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8680" yWindow="-120" windowWidth="29040" windowHeight="15720"/>
  </bookViews>
  <sheets>
    <sheet name="PLANILHA" sheetId="5" r:id="rId1"/>
    <sheet name="Itens de relevancia" sheetId="8" r:id="rId2"/>
    <sheet name="FDE" sheetId="6" r:id="rId3"/>
    <sheet name="CDHU" sheetId="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d" localSheetId="0">'[1]tabsiurb-jul01'!#REF!</definedName>
    <definedName name="\d">'[1]tabsiurb-jul01'!#REF!</definedName>
    <definedName name="\s" localSheetId="0">'[1]tabsiurb-jul01'!#REF!</definedName>
    <definedName name="\s">'[1]tabsiurb-jul01'!#REF!</definedName>
    <definedName name="__tab31">'[2]Tabela 31'!$A$1:$D$3166</definedName>
    <definedName name="__tab33" localSheetId="0">#REF!</definedName>
    <definedName name="__tab33">#REF!</definedName>
    <definedName name="_xlnm._FilterDatabase" localSheetId="0" hidden="1">PLANILHA!$A$10:$I$1463</definedName>
    <definedName name="_tab31">'[3]Tabela 31'!$A$1:$D$3166</definedName>
    <definedName name="_tab33" localSheetId="0">#REF!</definedName>
    <definedName name="_tab33">#REF!</definedName>
    <definedName name="_xlnm.Print_Area" localSheetId="0">PLANILHA!$B$5:$H$1467</definedName>
    <definedName name="BDI" localSheetId="0">#REF!</definedName>
    <definedName name="BDI">#REF!</definedName>
    <definedName name="BRHJGOUUCG" localSheetId="0" hidden="1">#REF!</definedName>
    <definedName name="BRHJGOUUCG" hidden="1">#REF!</definedName>
    <definedName name="CNNLIWNNYW" localSheetId="0" hidden="1">#REF!</definedName>
    <definedName name="CNNLIWNNYW" hidden="1">#REF!</definedName>
    <definedName name="CODIGO" localSheetId="0">#REF!</definedName>
    <definedName name="CODIGO">#REF!</definedName>
    <definedName name="_xlnm.Criteria" localSheetId="0">#REF!</definedName>
    <definedName name="_xlnm.Criteria">#REF!</definedName>
    <definedName name="Critérios_IM" localSheetId="0">#REF!</definedName>
    <definedName name="Critérios_IM">#REF!</definedName>
    <definedName name="EDIF_JAN_08">[4]EDIF_JAN_08!$A$2:$D$2585</definedName>
    <definedName name="EGEFBMPJUH" localSheetId="0" hidden="1">#REF!</definedName>
    <definedName name="EGEFBMPJUH" hidden="1">#REF!</definedName>
    <definedName name="FDE">FDE!$B$7:$F$3273</definedName>
    <definedName name="FDE_JAN_23">#REF!</definedName>
    <definedName name="GEMVODUGLB" localSheetId="0" hidden="1">#REF!</definedName>
    <definedName name="GEMVODUGLB" hidden="1">#REF!</definedName>
    <definedName name="HAQSZQJJXH" localSheetId="0" hidden="1">#REF!</definedName>
    <definedName name="HAQSZQJJXH" hidden="1">#REF!</definedName>
    <definedName name="HZCZQRBQEV" localSheetId="0" hidden="1">#REF!</definedName>
    <definedName name="HZCZQRBQEV" hidden="1">#REF!</definedName>
    <definedName name="IELZYZMUSY" localSheetId="0" hidden="1">#REF!</definedName>
    <definedName name="IELZYZMUSY" hidden="1">#REF!</definedName>
    <definedName name="JBEDSDWDSA" localSheetId="0" hidden="1">#REF!</definedName>
    <definedName name="JBEDSDWDSA" hidden="1">#REF!</definedName>
    <definedName name="JTZHIBNCBN" localSheetId="0" hidden="1">#REF!</definedName>
    <definedName name="JTZHIBNCBN" hidden="1">#REF!</definedName>
    <definedName name="JYKKXIZZCN" localSheetId="0" hidden="1">#REF!</definedName>
    <definedName name="JYKKXIZZCN" hidden="1">#REF!</definedName>
    <definedName name="KFGTVTGSZB" localSheetId="0" hidden="1">#REF!</definedName>
    <definedName name="KFGTVTGSZB" hidden="1">#REF!</definedName>
    <definedName name="KLWPNNJBRB" localSheetId="0" hidden="1">#REF!</definedName>
    <definedName name="KLWPNNJBRB" hidden="1">#REF!</definedName>
    <definedName name="MCRWXOVTHS" localSheetId="0" hidden="1">#REF!</definedName>
    <definedName name="MCRWXOVTHS" hidden="1">#REF!</definedName>
    <definedName name="NLXQXITZYY" localSheetId="0" hidden="1">#REF!</definedName>
    <definedName name="NLXQXITZYY" hidden="1">#REF!</definedName>
    <definedName name="PKNTSHYCBD" localSheetId="0" hidden="1">#REF!</definedName>
    <definedName name="PKNTSHYCBD" hidden="1">#REF!</definedName>
    <definedName name="PREÇOS">#REF!</definedName>
    <definedName name="Print_Area_MI" localSheetId="0">[5]TABJUL95!#REF!</definedName>
    <definedName name="Print_Area_MI">[5]TABJUL95!#REF!</definedName>
    <definedName name="REDU" localSheetId="0">#REF!</definedName>
    <definedName name="REDU">#REF!</definedName>
    <definedName name="RTDCURKAAC" localSheetId="0" hidden="1">#REF!</definedName>
    <definedName name="RTDCURKAAC" hidden="1">#REF!</definedName>
    <definedName name="tabjul04" localSheetId="0">#REF!</definedName>
    <definedName name="tabjul04">#REF!</definedName>
    <definedName name="tbjan01" localSheetId="0">#REF!</definedName>
    <definedName name="tbjan01">#REF!</definedName>
    <definedName name="tbjan04" localSheetId="0">#REF!</definedName>
    <definedName name="tbjan04">#REF!</definedName>
    <definedName name="TBJUL01" localSheetId="0">#REF!</definedName>
    <definedName name="TBJUL01">#REF!</definedName>
    <definedName name="_xlnm.Print_Titles" localSheetId="3">CDHU!$1:$8</definedName>
    <definedName name="_xlnm.Print_Titles" localSheetId="0">PLANILHA!$1:$10</definedName>
    <definedName name="TTBILMJNUT" localSheetId="0" hidden="1">#REF!</definedName>
    <definedName name="TTBILMJNUT" hidden="1">#REF!</definedName>
    <definedName name="UKBALFKBBW" localSheetId="0" hidden="1">#REF!</definedName>
    <definedName name="UKBALFKBBW" hidden="1">#REF!</definedName>
    <definedName name="VTYLRQEYAB" localSheetId="0" hidden="1">#REF!</definedName>
    <definedName name="VTYLRQEYAB" hidden="1">#REF!</definedName>
    <definedName name="ZGYLVHFASF" localSheetId="0" hidden="1">#REF!</definedName>
    <definedName name="ZGYLVHFASF" hidden="1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" l="1"/>
  <c r="G3" i="8" s="1"/>
  <c r="E7" i="8"/>
  <c r="G7" i="8" s="1"/>
  <c r="F6" i="8"/>
  <c r="E6" i="8"/>
  <c r="E5" i="8"/>
  <c r="F5" i="8"/>
  <c r="F4" i="8"/>
  <c r="E4" i="8"/>
  <c r="G4" i="8" s="1"/>
  <c r="G5" i="8" l="1"/>
  <c r="G6" i="8"/>
  <c r="G1459" i="5"/>
  <c r="G1462" i="5"/>
  <c r="G1461" i="5"/>
  <c r="G1460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H1206" i="5" s="1"/>
  <c r="G1207" i="5"/>
  <c r="H1207" i="5" s="1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H1260" i="5" s="1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2" i="5"/>
  <c r="G11" i="5"/>
  <c r="H1359" i="5" l="1"/>
  <c r="H1360" i="5"/>
  <c r="H1311" i="5"/>
  <c r="H1461" i="5" l="1"/>
  <c r="H1460" i="5"/>
  <c r="H1459" i="5"/>
  <c r="H1462" i="5"/>
  <c r="H18" i="5" l="1"/>
  <c r="H20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62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60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62" i="5"/>
  <c r="H264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9" i="5"/>
  <c r="H341" i="5"/>
  <c r="H342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9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80" i="5"/>
  <c r="H381" i="5"/>
  <c r="H382" i="5"/>
  <c r="H383" i="5"/>
  <c r="H384" i="5"/>
  <c r="H385" i="5"/>
  <c r="H386" i="5"/>
  <c r="H387" i="5"/>
  <c r="H389" i="5"/>
  <c r="H390" i="5"/>
  <c r="H391" i="5"/>
  <c r="H392" i="5"/>
  <c r="H393" i="5"/>
  <c r="H394" i="5"/>
  <c r="H395" i="5"/>
  <c r="H396" i="5"/>
  <c r="H397" i="5"/>
  <c r="H398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858" i="5"/>
  <c r="H859" i="5"/>
  <c r="H860" i="5"/>
  <c r="H861" i="5"/>
  <c r="H862" i="5"/>
  <c r="H863" i="5"/>
  <c r="H864" i="5"/>
  <c r="H865" i="5"/>
  <c r="H866" i="5"/>
  <c r="H867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0" i="5"/>
  <c r="H911" i="5"/>
  <c r="H912" i="5"/>
  <c r="H913" i="5"/>
  <c r="H915" i="5"/>
  <c r="H916" i="5"/>
  <c r="H917" i="5"/>
  <c r="H918" i="5"/>
  <c r="H919" i="5"/>
  <c r="H920" i="5"/>
  <c r="H921" i="5"/>
  <c r="H922" i="5"/>
  <c r="H923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6" i="5"/>
  <c r="H937" i="5"/>
  <c r="H938" i="5"/>
  <c r="H939" i="5"/>
  <c r="H940" i="5"/>
  <c r="H941" i="5"/>
  <c r="H942" i="5"/>
  <c r="H943" i="5"/>
  <c r="H944" i="5"/>
  <c r="H945" i="5"/>
  <c r="H946" i="5"/>
  <c r="H947" i="5"/>
  <c r="H948" i="5"/>
  <c r="H949" i="5"/>
  <c r="H950" i="5"/>
  <c r="H951" i="5"/>
  <c r="H952" i="5"/>
  <c r="H953" i="5"/>
  <c r="H954" i="5"/>
  <c r="H955" i="5"/>
  <c r="H956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72" i="5"/>
  <c r="H973" i="5"/>
  <c r="H974" i="5"/>
  <c r="H975" i="5"/>
  <c r="H976" i="5"/>
  <c r="H977" i="5"/>
  <c r="H978" i="5"/>
  <c r="H979" i="5"/>
  <c r="H980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2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7" i="5"/>
  <c r="H1058" i="5"/>
  <c r="H1059" i="5"/>
  <c r="H1060" i="5"/>
  <c r="H1061" i="5"/>
  <c r="H1062" i="5"/>
  <c r="H1063" i="5"/>
  <c r="H1064" i="5"/>
  <c r="H1065" i="5"/>
  <c r="H1066" i="5"/>
  <c r="H1067" i="5"/>
  <c r="H1068" i="5"/>
  <c r="H1069" i="5"/>
  <c r="H1070" i="5"/>
  <c r="H1071" i="5"/>
  <c r="H1072" i="5"/>
  <c r="H1073" i="5"/>
  <c r="H1074" i="5"/>
  <c r="H1075" i="5"/>
  <c r="H1076" i="5"/>
  <c r="H1077" i="5"/>
  <c r="H1078" i="5"/>
  <c r="H1079" i="5"/>
  <c r="H1080" i="5"/>
  <c r="H1081" i="5"/>
  <c r="H1082" i="5"/>
  <c r="H1083" i="5"/>
  <c r="H1084" i="5"/>
  <c r="H1085" i="5"/>
  <c r="H1086" i="5"/>
  <c r="H1087" i="5"/>
  <c r="H1088" i="5"/>
  <c r="H1089" i="5"/>
  <c r="H1090" i="5"/>
  <c r="H1091" i="5"/>
  <c r="H1092" i="5"/>
  <c r="H1093" i="5"/>
  <c r="H1094" i="5"/>
  <c r="H1095" i="5"/>
  <c r="H1096" i="5"/>
  <c r="H1097" i="5"/>
  <c r="H1098" i="5"/>
  <c r="H1099" i="5"/>
  <c r="H1100" i="5"/>
  <c r="H1101" i="5"/>
  <c r="H1102" i="5"/>
  <c r="H1103" i="5"/>
  <c r="H1104" i="5"/>
  <c r="H1105" i="5"/>
  <c r="H1106" i="5"/>
  <c r="H1107" i="5"/>
  <c r="H1108" i="5"/>
  <c r="H1109" i="5"/>
  <c r="H1110" i="5"/>
  <c r="H1111" i="5"/>
  <c r="H1112" i="5"/>
  <c r="H1113" i="5"/>
  <c r="H1114" i="5"/>
  <c r="H1115" i="5"/>
  <c r="H1116" i="5"/>
  <c r="H1117" i="5"/>
  <c r="H1118" i="5"/>
  <c r="H1119" i="5"/>
  <c r="H1120" i="5"/>
  <c r="H1121" i="5"/>
  <c r="H1122" i="5"/>
  <c r="H1123" i="5"/>
  <c r="H1124" i="5"/>
  <c r="H1125" i="5"/>
  <c r="H1126" i="5"/>
  <c r="H1127" i="5"/>
  <c r="H1128" i="5"/>
  <c r="H1129" i="5"/>
  <c r="H1130" i="5"/>
  <c r="H1131" i="5"/>
  <c r="H1132" i="5"/>
  <c r="H1133" i="5"/>
  <c r="H1134" i="5"/>
  <c r="H1135" i="5"/>
  <c r="H1136" i="5"/>
  <c r="H1137" i="5"/>
  <c r="H1138" i="5"/>
  <c r="H1139" i="5"/>
  <c r="H1140" i="5"/>
  <c r="H1141" i="5"/>
  <c r="H1142" i="5"/>
  <c r="H1143" i="5"/>
  <c r="H1144" i="5"/>
  <c r="H1145" i="5"/>
  <c r="H1146" i="5"/>
  <c r="H1147" i="5"/>
  <c r="H1148" i="5"/>
  <c r="H1149" i="5"/>
  <c r="H1150" i="5"/>
  <c r="H1151" i="5"/>
  <c r="H1152" i="5"/>
  <c r="H1153" i="5"/>
  <c r="H1154" i="5"/>
  <c r="H1155" i="5"/>
  <c r="H1156" i="5"/>
  <c r="H1157" i="5"/>
  <c r="H1158" i="5"/>
  <c r="H1159" i="5"/>
  <c r="H1160" i="5"/>
  <c r="H1161" i="5"/>
  <c r="H1162" i="5"/>
  <c r="H1163" i="5"/>
  <c r="H1164" i="5"/>
  <c r="H1165" i="5"/>
  <c r="H1166" i="5"/>
  <c r="H1167" i="5"/>
  <c r="H1168" i="5"/>
  <c r="H1169" i="5"/>
  <c r="H1170" i="5"/>
  <c r="H1171" i="5"/>
  <c r="H1172" i="5"/>
  <c r="H1173" i="5"/>
  <c r="H1174" i="5"/>
  <c r="H1175" i="5"/>
  <c r="H1176" i="5"/>
  <c r="H1177" i="5"/>
  <c r="H1178" i="5"/>
  <c r="H1179" i="5"/>
  <c r="H1180" i="5"/>
  <c r="H1181" i="5"/>
  <c r="H1182" i="5"/>
  <c r="H1183" i="5"/>
  <c r="H1184" i="5"/>
  <c r="H1185" i="5"/>
  <c r="H1186" i="5"/>
  <c r="H1187" i="5"/>
  <c r="H1188" i="5"/>
  <c r="H1189" i="5"/>
  <c r="H1190" i="5"/>
  <c r="H1191" i="5"/>
  <c r="H1192" i="5"/>
  <c r="H1193" i="5"/>
  <c r="H1194" i="5"/>
  <c r="H1195" i="5"/>
  <c r="H1196" i="5"/>
  <c r="H1197" i="5"/>
  <c r="H1198" i="5"/>
  <c r="H1199" i="5"/>
  <c r="H1200" i="5"/>
  <c r="H1201" i="5"/>
  <c r="H1202" i="5"/>
  <c r="H1203" i="5"/>
  <c r="H1204" i="5"/>
  <c r="H1205" i="5"/>
  <c r="H1208" i="5"/>
  <c r="H1209" i="5"/>
  <c r="H1210" i="5"/>
  <c r="H1211" i="5"/>
  <c r="H1212" i="5"/>
  <c r="H1213" i="5"/>
  <c r="H1214" i="5"/>
  <c r="H1215" i="5"/>
  <c r="H1216" i="5"/>
  <c r="H1217" i="5"/>
  <c r="H1218" i="5"/>
  <c r="H1219" i="5"/>
  <c r="H1220" i="5"/>
  <c r="H1221" i="5"/>
  <c r="H1222" i="5"/>
  <c r="H1223" i="5"/>
  <c r="H1224" i="5"/>
  <c r="H1225" i="5"/>
  <c r="H1226" i="5"/>
  <c r="H1227" i="5"/>
  <c r="H1228" i="5"/>
  <c r="H1229" i="5"/>
  <c r="H1230" i="5"/>
  <c r="H1231" i="5"/>
  <c r="H1232" i="5"/>
  <c r="H1233" i="5"/>
  <c r="H1234" i="5"/>
  <c r="H1235" i="5"/>
  <c r="H1236" i="5"/>
  <c r="H1237" i="5"/>
  <c r="H1238" i="5"/>
  <c r="H1239" i="5"/>
  <c r="H1240" i="5"/>
  <c r="H1241" i="5"/>
  <c r="H1242" i="5"/>
  <c r="H1243" i="5"/>
  <c r="H1244" i="5"/>
  <c r="H1245" i="5"/>
  <c r="H1246" i="5"/>
  <c r="H1247" i="5"/>
  <c r="H1248" i="5"/>
  <c r="H1249" i="5"/>
  <c r="H1250" i="5"/>
  <c r="H1251" i="5"/>
  <c r="H1252" i="5"/>
  <c r="H1253" i="5"/>
  <c r="H1254" i="5"/>
  <c r="H1255" i="5"/>
  <c r="H1256" i="5"/>
  <c r="H1257" i="5"/>
  <c r="H1258" i="5"/>
  <c r="H1259" i="5"/>
  <c r="H1261" i="5"/>
  <c r="H1262" i="5"/>
  <c r="H1263" i="5"/>
  <c r="H1264" i="5"/>
  <c r="H1265" i="5"/>
  <c r="H1266" i="5"/>
  <c r="H1267" i="5"/>
  <c r="H1268" i="5"/>
  <c r="H1269" i="5"/>
  <c r="H1270" i="5"/>
  <c r="H1271" i="5"/>
  <c r="H1272" i="5"/>
  <c r="H1273" i="5"/>
  <c r="H1274" i="5"/>
  <c r="H1275" i="5"/>
  <c r="H1276" i="5"/>
  <c r="H1277" i="5"/>
  <c r="H1278" i="5"/>
  <c r="H1279" i="5"/>
  <c r="H1280" i="5"/>
  <c r="H1281" i="5"/>
  <c r="H1282" i="5"/>
  <c r="H1283" i="5"/>
  <c r="H1284" i="5"/>
  <c r="H1285" i="5"/>
  <c r="H1286" i="5"/>
  <c r="H1287" i="5"/>
  <c r="H1288" i="5"/>
  <c r="H1289" i="5"/>
  <c r="H1290" i="5"/>
  <c r="H1291" i="5"/>
  <c r="H1292" i="5"/>
  <c r="H1293" i="5"/>
  <c r="H1294" i="5"/>
  <c r="H1295" i="5"/>
  <c r="H1296" i="5"/>
  <c r="H1297" i="5"/>
  <c r="H1298" i="5"/>
  <c r="H1299" i="5"/>
  <c r="H1300" i="5"/>
  <c r="H1301" i="5"/>
  <c r="H1302" i="5"/>
  <c r="H1303" i="5"/>
  <c r="H1304" i="5"/>
  <c r="H1305" i="5"/>
  <c r="H1306" i="5"/>
  <c r="H1307" i="5"/>
  <c r="H1308" i="5"/>
  <c r="H1309" i="5"/>
  <c r="H1310" i="5"/>
  <c r="H1312" i="5"/>
  <c r="H1313" i="5"/>
  <c r="H1314" i="5"/>
  <c r="H1315" i="5"/>
  <c r="H1316" i="5"/>
  <c r="H1317" i="5"/>
  <c r="H1318" i="5"/>
  <c r="H1319" i="5"/>
  <c r="H1320" i="5"/>
  <c r="H1321" i="5"/>
  <c r="H1322" i="5"/>
  <c r="H1323" i="5"/>
  <c r="H1324" i="5"/>
  <c r="H1325" i="5"/>
  <c r="H1326" i="5"/>
  <c r="H1327" i="5"/>
  <c r="H1328" i="5"/>
  <c r="H1329" i="5"/>
  <c r="H1330" i="5"/>
  <c r="H1331" i="5"/>
  <c r="H1332" i="5"/>
  <c r="H1333" i="5"/>
  <c r="H1334" i="5"/>
  <c r="H1335" i="5"/>
  <c r="H1336" i="5"/>
  <c r="H1337" i="5"/>
  <c r="H1338" i="5"/>
  <c r="H1339" i="5"/>
  <c r="H1340" i="5"/>
  <c r="H1341" i="5"/>
  <c r="H1342" i="5"/>
  <c r="H1343" i="5"/>
  <c r="H1344" i="5"/>
  <c r="H1345" i="5"/>
  <c r="H1346" i="5"/>
  <c r="H1347" i="5"/>
  <c r="H1348" i="5"/>
  <c r="H1349" i="5"/>
  <c r="H1350" i="5"/>
  <c r="H1351" i="5"/>
  <c r="H1352" i="5"/>
  <c r="H1353" i="5"/>
  <c r="H1354" i="5"/>
  <c r="H1355" i="5"/>
  <c r="H1356" i="5"/>
  <c r="H1357" i="5"/>
  <c r="H1358" i="5"/>
  <c r="H1361" i="5"/>
  <c r="H1362" i="5"/>
  <c r="H1363" i="5"/>
  <c r="H1364" i="5"/>
  <c r="H1365" i="5"/>
  <c r="H1366" i="5"/>
  <c r="H1367" i="5"/>
  <c r="H1368" i="5"/>
  <c r="H1369" i="5"/>
  <c r="H1370" i="5"/>
  <c r="H1371" i="5"/>
  <c r="H1372" i="5"/>
  <c r="H1373" i="5"/>
  <c r="H1374" i="5"/>
  <c r="H1375" i="5"/>
  <c r="H1376" i="5"/>
  <c r="H1377" i="5"/>
  <c r="H1378" i="5"/>
  <c r="H1379" i="5"/>
  <c r="H1380" i="5"/>
  <c r="H1381" i="5"/>
  <c r="H1382" i="5"/>
  <c r="H1383" i="5"/>
  <c r="H1384" i="5"/>
  <c r="H1385" i="5"/>
  <c r="H1386" i="5"/>
  <c r="H1387" i="5"/>
  <c r="H1388" i="5"/>
  <c r="H1389" i="5"/>
  <c r="H1390" i="5"/>
  <c r="H1391" i="5"/>
  <c r="H1392" i="5"/>
  <c r="H1393" i="5"/>
  <c r="H1394" i="5"/>
  <c r="H1395" i="5"/>
  <c r="H1396" i="5"/>
  <c r="H1397" i="5"/>
  <c r="H1398" i="5"/>
  <c r="H1399" i="5"/>
  <c r="H1400" i="5"/>
  <c r="H1401" i="5"/>
  <c r="H1402" i="5"/>
  <c r="H1403" i="5"/>
  <c r="H1404" i="5"/>
  <c r="H1405" i="5"/>
  <c r="H1406" i="5"/>
  <c r="H1407" i="5"/>
  <c r="H1408" i="5"/>
  <c r="H1409" i="5"/>
  <c r="H1410" i="5"/>
  <c r="H1411" i="5"/>
  <c r="H1412" i="5"/>
  <c r="H1413" i="5"/>
  <c r="H1414" i="5"/>
  <c r="H1415" i="5"/>
  <c r="H1416" i="5"/>
  <c r="H1417" i="5"/>
  <c r="H1418" i="5"/>
  <c r="H1419" i="5"/>
  <c r="H1420" i="5"/>
  <c r="H1421" i="5"/>
  <c r="H1422" i="5"/>
  <c r="H1423" i="5"/>
  <c r="H1424" i="5"/>
  <c r="H1425" i="5"/>
  <c r="H1426" i="5"/>
  <c r="H1427" i="5"/>
  <c r="H1428" i="5"/>
  <c r="H1429" i="5"/>
  <c r="H1430" i="5"/>
  <c r="H1431" i="5"/>
  <c r="H1432" i="5"/>
  <c r="H1433" i="5"/>
  <c r="H1434" i="5"/>
  <c r="H1435" i="5"/>
  <c r="H1436" i="5"/>
  <c r="H1437" i="5"/>
  <c r="H1438" i="5"/>
  <c r="H1439" i="5"/>
  <c r="H1440" i="5"/>
  <c r="H1441" i="5"/>
  <c r="H1442" i="5"/>
  <c r="H1443" i="5"/>
  <c r="H1444" i="5"/>
  <c r="H1445" i="5"/>
  <c r="H1446" i="5"/>
  <c r="H1447" i="5"/>
  <c r="H1448" i="5"/>
  <c r="H1449" i="5"/>
  <c r="H1450" i="5"/>
  <c r="H1451" i="5"/>
  <c r="H1452" i="5"/>
  <c r="H1453" i="5"/>
  <c r="H1454" i="5"/>
  <c r="H1455" i="5"/>
  <c r="H1456" i="5"/>
  <c r="H1457" i="5"/>
  <c r="H1458" i="5"/>
  <c r="H388" i="5"/>
  <c r="H11" i="5"/>
  <c r="H12" i="5"/>
  <c r="H13" i="5"/>
  <c r="H14" i="5"/>
  <c r="H15" i="5"/>
  <c r="H16" i="5"/>
  <c r="H17" i="5"/>
  <c r="H19" i="5"/>
  <c r="H21" i="5"/>
  <c r="H22" i="5"/>
  <c r="F3273" i="6"/>
  <c r="F3272" i="6"/>
  <c r="F3271" i="6"/>
  <c r="F3270" i="6"/>
  <c r="F3269" i="6"/>
  <c r="F3268" i="6"/>
  <c r="F3267" i="6"/>
  <c r="F3266" i="6"/>
  <c r="F3265" i="6"/>
  <c r="F3264" i="6"/>
  <c r="F3263" i="6"/>
  <c r="F3262" i="6"/>
  <c r="F3261" i="6"/>
  <c r="F3260" i="6"/>
  <c r="F3259" i="6"/>
  <c r="F3258" i="6"/>
  <c r="F3257" i="6"/>
  <c r="F3256" i="6"/>
  <c r="F3255" i="6"/>
  <c r="F3254" i="6"/>
  <c r="F3253" i="6"/>
  <c r="F3252" i="6"/>
  <c r="F3251" i="6"/>
  <c r="F3250" i="6"/>
  <c r="F3249" i="6"/>
  <c r="F3248" i="6"/>
  <c r="F3247" i="6"/>
  <c r="F3246" i="6"/>
  <c r="F3245" i="6"/>
  <c r="F3244" i="6"/>
  <c r="F3243" i="6"/>
  <c r="F3242" i="6"/>
  <c r="F3241" i="6"/>
  <c r="F3240" i="6"/>
  <c r="F3239" i="6"/>
  <c r="F3238" i="6"/>
  <c r="F3237" i="6"/>
  <c r="F3236" i="6"/>
  <c r="F3235" i="6"/>
  <c r="F3234" i="6"/>
  <c r="F3233" i="6"/>
  <c r="F3232" i="6"/>
  <c r="F3231" i="6"/>
  <c r="F3230" i="6"/>
  <c r="F3229" i="6"/>
  <c r="F3228" i="6"/>
  <c r="F3227" i="6"/>
  <c r="F3226" i="6"/>
  <c r="F3225" i="6"/>
  <c r="F3224" i="6"/>
  <c r="F3223" i="6"/>
  <c r="F3222" i="6"/>
  <c r="F3221" i="6"/>
  <c r="F3220" i="6"/>
  <c r="F3219" i="6"/>
  <c r="F3218" i="6"/>
  <c r="F3217" i="6"/>
  <c r="F3216" i="6"/>
  <c r="F3215" i="6"/>
  <c r="F3214" i="6"/>
  <c r="F3213" i="6"/>
  <c r="F3212" i="6"/>
  <c r="F3211" i="6"/>
  <c r="F3210" i="6"/>
  <c r="F3209" i="6"/>
  <c r="F3208" i="6"/>
  <c r="F3207" i="6"/>
  <c r="F3206" i="6"/>
  <c r="F3205" i="6"/>
  <c r="F3204" i="6"/>
  <c r="F3203" i="6"/>
  <c r="F3202" i="6"/>
  <c r="F3201" i="6"/>
  <c r="F3200" i="6"/>
  <c r="F3199" i="6"/>
  <c r="F3198" i="6"/>
  <c r="F3197" i="6"/>
  <c r="F3196" i="6"/>
  <c r="F3195" i="6"/>
  <c r="F3194" i="6"/>
  <c r="F3193" i="6"/>
  <c r="F3192" i="6"/>
  <c r="F3191" i="6"/>
  <c r="F3190" i="6"/>
  <c r="F3189" i="6"/>
  <c r="F3188" i="6"/>
  <c r="F3187" i="6"/>
  <c r="F3186" i="6"/>
  <c r="F3185" i="6"/>
  <c r="F3184" i="6"/>
  <c r="F3183" i="6"/>
  <c r="F3182" i="6"/>
  <c r="F3181" i="6"/>
  <c r="F3180" i="6"/>
  <c r="F3179" i="6"/>
  <c r="F3178" i="6"/>
  <c r="F3177" i="6"/>
  <c r="F3176" i="6"/>
  <c r="F3175" i="6"/>
  <c r="F3174" i="6"/>
  <c r="F3173" i="6"/>
  <c r="F3172" i="6"/>
  <c r="F3171" i="6"/>
  <c r="F3170" i="6"/>
  <c r="F3169" i="6"/>
  <c r="F3168" i="6"/>
  <c r="F3167" i="6"/>
  <c r="F3166" i="6"/>
  <c r="F3165" i="6"/>
  <c r="F3164" i="6"/>
  <c r="F3163" i="6"/>
  <c r="F3162" i="6"/>
  <c r="F3161" i="6"/>
  <c r="F3160" i="6"/>
  <c r="F3159" i="6"/>
  <c r="F3158" i="6"/>
  <c r="F3157" i="6"/>
  <c r="F3156" i="6"/>
  <c r="F3155" i="6"/>
  <c r="F3154" i="6"/>
  <c r="F3153" i="6"/>
  <c r="F3152" i="6"/>
  <c r="F3151" i="6"/>
  <c r="F3150" i="6"/>
  <c r="F3149" i="6"/>
  <c r="F3148" i="6"/>
  <c r="F3147" i="6"/>
  <c r="F3146" i="6"/>
  <c r="F3145" i="6"/>
  <c r="F3144" i="6"/>
  <c r="F3143" i="6"/>
  <c r="F3142" i="6"/>
  <c r="F3141" i="6"/>
  <c r="F3140" i="6"/>
  <c r="F3139" i="6"/>
  <c r="F3138" i="6"/>
  <c r="F3137" i="6"/>
  <c r="F3136" i="6"/>
  <c r="F3135" i="6"/>
  <c r="F3134" i="6"/>
  <c r="F3133" i="6"/>
  <c r="F3132" i="6"/>
  <c r="F3131" i="6"/>
  <c r="F3130" i="6"/>
  <c r="F3129" i="6"/>
  <c r="F3128" i="6"/>
  <c r="F3127" i="6"/>
  <c r="F3126" i="6"/>
  <c r="F3125" i="6"/>
  <c r="F3124" i="6"/>
  <c r="F3123" i="6"/>
  <c r="F3122" i="6"/>
  <c r="F3121" i="6"/>
  <c r="F3120" i="6"/>
  <c r="F3119" i="6"/>
  <c r="F3118" i="6"/>
  <c r="F3117" i="6"/>
  <c r="F3116" i="6"/>
  <c r="F3115" i="6"/>
  <c r="F3114" i="6"/>
  <c r="F3113" i="6"/>
  <c r="F3112" i="6"/>
  <c r="F3111" i="6"/>
  <c r="F3110" i="6"/>
  <c r="F3109" i="6"/>
  <c r="F3108" i="6"/>
  <c r="F3107" i="6"/>
  <c r="F3106" i="6"/>
  <c r="F3105" i="6"/>
  <c r="F3104" i="6"/>
  <c r="F3103" i="6"/>
  <c r="F3102" i="6"/>
  <c r="F3101" i="6"/>
  <c r="F3100" i="6"/>
  <c r="F3099" i="6"/>
  <c r="F3098" i="6"/>
  <c r="F3097" i="6"/>
  <c r="F3096" i="6"/>
  <c r="F3095" i="6"/>
  <c r="F3094" i="6"/>
  <c r="F3093" i="6"/>
  <c r="F3092" i="6"/>
  <c r="F3091" i="6"/>
  <c r="F3090" i="6"/>
  <c r="F3089" i="6"/>
  <c r="F3088" i="6"/>
  <c r="F3087" i="6"/>
  <c r="F3086" i="6"/>
  <c r="F3085" i="6"/>
  <c r="F3084" i="6"/>
  <c r="F3083" i="6"/>
  <c r="F3082" i="6"/>
  <c r="F3081" i="6"/>
  <c r="F3080" i="6"/>
  <c r="F3079" i="6"/>
  <c r="F3078" i="6"/>
  <c r="F3077" i="6"/>
  <c r="F3076" i="6"/>
  <c r="F3075" i="6"/>
  <c r="F3074" i="6"/>
  <c r="F3073" i="6"/>
  <c r="F3072" i="6"/>
  <c r="F3071" i="6"/>
  <c r="F3070" i="6"/>
  <c r="F3069" i="6"/>
  <c r="F3068" i="6"/>
  <c r="F3067" i="6"/>
  <c r="F3066" i="6"/>
  <c r="F3065" i="6"/>
  <c r="F3064" i="6"/>
  <c r="F3063" i="6"/>
  <c r="F3062" i="6"/>
  <c r="F3061" i="6"/>
  <c r="F3060" i="6"/>
  <c r="F3059" i="6"/>
  <c r="F3058" i="6"/>
  <c r="F3057" i="6"/>
  <c r="F3056" i="6"/>
  <c r="F3055" i="6"/>
  <c r="F3054" i="6"/>
  <c r="F3053" i="6"/>
  <c r="F3052" i="6"/>
  <c r="F3051" i="6"/>
  <c r="F3050" i="6"/>
  <c r="F3049" i="6"/>
  <c r="F3048" i="6"/>
  <c r="F3047" i="6"/>
  <c r="F3046" i="6"/>
  <c r="F3045" i="6"/>
  <c r="F3044" i="6"/>
  <c r="F3043" i="6"/>
  <c r="F3042" i="6"/>
  <c r="F3041" i="6"/>
  <c r="F3040" i="6"/>
  <c r="F3039" i="6"/>
  <c r="F3038" i="6"/>
  <c r="F3037" i="6"/>
  <c r="F3036" i="6"/>
  <c r="F3035" i="6"/>
  <c r="F3034" i="6"/>
  <c r="F3033" i="6"/>
  <c r="F3032" i="6"/>
  <c r="F3031" i="6"/>
  <c r="F3030" i="6"/>
  <c r="F3029" i="6"/>
  <c r="F3028" i="6"/>
  <c r="F3027" i="6"/>
  <c r="F3026" i="6"/>
  <c r="F3025" i="6"/>
  <c r="F3024" i="6"/>
  <c r="F3023" i="6"/>
  <c r="F3022" i="6"/>
  <c r="F3021" i="6"/>
  <c r="F3020" i="6"/>
  <c r="F3019" i="6"/>
  <c r="F3018" i="6"/>
  <c r="F3017" i="6"/>
  <c r="F3016" i="6"/>
  <c r="F3015" i="6"/>
  <c r="F3014" i="6"/>
  <c r="F3013" i="6"/>
  <c r="F3012" i="6"/>
  <c r="F3011" i="6"/>
  <c r="F3010" i="6"/>
  <c r="F3009" i="6"/>
  <c r="F3008" i="6"/>
  <c r="F3007" i="6"/>
  <c r="F3006" i="6"/>
  <c r="F3005" i="6"/>
  <c r="F3004" i="6"/>
  <c r="F3003" i="6"/>
  <c r="F3002" i="6"/>
  <c r="F3001" i="6"/>
  <c r="F3000" i="6"/>
  <c r="F2999" i="6"/>
  <c r="F2998" i="6"/>
  <c r="F2997" i="6"/>
  <c r="F2996" i="6"/>
  <c r="F2995" i="6"/>
  <c r="F2994" i="6"/>
  <c r="F2993" i="6"/>
  <c r="F2992" i="6"/>
  <c r="F2991" i="6"/>
  <c r="F2990" i="6"/>
  <c r="F2989" i="6"/>
  <c r="F2988" i="6"/>
  <c r="F2987" i="6"/>
  <c r="F2986" i="6"/>
  <c r="F2985" i="6"/>
  <c r="F2984" i="6"/>
  <c r="F2983" i="6"/>
  <c r="F2982" i="6"/>
  <c r="F2981" i="6"/>
  <c r="F2980" i="6"/>
  <c r="F2979" i="6"/>
  <c r="F2978" i="6"/>
  <c r="F2977" i="6"/>
  <c r="F2976" i="6"/>
  <c r="F2975" i="6"/>
  <c r="F2974" i="6"/>
  <c r="F2973" i="6"/>
  <c r="F2972" i="6"/>
  <c r="F2971" i="6"/>
  <c r="F2970" i="6"/>
  <c r="F2969" i="6"/>
  <c r="F2968" i="6"/>
  <c r="F2967" i="6"/>
  <c r="F2966" i="6"/>
  <c r="F2965" i="6"/>
  <c r="F2964" i="6"/>
  <c r="F2963" i="6"/>
  <c r="F2962" i="6"/>
  <c r="F2961" i="6"/>
  <c r="F2960" i="6"/>
  <c r="F2959" i="6"/>
  <c r="F2958" i="6"/>
  <c r="F2957" i="6"/>
  <c r="F2956" i="6"/>
  <c r="F2955" i="6"/>
  <c r="F2954" i="6"/>
  <c r="F2953" i="6"/>
  <c r="F2952" i="6"/>
  <c r="F2951" i="6"/>
  <c r="F2950" i="6"/>
  <c r="F2949" i="6"/>
  <c r="F2948" i="6"/>
  <c r="F2947" i="6"/>
  <c r="F2946" i="6"/>
  <c r="F2945" i="6"/>
  <c r="F2944" i="6"/>
  <c r="F2943" i="6"/>
  <c r="F2942" i="6"/>
  <c r="F2941" i="6"/>
  <c r="F2940" i="6"/>
  <c r="F2939" i="6"/>
  <c r="F2938" i="6"/>
  <c r="F2937" i="6"/>
  <c r="F2936" i="6"/>
  <c r="F2935" i="6"/>
  <c r="F2934" i="6"/>
  <c r="F2933" i="6"/>
  <c r="F2932" i="6"/>
  <c r="F2931" i="6"/>
  <c r="F2930" i="6"/>
  <c r="F2929" i="6"/>
  <c r="F2928" i="6"/>
  <c r="F2927" i="6"/>
  <c r="F2926" i="6"/>
  <c r="F2925" i="6"/>
  <c r="F2924" i="6"/>
  <c r="F2923" i="6"/>
  <c r="F2922" i="6"/>
  <c r="F2921" i="6"/>
  <c r="F2920" i="6"/>
  <c r="F2919" i="6"/>
  <c r="F2918" i="6"/>
  <c r="F2917" i="6"/>
  <c r="F2916" i="6"/>
  <c r="F2915" i="6"/>
  <c r="F2914" i="6"/>
  <c r="F2913" i="6"/>
  <c r="F2912" i="6"/>
  <c r="F2911" i="6"/>
  <c r="F2910" i="6"/>
  <c r="F2909" i="6"/>
  <c r="F2908" i="6"/>
  <c r="F2907" i="6"/>
  <c r="F2906" i="6"/>
  <c r="F2905" i="6"/>
  <c r="F2904" i="6"/>
  <c r="F2903" i="6"/>
  <c r="F2902" i="6"/>
  <c r="F2901" i="6"/>
  <c r="F2900" i="6"/>
  <c r="F2899" i="6"/>
  <c r="F2898" i="6"/>
  <c r="F2897" i="6"/>
  <c r="F2896" i="6"/>
  <c r="F2895" i="6"/>
  <c r="F2894" i="6"/>
  <c r="F2893" i="6"/>
  <c r="F2892" i="6"/>
  <c r="F2891" i="6"/>
  <c r="F2890" i="6"/>
  <c r="F2889" i="6"/>
  <c r="F2888" i="6"/>
  <c r="F2887" i="6"/>
  <c r="F2886" i="6"/>
  <c r="F2885" i="6"/>
  <c r="F2884" i="6"/>
  <c r="F2883" i="6"/>
  <c r="F2882" i="6"/>
  <c r="F2881" i="6"/>
  <c r="F2880" i="6"/>
  <c r="F2879" i="6"/>
  <c r="F2878" i="6"/>
  <c r="F2877" i="6"/>
  <c r="F2876" i="6"/>
  <c r="F2875" i="6"/>
  <c r="F2874" i="6"/>
  <c r="F2873" i="6"/>
  <c r="F2872" i="6"/>
  <c r="F2871" i="6"/>
  <c r="F2870" i="6"/>
  <c r="F2869" i="6"/>
  <c r="F2868" i="6"/>
  <c r="F2867" i="6"/>
  <c r="F2866" i="6"/>
  <c r="F2865" i="6"/>
  <c r="F2864" i="6"/>
  <c r="F2863" i="6"/>
  <c r="F2862" i="6"/>
  <c r="F2861" i="6"/>
  <c r="F2860" i="6"/>
  <c r="F2859" i="6"/>
  <c r="F2858" i="6"/>
  <c r="F2857" i="6"/>
  <c r="F2856" i="6"/>
  <c r="F2855" i="6"/>
  <c r="F2854" i="6"/>
  <c r="F2853" i="6"/>
  <c r="F2852" i="6"/>
  <c r="F2851" i="6"/>
  <c r="F2850" i="6"/>
  <c r="F2849" i="6"/>
  <c r="F2848" i="6"/>
  <c r="F2847" i="6"/>
  <c r="F2846" i="6"/>
  <c r="F2845" i="6"/>
  <c r="F2844" i="6"/>
  <c r="F2843" i="6"/>
  <c r="F2842" i="6"/>
  <c r="F2841" i="6"/>
  <c r="F2840" i="6"/>
  <c r="F2839" i="6"/>
  <c r="F2838" i="6"/>
  <c r="F2837" i="6"/>
  <c r="F2836" i="6"/>
  <c r="F2835" i="6"/>
  <c r="F2834" i="6"/>
  <c r="F2833" i="6"/>
  <c r="F2832" i="6"/>
  <c r="F2831" i="6"/>
  <c r="F2830" i="6"/>
  <c r="F2829" i="6"/>
  <c r="F2828" i="6"/>
  <c r="F2827" i="6"/>
  <c r="F2826" i="6"/>
  <c r="F2825" i="6"/>
  <c r="F2824" i="6"/>
  <c r="F2823" i="6"/>
  <c r="F2822" i="6"/>
  <c r="F2821" i="6"/>
  <c r="F2820" i="6"/>
  <c r="F2819" i="6"/>
  <c r="F2818" i="6"/>
  <c r="F2817" i="6"/>
  <c r="F2816" i="6"/>
  <c r="F2815" i="6"/>
  <c r="F2814" i="6"/>
  <c r="F2813" i="6"/>
  <c r="F2812" i="6"/>
  <c r="F2811" i="6"/>
  <c r="F2810" i="6"/>
  <c r="F2809" i="6"/>
  <c r="F2808" i="6"/>
  <c r="F2807" i="6"/>
  <c r="F2806" i="6"/>
  <c r="F2805" i="6"/>
  <c r="F2804" i="6"/>
  <c r="F2803" i="6"/>
  <c r="F2802" i="6"/>
  <c r="F2801" i="6"/>
  <c r="F2800" i="6"/>
  <c r="F2799" i="6"/>
  <c r="F2798" i="6"/>
  <c r="F2797" i="6"/>
  <c r="F2796" i="6"/>
  <c r="F2795" i="6"/>
  <c r="F2794" i="6"/>
  <c r="F2793" i="6"/>
  <c r="F2792" i="6"/>
  <c r="F2791" i="6"/>
  <c r="F2790" i="6"/>
  <c r="F2789" i="6"/>
  <c r="F2788" i="6"/>
  <c r="F2787" i="6"/>
  <c r="F2786" i="6"/>
  <c r="F2785" i="6"/>
  <c r="F2784" i="6"/>
  <c r="F2783" i="6"/>
  <c r="F2782" i="6"/>
  <c r="F2781" i="6"/>
  <c r="F2780" i="6"/>
  <c r="F2779" i="6"/>
  <c r="F2778" i="6"/>
  <c r="F2777" i="6"/>
  <c r="F2776" i="6"/>
  <c r="F2775" i="6"/>
  <c r="F2774" i="6"/>
  <c r="F2773" i="6"/>
  <c r="F2772" i="6"/>
  <c r="F2771" i="6"/>
  <c r="F2770" i="6"/>
  <c r="F2769" i="6"/>
  <c r="F2768" i="6"/>
  <c r="F2767" i="6"/>
  <c r="F2766" i="6"/>
  <c r="F2765" i="6"/>
  <c r="F2764" i="6"/>
  <c r="F2763" i="6"/>
  <c r="F2762" i="6"/>
  <c r="F2761" i="6"/>
  <c r="F2760" i="6"/>
  <c r="F2759" i="6"/>
  <c r="F2758" i="6"/>
  <c r="F2757" i="6"/>
  <c r="F2756" i="6"/>
  <c r="F2755" i="6"/>
  <c r="F2754" i="6"/>
  <c r="F2753" i="6"/>
  <c r="F2752" i="6"/>
  <c r="F2751" i="6"/>
  <c r="F2750" i="6"/>
  <c r="F2749" i="6"/>
  <c r="F2748" i="6"/>
  <c r="F2747" i="6"/>
  <c r="F2746" i="6"/>
  <c r="F2745" i="6"/>
  <c r="F2744" i="6"/>
  <c r="F2743" i="6"/>
  <c r="F2742" i="6"/>
  <c r="F2741" i="6"/>
  <c r="F2740" i="6"/>
  <c r="F2739" i="6"/>
  <c r="F2738" i="6"/>
  <c r="F2737" i="6"/>
  <c r="F2736" i="6"/>
  <c r="F2735" i="6"/>
  <c r="F2734" i="6"/>
  <c r="F2733" i="6"/>
  <c r="F2732" i="6"/>
  <c r="F2731" i="6"/>
  <c r="F2730" i="6"/>
  <c r="F2729" i="6"/>
  <c r="F2728" i="6"/>
  <c r="F2727" i="6"/>
  <c r="F2726" i="6"/>
  <c r="F2725" i="6"/>
  <c r="F2724" i="6"/>
  <c r="F2723" i="6"/>
  <c r="F2722" i="6"/>
  <c r="F2721" i="6"/>
  <c r="F2720" i="6"/>
  <c r="F2719" i="6"/>
  <c r="F2718" i="6"/>
  <c r="F2717" i="6"/>
  <c r="F2716" i="6"/>
  <c r="F2715" i="6"/>
  <c r="F2714" i="6"/>
  <c r="F2713" i="6"/>
  <c r="F2712" i="6"/>
  <c r="F2711" i="6"/>
  <c r="F2710" i="6"/>
  <c r="F2709" i="6"/>
  <c r="F2708" i="6"/>
  <c r="F2707" i="6"/>
  <c r="F2706" i="6"/>
  <c r="F2705" i="6"/>
  <c r="F2704" i="6"/>
  <c r="F2703" i="6"/>
  <c r="F2702" i="6"/>
  <c r="F2701" i="6"/>
  <c r="F2700" i="6"/>
  <c r="F2699" i="6"/>
  <c r="F2698" i="6"/>
  <c r="F2697" i="6"/>
  <c r="F2696" i="6"/>
  <c r="F2695" i="6"/>
  <c r="F2694" i="6"/>
  <c r="F2693" i="6"/>
  <c r="F2692" i="6"/>
  <c r="F2691" i="6"/>
  <c r="F2690" i="6"/>
  <c r="F2689" i="6"/>
  <c r="F2688" i="6"/>
  <c r="F2687" i="6"/>
  <c r="F2686" i="6"/>
  <c r="F2685" i="6"/>
  <c r="F2684" i="6"/>
  <c r="F2683" i="6"/>
  <c r="F2682" i="6"/>
  <c r="F2681" i="6"/>
  <c r="F2680" i="6"/>
  <c r="F2679" i="6"/>
  <c r="F2678" i="6"/>
  <c r="F2677" i="6"/>
  <c r="F2676" i="6"/>
  <c r="F2675" i="6"/>
  <c r="F2674" i="6"/>
  <c r="F2673" i="6"/>
  <c r="F2672" i="6"/>
  <c r="F2671" i="6"/>
  <c r="F2670" i="6"/>
  <c r="F2669" i="6"/>
  <c r="F2668" i="6"/>
  <c r="F2667" i="6"/>
  <c r="F2666" i="6"/>
  <c r="F2665" i="6"/>
  <c r="F2664" i="6"/>
  <c r="F2663" i="6"/>
  <c r="F2662" i="6"/>
  <c r="F2661" i="6"/>
  <c r="F2660" i="6"/>
  <c r="F2659" i="6"/>
  <c r="F2658" i="6"/>
  <c r="F2657" i="6"/>
  <c r="F2656" i="6"/>
  <c r="F2655" i="6"/>
  <c r="F2654" i="6"/>
  <c r="F2653" i="6"/>
  <c r="F2652" i="6"/>
  <c r="F2651" i="6"/>
  <c r="F2650" i="6"/>
  <c r="F2649" i="6"/>
  <c r="F2648" i="6"/>
  <c r="F2647" i="6"/>
  <c r="F2646" i="6"/>
  <c r="F2645" i="6"/>
  <c r="F2644" i="6"/>
  <c r="F2643" i="6"/>
  <c r="F2642" i="6"/>
  <c r="F2641" i="6"/>
  <c r="F2640" i="6"/>
  <c r="F2639" i="6"/>
  <c r="F2638" i="6"/>
  <c r="F2637" i="6"/>
  <c r="F2636" i="6"/>
  <c r="F2635" i="6"/>
  <c r="F2634" i="6"/>
  <c r="F2633" i="6"/>
  <c r="F2632" i="6"/>
  <c r="F2631" i="6"/>
  <c r="F2630" i="6"/>
  <c r="F2629" i="6"/>
  <c r="F2628" i="6"/>
  <c r="F2627" i="6"/>
  <c r="F2626" i="6"/>
  <c r="F2625" i="6"/>
  <c r="F2624" i="6"/>
  <c r="F2623" i="6"/>
  <c r="F2622" i="6"/>
  <c r="F2621" i="6"/>
  <c r="F2620" i="6"/>
  <c r="F2619" i="6"/>
  <c r="F2618" i="6"/>
  <c r="F2617" i="6"/>
  <c r="F2616" i="6"/>
  <c r="F2615" i="6"/>
  <c r="F2614" i="6"/>
  <c r="F2613" i="6"/>
  <c r="F2612" i="6"/>
  <c r="F2611" i="6"/>
  <c r="F2610" i="6"/>
  <c r="F2609" i="6"/>
  <c r="F2608" i="6"/>
  <c r="F2607" i="6"/>
  <c r="F2606" i="6"/>
  <c r="F2605" i="6"/>
  <c r="F2604" i="6"/>
  <c r="F2603" i="6"/>
  <c r="F2602" i="6"/>
  <c r="F2601" i="6"/>
  <c r="F2600" i="6"/>
  <c r="F2599" i="6"/>
  <c r="F2598" i="6"/>
  <c r="F2597" i="6"/>
  <c r="F2596" i="6"/>
  <c r="F2595" i="6"/>
  <c r="F2594" i="6"/>
  <c r="F2593" i="6"/>
  <c r="F2592" i="6"/>
  <c r="F2591" i="6"/>
  <c r="F2590" i="6"/>
  <c r="F2589" i="6"/>
  <c r="F2588" i="6"/>
  <c r="F2587" i="6"/>
  <c r="F2586" i="6"/>
  <c r="F2585" i="6"/>
  <c r="F2584" i="6"/>
  <c r="F2583" i="6"/>
  <c r="F2582" i="6"/>
  <c r="F2581" i="6"/>
  <c r="F2580" i="6"/>
  <c r="F2579" i="6"/>
  <c r="F2578" i="6"/>
  <c r="F2577" i="6"/>
  <c r="F2576" i="6"/>
  <c r="F2575" i="6"/>
  <c r="F2574" i="6"/>
  <c r="F2573" i="6"/>
  <c r="F2572" i="6"/>
  <c r="F2571" i="6"/>
  <c r="F2570" i="6"/>
  <c r="F2569" i="6"/>
  <c r="F2568" i="6"/>
  <c r="F2567" i="6"/>
  <c r="F2566" i="6"/>
  <c r="F2565" i="6"/>
  <c r="F2564" i="6"/>
  <c r="F2563" i="6"/>
  <c r="F2562" i="6"/>
  <c r="F2561" i="6"/>
  <c r="F2560" i="6"/>
  <c r="F2559" i="6"/>
  <c r="F2558" i="6"/>
  <c r="F2557" i="6"/>
  <c r="F2556" i="6"/>
  <c r="F2555" i="6"/>
  <c r="F2554" i="6"/>
  <c r="F2553" i="6"/>
  <c r="F2552" i="6"/>
  <c r="F2551" i="6"/>
  <c r="F2550" i="6"/>
  <c r="F2549" i="6"/>
  <c r="F2548" i="6"/>
  <c r="F2547" i="6"/>
  <c r="F2546" i="6"/>
  <c r="F2545" i="6"/>
  <c r="F2544" i="6"/>
  <c r="F2543" i="6"/>
  <c r="F2542" i="6"/>
  <c r="F2541" i="6"/>
  <c r="F2540" i="6"/>
  <c r="F2539" i="6"/>
  <c r="F2538" i="6"/>
  <c r="F2537" i="6"/>
  <c r="F2536" i="6"/>
  <c r="F2535" i="6"/>
  <c r="F2534" i="6"/>
  <c r="F2533" i="6"/>
  <c r="F2532" i="6"/>
  <c r="F2531" i="6"/>
  <c r="F2530" i="6"/>
  <c r="F2529" i="6"/>
  <c r="F2528" i="6"/>
  <c r="F2527" i="6"/>
  <c r="F2526" i="6"/>
  <c r="F2525" i="6"/>
  <c r="F2524" i="6"/>
  <c r="F2523" i="6"/>
  <c r="F2522" i="6"/>
  <c r="F2521" i="6"/>
  <c r="F2520" i="6"/>
  <c r="F2519" i="6"/>
  <c r="F2518" i="6"/>
  <c r="F2517" i="6"/>
  <c r="F2516" i="6"/>
  <c r="F2515" i="6"/>
  <c r="F2514" i="6"/>
  <c r="F2513" i="6"/>
  <c r="F2512" i="6"/>
  <c r="F2511" i="6"/>
  <c r="F2510" i="6"/>
  <c r="F2509" i="6"/>
  <c r="F2508" i="6"/>
  <c r="F2507" i="6"/>
  <c r="F2506" i="6"/>
  <c r="F2505" i="6"/>
  <c r="F2504" i="6"/>
  <c r="F2503" i="6"/>
  <c r="F2502" i="6"/>
  <c r="F2501" i="6"/>
  <c r="F2500" i="6"/>
  <c r="F2499" i="6"/>
  <c r="F2498" i="6"/>
  <c r="F2497" i="6"/>
  <c r="F2496" i="6"/>
  <c r="F2495" i="6"/>
  <c r="F2494" i="6"/>
  <c r="F2493" i="6"/>
  <c r="F2492" i="6"/>
  <c r="F2491" i="6"/>
  <c r="F2490" i="6"/>
  <c r="F2489" i="6"/>
  <c r="F2488" i="6"/>
  <c r="F2487" i="6"/>
  <c r="F2486" i="6"/>
  <c r="F2485" i="6"/>
  <c r="F2484" i="6"/>
  <c r="F2483" i="6"/>
  <c r="F2482" i="6"/>
  <c r="F2481" i="6"/>
  <c r="F2480" i="6"/>
  <c r="F2479" i="6"/>
  <c r="F2478" i="6"/>
  <c r="F2477" i="6"/>
  <c r="F2476" i="6"/>
  <c r="F2475" i="6"/>
  <c r="F2474" i="6"/>
  <c r="F2473" i="6"/>
  <c r="F2472" i="6"/>
  <c r="F2471" i="6"/>
  <c r="F2470" i="6"/>
  <c r="F2469" i="6"/>
  <c r="F2468" i="6"/>
  <c r="F2467" i="6"/>
  <c r="F2466" i="6"/>
  <c r="F2465" i="6"/>
  <c r="F2464" i="6"/>
  <c r="F2463" i="6"/>
  <c r="F2462" i="6"/>
  <c r="F2461" i="6"/>
  <c r="F2460" i="6"/>
  <c r="F2459" i="6"/>
  <c r="F2458" i="6"/>
  <c r="F2457" i="6"/>
  <c r="F2456" i="6"/>
  <c r="F2455" i="6"/>
  <c r="F2454" i="6"/>
  <c r="F2453" i="6"/>
  <c r="F2452" i="6"/>
  <c r="F2451" i="6"/>
  <c r="F2450" i="6"/>
  <c r="F2449" i="6"/>
  <c r="F2448" i="6"/>
  <c r="F2447" i="6"/>
  <c r="F2446" i="6"/>
  <c r="F2445" i="6"/>
  <c r="F2444" i="6"/>
  <c r="F2443" i="6"/>
  <c r="F2442" i="6"/>
  <c r="F2441" i="6"/>
  <c r="F2440" i="6"/>
  <c r="F2439" i="6"/>
  <c r="F2438" i="6"/>
  <c r="F2437" i="6"/>
  <c r="F2436" i="6"/>
  <c r="F2435" i="6"/>
  <c r="F2434" i="6"/>
  <c r="F2433" i="6"/>
  <c r="F2432" i="6"/>
  <c r="F2431" i="6"/>
  <c r="F2430" i="6"/>
  <c r="F2429" i="6"/>
  <c r="F2428" i="6"/>
  <c r="F2427" i="6"/>
  <c r="F2426" i="6"/>
  <c r="F2425" i="6"/>
  <c r="F2424" i="6"/>
  <c r="F2423" i="6"/>
  <c r="F2422" i="6"/>
  <c r="F2421" i="6"/>
  <c r="F2420" i="6"/>
  <c r="F2419" i="6"/>
  <c r="F2418" i="6"/>
  <c r="F2417" i="6"/>
  <c r="F2416" i="6"/>
  <c r="F2415" i="6"/>
  <c r="F2414" i="6"/>
  <c r="F2413" i="6"/>
  <c r="F2412" i="6"/>
  <c r="F2411" i="6"/>
  <c r="F2410" i="6"/>
  <c r="F2409" i="6"/>
  <c r="F2408" i="6"/>
  <c r="F2407" i="6"/>
  <c r="F2406" i="6"/>
  <c r="F2405" i="6"/>
  <c r="F2404" i="6"/>
  <c r="F2403" i="6"/>
  <c r="F2402" i="6"/>
  <c r="F2401" i="6"/>
  <c r="F2400" i="6"/>
  <c r="F2399" i="6"/>
  <c r="F2398" i="6"/>
  <c r="F2397" i="6"/>
  <c r="F2396" i="6"/>
  <c r="F2395" i="6"/>
  <c r="F2394" i="6"/>
  <c r="F2393" i="6"/>
  <c r="F2392" i="6"/>
  <c r="F2391" i="6"/>
  <c r="F2390" i="6"/>
  <c r="F2389" i="6"/>
  <c r="F2388" i="6"/>
  <c r="F2387" i="6"/>
  <c r="F2386" i="6"/>
  <c r="F2385" i="6"/>
  <c r="F2384" i="6"/>
  <c r="F2383" i="6"/>
  <c r="F2382" i="6"/>
  <c r="F2381" i="6"/>
  <c r="F2380" i="6"/>
  <c r="F2379" i="6"/>
  <c r="F2378" i="6"/>
  <c r="F2377" i="6"/>
  <c r="F2376" i="6"/>
  <c r="F2375" i="6"/>
  <c r="F2374" i="6"/>
  <c r="F2373" i="6"/>
  <c r="F2372" i="6"/>
  <c r="F2371" i="6"/>
  <c r="F2370" i="6"/>
  <c r="F2369" i="6"/>
  <c r="F2368" i="6"/>
  <c r="F2367" i="6"/>
  <c r="F2366" i="6"/>
  <c r="F2365" i="6"/>
  <c r="F2364" i="6"/>
  <c r="F2363" i="6"/>
  <c r="F2362" i="6"/>
  <c r="F2361" i="6"/>
  <c r="F2360" i="6"/>
  <c r="F2359" i="6"/>
  <c r="F2358" i="6"/>
  <c r="F2357" i="6"/>
  <c r="F2356" i="6"/>
  <c r="F2355" i="6"/>
  <c r="F2354" i="6"/>
  <c r="F2353" i="6"/>
  <c r="F2352" i="6"/>
  <c r="F2351" i="6"/>
  <c r="F2350" i="6"/>
  <c r="F2349" i="6"/>
  <c r="F2348" i="6"/>
  <c r="F2347" i="6"/>
  <c r="F2346" i="6"/>
  <c r="F2345" i="6"/>
  <c r="F2344" i="6"/>
  <c r="F2343" i="6"/>
  <c r="F2342" i="6"/>
  <c r="F2341" i="6"/>
  <c r="F2340" i="6"/>
  <c r="F2339" i="6"/>
  <c r="F2338" i="6"/>
  <c r="F2337" i="6"/>
  <c r="F2336" i="6"/>
  <c r="F2335" i="6"/>
  <c r="F2334" i="6"/>
  <c r="F2333" i="6"/>
  <c r="F2332" i="6"/>
  <c r="F2331" i="6"/>
  <c r="F2330" i="6"/>
  <c r="F2329" i="6"/>
  <c r="F2328" i="6"/>
  <c r="F2327" i="6"/>
  <c r="F2326" i="6"/>
  <c r="F2325" i="6"/>
  <c r="F2324" i="6"/>
  <c r="F2323" i="6"/>
  <c r="F2322" i="6"/>
  <c r="F2321" i="6"/>
  <c r="F2320" i="6"/>
  <c r="F2319" i="6"/>
  <c r="F2318" i="6"/>
  <c r="F2317" i="6"/>
  <c r="F2316" i="6"/>
  <c r="F2315" i="6"/>
  <c r="F2314" i="6"/>
  <c r="F2313" i="6"/>
  <c r="F2312" i="6"/>
  <c r="F2311" i="6"/>
  <c r="F2310" i="6"/>
  <c r="F2309" i="6"/>
  <c r="F2308" i="6"/>
  <c r="F2307" i="6"/>
  <c r="F2306" i="6"/>
  <c r="F2305" i="6"/>
  <c r="F2304" i="6"/>
  <c r="F2303" i="6"/>
  <c r="F2302" i="6"/>
  <c r="F2301" i="6"/>
  <c r="F2300" i="6"/>
  <c r="F2299" i="6"/>
  <c r="F2298" i="6"/>
  <c r="F2297" i="6"/>
  <c r="F2296" i="6"/>
  <c r="F2295" i="6"/>
  <c r="F2294" i="6"/>
  <c r="F2293" i="6"/>
  <c r="F2292" i="6"/>
  <c r="F2291" i="6"/>
  <c r="F2290" i="6"/>
  <c r="F2289" i="6"/>
  <c r="F2288" i="6"/>
  <c r="F2287" i="6"/>
  <c r="F2286" i="6"/>
  <c r="F2285" i="6"/>
  <c r="F2284" i="6"/>
  <c r="F2283" i="6"/>
  <c r="F2282" i="6"/>
  <c r="F2281" i="6"/>
  <c r="F2280" i="6"/>
  <c r="F2279" i="6"/>
  <c r="F2278" i="6"/>
  <c r="F2277" i="6"/>
  <c r="F2276" i="6"/>
  <c r="F2275" i="6"/>
  <c r="F2274" i="6"/>
  <c r="F2273" i="6"/>
  <c r="F2272" i="6"/>
  <c r="F2271" i="6"/>
  <c r="F2270" i="6"/>
  <c r="F2269" i="6"/>
  <c r="F2268" i="6"/>
  <c r="F2267" i="6"/>
  <c r="F2266" i="6"/>
  <c r="F2265" i="6"/>
  <c r="F2264" i="6"/>
  <c r="F2263" i="6"/>
  <c r="F2262" i="6"/>
  <c r="F2261" i="6"/>
  <c r="F2260" i="6"/>
  <c r="F2259" i="6"/>
  <c r="F2258" i="6"/>
  <c r="F2257" i="6"/>
  <c r="F2256" i="6"/>
  <c r="F2255" i="6"/>
  <c r="F2254" i="6"/>
  <c r="F2253" i="6"/>
  <c r="F2252" i="6"/>
  <c r="F2251" i="6"/>
  <c r="F2250" i="6"/>
  <c r="F2249" i="6"/>
  <c r="F2248" i="6"/>
  <c r="F2247" i="6"/>
  <c r="F2246" i="6"/>
  <c r="F2245" i="6"/>
  <c r="F2244" i="6"/>
  <c r="F2243" i="6"/>
  <c r="F2242" i="6"/>
  <c r="F2241" i="6"/>
  <c r="F2240" i="6"/>
  <c r="F2239" i="6"/>
  <c r="F2238" i="6"/>
  <c r="F2237" i="6"/>
  <c r="F2236" i="6"/>
  <c r="F2235" i="6"/>
  <c r="F2234" i="6"/>
  <c r="F2233" i="6"/>
  <c r="F2232" i="6"/>
  <c r="F2231" i="6"/>
  <c r="F2230" i="6"/>
  <c r="F2229" i="6"/>
  <c r="F2228" i="6"/>
  <c r="F2227" i="6"/>
  <c r="F2226" i="6"/>
  <c r="F2225" i="6"/>
  <c r="F2224" i="6"/>
  <c r="F2223" i="6"/>
  <c r="F2222" i="6"/>
  <c r="F2221" i="6"/>
  <c r="F2220" i="6"/>
  <c r="F2219" i="6"/>
  <c r="F2218" i="6"/>
  <c r="F2217" i="6"/>
  <c r="F2216" i="6"/>
  <c r="F2215" i="6"/>
  <c r="F2214" i="6"/>
  <c r="F2213" i="6"/>
  <c r="F2212" i="6"/>
  <c r="F2211" i="6"/>
  <c r="F2210" i="6"/>
  <c r="F2209" i="6"/>
  <c r="F2208" i="6"/>
  <c r="F2207" i="6"/>
  <c r="F2206" i="6"/>
  <c r="F2205" i="6"/>
  <c r="F2204" i="6"/>
  <c r="F2203" i="6"/>
  <c r="F2202" i="6"/>
  <c r="F2201" i="6"/>
  <c r="F2200" i="6"/>
  <c r="F2199" i="6"/>
  <c r="F2198" i="6"/>
  <c r="F2197" i="6"/>
  <c r="F2196" i="6"/>
  <c r="F2195" i="6"/>
  <c r="F2194" i="6"/>
  <c r="F2193" i="6"/>
  <c r="F2192" i="6"/>
  <c r="F2191" i="6"/>
  <c r="F2190" i="6"/>
  <c r="F2189" i="6"/>
  <c r="F2188" i="6"/>
  <c r="F2187" i="6"/>
  <c r="F2186" i="6"/>
  <c r="F2185" i="6"/>
  <c r="F2184" i="6"/>
  <c r="F2183" i="6"/>
  <c r="F2182" i="6"/>
  <c r="F2181" i="6"/>
  <c r="F2180" i="6"/>
  <c r="F2179" i="6"/>
  <c r="F2178" i="6"/>
  <c r="F2177" i="6"/>
  <c r="F2176" i="6"/>
  <c r="F2175" i="6"/>
  <c r="F2174" i="6"/>
  <c r="F2173" i="6"/>
  <c r="F2172" i="6"/>
  <c r="F2171" i="6"/>
  <c r="F2170" i="6"/>
  <c r="F2169" i="6"/>
  <c r="F2168" i="6"/>
  <c r="F2167" i="6"/>
  <c r="F2166" i="6"/>
  <c r="F2165" i="6"/>
  <c r="F2164" i="6"/>
  <c r="F2163" i="6"/>
  <c r="F2162" i="6"/>
  <c r="F2161" i="6"/>
  <c r="F2160" i="6"/>
  <c r="F2159" i="6"/>
  <c r="F2158" i="6"/>
  <c r="F2157" i="6"/>
  <c r="F2156" i="6"/>
  <c r="F2155" i="6"/>
  <c r="F2154" i="6"/>
  <c r="F2153" i="6"/>
  <c r="F2152" i="6"/>
  <c r="F2151" i="6"/>
  <c r="F2150" i="6"/>
  <c r="F2149" i="6"/>
  <c r="F2148" i="6"/>
  <c r="F2147" i="6"/>
  <c r="F2146" i="6"/>
  <c r="F2145" i="6"/>
  <c r="F2144" i="6"/>
  <c r="F2143" i="6"/>
  <c r="F2142" i="6"/>
  <c r="F2141" i="6"/>
  <c r="F2140" i="6"/>
  <c r="F2139" i="6"/>
  <c r="F2138" i="6"/>
  <c r="F2137" i="6"/>
  <c r="F2136" i="6"/>
  <c r="F2135" i="6"/>
  <c r="F2134" i="6"/>
  <c r="F2133" i="6"/>
  <c r="F2132" i="6"/>
  <c r="F2131" i="6"/>
  <c r="F2130" i="6"/>
  <c r="F2129" i="6"/>
  <c r="F2128" i="6"/>
  <c r="F2127" i="6"/>
  <c r="F2126" i="6"/>
  <c r="F2125" i="6"/>
  <c r="F2124" i="6"/>
  <c r="F2123" i="6"/>
  <c r="F2122" i="6"/>
  <c r="F2121" i="6"/>
  <c r="F2120" i="6"/>
  <c r="F2119" i="6"/>
  <c r="F2118" i="6"/>
  <c r="F2117" i="6"/>
  <c r="F2116" i="6"/>
  <c r="F2115" i="6"/>
  <c r="F2114" i="6"/>
  <c r="F2113" i="6"/>
  <c r="F2112" i="6"/>
  <c r="F2111" i="6"/>
  <c r="F2110" i="6"/>
  <c r="F2109" i="6"/>
  <c r="F2108" i="6"/>
  <c r="F2107" i="6"/>
  <c r="F2106" i="6"/>
  <c r="F2105" i="6"/>
  <c r="F2104" i="6"/>
  <c r="F2103" i="6"/>
  <c r="F2102" i="6"/>
  <c r="F2101" i="6"/>
  <c r="F2100" i="6"/>
  <c r="F2099" i="6"/>
  <c r="F2098" i="6"/>
  <c r="F2097" i="6"/>
  <c r="F2096" i="6"/>
  <c r="F2095" i="6"/>
  <c r="F2094" i="6"/>
  <c r="F2093" i="6"/>
  <c r="F2092" i="6"/>
  <c r="F2091" i="6"/>
  <c r="F2090" i="6"/>
  <c r="F2089" i="6"/>
  <c r="F2088" i="6"/>
  <c r="F2087" i="6"/>
  <c r="F2086" i="6"/>
  <c r="F2085" i="6"/>
  <c r="F2084" i="6"/>
  <c r="F2083" i="6"/>
  <c r="F2082" i="6"/>
  <c r="F2081" i="6"/>
  <c r="F2080" i="6"/>
  <c r="F2079" i="6"/>
  <c r="F2078" i="6"/>
  <c r="F2077" i="6"/>
  <c r="F2076" i="6"/>
  <c r="F2075" i="6"/>
  <c r="F2074" i="6"/>
  <c r="F2073" i="6"/>
  <c r="F2072" i="6"/>
  <c r="F2071" i="6"/>
  <c r="F2070" i="6"/>
  <c r="F2069" i="6"/>
  <c r="F2068" i="6"/>
  <c r="F2067" i="6"/>
  <c r="F2066" i="6"/>
  <c r="F2065" i="6"/>
  <c r="F2064" i="6"/>
  <c r="F2063" i="6"/>
  <c r="F2062" i="6"/>
  <c r="F2061" i="6"/>
  <c r="F2060" i="6"/>
  <c r="F2059" i="6"/>
  <c r="F2058" i="6"/>
  <c r="F2057" i="6"/>
  <c r="F2056" i="6"/>
  <c r="F2055" i="6"/>
  <c r="F2054" i="6"/>
  <c r="F2053" i="6"/>
  <c r="F2052" i="6"/>
  <c r="F2051" i="6"/>
  <c r="F2050" i="6"/>
  <c r="F2049" i="6"/>
  <c r="F2048" i="6"/>
  <c r="F2047" i="6"/>
  <c r="F2046" i="6"/>
  <c r="F2045" i="6"/>
  <c r="F2044" i="6"/>
  <c r="F2043" i="6"/>
  <c r="F2042" i="6"/>
  <c r="F2041" i="6"/>
  <c r="F2040" i="6"/>
  <c r="F2039" i="6"/>
  <c r="F2038" i="6"/>
  <c r="F2037" i="6"/>
  <c r="F2036" i="6"/>
  <c r="F2035" i="6"/>
  <c r="F2034" i="6"/>
  <c r="F2033" i="6"/>
  <c r="F2032" i="6"/>
  <c r="F2031" i="6"/>
  <c r="F2030" i="6"/>
  <c r="F2029" i="6"/>
  <c r="F2028" i="6"/>
  <c r="F2027" i="6"/>
  <c r="F2026" i="6"/>
  <c r="F2025" i="6"/>
  <c r="F2024" i="6"/>
  <c r="F2023" i="6"/>
  <c r="F2022" i="6"/>
  <c r="F2021" i="6"/>
  <c r="F2020" i="6"/>
  <c r="F2019" i="6"/>
  <c r="F2018" i="6"/>
  <c r="F2017" i="6"/>
  <c r="F2016" i="6"/>
  <c r="F2015" i="6"/>
  <c r="F2014" i="6"/>
  <c r="F2013" i="6"/>
  <c r="F2012" i="6"/>
  <c r="F2011" i="6"/>
  <c r="F2010" i="6"/>
  <c r="F2009" i="6"/>
  <c r="F2008" i="6"/>
  <c r="F2007" i="6"/>
  <c r="F2006" i="6"/>
  <c r="F2005" i="6"/>
  <c r="F2004" i="6"/>
  <c r="F2003" i="6"/>
  <c r="F2002" i="6"/>
  <c r="F2001" i="6"/>
  <c r="F2000" i="6"/>
  <c r="F1999" i="6"/>
  <c r="F1998" i="6"/>
  <c r="F1997" i="6"/>
  <c r="F1996" i="6"/>
  <c r="F1995" i="6"/>
  <c r="F1994" i="6"/>
  <c r="F1993" i="6"/>
  <c r="F1992" i="6"/>
  <c r="F1991" i="6"/>
  <c r="F1990" i="6"/>
  <c r="F1989" i="6"/>
  <c r="F1988" i="6"/>
  <c r="F1987" i="6"/>
  <c r="F1986" i="6"/>
  <c r="F1985" i="6"/>
  <c r="F1984" i="6"/>
  <c r="F1983" i="6"/>
  <c r="F1982" i="6"/>
  <c r="F1981" i="6"/>
  <c r="F1980" i="6"/>
  <c r="F1979" i="6"/>
  <c r="F1978" i="6"/>
  <c r="F1977" i="6"/>
  <c r="F1976" i="6"/>
  <c r="F1975" i="6"/>
  <c r="F1974" i="6"/>
  <c r="F1973" i="6"/>
  <c r="F1972" i="6"/>
  <c r="F1971" i="6"/>
  <c r="F1970" i="6"/>
  <c r="F1969" i="6"/>
  <c r="F1968" i="6"/>
  <c r="F1967" i="6"/>
  <c r="F1966" i="6"/>
  <c r="F1965" i="6"/>
  <c r="F1964" i="6"/>
  <c r="F1963" i="6"/>
  <c r="F1962" i="6"/>
  <c r="F1961" i="6"/>
  <c r="F1960" i="6"/>
  <c r="F1959" i="6"/>
  <c r="F1958" i="6"/>
  <c r="F1957" i="6"/>
  <c r="F1956" i="6"/>
  <c r="F1955" i="6"/>
  <c r="F1954" i="6"/>
  <c r="F1953" i="6"/>
  <c r="F1952" i="6"/>
  <c r="F1951" i="6"/>
  <c r="F1950" i="6"/>
  <c r="F1949" i="6"/>
  <c r="F1948" i="6"/>
  <c r="F1947" i="6"/>
  <c r="F1946" i="6"/>
  <c r="F1945" i="6"/>
  <c r="F1944" i="6"/>
  <c r="F1943" i="6"/>
  <c r="F1942" i="6"/>
  <c r="F1941" i="6"/>
  <c r="F1940" i="6"/>
  <c r="F1939" i="6"/>
  <c r="F1938" i="6"/>
  <c r="F1937" i="6"/>
  <c r="F1936" i="6"/>
  <c r="F1935" i="6"/>
  <c r="F1934" i="6"/>
  <c r="F1933" i="6"/>
  <c r="F1932" i="6"/>
  <c r="F1931" i="6"/>
  <c r="F1930" i="6"/>
  <c r="F1929" i="6"/>
  <c r="F1928" i="6"/>
  <c r="F1927" i="6"/>
  <c r="F1926" i="6"/>
  <c r="F1925" i="6"/>
  <c r="F1924" i="6"/>
  <c r="F1923" i="6"/>
  <c r="F1922" i="6"/>
  <c r="F1921" i="6"/>
  <c r="F1920" i="6"/>
  <c r="F1919" i="6"/>
  <c r="F1918" i="6"/>
  <c r="F1917" i="6"/>
  <c r="F1916" i="6"/>
  <c r="F1915" i="6"/>
  <c r="F1914" i="6"/>
  <c r="F1913" i="6"/>
  <c r="F1912" i="6"/>
  <c r="F1911" i="6"/>
  <c r="F1910" i="6"/>
  <c r="F1909" i="6"/>
  <c r="F1908" i="6"/>
  <c r="F1907" i="6"/>
  <c r="F1906" i="6"/>
  <c r="F1905" i="6"/>
  <c r="F1904" i="6"/>
  <c r="F1903" i="6"/>
  <c r="F1902" i="6"/>
  <c r="F1901" i="6"/>
  <c r="F1900" i="6"/>
  <c r="F1899" i="6"/>
  <c r="F1898" i="6"/>
  <c r="F1897" i="6"/>
  <c r="F1896" i="6"/>
  <c r="F1895" i="6"/>
  <c r="F1894" i="6"/>
  <c r="F1893" i="6"/>
  <c r="F1892" i="6"/>
  <c r="F1891" i="6"/>
  <c r="F1890" i="6"/>
  <c r="F1889" i="6"/>
  <c r="F1888" i="6"/>
  <c r="F1887" i="6"/>
  <c r="F1886" i="6"/>
  <c r="F1885" i="6"/>
  <c r="F1884" i="6"/>
  <c r="F1883" i="6"/>
  <c r="F1882" i="6"/>
  <c r="F1881" i="6"/>
  <c r="F1880" i="6"/>
  <c r="F1879" i="6"/>
  <c r="F1878" i="6"/>
  <c r="F1877" i="6"/>
  <c r="F1876" i="6"/>
  <c r="F1875" i="6"/>
  <c r="F1874" i="6"/>
  <c r="F1873" i="6"/>
  <c r="F1872" i="6"/>
  <c r="F1871" i="6"/>
  <c r="F1870" i="6"/>
  <c r="F1869" i="6"/>
  <c r="F1868" i="6"/>
  <c r="F1867" i="6"/>
  <c r="F1866" i="6"/>
  <c r="F1865" i="6"/>
  <c r="F1864" i="6"/>
  <c r="F1863" i="6"/>
  <c r="F1862" i="6"/>
  <c r="F1861" i="6"/>
  <c r="F1860" i="6"/>
  <c r="F1859" i="6"/>
  <c r="F1858" i="6"/>
  <c r="F1857" i="6"/>
  <c r="F1856" i="6"/>
  <c r="F1855" i="6"/>
  <c r="F1854" i="6"/>
  <c r="F1853" i="6"/>
  <c r="F1852" i="6"/>
  <c r="F1851" i="6"/>
  <c r="F1850" i="6"/>
  <c r="F1849" i="6"/>
  <c r="F1848" i="6"/>
  <c r="F1847" i="6"/>
  <c r="F1846" i="6"/>
  <c r="F1845" i="6"/>
  <c r="F1844" i="6"/>
  <c r="F1843" i="6"/>
  <c r="F1842" i="6"/>
  <c r="F1841" i="6"/>
  <c r="F1840" i="6"/>
  <c r="F1839" i="6"/>
  <c r="F1838" i="6"/>
  <c r="F1837" i="6"/>
  <c r="F1836" i="6"/>
  <c r="F1835" i="6"/>
  <c r="F1834" i="6"/>
  <c r="F1833" i="6"/>
  <c r="F1832" i="6"/>
  <c r="F1831" i="6"/>
  <c r="F1830" i="6"/>
  <c r="F1829" i="6"/>
  <c r="F1828" i="6"/>
  <c r="F1827" i="6"/>
  <c r="F1826" i="6"/>
  <c r="F1825" i="6"/>
  <c r="F1824" i="6"/>
  <c r="F1823" i="6"/>
  <c r="F1822" i="6"/>
  <c r="F1821" i="6"/>
  <c r="F1820" i="6"/>
  <c r="F1819" i="6"/>
  <c r="F1818" i="6"/>
  <c r="F1817" i="6"/>
  <c r="F1816" i="6"/>
  <c r="F1815" i="6"/>
  <c r="F1814" i="6"/>
  <c r="F1813" i="6"/>
  <c r="F1812" i="6"/>
  <c r="F1811" i="6"/>
  <c r="F1810" i="6"/>
  <c r="F1809" i="6"/>
  <c r="F1808" i="6"/>
  <c r="F1807" i="6"/>
  <c r="F1806" i="6"/>
  <c r="F1805" i="6"/>
  <c r="F1804" i="6"/>
  <c r="F1803" i="6"/>
  <c r="F1802" i="6"/>
  <c r="F1801" i="6"/>
  <c r="F1800" i="6"/>
  <c r="F1799" i="6"/>
  <c r="F1798" i="6"/>
  <c r="F1797" i="6"/>
  <c r="F1796" i="6"/>
  <c r="F1795" i="6"/>
  <c r="F1794" i="6"/>
  <c r="F1793" i="6"/>
  <c r="F1792" i="6"/>
  <c r="F1791" i="6"/>
  <c r="F1790" i="6"/>
  <c r="F1789" i="6"/>
  <c r="F1788" i="6"/>
  <c r="F1787" i="6"/>
  <c r="F1786" i="6"/>
  <c r="F1785" i="6"/>
  <c r="F1784" i="6"/>
  <c r="F1783" i="6"/>
  <c r="F1782" i="6"/>
  <c r="F1781" i="6"/>
  <c r="F1780" i="6"/>
  <c r="F1779" i="6"/>
  <c r="F1778" i="6"/>
  <c r="F1777" i="6"/>
  <c r="F1776" i="6"/>
  <c r="F1775" i="6"/>
  <c r="F1774" i="6"/>
  <c r="F1773" i="6"/>
  <c r="F1772" i="6"/>
  <c r="F1771" i="6"/>
  <c r="F1770" i="6"/>
  <c r="F1769" i="6"/>
  <c r="F1768" i="6"/>
  <c r="F1767" i="6"/>
  <c r="F1766" i="6"/>
  <c r="F1765" i="6"/>
  <c r="F1764" i="6"/>
  <c r="F1763" i="6"/>
  <c r="F1762" i="6"/>
  <c r="F1761" i="6"/>
  <c r="F1760" i="6"/>
  <c r="F1759" i="6"/>
  <c r="F1758" i="6"/>
  <c r="F1757" i="6"/>
  <c r="F1756" i="6"/>
  <c r="F1755" i="6"/>
  <c r="F1754" i="6"/>
  <c r="F1753" i="6"/>
  <c r="F1752" i="6"/>
  <c r="F1751" i="6"/>
  <c r="F1750" i="6"/>
  <c r="F1749" i="6"/>
  <c r="F1748" i="6"/>
  <c r="F1747" i="6"/>
  <c r="F1746" i="6"/>
  <c r="F1745" i="6"/>
  <c r="F1744" i="6"/>
  <c r="F1743" i="6"/>
  <c r="F1742" i="6"/>
  <c r="F1741" i="6"/>
  <c r="F1740" i="6"/>
  <c r="F1739" i="6"/>
  <c r="F1738" i="6"/>
  <c r="F1737" i="6"/>
  <c r="F1736" i="6"/>
  <c r="F1735" i="6"/>
  <c r="F1734" i="6"/>
  <c r="F1733" i="6"/>
  <c r="F1732" i="6"/>
  <c r="F1731" i="6"/>
  <c r="F1730" i="6"/>
  <c r="F1729" i="6"/>
  <c r="F1728" i="6"/>
  <c r="F1727" i="6"/>
  <c r="F1726" i="6"/>
  <c r="F1725" i="6"/>
  <c r="F1724" i="6"/>
  <c r="F1723" i="6"/>
  <c r="F1722" i="6"/>
  <c r="F1721" i="6"/>
  <c r="F1720" i="6"/>
  <c r="F1719" i="6"/>
  <c r="F1718" i="6"/>
  <c r="F1717" i="6"/>
  <c r="F1716" i="6"/>
  <c r="F1715" i="6"/>
  <c r="F1714" i="6"/>
  <c r="F1713" i="6"/>
  <c r="F1712" i="6"/>
  <c r="F1711" i="6"/>
  <c r="F1710" i="6"/>
  <c r="F1709" i="6"/>
  <c r="F1708" i="6"/>
  <c r="F1707" i="6"/>
  <c r="F1706" i="6"/>
  <c r="F1705" i="6"/>
  <c r="F1704" i="6"/>
  <c r="F1703" i="6"/>
  <c r="F1702" i="6"/>
  <c r="F1701" i="6"/>
  <c r="F1700" i="6"/>
  <c r="F1699" i="6"/>
  <c r="F1698" i="6"/>
  <c r="F1697" i="6"/>
  <c r="F1696" i="6"/>
  <c r="F1695" i="6"/>
  <c r="F1694" i="6"/>
  <c r="F1693" i="6"/>
  <c r="F1692" i="6"/>
  <c r="F1691" i="6"/>
  <c r="F1690" i="6"/>
  <c r="F1689" i="6"/>
  <c r="F1688" i="6"/>
  <c r="F1687" i="6"/>
  <c r="F1686" i="6"/>
  <c r="F1685" i="6"/>
  <c r="F1684" i="6"/>
  <c r="F1683" i="6"/>
  <c r="F1682" i="6"/>
  <c r="F1681" i="6"/>
  <c r="F1680" i="6"/>
  <c r="F1679" i="6"/>
  <c r="F1678" i="6"/>
  <c r="F1677" i="6"/>
  <c r="F1676" i="6"/>
  <c r="F1675" i="6"/>
  <c r="F1674" i="6"/>
  <c r="F1673" i="6"/>
  <c r="F1672" i="6"/>
  <c r="F1671" i="6"/>
  <c r="F1670" i="6"/>
  <c r="F1669" i="6"/>
  <c r="F1668" i="6"/>
  <c r="F1667" i="6"/>
  <c r="F1666" i="6"/>
  <c r="F1665" i="6"/>
  <c r="F1664" i="6"/>
  <c r="F1663" i="6"/>
  <c r="F1662" i="6"/>
  <c r="F1661" i="6"/>
  <c r="F1660" i="6"/>
  <c r="F1659" i="6"/>
  <c r="F1658" i="6"/>
  <c r="F1657" i="6"/>
  <c r="F1656" i="6"/>
  <c r="F1655" i="6"/>
  <c r="F1654" i="6"/>
  <c r="F1653" i="6"/>
  <c r="F1652" i="6"/>
  <c r="F1651" i="6"/>
  <c r="F1650" i="6"/>
  <c r="F1649" i="6"/>
  <c r="F1648" i="6"/>
  <c r="F1647" i="6"/>
  <c r="F1646" i="6"/>
  <c r="F1645" i="6"/>
  <c r="F1644" i="6"/>
  <c r="F1643" i="6"/>
  <c r="F1642" i="6"/>
  <c r="F1641" i="6"/>
  <c r="F1640" i="6"/>
  <c r="F1639" i="6"/>
  <c r="F1638" i="6"/>
  <c r="F1637" i="6"/>
  <c r="F1636" i="6"/>
  <c r="F1635" i="6"/>
  <c r="F1634" i="6"/>
  <c r="F1633" i="6"/>
  <c r="F1632" i="6"/>
  <c r="F1631" i="6"/>
  <c r="F1630" i="6"/>
  <c r="F1629" i="6"/>
  <c r="F1628" i="6"/>
  <c r="F1627" i="6"/>
  <c r="F1626" i="6"/>
  <c r="F1625" i="6"/>
  <c r="F1624" i="6"/>
  <c r="F1623" i="6"/>
  <c r="F1622" i="6"/>
  <c r="F1621" i="6"/>
  <c r="F1620" i="6"/>
  <c r="F1619" i="6"/>
  <c r="F1618" i="6"/>
  <c r="F1617" i="6"/>
  <c r="F1616" i="6"/>
  <c r="F1615" i="6"/>
  <c r="F1614" i="6"/>
  <c r="F1613" i="6"/>
  <c r="F1612" i="6"/>
  <c r="F1611" i="6"/>
  <c r="F1610" i="6"/>
  <c r="F1609" i="6"/>
  <c r="F1608" i="6"/>
  <c r="F1607" i="6"/>
  <c r="F1606" i="6"/>
  <c r="F1605" i="6"/>
  <c r="F1604" i="6"/>
  <c r="F1603" i="6"/>
  <c r="F1602" i="6"/>
  <c r="F1601" i="6"/>
  <c r="F1600" i="6"/>
  <c r="F1599" i="6"/>
  <c r="F1598" i="6"/>
  <c r="F1597" i="6"/>
  <c r="F1596" i="6"/>
  <c r="F1595" i="6"/>
  <c r="F1594" i="6"/>
  <c r="F1593" i="6"/>
  <c r="F1592" i="6"/>
  <c r="F1591" i="6"/>
  <c r="F1590" i="6"/>
  <c r="F1589" i="6"/>
  <c r="F1588" i="6"/>
  <c r="F1587" i="6"/>
  <c r="F1586" i="6"/>
  <c r="F1585" i="6"/>
  <c r="F1584" i="6"/>
  <c r="F1583" i="6"/>
  <c r="F1582" i="6"/>
  <c r="F1581" i="6"/>
  <c r="F1580" i="6"/>
  <c r="F1579" i="6"/>
  <c r="F1578" i="6"/>
  <c r="F1577" i="6"/>
  <c r="F1576" i="6"/>
  <c r="F1575" i="6"/>
  <c r="F1574" i="6"/>
  <c r="F1573" i="6"/>
  <c r="F1572" i="6"/>
  <c r="F1571" i="6"/>
  <c r="F1570" i="6"/>
  <c r="F1569" i="6"/>
  <c r="F1568" i="6"/>
  <c r="F1567" i="6"/>
  <c r="F1566" i="6"/>
  <c r="F1565" i="6"/>
  <c r="F1564" i="6"/>
  <c r="F1563" i="6"/>
  <c r="F1562" i="6"/>
  <c r="F1561" i="6"/>
  <c r="F1560" i="6"/>
  <c r="F1559" i="6"/>
  <c r="F1558" i="6"/>
  <c r="F1557" i="6"/>
  <c r="F1556" i="6"/>
  <c r="F1555" i="6"/>
  <c r="F1554" i="6"/>
  <c r="F1553" i="6"/>
  <c r="F1552" i="6"/>
  <c r="F1551" i="6"/>
  <c r="F1550" i="6"/>
  <c r="F1549" i="6"/>
  <c r="F1548" i="6"/>
  <c r="F1547" i="6"/>
  <c r="F1546" i="6"/>
  <c r="F1545" i="6"/>
  <c r="F1544" i="6"/>
  <c r="F1543" i="6"/>
  <c r="F1542" i="6"/>
  <c r="F1541" i="6"/>
  <c r="F1540" i="6"/>
  <c r="F1539" i="6"/>
  <c r="F1538" i="6"/>
  <c r="F1537" i="6"/>
  <c r="F1536" i="6"/>
  <c r="F1535" i="6"/>
  <c r="F1534" i="6"/>
  <c r="F1533" i="6"/>
  <c r="F1532" i="6"/>
  <c r="F1531" i="6"/>
  <c r="F1530" i="6"/>
  <c r="F1529" i="6"/>
  <c r="F1528" i="6"/>
  <c r="F1527" i="6"/>
  <c r="F1526" i="6"/>
  <c r="F1525" i="6"/>
  <c r="F1524" i="6"/>
  <c r="F1523" i="6"/>
  <c r="F1522" i="6"/>
  <c r="F1521" i="6"/>
  <c r="F1520" i="6"/>
  <c r="F1519" i="6"/>
  <c r="F1518" i="6"/>
  <c r="F1517" i="6"/>
  <c r="F1516" i="6"/>
  <c r="F1515" i="6"/>
  <c r="F1514" i="6"/>
  <c r="F1513" i="6"/>
  <c r="F1512" i="6"/>
  <c r="F1511" i="6"/>
  <c r="F1510" i="6"/>
  <c r="F1509" i="6"/>
  <c r="F1508" i="6"/>
  <c r="F1507" i="6"/>
  <c r="F1506" i="6"/>
  <c r="F1505" i="6"/>
  <c r="F1504" i="6"/>
  <c r="F1503" i="6"/>
  <c r="F1502" i="6"/>
  <c r="F1501" i="6"/>
  <c r="F1500" i="6"/>
  <c r="F1499" i="6"/>
  <c r="F1498" i="6"/>
  <c r="F1497" i="6"/>
  <c r="F1496" i="6"/>
  <c r="F1495" i="6"/>
  <c r="F1494" i="6"/>
  <c r="F1493" i="6"/>
  <c r="F1492" i="6"/>
  <c r="F1491" i="6"/>
  <c r="F1490" i="6"/>
  <c r="F1489" i="6"/>
  <c r="F1488" i="6"/>
  <c r="F1487" i="6"/>
  <c r="F1486" i="6"/>
  <c r="F1485" i="6"/>
  <c r="F1484" i="6"/>
  <c r="F1483" i="6"/>
  <c r="F1482" i="6"/>
  <c r="F1481" i="6"/>
  <c r="F1480" i="6"/>
  <c r="F1479" i="6"/>
  <c r="F1478" i="6"/>
  <c r="F1477" i="6"/>
  <c r="F1476" i="6"/>
  <c r="F1475" i="6"/>
  <c r="F1474" i="6"/>
  <c r="F1473" i="6"/>
  <c r="F1472" i="6"/>
  <c r="F1471" i="6"/>
  <c r="F1470" i="6"/>
  <c r="F1469" i="6"/>
  <c r="F1468" i="6"/>
  <c r="F1467" i="6"/>
  <c r="F1466" i="6"/>
  <c r="F1465" i="6"/>
  <c r="F1464" i="6"/>
  <c r="F1463" i="6"/>
  <c r="F1462" i="6"/>
  <c r="F1461" i="6"/>
  <c r="F1460" i="6"/>
  <c r="F1459" i="6"/>
  <c r="F1458" i="6"/>
  <c r="F1457" i="6"/>
  <c r="F1456" i="6"/>
  <c r="F1455" i="6"/>
  <c r="F1454" i="6"/>
  <c r="F1453" i="6"/>
  <c r="F1452" i="6"/>
  <c r="F1451" i="6"/>
  <c r="F1450" i="6"/>
  <c r="F1449" i="6"/>
  <c r="F1448" i="6"/>
  <c r="F1447" i="6"/>
  <c r="F1446" i="6"/>
  <c r="F1445" i="6"/>
  <c r="F1444" i="6"/>
  <c r="F1443" i="6"/>
  <c r="F1442" i="6"/>
  <c r="F1441" i="6"/>
  <c r="F1440" i="6"/>
  <c r="F1439" i="6"/>
  <c r="F1438" i="6"/>
  <c r="F1437" i="6"/>
  <c r="F1436" i="6"/>
  <c r="F1435" i="6"/>
  <c r="F1434" i="6"/>
  <c r="F1433" i="6"/>
  <c r="F1432" i="6"/>
  <c r="F1431" i="6"/>
  <c r="F1430" i="6"/>
  <c r="F1429" i="6"/>
  <c r="F1428" i="6"/>
  <c r="F1427" i="6"/>
  <c r="F1426" i="6"/>
  <c r="F1425" i="6"/>
  <c r="F1424" i="6"/>
  <c r="F1423" i="6"/>
  <c r="F1422" i="6"/>
  <c r="F1421" i="6"/>
  <c r="F1420" i="6"/>
  <c r="F1419" i="6"/>
  <c r="F1418" i="6"/>
  <c r="F1417" i="6"/>
  <c r="F1416" i="6"/>
  <c r="F1415" i="6"/>
  <c r="F1414" i="6"/>
  <c r="F1413" i="6"/>
  <c r="F1412" i="6"/>
  <c r="F1411" i="6"/>
  <c r="F1410" i="6"/>
  <c r="F1409" i="6"/>
  <c r="F1408" i="6"/>
  <c r="F1407" i="6"/>
  <c r="F1406" i="6"/>
  <c r="F1405" i="6"/>
  <c r="F1404" i="6"/>
  <c r="F1403" i="6"/>
  <c r="F1402" i="6"/>
  <c r="F1401" i="6"/>
  <c r="F1400" i="6"/>
  <c r="F1399" i="6"/>
  <c r="F1398" i="6"/>
  <c r="F1397" i="6"/>
  <c r="F1396" i="6"/>
  <c r="F1395" i="6"/>
  <c r="F1394" i="6"/>
  <c r="F1393" i="6"/>
  <c r="F1392" i="6"/>
  <c r="F1391" i="6"/>
  <c r="F1390" i="6"/>
  <c r="F1389" i="6"/>
  <c r="F1388" i="6"/>
  <c r="F1387" i="6"/>
  <c r="F1386" i="6"/>
  <c r="F1385" i="6"/>
  <c r="F1384" i="6"/>
  <c r="F1383" i="6"/>
  <c r="F1382" i="6"/>
  <c r="F1381" i="6"/>
  <c r="F1380" i="6"/>
  <c r="F1379" i="6"/>
  <c r="F1378" i="6"/>
  <c r="F1377" i="6"/>
  <c r="F1376" i="6"/>
  <c r="F1375" i="6"/>
  <c r="F1374" i="6"/>
  <c r="F1373" i="6"/>
  <c r="F1372" i="6"/>
  <c r="F1371" i="6"/>
  <c r="F1370" i="6"/>
  <c r="F1369" i="6"/>
  <c r="F1368" i="6"/>
  <c r="F1367" i="6"/>
  <c r="F1366" i="6"/>
  <c r="F1365" i="6"/>
  <c r="F1364" i="6"/>
  <c r="F1363" i="6"/>
  <c r="F1362" i="6"/>
  <c r="F1361" i="6"/>
  <c r="F1360" i="6"/>
  <c r="F1359" i="6"/>
  <c r="F1358" i="6"/>
  <c r="F1357" i="6"/>
  <c r="F1356" i="6"/>
  <c r="F1355" i="6"/>
  <c r="F1354" i="6"/>
  <c r="F1353" i="6"/>
  <c r="F1352" i="6"/>
  <c r="F1351" i="6"/>
  <c r="F1350" i="6"/>
  <c r="F1349" i="6"/>
  <c r="F1348" i="6"/>
  <c r="F1347" i="6"/>
  <c r="F1346" i="6"/>
  <c r="F1345" i="6"/>
  <c r="F1344" i="6"/>
  <c r="F1343" i="6"/>
  <c r="F1342" i="6"/>
  <c r="F1341" i="6"/>
  <c r="F1340" i="6"/>
  <c r="F1339" i="6"/>
  <c r="F1338" i="6"/>
  <c r="F1337" i="6"/>
  <c r="F1336" i="6"/>
  <c r="F1335" i="6"/>
  <c r="F1334" i="6"/>
  <c r="F1333" i="6"/>
  <c r="F1332" i="6"/>
  <c r="F1331" i="6"/>
  <c r="F1330" i="6"/>
  <c r="F1329" i="6"/>
  <c r="F1328" i="6"/>
  <c r="F1327" i="6"/>
  <c r="F1326" i="6"/>
  <c r="F1325" i="6"/>
  <c r="F1324" i="6"/>
  <c r="F1323" i="6"/>
  <c r="F1322" i="6"/>
  <c r="F1321" i="6"/>
  <c r="F1320" i="6"/>
  <c r="F1319" i="6"/>
  <c r="F1318" i="6"/>
  <c r="F1317" i="6"/>
  <c r="F1316" i="6"/>
  <c r="F1315" i="6"/>
  <c r="F1314" i="6"/>
  <c r="F1313" i="6"/>
  <c r="F1312" i="6"/>
  <c r="F1311" i="6"/>
  <c r="F1310" i="6"/>
  <c r="F1309" i="6"/>
  <c r="F1308" i="6"/>
  <c r="F1307" i="6"/>
  <c r="F1306" i="6"/>
  <c r="F1305" i="6"/>
  <c r="F1304" i="6"/>
  <c r="F1303" i="6"/>
  <c r="F1302" i="6"/>
  <c r="F1301" i="6"/>
  <c r="F1300" i="6"/>
  <c r="F1299" i="6"/>
  <c r="F1298" i="6"/>
  <c r="F1297" i="6"/>
  <c r="F1296" i="6"/>
  <c r="F1295" i="6"/>
  <c r="F1294" i="6"/>
  <c r="F1293" i="6"/>
  <c r="F1292" i="6"/>
  <c r="F1291" i="6"/>
  <c r="F1290" i="6"/>
  <c r="F1289" i="6"/>
  <c r="F1288" i="6"/>
  <c r="F1287" i="6"/>
  <c r="F1286" i="6"/>
  <c r="F1285" i="6"/>
  <c r="F1284" i="6"/>
  <c r="F1283" i="6"/>
  <c r="F1282" i="6"/>
  <c r="F1281" i="6"/>
  <c r="F1280" i="6"/>
  <c r="F1279" i="6"/>
  <c r="F1278" i="6"/>
  <c r="F1277" i="6"/>
  <c r="F1276" i="6"/>
  <c r="F1275" i="6"/>
  <c r="F1274" i="6"/>
  <c r="F1273" i="6"/>
  <c r="F1272" i="6"/>
  <c r="F1271" i="6"/>
  <c r="F1270" i="6"/>
  <c r="F1269" i="6"/>
  <c r="F1268" i="6"/>
  <c r="F1267" i="6"/>
  <c r="F1266" i="6"/>
  <c r="F1265" i="6"/>
  <c r="F1264" i="6"/>
  <c r="F1263" i="6"/>
  <c r="F1262" i="6"/>
  <c r="F1261" i="6"/>
  <c r="F1260" i="6"/>
  <c r="F1259" i="6"/>
  <c r="F1258" i="6"/>
  <c r="F1257" i="6"/>
  <c r="F1256" i="6"/>
  <c r="F1255" i="6"/>
  <c r="F1254" i="6"/>
  <c r="F1253" i="6"/>
  <c r="F1252" i="6"/>
  <c r="F1251" i="6"/>
  <c r="F1250" i="6"/>
  <c r="F1249" i="6"/>
  <c r="F1248" i="6"/>
  <c r="F1247" i="6"/>
  <c r="F1246" i="6"/>
  <c r="F1245" i="6"/>
  <c r="F1244" i="6"/>
  <c r="F1243" i="6"/>
  <c r="F1242" i="6"/>
  <c r="F1241" i="6"/>
  <c r="F1240" i="6"/>
  <c r="F1239" i="6"/>
  <c r="F1238" i="6"/>
  <c r="F1237" i="6"/>
  <c r="F1236" i="6"/>
  <c r="F1235" i="6"/>
  <c r="F1234" i="6"/>
  <c r="F1233" i="6"/>
  <c r="F1232" i="6"/>
  <c r="F1231" i="6"/>
  <c r="F1230" i="6"/>
  <c r="F1229" i="6"/>
  <c r="F1228" i="6"/>
  <c r="F1227" i="6"/>
  <c r="F1226" i="6"/>
  <c r="F1225" i="6"/>
  <c r="F1224" i="6"/>
  <c r="F1223" i="6"/>
  <c r="F1222" i="6"/>
  <c r="F1221" i="6"/>
  <c r="F1220" i="6"/>
  <c r="F1219" i="6"/>
  <c r="F1218" i="6"/>
  <c r="F1217" i="6"/>
  <c r="F1216" i="6"/>
  <c r="F1215" i="6"/>
  <c r="F1214" i="6"/>
  <c r="F1213" i="6"/>
  <c r="F1212" i="6"/>
  <c r="F1211" i="6"/>
  <c r="F1210" i="6"/>
  <c r="F1209" i="6"/>
  <c r="F1208" i="6"/>
  <c r="F1207" i="6"/>
  <c r="F1206" i="6"/>
  <c r="F1205" i="6"/>
  <c r="F1204" i="6"/>
  <c r="F1203" i="6"/>
  <c r="F1202" i="6"/>
  <c r="F1201" i="6"/>
  <c r="F1200" i="6"/>
  <c r="F1199" i="6"/>
  <c r="F1198" i="6"/>
  <c r="F1197" i="6"/>
  <c r="F1196" i="6"/>
  <c r="F1195" i="6"/>
  <c r="F1194" i="6"/>
  <c r="F1193" i="6"/>
  <c r="F1192" i="6"/>
  <c r="F1191" i="6"/>
  <c r="F1190" i="6"/>
  <c r="F1189" i="6"/>
  <c r="F1188" i="6"/>
  <c r="F1187" i="6"/>
  <c r="F1186" i="6"/>
  <c r="F1185" i="6"/>
  <c r="F1184" i="6"/>
  <c r="F1183" i="6"/>
  <c r="F1182" i="6"/>
  <c r="F1181" i="6"/>
  <c r="F1180" i="6"/>
  <c r="F1179" i="6"/>
  <c r="F1178" i="6"/>
  <c r="F1177" i="6"/>
  <c r="F1176" i="6"/>
  <c r="F1175" i="6"/>
  <c r="F1174" i="6"/>
  <c r="F1173" i="6"/>
  <c r="F1172" i="6"/>
  <c r="F1171" i="6"/>
  <c r="F1170" i="6"/>
  <c r="F1169" i="6"/>
  <c r="F1168" i="6"/>
  <c r="F1167" i="6"/>
  <c r="F1166" i="6"/>
  <c r="F1165" i="6"/>
  <c r="F1164" i="6"/>
  <c r="F1163" i="6"/>
  <c r="F1162" i="6"/>
  <c r="F1161" i="6"/>
  <c r="F1160" i="6"/>
  <c r="F1159" i="6"/>
  <c r="F1158" i="6"/>
  <c r="F1157" i="6"/>
  <c r="F1156" i="6"/>
  <c r="F1155" i="6"/>
  <c r="F1154" i="6"/>
  <c r="F1153" i="6"/>
  <c r="F1152" i="6"/>
  <c r="F1151" i="6"/>
  <c r="F1150" i="6"/>
  <c r="F1149" i="6"/>
  <c r="F1148" i="6"/>
  <c r="F1147" i="6"/>
  <c r="F1146" i="6"/>
  <c r="F1145" i="6"/>
  <c r="F1144" i="6"/>
  <c r="F1143" i="6"/>
  <c r="F1142" i="6"/>
  <c r="F1141" i="6"/>
  <c r="F1140" i="6"/>
  <c r="F1139" i="6"/>
  <c r="F1138" i="6"/>
  <c r="F1137" i="6"/>
  <c r="F1136" i="6"/>
  <c r="F1135" i="6"/>
  <c r="F1134" i="6"/>
  <c r="F1133" i="6"/>
  <c r="F1132" i="6"/>
  <c r="F1131" i="6"/>
  <c r="F1130" i="6"/>
  <c r="F1129" i="6"/>
  <c r="F1128" i="6"/>
  <c r="F1127" i="6"/>
  <c r="F1126" i="6"/>
  <c r="F1125" i="6"/>
  <c r="F1124" i="6"/>
  <c r="F1123" i="6"/>
  <c r="F1122" i="6"/>
  <c r="F1121" i="6"/>
  <c r="F1120" i="6"/>
  <c r="F1119" i="6"/>
  <c r="F1118" i="6"/>
  <c r="F1117" i="6"/>
  <c r="F1116" i="6"/>
  <c r="F1115" i="6"/>
  <c r="F1114" i="6"/>
  <c r="F1113" i="6"/>
  <c r="F1112" i="6"/>
  <c r="F1111" i="6"/>
  <c r="F1110" i="6"/>
  <c r="F1109" i="6"/>
  <c r="F1108" i="6"/>
  <c r="F1107" i="6"/>
  <c r="F1106" i="6"/>
  <c r="F1105" i="6"/>
  <c r="F1104" i="6"/>
  <c r="F1103" i="6"/>
  <c r="F1102" i="6"/>
  <c r="F1101" i="6"/>
  <c r="F1100" i="6"/>
  <c r="F1099" i="6"/>
  <c r="F1098" i="6"/>
  <c r="F1097" i="6"/>
  <c r="F1096" i="6"/>
  <c r="F1095" i="6"/>
  <c r="F1094" i="6"/>
  <c r="F1093" i="6"/>
  <c r="F1092" i="6"/>
  <c r="F1091" i="6"/>
  <c r="F1090" i="6"/>
  <c r="F1089" i="6"/>
  <c r="F1088" i="6"/>
  <c r="F1087" i="6"/>
  <c r="F1086" i="6"/>
  <c r="F1085" i="6"/>
  <c r="F1084" i="6"/>
  <c r="F1083" i="6"/>
  <c r="F1082" i="6"/>
  <c r="F1081" i="6"/>
  <c r="F1080" i="6"/>
  <c r="F1079" i="6"/>
  <c r="F1078" i="6"/>
  <c r="F1077" i="6"/>
  <c r="F1076" i="6"/>
  <c r="F1075" i="6"/>
  <c r="F1074" i="6"/>
  <c r="F1073" i="6"/>
  <c r="F1072" i="6"/>
  <c r="F1071" i="6"/>
  <c r="F1070" i="6"/>
  <c r="F1069" i="6"/>
  <c r="F1068" i="6"/>
  <c r="F1067" i="6"/>
  <c r="F1066" i="6"/>
  <c r="F1065" i="6"/>
  <c r="F1064" i="6"/>
  <c r="F1063" i="6"/>
  <c r="F1062" i="6"/>
  <c r="F1061" i="6"/>
  <c r="F1060" i="6"/>
  <c r="F1059" i="6"/>
  <c r="F1058" i="6"/>
  <c r="F1057" i="6"/>
  <c r="F1056" i="6"/>
  <c r="F1055" i="6"/>
  <c r="F1054" i="6"/>
  <c r="F1053" i="6"/>
  <c r="F1052" i="6"/>
  <c r="F1051" i="6"/>
  <c r="F1050" i="6"/>
  <c r="F1049" i="6"/>
  <c r="F1048" i="6"/>
  <c r="F1047" i="6"/>
  <c r="F1046" i="6"/>
  <c r="F1045" i="6"/>
  <c r="F1044" i="6"/>
  <c r="F1043" i="6"/>
  <c r="F1042" i="6"/>
  <c r="F1041" i="6"/>
  <c r="F1040" i="6"/>
  <c r="F1039" i="6"/>
  <c r="F1038" i="6"/>
  <c r="F1037" i="6"/>
  <c r="F1036" i="6"/>
  <c r="F1035" i="6"/>
  <c r="F1034" i="6"/>
  <c r="F1033" i="6"/>
  <c r="F1032" i="6"/>
  <c r="F1031" i="6"/>
  <c r="F1030" i="6"/>
  <c r="F1029" i="6"/>
  <c r="F1028" i="6"/>
  <c r="F1027" i="6"/>
  <c r="F1026" i="6"/>
  <c r="F1025" i="6"/>
  <c r="F1024" i="6"/>
  <c r="F1023" i="6"/>
  <c r="F1022" i="6"/>
  <c r="F1021" i="6"/>
  <c r="F1020" i="6"/>
  <c r="F1019" i="6"/>
  <c r="F1018" i="6"/>
  <c r="F1017" i="6"/>
  <c r="F1016" i="6"/>
  <c r="F1015" i="6"/>
  <c r="F1014" i="6"/>
  <c r="F1013" i="6"/>
  <c r="F1012" i="6"/>
  <c r="F1011" i="6"/>
  <c r="F1010" i="6"/>
  <c r="F1009" i="6"/>
  <c r="F1008" i="6"/>
  <c r="F1007" i="6"/>
  <c r="F1006" i="6"/>
  <c r="F1005" i="6"/>
  <c r="F1004" i="6"/>
  <c r="F1003" i="6"/>
  <c r="F1002" i="6"/>
  <c r="F1001" i="6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3276" i="6" s="1"/>
  <c r="H39" i="5"/>
  <c r="H40" i="5"/>
  <c r="H41" i="5"/>
  <c r="H42" i="5"/>
  <c r="H43" i="5"/>
  <c r="H59" i="5"/>
  <c r="H60" i="5"/>
  <c r="H61" i="5"/>
  <c r="H63" i="5"/>
  <c r="H78" i="5"/>
  <c r="H79" i="5"/>
  <c r="H80" i="5"/>
  <c r="H81" i="5"/>
  <c r="H98" i="5"/>
  <c r="H99" i="5"/>
  <c r="H100" i="5"/>
  <c r="H118" i="5"/>
  <c r="H119" i="5"/>
  <c r="H138" i="5"/>
  <c r="H139" i="5"/>
  <c r="H140" i="5"/>
  <c r="H158" i="5"/>
  <c r="H159" i="5"/>
  <c r="H161" i="5"/>
  <c r="H162" i="5"/>
  <c r="H163" i="5"/>
  <c r="H178" i="5"/>
  <c r="H179" i="5"/>
  <c r="H180" i="5"/>
  <c r="H198" i="5"/>
  <c r="H199" i="5"/>
  <c r="H200" i="5"/>
  <c r="H218" i="5"/>
  <c r="H219" i="5"/>
  <c r="H220" i="5"/>
  <c r="H221" i="5"/>
  <c r="H222" i="5"/>
  <c r="H223" i="5"/>
  <c r="H239" i="5"/>
  <c r="H258" i="5"/>
  <c r="H259" i="5"/>
  <c r="H260" i="5"/>
  <c r="H261" i="5"/>
  <c r="H263" i="5"/>
  <c r="H265" i="5"/>
  <c r="H278" i="5"/>
  <c r="H279" i="5"/>
  <c r="H280" i="5"/>
  <c r="H298" i="5"/>
  <c r="H299" i="5"/>
  <c r="H300" i="5"/>
  <c r="H318" i="5"/>
  <c r="H319" i="5"/>
  <c r="H320" i="5"/>
  <c r="H321" i="5"/>
  <c r="H338" i="5"/>
  <c r="H340" i="5"/>
  <c r="H343" i="5"/>
  <c r="H358" i="5"/>
  <c r="H360" i="5"/>
  <c r="H379" i="5"/>
  <c r="H399" i="5"/>
  <c r="H400" i="5"/>
  <c r="H439" i="5"/>
  <c r="H440" i="5"/>
  <c r="H441" i="5"/>
  <c r="H442" i="5"/>
  <c r="H460" i="5"/>
  <c r="H499" i="5"/>
  <c r="H500" i="5"/>
  <c r="H501" i="5"/>
  <c r="H519" i="5"/>
  <c r="H520" i="5"/>
  <c r="H539" i="5"/>
  <c r="H540" i="5"/>
  <c r="H541" i="5"/>
  <c r="H559" i="5"/>
  <c r="H599" i="5"/>
  <c r="H894" i="5"/>
  <c r="H914" i="5"/>
  <c r="H1463" i="5" l="1"/>
  <c r="I537" i="5" s="1"/>
  <c r="I785" i="5" l="1"/>
  <c r="I832" i="5"/>
  <c r="I551" i="5"/>
  <c r="I1423" i="5"/>
  <c r="I364" i="5"/>
  <c r="I150" i="5"/>
  <c r="I1450" i="5"/>
  <c r="I542" i="5"/>
  <c r="I837" i="5"/>
  <c r="I997" i="5"/>
  <c r="I1140" i="5"/>
  <c r="I744" i="5"/>
  <c r="I888" i="5"/>
  <c r="I1269" i="5"/>
  <c r="I91" i="5"/>
  <c r="I52" i="5"/>
  <c r="I1445" i="5"/>
  <c r="I371" i="5"/>
  <c r="I1144" i="5"/>
  <c r="I146" i="5"/>
  <c r="I664" i="5"/>
  <c r="I912" i="5"/>
  <c r="I814" i="5"/>
  <c r="I1072" i="5"/>
  <c r="I1109" i="5"/>
  <c r="I344" i="5"/>
  <c r="I592" i="5"/>
  <c r="I1025" i="5"/>
  <c r="I510" i="5"/>
  <c r="I784" i="5"/>
  <c r="I695" i="5"/>
  <c r="I983" i="5"/>
  <c r="I160" i="5"/>
  <c r="I429" i="5"/>
  <c r="I737" i="5"/>
  <c r="I1162" i="5"/>
  <c r="I31" i="5"/>
  <c r="I235" i="5"/>
  <c r="I1318" i="5"/>
  <c r="I1268" i="5"/>
  <c r="I543" i="5"/>
  <c r="I89" i="5"/>
  <c r="I642" i="5"/>
  <c r="I536" i="5"/>
  <c r="I1412" i="5"/>
  <c r="I1362" i="5"/>
  <c r="I92" i="5"/>
  <c r="I504" i="5"/>
  <c r="I1379" i="5"/>
  <c r="I1446" i="5"/>
  <c r="I1453" i="5"/>
  <c r="I318" i="5"/>
  <c r="I497" i="5"/>
  <c r="I1391" i="5"/>
  <c r="I225" i="5"/>
  <c r="I1331" i="5"/>
  <c r="I1049" i="5"/>
  <c r="I11" i="5"/>
  <c r="I835" i="5"/>
  <c r="I779" i="5"/>
  <c r="I1135" i="5"/>
  <c r="I1283" i="5"/>
  <c r="I29" i="5"/>
  <c r="I311" i="5"/>
  <c r="I1409" i="5"/>
  <c r="I1280" i="5"/>
  <c r="I397" i="5"/>
  <c r="I546" i="5"/>
  <c r="I1095" i="5"/>
  <c r="I599" i="5"/>
  <c r="I806" i="5"/>
  <c r="I821" i="5"/>
  <c r="I428" i="5"/>
  <c r="I1112" i="5"/>
  <c r="I42" i="5"/>
  <c r="I1187" i="5"/>
  <c r="I612" i="5"/>
  <c r="I929" i="5"/>
  <c r="I1017" i="5"/>
  <c r="I1000" i="5"/>
  <c r="I1160" i="5"/>
  <c r="I1014" i="5"/>
  <c r="I1305" i="5"/>
  <c r="I703" i="5"/>
  <c r="I1045" i="5"/>
  <c r="I693" i="5"/>
  <c r="I528" i="5"/>
  <c r="I457" i="5"/>
  <c r="I283" i="5"/>
  <c r="I1371" i="5"/>
  <c r="I55" i="5"/>
  <c r="I628" i="5"/>
  <c r="I1211" i="5"/>
  <c r="I1404" i="5"/>
  <c r="I73" i="5"/>
  <c r="I377" i="5"/>
  <c r="I304" i="5"/>
  <c r="I625" i="5"/>
  <c r="I1460" i="5"/>
  <c r="I21" i="5"/>
  <c r="I901" i="5"/>
  <c r="I1200" i="5"/>
  <c r="I512" i="5"/>
  <c r="I186" i="5"/>
  <c r="I671" i="5"/>
  <c r="I1431" i="5"/>
  <c r="I1169" i="5"/>
  <c r="I104" i="5"/>
  <c r="I1311" i="5"/>
  <c r="I796" i="5"/>
  <c r="I1055" i="5"/>
  <c r="I1247" i="5"/>
  <c r="I152" i="5"/>
  <c r="I827" i="5"/>
  <c r="I723" i="5"/>
  <c r="I1086" i="5"/>
  <c r="I666" i="5"/>
  <c r="I1437" i="5"/>
  <c r="I151" i="5"/>
  <c r="I518" i="5"/>
  <c r="I98" i="5"/>
  <c r="I455" i="5"/>
  <c r="I246" i="5"/>
  <c r="I173" i="5"/>
  <c r="I1286" i="5"/>
  <c r="I564" i="5"/>
  <c r="I416" i="5"/>
  <c r="I688" i="5"/>
  <c r="I45" i="5"/>
  <c r="I1342" i="5"/>
  <c r="I1029" i="5"/>
  <c r="I230" i="5"/>
  <c r="I238" i="5"/>
  <c r="I205" i="5"/>
  <c r="I372" i="5"/>
  <c r="I1006" i="5"/>
  <c r="I286" i="5"/>
  <c r="I136" i="5"/>
  <c r="I1401" i="5"/>
  <c r="I299" i="5"/>
  <c r="I143" i="5"/>
  <c r="I778" i="5"/>
  <c r="I342" i="5"/>
  <c r="H3" i="8" s="1"/>
  <c r="I444" i="5"/>
  <c r="I282" i="5"/>
  <c r="I1279" i="5"/>
  <c r="I1087" i="5"/>
  <c r="I202" i="5"/>
  <c r="I756" i="5"/>
  <c r="I302" i="5"/>
  <c r="I773" i="5"/>
  <c r="I15" i="5"/>
  <c r="I469" i="5"/>
  <c r="I114" i="5"/>
  <c r="I973" i="5"/>
  <c r="I1156" i="5"/>
  <c r="I312" i="5"/>
  <c r="I1444" i="5"/>
  <c r="I954" i="5"/>
  <c r="I643" i="5"/>
  <c r="I435" i="5"/>
  <c r="I871" i="5"/>
  <c r="I1272" i="5"/>
  <c r="I855" i="5"/>
  <c r="I329" i="5"/>
  <c r="I549" i="5"/>
  <c r="H4" i="5"/>
  <c r="I660" i="5"/>
  <c r="I482" i="5"/>
  <c r="I1041" i="5"/>
  <c r="I314" i="5"/>
  <c r="I1241" i="5"/>
  <c r="I1399" i="5"/>
  <c r="I401" i="5"/>
  <c r="I863" i="5"/>
  <c r="I220" i="5"/>
  <c r="I1327" i="5"/>
  <c r="I1366" i="5"/>
  <c r="I71" i="5"/>
  <c r="I440" i="5"/>
  <c r="I319" i="5"/>
  <c r="I1179" i="5"/>
  <c r="I1429" i="5"/>
  <c r="I875" i="5"/>
  <c r="I217" i="5"/>
  <c r="I941" i="5"/>
  <c r="I965" i="5"/>
  <c r="I801" i="5"/>
  <c r="I200" i="5"/>
  <c r="I1389" i="5"/>
  <c r="I523" i="5"/>
  <c r="I659" i="5"/>
  <c r="I149" i="5"/>
  <c r="I409" i="5"/>
  <c r="I831" i="5"/>
  <c r="I971" i="5"/>
  <c r="I167" i="5"/>
  <c r="I1394" i="5"/>
  <c r="I480" i="5"/>
  <c r="I138" i="5"/>
  <c r="I471" i="5"/>
  <c r="I292" i="5"/>
  <c r="I533" i="5"/>
  <c r="I1024" i="5"/>
  <c r="I750" i="5"/>
  <c r="I1301" i="5"/>
  <c r="I57" i="5"/>
  <c r="I234" i="5"/>
  <c r="I799" i="5"/>
  <c r="I645" i="5"/>
  <c r="I714" i="5"/>
  <c r="I1376" i="5"/>
  <c r="I1216" i="5"/>
  <c r="I808" i="5"/>
  <c r="I83" i="5"/>
  <c r="I188" i="5"/>
  <c r="I630" i="5"/>
  <c r="I1396" i="5"/>
  <c r="I623" i="5"/>
  <c r="I481" i="5"/>
  <c r="I185" i="5"/>
  <c r="I1359" i="5"/>
  <c r="I751" i="5"/>
  <c r="I1139" i="5"/>
  <c r="I1011" i="5"/>
  <c r="I203" i="5"/>
  <c r="I207" i="5"/>
  <c r="I212" i="5"/>
  <c r="I437" i="5"/>
  <c r="I658" i="5"/>
  <c r="I336" i="5"/>
  <c r="I102" i="5"/>
  <c r="I718" i="5"/>
  <c r="I204" i="5"/>
  <c r="I65" i="5"/>
  <c r="I914" i="5"/>
  <c r="I1075" i="5"/>
  <c r="I1457" i="5"/>
  <c r="I1353" i="5"/>
  <c r="I1174" i="5"/>
  <c r="I1065" i="5"/>
  <c r="I194" i="5"/>
  <c r="I1068" i="5"/>
  <c r="I1074" i="5"/>
  <c r="I493" i="5"/>
  <c r="I169" i="5"/>
  <c r="I762" i="5"/>
  <c r="I423" i="5"/>
  <c r="I789" i="5"/>
  <c r="I719" i="5"/>
  <c r="I1270" i="5"/>
  <c r="I865" i="5"/>
  <c r="I1013" i="5"/>
  <c r="I35" i="5"/>
  <c r="I216" i="5"/>
  <c r="I1346" i="5"/>
  <c r="I382" i="5"/>
  <c r="I797" i="5"/>
  <c r="I581" i="5"/>
  <c r="I199" i="5"/>
  <c r="I370" i="5"/>
  <c r="I483" i="5"/>
  <c r="I39" i="5"/>
  <c r="I1422" i="5"/>
  <c r="I873" i="5"/>
  <c r="I505" i="5"/>
  <c r="I716" i="5"/>
  <c r="I1083" i="5"/>
  <c r="I864" i="5"/>
  <c r="I1449" i="5"/>
  <c r="I563" i="5"/>
  <c r="I506" i="5"/>
  <c r="I166" i="5"/>
  <c r="I101" i="5"/>
  <c r="I405" i="5"/>
  <c r="I613" i="5"/>
  <c r="I704" i="5"/>
  <c r="I1339" i="5"/>
  <c r="I948" i="5"/>
  <c r="I1043" i="5"/>
  <c r="I1400" i="5"/>
  <c r="I274" i="5"/>
  <c r="I1421" i="5"/>
  <c r="I110" i="5"/>
  <c r="I1461" i="5"/>
  <c r="I1064" i="5"/>
  <c r="I1007" i="5"/>
  <c r="I1340" i="5"/>
  <c r="I180" i="5"/>
  <c r="I636" i="5"/>
  <c r="I1126" i="5"/>
  <c r="I534" i="5"/>
  <c r="I1255" i="5"/>
  <c r="I1119" i="5"/>
  <c r="I183" i="5"/>
  <c r="I72" i="5"/>
  <c r="I1289" i="5"/>
  <c r="I976" i="5"/>
  <c r="I467" i="5"/>
  <c r="I490" i="5"/>
  <c r="I93" i="5"/>
  <c r="I857" i="5"/>
  <c r="I585" i="5"/>
  <c r="I430" i="5"/>
  <c r="I1419" i="5"/>
  <c r="I452" i="5"/>
  <c r="I1005" i="5"/>
  <c r="I1278" i="5"/>
  <c r="I766" i="5"/>
  <c r="I1328" i="5"/>
  <c r="I663" i="5"/>
  <c r="I920" i="5"/>
  <c r="I1438" i="5"/>
  <c r="I1124" i="5"/>
  <c r="I609" i="5"/>
  <c r="I694" i="5"/>
  <c r="I522" i="5"/>
  <c r="I877" i="5"/>
  <c r="I475" i="5"/>
  <c r="I1244" i="5"/>
  <c r="I1295" i="5"/>
  <c r="I1205" i="5"/>
  <c r="I830" i="5"/>
  <c r="I590" i="5"/>
  <c r="I272" i="5"/>
  <c r="I678" i="5"/>
  <c r="I611" i="5"/>
  <c r="I290" i="5"/>
  <c r="I20" i="5"/>
  <c r="I932" i="5"/>
  <c r="I742" i="5"/>
  <c r="I845" i="5"/>
  <c r="I334" i="5"/>
  <c r="I1018" i="5"/>
  <c r="I1130" i="5"/>
  <c r="I465" i="5"/>
  <c r="I1397" i="5"/>
  <c r="I332" i="5"/>
  <c r="I97" i="5"/>
  <c r="I206" i="5"/>
  <c r="I19" i="5"/>
  <c r="I1020" i="5"/>
  <c r="I1299" i="5"/>
  <c r="I1459" i="5"/>
  <c r="I41" i="5"/>
  <c r="I38" i="5"/>
  <c r="I759" i="5"/>
  <c r="I321" i="5"/>
  <c r="I1180" i="5"/>
  <c r="I1392" i="5"/>
  <c r="I860" i="5"/>
  <c r="I174" i="5"/>
  <c r="I601" i="5"/>
  <c r="I1433" i="5"/>
  <c r="I969" i="5"/>
  <c r="I1330" i="5"/>
  <c r="I113" i="5"/>
  <c r="I422" i="5"/>
  <c r="I747" i="5"/>
  <c r="I77" i="5"/>
  <c r="I753" i="5"/>
  <c r="I1322" i="5"/>
  <c r="I898" i="5"/>
  <c r="I496" i="5"/>
  <c r="I1163" i="5"/>
  <c r="I560" i="5"/>
  <c r="I1023" i="5"/>
  <c r="I106" i="5"/>
  <c r="I885" i="5"/>
  <c r="I570" i="5"/>
  <c r="I1440" i="5"/>
  <c r="I1402" i="5"/>
  <c r="I349" i="5"/>
  <c r="I442" i="5"/>
  <c r="I1026" i="5"/>
  <c r="I301" i="5"/>
  <c r="I603" i="5"/>
  <c r="I1081" i="5"/>
  <c r="I958" i="5"/>
  <c r="I357" i="5"/>
  <c r="I917" i="5"/>
  <c r="I602" i="5"/>
  <c r="I1308" i="5"/>
  <c r="I509" i="5"/>
  <c r="I36" i="5"/>
  <c r="I884" i="5"/>
  <c r="I1125" i="5"/>
  <c r="I1408" i="5"/>
  <c r="I279" i="5"/>
  <c r="I1191" i="5"/>
  <c r="I1358" i="5"/>
  <c r="I574" i="5"/>
  <c r="I1385" i="5"/>
  <c r="I333" i="5"/>
  <c r="I892" i="5"/>
  <c r="I1407" i="5"/>
  <c r="I281" i="5"/>
  <c r="I911" i="5"/>
  <c r="I578" i="5"/>
  <c r="I1046" i="5"/>
  <c r="I598" i="5"/>
  <c r="I1243" i="5"/>
  <c r="I713" i="5"/>
  <c r="I96" i="5"/>
  <c r="I76" i="5"/>
  <c r="I260" i="5"/>
  <c r="I1428" i="5"/>
  <c r="I300" i="5"/>
  <c r="I1262" i="5"/>
  <c r="I953" i="5"/>
  <c r="I87" i="5"/>
  <c r="I121" i="5"/>
  <c r="I157" i="5"/>
  <c r="I1035" i="5"/>
  <c r="I105" i="5"/>
  <c r="I1454" i="5"/>
  <c r="I258" i="5"/>
  <c r="I949" i="5"/>
  <c r="I59" i="5"/>
  <c r="I1184" i="5"/>
  <c r="I356" i="5"/>
  <c r="I355" i="5"/>
  <c r="I354" i="5"/>
  <c r="I1372" i="5"/>
  <c r="I339" i="5"/>
  <c r="I1252" i="5"/>
  <c r="I86" i="5"/>
  <c r="I1398" i="5"/>
  <c r="I320" i="5"/>
  <c r="I275" i="5"/>
  <c r="I1307" i="5"/>
  <c r="I1319" i="5"/>
  <c r="I1386" i="5"/>
  <c r="I392" i="5"/>
  <c r="I1451" i="5"/>
  <c r="I1214" i="5"/>
  <c r="I1192" i="5"/>
  <c r="I1455" i="5"/>
  <c r="I277" i="5"/>
  <c r="I852" i="5"/>
  <c r="I840" i="5"/>
  <c r="I738" i="5"/>
  <c r="I485" i="5"/>
  <c r="I1420" i="5"/>
  <c r="I376" i="5"/>
  <c r="I1462" i="5"/>
  <c r="I975" i="5"/>
  <c r="I638" i="5"/>
  <c r="I646" i="5"/>
  <c r="I879" i="5"/>
  <c r="I1209" i="5"/>
  <c r="I1073" i="5"/>
  <c r="I298" i="5"/>
  <c r="I74" i="5"/>
  <c r="I995" i="5"/>
  <c r="I1080" i="5"/>
  <c r="I1352" i="5"/>
  <c r="I1052" i="5"/>
  <c r="I605" i="5"/>
  <c r="I1038" i="5"/>
  <c r="I1416" i="5"/>
  <c r="I1334" i="5"/>
  <c r="I245" i="5"/>
  <c r="I466" i="5"/>
  <c r="I1171" i="5"/>
  <c r="I515" i="5"/>
  <c r="I972" i="5"/>
  <c r="I1036" i="5"/>
  <c r="I1152" i="5"/>
  <c r="I472" i="5"/>
  <c r="I40" i="5"/>
  <c r="I1249" i="5"/>
  <c r="I1168" i="5"/>
  <c r="I1102" i="5"/>
  <c r="I436" i="5"/>
  <c r="I895" i="5"/>
  <c r="I552" i="5"/>
  <c r="I996" i="5"/>
  <c r="I728" i="5"/>
  <c r="I1413" i="5"/>
  <c r="I335" i="5"/>
  <c r="I424" i="5"/>
  <c r="I1071" i="5"/>
  <c r="H6" i="8" s="1"/>
  <c r="I794" i="5"/>
  <c r="I787" i="5"/>
  <c r="I502" i="5"/>
  <c r="I470" i="5"/>
  <c r="I938" i="5"/>
  <c r="I1274" i="5"/>
  <c r="I824" i="5"/>
  <c r="I1040" i="5"/>
  <c r="I1415" i="5"/>
  <c r="I631" i="5"/>
  <c r="I1157" i="5"/>
  <c r="I32" i="5"/>
  <c r="I1333" i="5"/>
  <c r="I1190" i="5"/>
  <c r="I1218" i="5"/>
  <c r="I1153" i="5"/>
  <c r="I30" i="5"/>
  <c r="I674" i="5"/>
  <c r="I247" i="5"/>
  <c r="I791" i="5"/>
  <c r="I923" i="5"/>
  <c r="I866" i="5"/>
  <c r="I589" i="5"/>
  <c r="I46" i="5"/>
  <c r="I1332" i="5"/>
  <c r="I1381" i="5"/>
  <c r="I1116" i="5"/>
  <c r="I139" i="5"/>
  <c r="I715" i="5"/>
  <c r="I629" i="5"/>
  <c r="I1382" i="5"/>
  <c r="I95" i="5"/>
  <c r="I861" i="5"/>
  <c r="I841" i="5"/>
  <c r="I1294" i="5"/>
  <c r="I107" i="5"/>
  <c r="I22" i="5"/>
  <c r="I800" i="5"/>
  <c r="I586" i="5"/>
  <c r="I82" i="5"/>
  <c r="I1343" i="5"/>
  <c r="I508" i="5"/>
  <c r="I587" i="5"/>
  <c r="I702" i="5"/>
  <c r="I991" i="5"/>
  <c r="I1117" i="5"/>
  <c r="I1053" i="5"/>
  <c r="I1321" i="5"/>
  <c r="I1291" i="5"/>
  <c r="I278" i="5"/>
  <c r="I807" i="5"/>
  <c r="I1199" i="5"/>
  <c r="I641" i="5"/>
  <c r="I156" i="5"/>
  <c r="I701" i="5"/>
  <c r="I656" i="5"/>
  <c r="I1097" i="5"/>
  <c r="I851" i="5"/>
  <c r="I876" i="5"/>
  <c r="I1137" i="5"/>
  <c r="I553" i="5"/>
  <c r="I1369" i="5"/>
  <c r="I445" i="5"/>
  <c r="I907" i="5"/>
  <c r="I1051" i="5"/>
  <c r="I394" i="5"/>
  <c r="I1335" i="5"/>
  <c r="I1121" i="5"/>
  <c r="I838" i="5"/>
  <c r="I476" i="5"/>
  <c r="I1259" i="5"/>
  <c r="I633" i="5"/>
  <c r="I1028" i="5"/>
  <c r="I331" i="5"/>
  <c r="I937" i="5"/>
  <c r="I1101" i="5"/>
  <c r="I1067" i="5"/>
  <c r="I415" i="5"/>
  <c r="I1089" i="5"/>
  <c r="I1317" i="5"/>
  <c r="I1228" i="5"/>
  <c r="I171" i="5"/>
  <c r="I84" i="5"/>
  <c r="I1271" i="5"/>
  <c r="I717" i="5"/>
  <c r="I768" i="5"/>
  <c r="I1387" i="5"/>
  <c r="I1393" i="5"/>
  <c r="I940" i="5"/>
  <c r="I582" i="5"/>
  <c r="I209" i="5"/>
  <c r="I1435" i="5"/>
  <c r="I1161" i="5"/>
  <c r="I930" i="5"/>
  <c r="I1022" i="5"/>
  <c r="I190" i="5"/>
  <c r="I383" i="5"/>
  <c r="I361" i="5"/>
  <c r="I774" i="5"/>
  <c r="I934" i="5"/>
  <c r="I1069" i="5"/>
  <c r="I1323" i="5"/>
  <c r="I259" i="5"/>
  <c r="I639" i="5"/>
  <c r="I890" i="5"/>
  <c r="I571" i="5"/>
  <c r="I1082" i="5"/>
  <c r="I253" i="5"/>
  <c r="I745" i="5"/>
  <c r="I967" i="5"/>
  <c r="I189" i="5"/>
  <c r="I396" i="5"/>
  <c r="I1266" i="5"/>
  <c r="I1123" i="5"/>
  <c r="I1061" i="5"/>
  <c r="I1304" i="5"/>
  <c r="I880" i="5"/>
  <c r="I712" i="5"/>
  <c r="I1245" i="5"/>
  <c r="I1426" i="5"/>
  <c r="I1293" i="5"/>
  <c r="I1303" i="5"/>
  <c r="I1206" i="5"/>
  <c r="I1099" i="5"/>
  <c r="I614" i="5"/>
  <c r="I1414" i="5"/>
  <c r="I1443" i="5"/>
  <c r="I450" i="5"/>
  <c r="I1202" i="5"/>
  <c r="I856" i="5"/>
  <c r="I752" i="5"/>
  <c r="I373" i="5"/>
  <c r="I743" i="5"/>
  <c r="I637" i="5"/>
  <c r="I1172" i="5"/>
  <c r="I1250" i="5"/>
  <c r="I812" i="5"/>
  <c r="I451" i="5"/>
  <c r="I1439" i="5"/>
  <c r="I707" i="5"/>
  <c r="I398" i="5"/>
  <c r="I1107" i="5"/>
  <c r="I1108" i="5"/>
  <c r="I1213" i="5"/>
  <c r="I926" i="5"/>
  <c r="I348" i="5"/>
  <c r="I285" i="5"/>
  <c r="I956" i="5"/>
  <c r="I1436" i="5"/>
  <c r="I168" i="5"/>
  <c r="I782" i="5"/>
  <c r="I1103" i="5"/>
  <c r="I25" i="5"/>
  <c r="I18" i="5"/>
  <c r="I1355" i="5"/>
  <c r="I793" i="5"/>
  <c r="I833" i="5"/>
  <c r="I117" i="5"/>
  <c r="I848" i="5"/>
  <c r="I49" i="5"/>
  <c r="I593" i="5"/>
  <c r="I1201" i="5"/>
  <c r="I624" i="5"/>
  <c r="I1383" i="5"/>
  <c r="I276" i="5"/>
  <c r="I425" i="5"/>
  <c r="I232" i="5"/>
  <c r="I870" i="5"/>
  <c r="I270" i="5"/>
  <c r="I622" i="5"/>
  <c r="I67" i="5"/>
  <c r="I177" i="5"/>
  <c r="I942" i="5"/>
  <c r="I850" i="5"/>
  <c r="I530" i="5"/>
  <c r="I626" i="5"/>
  <c r="I288" i="5"/>
  <c r="I836" i="5"/>
  <c r="I37" i="5"/>
  <c r="I34" i="5"/>
  <c r="I119" i="5"/>
  <c r="I1310" i="5"/>
  <c r="I575" i="5"/>
  <c r="I1264" i="5"/>
  <c r="I760" i="5"/>
  <c r="I1188" i="5"/>
  <c r="I943" i="5"/>
  <c r="I1039" i="5"/>
  <c r="I250" i="5"/>
  <c r="I63" i="5"/>
  <c r="I80" i="5"/>
  <c r="H5" i="8" s="1"/>
  <c r="I1290" i="5"/>
  <c r="I408" i="5"/>
  <c r="I708" i="5"/>
  <c r="I1246" i="5"/>
  <c r="I229" i="5"/>
  <c r="I960" i="5"/>
  <c r="I853" i="5"/>
  <c r="I825" i="5"/>
  <c r="I141" i="5"/>
  <c r="I527" i="5"/>
  <c r="I68" i="5"/>
  <c r="I648" i="5"/>
  <c r="I1148" i="5"/>
  <c r="I918" i="5"/>
  <c r="I1113" i="5"/>
  <c r="I240" i="5"/>
  <c r="I1388" i="5"/>
  <c r="I952" i="5"/>
  <c r="I686" i="5"/>
  <c r="I414" i="5"/>
  <c r="I1458" i="5"/>
  <c r="I404" i="5"/>
  <c r="I680" i="5"/>
  <c r="I158" i="5"/>
  <c r="I1349" i="5"/>
  <c r="I1384" i="5"/>
  <c r="I1410" i="5"/>
  <c r="I617" i="5"/>
  <c r="I1063" i="5"/>
  <c r="I393" i="5"/>
  <c r="I816" i="5"/>
  <c r="I558" i="5"/>
  <c r="I1146" i="5"/>
  <c r="I1098" i="5"/>
  <c r="I1031" i="5"/>
  <c r="I1044" i="5"/>
  <c r="I696" i="5"/>
  <c r="I887" i="5"/>
  <c r="I375" i="5"/>
  <c r="I1143" i="5"/>
  <c r="I795" i="5"/>
  <c r="I1076" i="5"/>
  <c r="I1341" i="5"/>
  <c r="I554" i="5"/>
  <c r="I882" i="5"/>
  <c r="I195" i="5"/>
  <c r="I1337" i="5"/>
  <c r="I432" i="5"/>
  <c r="I293" i="5"/>
  <c r="I524" i="5"/>
  <c r="I1154" i="5"/>
  <c r="I1287" i="5"/>
  <c r="I724" i="5"/>
  <c r="I287" i="5"/>
  <c r="I532" i="5"/>
  <c r="I473" i="5"/>
  <c r="I594" i="5"/>
  <c r="I1212" i="5"/>
  <c r="I886" i="5"/>
  <c r="I474" i="5"/>
  <c r="I1395" i="5"/>
  <c r="I380" i="5"/>
  <c r="I1084" i="5"/>
  <c r="I902" i="5"/>
  <c r="I1232" i="5"/>
  <c r="I521" i="5"/>
  <c r="I125" i="5"/>
  <c r="I846" i="5"/>
  <c r="I710" i="5"/>
  <c r="I111" i="5"/>
  <c r="I790" i="5"/>
  <c r="I109" i="5"/>
  <c r="I175" i="5"/>
  <c r="I248" i="5"/>
  <c r="I48" i="5"/>
  <c r="I933" i="5"/>
  <c r="I1004" i="5"/>
  <c r="I23" i="5"/>
  <c r="I1105" i="5"/>
  <c r="I936" i="5"/>
  <c r="I1215" i="5"/>
  <c r="I1254" i="5"/>
  <c r="I681" i="5"/>
  <c r="I346" i="5"/>
  <c r="I228" i="5"/>
  <c r="I492" i="5"/>
  <c r="I214" i="5"/>
  <c r="I655" i="5"/>
  <c r="I1111" i="5"/>
  <c r="H7" i="8" s="1"/>
  <c r="I961" i="5"/>
  <c r="I338" i="5"/>
  <c r="I498" i="5"/>
  <c r="I88" i="5"/>
  <c r="I14" i="5"/>
  <c r="I727" i="5"/>
  <c r="I606" i="5"/>
  <c r="I891" i="5"/>
  <c r="I992" i="5"/>
  <c r="I1239" i="5"/>
  <c r="I144" i="5"/>
  <c r="I137" i="5"/>
  <c r="I463" i="5"/>
  <c r="I679" i="5"/>
  <c r="I325" i="5"/>
  <c r="I999" i="5"/>
  <c r="I64" i="5"/>
  <c r="I309" i="5"/>
  <c r="I1442" i="5"/>
  <c r="I1224" i="5"/>
  <c r="I544" i="5"/>
  <c r="I1430" i="5"/>
  <c r="I1364" i="5"/>
  <c r="I698" i="5"/>
  <c r="I910" i="5"/>
  <c r="I1128" i="5"/>
  <c r="I1132" i="5"/>
  <c r="I433" i="5"/>
  <c r="I148" i="5"/>
  <c r="I140" i="5"/>
  <c r="I788" i="5"/>
  <c r="I1096" i="5"/>
  <c r="I313" i="5"/>
  <c r="I769" i="5"/>
  <c r="I810" i="5"/>
  <c r="I990" i="5"/>
  <c r="I1373" i="5"/>
  <c r="I820" i="5"/>
  <c r="I443" i="5"/>
  <c r="I60" i="5"/>
  <c r="I616" i="5"/>
  <c r="I1021" i="5"/>
  <c r="I869" i="5"/>
  <c r="I90" i="5"/>
  <c r="I730" i="5"/>
  <c r="I147" i="5"/>
  <c r="I341" i="5"/>
  <c r="I684" i="5"/>
  <c r="I1127" i="5"/>
  <c r="I1210" i="5"/>
  <c r="I811" i="5"/>
  <c r="I672" i="5"/>
  <c r="I1427" i="5"/>
  <c r="I977" i="5"/>
  <c r="I525" i="5"/>
  <c r="I963" i="5"/>
  <c r="I772" i="5"/>
  <c r="I985" i="5"/>
  <c r="I1351" i="5"/>
  <c r="I1114" i="5"/>
  <c r="I1056" i="5"/>
  <c r="I26" i="5"/>
  <c r="I951" i="5"/>
  <c r="I221" i="5"/>
  <c r="I526" i="5"/>
  <c r="I1090" i="5"/>
  <c r="I555" i="5"/>
  <c r="I352" i="5"/>
  <c r="I1235" i="5"/>
  <c r="I519" i="5"/>
  <c r="I634" i="5"/>
  <c r="I61" i="5"/>
  <c r="I343" i="5"/>
  <c r="I621" i="5"/>
  <c r="I802" i="5"/>
  <c r="I307" i="5"/>
  <c r="I987" i="5"/>
  <c r="I839" i="5"/>
  <c r="I944" i="5"/>
  <c r="I154" i="5"/>
  <c r="I1284" i="5"/>
  <c r="I1231" i="5"/>
  <c r="I906" i="5"/>
  <c r="I1147" i="5"/>
  <c r="I817" i="5"/>
  <c r="I1173" i="5"/>
  <c r="I192" i="5"/>
  <c r="I1133" i="5"/>
  <c r="I868" i="5"/>
  <c r="I176" i="5"/>
  <c r="I862" i="5"/>
  <c r="I1227" i="5"/>
  <c r="I514" i="5"/>
  <c r="I998" i="5"/>
  <c r="I1306" i="5"/>
  <c r="I757" i="5"/>
  <c r="I1236" i="5"/>
  <c r="I982" i="5"/>
  <c r="I1058" i="5"/>
  <c r="I754" i="5"/>
  <c r="I883" i="5"/>
  <c r="I935" i="5"/>
  <c r="I1375" i="5"/>
  <c r="I366" i="5"/>
  <c r="I781" i="5"/>
  <c r="I556" i="5"/>
  <c r="I244" i="5"/>
  <c r="I389" i="5"/>
  <c r="I1100" i="5"/>
  <c r="I241" i="5"/>
  <c r="I441" i="5"/>
  <c r="I340" i="5"/>
  <c r="I79" i="5"/>
  <c r="I1204" i="5"/>
  <c r="I583" i="5"/>
  <c r="I269" i="5"/>
  <c r="I391" i="5"/>
  <c r="I1300" i="5"/>
  <c r="I650" i="5"/>
  <c r="I421" i="5"/>
  <c r="I964" i="5"/>
  <c r="I58" i="5"/>
  <c r="I367" i="5"/>
  <c r="I1370" i="5"/>
  <c r="I363" i="5"/>
  <c r="I271" i="5"/>
  <c r="I1019" i="5"/>
  <c r="I198" i="5"/>
  <c r="I928" i="5"/>
  <c r="I889" i="5"/>
  <c r="I1354" i="5"/>
  <c r="I1149" i="5"/>
  <c r="I994" i="5"/>
  <c r="I374" i="5"/>
  <c r="I828" i="5"/>
  <c r="I1230" i="5"/>
  <c r="I692" i="5"/>
  <c r="I984" i="5"/>
  <c r="I1297" i="5"/>
  <c r="I237" i="5"/>
  <c r="I1248" i="5"/>
  <c r="I610" i="5"/>
  <c r="I434" i="5"/>
  <c r="I1326" i="5"/>
  <c r="I765" i="5"/>
  <c r="I1217" i="5"/>
  <c r="I699" i="5"/>
  <c r="I734" i="5"/>
  <c r="I12" i="5"/>
  <c r="I899" i="5"/>
  <c r="I1357" i="5"/>
  <c r="I676" i="5"/>
  <c r="I400" i="5"/>
  <c r="I388" i="5"/>
  <c r="I1120" i="5"/>
  <c r="I1374" i="5"/>
  <c r="I1237" i="5"/>
  <c r="I1253" i="5"/>
  <c r="I950" i="5"/>
  <c r="I197" i="5"/>
  <c r="I596" i="5"/>
  <c r="I1257" i="5"/>
  <c r="I395" i="5"/>
  <c r="I763" i="5"/>
  <c r="I1033" i="5"/>
  <c r="I1356" i="5"/>
  <c r="I324" i="5"/>
  <c r="I1320" i="5"/>
  <c r="I844" i="5"/>
  <c r="I347" i="5"/>
  <c r="I1229" i="5"/>
  <c r="I1048" i="5"/>
  <c r="I1131" i="5"/>
  <c r="I758" i="5"/>
  <c r="I317" i="5"/>
  <c r="I1198" i="5"/>
  <c r="I540" i="5"/>
  <c r="I1186" i="5"/>
  <c r="I495" i="5"/>
  <c r="I872" i="5"/>
  <c r="I142" i="5"/>
  <c r="I453" i="5"/>
  <c r="I1256" i="5"/>
  <c r="I1034" i="5"/>
  <c r="I172" i="5"/>
  <c r="I181" i="5"/>
  <c r="I843" i="5"/>
  <c r="I262" i="5"/>
  <c r="I635" i="5"/>
  <c r="I1425" i="5"/>
  <c r="I345" i="5"/>
  <c r="I618" i="5"/>
  <c r="I17" i="5"/>
  <c r="I1194" i="5"/>
  <c r="I620" i="5"/>
  <c r="I218" i="5"/>
  <c r="I1008" i="5"/>
  <c r="I1175" i="5"/>
  <c r="I265" i="5"/>
  <c r="I1060" i="5"/>
  <c r="I1312" i="5"/>
  <c r="I569" i="5"/>
  <c r="I1115" i="5"/>
  <c r="I461" i="5"/>
  <c r="I1263" i="5"/>
  <c r="I1378" i="5"/>
  <c r="I128" i="5"/>
  <c r="I130" i="5"/>
  <c r="I268" i="5"/>
  <c r="I316" i="5"/>
  <c r="I1094" i="5"/>
  <c r="I44" i="5"/>
  <c r="I256" i="5"/>
  <c r="I330" i="5"/>
  <c r="I224" i="5"/>
  <c r="I13" i="5"/>
  <c r="I1434" i="5"/>
  <c r="I1361" i="5"/>
  <c r="I896" i="5"/>
  <c r="I1314" i="5"/>
  <c r="I226" i="5"/>
  <c r="I145" i="5"/>
  <c r="I1158" i="5"/>
  <c r="I163" i="5"/>
  <c r="I550" i="5"/>
  <c r="I584" i="5"/>
  <c r="I657" i="5"/>
  <c r="I239" i="5"/>
  <c r="I85" i="5"/>
  <c r="I978" i="5"/>
  <c r="I548" i="5"/>
  <c r="I632" i="5"/>
  <c r="I479" i="5"/>
  <c r="I1316" i="5"/>
  <c r="I661" i="5"/>
  <c r="I252" i="5"/>
  <c r="I740" i="5"/>
  <c r="I184" i="5"/>
  <c r="I539" i="5"/>
  <c r="I957" i="5"/>
  <c r="I573" i="5"/>
  <c r="I561" i="5"/>
  <c r="I315" i="5"/>
  <c r="I1066" i="5"/>
  <c r="I604" i="5"/>
  <c r="I1302" i="5"/>
  <c r="I378" i="5"/>
  <c r="I1155" i="5"/>
  <c r="I62" i="5"/>
  <c r="I780" i="5"/>
  <c r="I1285" i="5"/>
  <c r="I1447" i="5"/>
  <c r="I945" i="5"/>
  <c r="I403" i="5"/>
  <c r="I387" i="5"/>
  <c r="I922" i="5"/>
  <c r="I1329" i="5"/>
  <c r="I1277" i="5"/>
  <c r="I783" i="5"/>
  <c r="I1360" i="5"/>
  <c r="I1296" i="5"/>
  <c r="I1347" i="5"/>
  <c r="I460" i="5"/>
  <c r="I103" i="5"/>
  <c r="I653" i="5"/>
  <c r="I133" i="5"/>
  <c r="I1196" i="5"/>
  <c r="I988" i="5"/>
  <c r="I1377" i="5"/>
  <c r="I227" i="5"/>
  <c r="I208" i="5"/>
  <c r="I1240" i="5"/>
  <c r="I1432" i="5"/>
  <c r="I362" i="5"/>
  <c r="I1367" i="5"/>
  <c r="I803" i="5"/>
  <c r="I1324" i="5"/>
  <c r="I1159" i="5"/>
  <c r="I222" i="5"/>
  <c r="I1338" i="5"/>
  <c r="I1225" i="5"/>
  <c r="I711" i="5"/>
  <c r="I478" i="5"/>
  <c r="I927" i="5"/>
  <c r="I69" i="5"/>
  <c r="I690" i="5"/>
  <c r="I968" i="5"/>
  <c r="I494" i="5"/>
  <c r="I966" i="5"/>
  <c r="I431" i="5"/>
  <c r="I449" i="5"/>
  <c r="I818" i="5"/>
  <c r="I1260" i="5"/>
  <c r="I1176" i="5"/>
  <c r="I108" i="5"/>
  <c r="I673" i="5"/>
  <c r="I1054" i="5"/>
  <c r="I541" i="5"/>
  <c r="I735" i="5"/>
  <c r="I468" i="5"/>
  <c r="I410" i="5"/>
  <c r="I413" i="5"/>
  <c r="I488" i="5"/>
  <c r="I1452" i="5"/>
  <c r="I741" i="5"/>
  <c r="I233" i="5"/>
  <c r="I1151" i="5"/>
  <c r="I900" i="5"/>
  <c r="I446" i="5"/>
  <c r="I368" i="5"/>
  <c r="I974" i="5"/>
  <c r="I1261" i="5"/>
  <c r="I798" i="5"/>
  <c r="I112" i="5"/>
  <c r="I499" i="5"/>
  <c r="I565" i="5"/>
  <c r="I881" i="5"/>
  <c r="I819" i="5"/>
  <c r="I28" i="5"/>
  <c r="I322" i="5"/>
  <c r="I419" i="5"/>
  <c r="I597" i="5"/>
  <c r="I120" i="5"/>
  <c r="I1122" i="5"/>
  <c r="I894" i="5"/>
  <c r="I267" i="5"/>
  <c r="I191" i="5"/>
  <c r="I1016" i="5"/>
  <c r="I266" i="5"/>
  <c r="I615" i="5"/>
  <c r="I1059" i="5"/>
  <c r="I448" i="5"/>
  <c r="I1164" i="5"/>
  <c r="I829" i="5"/>
  <c r="I619" i="5"/>
  <c r="I399" i="5"/>
  <c r="I350" i="5"/>
  <c r="I215" i="5"/>
  <c r="I1380" i="5"/>
  <c r="I56" i="5"/>
  <c r="I1418" i="5"/>
  <c r="I1411" i="5"/>
  <c r="I986" i="5"/>
  <c r="I1134" i="5"/>
  <c r="I1345" i="5"/>
  <c r="I78" i="5"/>
  <c r="I280" i="5"/>
  <c r="I1221" i="5"/>
  <c r="I1182" i="5"/>
  <c r="I210" i="5"/>
  <c r="I66" i="5"/>
  <c r="I1309" i="5"/>
  <c r="I100" i="5"/>
  <c r="I511" i="5"/>
  <c r="I878" i="5"/>
  <c r="I213" i="5"/>
  <c r="I805" i="5"/>
  <c r="I43" i="5"/>
  <c r="I1150" i="5"/>
  <c r="I328" i="5"/>
  <c r="I1448" i="5"/>
  <c r="I670" i="5"/>
  <c r="I306" i="5"/>
  <c r="I970" i="5"/>
  <c r="I323" i="5"/>
  <c r="I1092" i="5"/>
  <c r="I1197" i="5"/>
  <c r="I1403" i="5"/>
  <c r="I81" i="5"/>
  <c r="H4" i="8" s="1"/>
  <c r="I438" i="5"/>
  <c r="I118" i="5"/>
  <c r="I456" i="5"/>
  <c r="I647" i="5"/>
  <c r="I644" i="5"/>
  <c r="I503" i="5"/>
  <c r="I501" i="5"/>
  <c r="I178" i="5"/>
  <c r="I722" i="5"/>
  <c r="I1315" i="5"/>
  <c r="I426" i="5"/>
  <c r="I131" i="5"/>
  <c r="I913" i="5"/>
  <c r="I1166" i="5"/>
  <c r="I153" i="5"/>
  <c r="I236" i="5"/>
  <c r="I568" i="5"/>
  <c r="I201" i="5"/>
  <c r="I1223" i="5"/>
  <c r="I155" i="5"/>
  <c r="I649" i="5"/>
  <c r="I897" i="5"/>
  <c r="I487" i="5"/>
  <c r="I1078" i="5"/>
  <c r="I531" i="5"/>
  <c r="I919" i="5"/>
  <c r="I134" i="5"/>
  <c r="I459" i="5"/>
  <c r="I164" i="5"/>
  <c r="I538" i="5"/>
  <c r="I16" i="5"/>
  <c r="I1195" i="5"/>
  <c r="I1313" i="5"/>
  <c r="I547" i="5"/>
  <c r="I1050" i="5"/>
  <c r="I775" i="5"/>
  <c r="I1405" i="5"/>
  <c r="I353" i="5"/>
  <c r="I567" i="5"/>
  <c r="I874" i="5"/>
  <c r="I303" i="5"/>
  <c r="I959" i="5"/>
  <c r="I770" i="5"/>
  <c r="I1170" i="5"/>
  <c r="I1185" i="5"/>
  <c r="I1181" i="5"/>
  <c r="I924" i="5"/>
  <c r="I255" i="5"/>
  <c r="I562" i="5"/>
  <c r="I1203" i="5"/>
  <c r="I326" i="5"/>
  <c r="I706" i="5"/>
  <c r="I1238" i="5"/>
  <c r="I122" i="5"/>
  <c r="I1118" i="5"/>
  <c r="I254" i="5"/>
  <c r="I777" i="5"/>
  <c r="I486" i="5"/>
  <c r="I75" i="5"/>
  <c r="I739" i="5"/>
  <c r="I1129" i="5"/>
  <c r="I955" i="5"/>
  <c r="I677" i="5"/>
  <c r="I1267" i="5"/>
  <c r="I379" i="5"/>
  <c r="I1136" i="5"/>
  <c r="I231" i="5"/>
  <c r="I294" i="5"/>
  <c r="I682" i="5"/>
  <c r="I1258" i="5"/>
  <c r="I842" i="5"/>
  <c r="I786" i="5"/>
  <c r="I1298" i="5"/>
  <c r="I33" i="5"/>
  <c r="I980" i="5"/>
  <c r="I411" i="5"/>
  <c r="I809" i="5"/>
  <c r="I1003" i="5"/>
  <c r="I249" i="5"/>
  <c r="I520" i="5"/>
  <c r="I668" i="5"/>
  <c r="I1348" i="5"/>
  <c r="I447" i="5"/>
  <c r="I500" i="5"/>
  <c r="I1456" i="5"/>
  <c r="I291" i="5"/>
  <c r="I580" i="5"/>
  <c r="I1417" i="5"/>
  <c r="I1010" i="5"/>
  <c r="I651" i="5"/>
  <c r="I1079" i="5"/>
  <c r="I1281" i="5"/>
  <c r="I365" i="5"/>
  <c r="I359" i="5"/>
  <c r="I407" i="5"/>
  <c r="I1062" i="5"/>
  <c r="I720" i="5"/>
  <c r="I731" i="5"/>
  <c r="I579" i="5"/>
  <c r="I1042" i="5"/>
  <c r="I1424" i="5"/>
  <c r="I179" i="5"/>
  <c r="I1138" i="5"/>
  <c r="I1142" i="5"/>
  <c r="I1251" i="5"/>
  <c r="I915" i="5"/>
  <c r="I1093" i="5"/>
  <c r="I211" i="5"/>
  <c r="I572" i="5"/>
  <c r="I1104" i="5"/>
  <c r="I289" i="5"/>
  <c r="I1390" i="5"/>
  <c r="I1365" i="5"/>
  <c r="I491" i="5"/>
  <c r="I54" i="5"/>
  <c r="I412" i="5"/>
  <c r="I1275" i="5"/>
  <c r="I1219" i="5"/>
  <c r="I187" i="5"/>
  <c r="I705" i="5"/>
  <c r="I358" i="5"/>
  <c r="I1091" i="5"/>
  <c r="I296" i="5"/>
  <c r="I993" i="5"/>
  <c r="I823" i="5"/>
  <c r="I402" i="5"/>
  <c r="I27" i="5"/>
  <c r="I733" i="5"/>
  <c r="I70" i="5"/>
  <c r="I667" i="5"/>
  <c r="I193" i="5"/>
  <c r="I1009" i="5"/>
  <c r="I921" i="5"/>
  <c r="I755" i="5"/>
  <c r="I1325" i="5"/>
  <c r="I916" i="5"/>
  <c r="I566" i="5"/>
  <c r="I129" i="5"/>
  <c r="I1363" i="5"/>
  <c r="I464" i="5"/>
  <c r="I94" i="5"/>
  <c r="I243" i="5"/>
  <c r="I669" i="5"/>
  <c r="I1288" i="5"/>
  <c r="I746" i="5"/>
  <c r="I767" i="5"/>
  <c r="I545" i="5"/>
  <c r="I162" i="5"/>
  <c r="I219" i="5"/>
  <c r="I981" i="5"/>
  <c r="I257" i="5"/>
  <c r="I834" i="5"/>
  <c r="I1032" i="5"/>
  <c r="I99" i="5"/>
  <c r="I822" i="5"/>
  <c r="I51" i="5"/>
  <c r="I517" i="5"/>
  <c r="I513" i="5"/>
  <c r="I665" i="5"/>
  <c r="I725" i="5"/>
  <c r="I1292" i="5"/>
  <c r="I50" i="5"/>
  <c r="I662" i="5"/>
  <c r="I1165" i="5"/>
  <c r="I462" i="5"/>
  <c r="I337" i="5"/>
  <c r="I909" i="5"/>
  <c r="I1368" i="5"/>
  <c r="I1183" i="5"/>
  <c r="I904" i="5"/>
  <c r="I595" i="5"/>
  <c r="I427" i="5"/>
  <c r="I327" i="5"/>
  <c r="I1167" i="5"/>
  <c r="I535" i="5"/>
  <c r="I458" i="5"/>
  <c r="I947" i="5"/>
  <c r="I748" i="5"/>
  <c r="I700" i="5"/>
  <c r="I295" i="5"/>
  <c r="I607" i="5"/>
  <c r="I263" i="5"/>
  <c r="I369" i="5"/>
  <c r="I1001" i="5"/>
  <c r="I588" i="5"/>
  <c r="I1265" i="5"/>
  <c r="I989" i="5"/>
  <c r="I576" i="5"/>
  <c r="I1178" i="5"/>
  <c r="I1077" i="5"/>
  <c r="I1037" i="5"/>
  <c r="I360" i="5"/>
  <c r="I1233" i="5"/>
  <c r="I826" i="5"/>
  <c r="I242" i="5"/>
  <c r="I1027" i="5"/>
  <c r="I675" i="5"/>
  <c r="I776" i="5"/>
  <c r="I640" i="5"/>
  <c r="I721" i="5"/>
  <c r="I867" i="5"/>
  <c r="I420" i="5"/>
  <c r="I1106" i="5"/>
  <c r="I903" i="5"/>
  <c r="I764" i="5"/>
  <c r="I308" i="5"/>
  <c r="I931" i="5"/>
  <c r="I115" i="5"/>
  <c r="I854" i="5"/>
  <c r="I557" i="5"/>
  <c r="I1189" i="5"/>
  <c r="I608" i="5"/>
  <c r="I161" i="5"/>
  <c r="I261" i="5"/>
  <c r="I1207" i="5"/>
  <c r="I477" i="5"/>
  <c r="I761" i="5"/>
  <c r="I962" i="5"/>
  <c r="I284" i="5"/>
  <c r="I815" i="5"/>
  <c r="I1070" i="5"/>
  <c r="I53" i="5"/>
  <c r="I685" i="5"/>
  <c r="I305" i="5"/>
  <c r="I454" i="5"/>
  <c r="I116" i="5"/>
  <c r="I251" i="5"/>
  <c r="I849" i="5"/>
  <c r="I683" i="5"/>
  <c r="I47" i="5"/>
  <c r="I439" i="5"/>
  <c r="I1145" i="5"/>
  <c r="I381" i="5"/>
  <c r="I1226" i="5"/>
  <c r="I792" i="5"/>
  <c r="I905" i="5"/>
  <c r="I946" i="5"/>
  <c r="I1047" i="5"/>
  <c r="I979" i="5"/>
  <c r="I1057" i="5"/>
  <c r="I124" i="5"/>
  <c r="I1441" i="5"/>
  <c r="I749" i="5"/>
  <c r="I1208" i="5"/>
  <c r="I893" i="5"/>
  <c r="I417" i="5"/>
  <c r="I908" i="5"/>
  <c r="I1088" i="5"/>
  <c r="I732" i="5"/>
  <c r="I406" i="5"/>
  <c r="I1002" i="5"/>
  <c r="I165" i="5"/>
  <c r="I390" i="5"/>
  <c r="I691" i="5"/>
  <c r="I939" i="5"/>
  <c r="I132" i="5"/>
  <c r="I1242" i="5"/>
  <c r="I709" i="5"/>
  <c r="I813" i="5"/>
  <c r="I126" i="5"/>
  <c r="I729" i="5"/>
  <c r="I1193" i="5"/>
  <c r="I310" i="5"/>
  <c r="I297" i="5"/>
  <c r="I385" i="5"/>
  <c r="I529" i="5"/>
  <c r="I1350" i="5"/>
  <c r="I24" i="5"/>
  <c r="I1015" i="5"/>
  <c r="I489" i="5"/>
  <c r="I925" i="5"/>
  <c r="I170" i="5"/>
  <c r="I697" i="5"/>
  <c r="I654" i="5"/>
  <c r="I736" i="5"/>
  <c r="I386" i="5"/>
  <c r="I577" i="5"/>
  <c r="I1234" i="5"/>
  <c r="I264" i="5"/>
  <c r="I1282" i="5"/>
  <c r="I1141" i="5"/>
  <c r="I600" i="5"/>
  <c r="I507" i="5"/>
  <c r="I418" i="5"/>
  <c r="I689" i="5"/>
  <c r="I726" i="5"/>
  <c r="I771" i="5"/>
  <c r="I182" i="5"/>
  <c r="I591" i="5"/>
  <c r="I484" i="5"/>
  <c r="I652" i="5"/>
  <c r="I1030" i="5"/>
  <c r="I1336" i="5"/>
  <c r="I135" i="5"/>
  <c r="I847" i="5"/>
  <c r="I1085" i="5"/>
  <c r="I1110" i="5"/>
  <c r="I627" i="5"/>
  <c r="I1220" i="5"/>
  <c r="I1177" i="5"/>
  <c r="I804" i="5"/>
  <c r="I384" i="5"/>
  <c r="I159" i="5"/>
  <c r="I223" i="5"/>
  <c r="I1406" i="5"/>
  <c r="I1222" i="5"/>
  <c r="I1012" i="5"/>
  <c r="I859" i="5"/>
  <c r="I127" i="5"/>
  <c r="I687" i="5"/>
  <c r="I273" i="5"/>
  <c r="I1344" i="5"/>
  <c r="I123" i="5"/>
  <c r="I196" i="5"/>
  <c r="I351" i="5"/>
  <c r="I1273" i="5"/>
  <c r="I559" i="5"/>
  <c r="I516" i="5"/>
  <c r="I858" i="5"/>
  <c r="I1276" i="5"/>
  <c r="I1463" i="5" l="1"/>
</calcChain>
</file>

<file path=xl/sharedStrings.xml><?xml version="1.0" encoding="utf-8"?>
<sst xmlns="http://schemas.openxmlformats.org/spreadsheetml/2006/main" count="27480" uniqueCount="16906">
  <si>
    <t>16.06.066</t>
  </si>
  <si>
    <t>ANDAIME - TORRE - ALUGUEL MENSAL</t>
  </si>
  <si>
    <t>16.11.005</t>
  </si>
  <si>
    <t>LIMPEZA DA OBRA</t>
  </si>
  <si>
    <t>16.80.097</t>
  </si>
  <si>
    <t>16.06.078</t>
  </si>
  <si>
    <t>FDE</t>
  </si>
  <si>
    <t>02.50.001</t>
  </si>
  <si>
    <t>13.01.018</t>
  </si>
  <si>
    <t>13.02.069</t>
  </si>
  <si>
    <t>PORCELANATO ESMALTADO</t>
  </si>
  <si>
    <t>05.05.040</t>
  </si>
  <si>
    <t>12.50.002</t>
  </si>
  <si>
    <t>12.02.036</t>
  </si>
  <si>
    <t>14.60.001</t>
  </si>
  <si>
    <t>14.01.004</t>
  </si>
  <si>
    <t>VIDRO LISO COMUM INCOLOR DE 4MM</t>
  </si>
  <si>
    <t>15.50.002</t>
  </si>
  <si>
    <t>13.01.004</t>
  </si>
  <si>
    <t>15.03.021</t>
  </si>
  <si>
    <t>15.50.004</t>
  </si>
  <si>
    <t>REMOCAO DE OLEO,ESMALTE,ALUMIN OU GRAFITE EM ESQ DE FERRO C/LIXAMENTO</t>
  </si>
  <si>
    <t>08.50.020</t>
  </si>
  <si>
    <t>07.60.060</t>
  </si>
  <si>
    <t>07.04.034</t>
  </si>
  <si>
    <t>05.60.001</t>
  </si>
  <si>
    <t>RETIRADA DE FOLHAS DE PORTAS OU JANELAS</t>
  </si>
  <si>
    <t>05.60.005</t>
  </si>
  <si>
    <t>RETIRADA DE BATENTES DE ESQUADRIAS DE MADEIRA</t>
  </si>
  <si>
    <t>05.81.006</t>
  </si>
  <si>
    <t>PORTA MADEIRA COMPENS LISA P/ PINTURA 82X210CM</t>
  </si>
  <si>
    <t>05.80.020</t>
  </si>
  <si>
    <t>BATENTE DE MADEIRA PARA PORTAS DE 1 FL SEM BANDEIRA</t>
  </si>
  <si>
    <t>05.80.070</t>
  </si>
  <si>
    <t>FECHADURA COMPLETA, CILINDRICA DE EMBUTIR</t>
  </si>
  <si>
    <t>05.81.007</t>
  </si>
  <si>
    <t>PORTA COMPENS LISA MADEIRA P/ PINTURA 92X210CM</t>
  </si>
  <si>
    <t>08.04.022</t>
  </si>
  <si>
    <t>08.60.007</t>
  </si>
  <si>
    <t>08.17.084</t>
  </si>
  <si>
    <t>09.03.046</t>
  </si>
  <si>
    <t>09.07.004</t>
  </si>
  <si>
    <t>12.60.001</t>
  </si>
  <si>
    <t>06.60.002</t>
  </si>
  <si>
    <t>06.03.024</t>
  </si>
  <si>
    <t>07.70.055</t>
  </si>
  <si>
    <t>RECOLOCAÇÃO DE TELHA DE FIBROCIMENTO, PLÁSTICO OU ALUMÍNIO</t>
  </si>
  <si>
    <t>DEMOLIÇÃO DE CONCRETO SIMPLES (MANUAL)</t>
  </si>
  <si>
    <t>LASTRO DE CONCRETO C/ HIDROFUGO E=5CM</t>
  </si>
  <si>
    <t>ARGAMASSA DE REGULARIZACAO CIM/AREIA 1:3 C/ IMPERM. ESP=2,50CM</t>
  </si>
  <si>
    <t>13.05.022</t>
  </si>
  <si>
    <t>RODAPE PORCELANATO ESMALTADO 7CM</t>
  </si>
  <si>
    <t>05.80.080</t>
  </si>
  <si>
    <t>DOBRADICA DE 3 1/2" X 3" CROMADO, COM EIXO E BOLA DE LATAO</t>
  </si>
  <si>
    <t>08.04.043</t>
  </si>
  <si>
    <t>VALVULA DE DESCARGA C/ REG INCORP DN=32MM(1 1/4) ACAB ANTIVANDALISMO</t>
  </si>
  <si>
    <t>08.60.005</t>
  </si>
  <si>
    <t>RETIRADA DE REGISTROS E VÁLVULAS DE DESCARGA</t>
  </si>
  <si>
    <t>04.50.001</t>
  </si>
  <si>
    <t>DEMOLIÇÃO DE ALVENARIAS EM GERAL E ELEMENTOS VAZADOS,INCL REVESTIMENTOS</t>
  </si>
  <si>
    <t>15.04.080</t>
  </si>
  <si>
    <t>PINTURA DE QUADRAS ESP-LINHAS DEMARCATORIAS (600M2)</t>
  </si>
  <si>
    <t>08.82.055</t>
  </si>
  <si>
    <t>LIMPEZA SIMPLES EM CALHAS METALICAS</t>
  </si>
  <si>
    <t>RETIRADA DE TELA</t>
  </si>
  <si>
    <t>16.01.016</t>
  </si>
  <si>
    <t>FD-16 FECHAMENTO DIVISA/BL CONCRETO/REVEST CHAPISCO FINO H=235CM/BROCA</t>
  </si>
  <si>
    <t>34.05.170</t>
  </si>
  <si>
    <t>CDHU</t>
  </si>
  <si>
    <t>BARREIRA DE PROTEÇÃO PERIMETRAL EM AÇO INOXIDÁVEL AISI 430, DUPLA</t>
  </si>
  <si>
    <t>13.02.004</t>
  </si>
  <si>
    <t>CIMENTADO DESEMPENADO E ALISADO C/ CORANTE E=3,5CM INCL ARG REG</t>
  </si>
  <si>
    <t>01.06.001</t>
  </si>
  <si>
    <t>APILOAMENTO PARA SIMPLES REGULARIZACAO</t>
  </si>
  <si>
    <t>06.02.016</t>
  </si>
  <si>
    <t>PF-16 PORTA EM CHAPA DE FERRO (L=92 CM)</t>
  </si>
  <si>
    <t>ESMALTE EM ESQUADRIAS DE FERRO</t>
  </si>
  <si>
    <t>01.01.001</t>
  </si>
  <si>
    <t>RETIRANDO A VEGETACAO, TRONCOS ATE 5CM DE DIAMETRO E RASPAGEM.</t>
  </si>
  <si>
    <t>M2</t>
  </si>
  <si>
    <t>UN</t>
  </si>
  <si>
    <t>01.02.001</t>
  </si>
  <si>
    <t>CORTE E ATERRO DENTRO DA OBRA COM TRANSPORTE INTERNO</t>
  </si>
  <si>
    <t>M3</t>
  </si>
  <si>
    <t>CORTE COM RETIRADA POR CAMINHAO NOS PRIMEIROS 100 M</t>
  </si>
  <si>
    <t>ATERRO COM TRANSPORTE POR CAMINHAO NOS PRIMEIROS 100 M</t>
  </si>
  <si>
    <t>01.02.004</t>
  </si>
  <si>
    <t>TRANSPORTE POR CAMINHAO M3X</t>
  </si>
  <si>
    <t>KM</t>
  </si>
  <si>
    <t>01.05.001</t>
  </si>
  <si>
    <t>ESCAVACAO MANUAL - PROFUNDIDADE ATE 1.80 M</t>
  </si>
  <si>
    <t>01.05.002</t>
  </si>
  <si>
    <t>ESCAVACAO MANUAL - PROFUNDIDADE ALEM DE 1.80 M</t>
  </si>
  <si>
    <t>01.06.005</t>
  </si>
  <si>
    <t>REATERRO INTERNO APILOADO</t>
  </si>
  <si>
    <t>01.07.002</t>
  </si>
  <si>
    <t>LASTRO DE PEDRA BRITADA - 5CM</t>
  </si>
  <si>
    <t>01.07.010</t>
  </si>
  <si>
    <t>LASTRO DE CONCRETO - 5 CM</t>
  </si>
  <si>
    <t>01.08.014</t>
  </si>
  <si>
    <t>TUBO PVC OCRE JUNTA ELÁSTICA DN 100 INCLUSIVE CONEXÕES - ENTERRADO</t>
  </si>
  <si>
    <t>M</t>
  </si>
  <si>
    <t>01.08.015</t>
  </si>
  <si>
    <t>TUBO PVC OCRE JUNTA ELÁSTICA DN 150 INCLUSIVE CONEXÕES - ENTERRADO</t>
  </si>
  <si>
    <t>01.08.032</t>
  </si>
  <si>
    <t>TUBO DRENO PLASTICO CORRUGADO PERFURADO DE 100MM EM BARRAS</t>
  </si>
  <si>
    <t>01.08.033</t>
  </si>
  <si>
    <t>TUBO DRENO PLASTICO CORRUGADO PERFURADO DE 150MM EM BARRAS</t>
  </si>
  <si>
    <t>01.08.035</t>
  </si>
  <si>
    <t>MANTA GEOTEXTIL DE 300 GR/M2</t>
  </si>
  <si>
    <t>01.08.040</t>
  </si>
  <si>
    <t>ENVOLVIMENTO DE DRENOS COM PEDRA BRITADA</t>
  </si>
  <si>
    <t>01.08.041</t>
  </si>
  <si>
    <t>ENVOLVIMENTO DE DRENOS COM AREIA GROSSA</t>
  </si>
  <si>
    <t>01.08.062</t>
  </si>
  <si>
    <t>TUBO DRENO PEAD CORRUG PERF DN 100MM EM ROLO</t>
  </si>
  <si>
    <t>02.01.005</t>
  </si>
  <si>
    <t>ESCORAMENTO DE TERRA CONTINUO</t>
  </si>
  <si>
    <t>02.01.006</t>
  </si>
  <si>
    <t>ESCORAMENTO DE TERRA DESCONTINUO</t>
  </si>
  <si>
    <t>02.01.027</t>
  </si>
  <si>
    <t>REATERRO COM ADICAO DE 2% DE CIMENTO</t>
  </si>
  <si>
    <t>KG</t>
  </si>
  <si>
    <t>02.02.026</t>
  </si>
  <si>
    <t>BROCA DE CONCRETO DE DIAMETRO 25CM - INCL ARRANQUES</t>
  </si>
  <si>
    <t>02.02.027</t>
  </si>
  <si>
    <t>BROCA DE CONCRETO DE DIAMETRO 30CM - INCL ARRANQUES</t>
  </si>
  <si>
    <t>02.03.001</t>
  </si>
  <si>
    <t>FORMA DE MADEIRA MACICA</t>
  </si>
  <si>
    <t>02.04.002</t>
  </si>
  <si>
    <t>ACO CA 50 (A OU B) FYK= 500 M PA</t>
  </si>
  <si>
    <t>02.02.022</t>
  </si>
  <si>
    <t>ACO CA 60 (A OU B) FYK= 600 M PA</t>
  </si>
  <si>
    <t>02.04.005</t>
  </si>
  <si>
    <t>TELA ARMADURA (MALHA ACO CA 60 FYK= 600 M PA)</t>
  </si>
  <si>
    <t>02.05.019</t>
  </si>
  <si>
    <t>CONCRETO DOSADO E LANCADO FCK=30MPA</t>
  </si>
  <si>
    <t>02.05.028</t>
  </si>
  <si>
    <t>CONCRETO DOSADO,BOMBEADO E LANCADO FCK=25MPA</t>
  </si>
  <si>
    <t>02.05.050</t>
  </si>
  <si>
    <t>CONCRETO GROUT, PREPARADO NO LOCAL, LANÇADO E ADENSADO</t>
  </si>
  <si>
    <t>02.06.020</t>
  </si>
  <si>
    <t>ALVENARIA EMBASAMENTO BLOCO CONCRETO ESTRUTURAL 14X19X39CM CLASSE A</t>
  </si>
  <si>
    <t>02.06.021</t>
  </si>
  <si>
    <t>ALVENARIA EMBASAMENTO BLOCO CONCRETO ESTRUTURAL 19X19X39CM CLASSE A</t>
  </si>
  <si>
    <t>02.07.001</t>
  </si>
  <si>
    <t>IMPERM RESP ALV EMBAS COM ARGAM CIM-AREIA 1:3 CONTENDO HIDROFUGO</t>
  </si>
  <si>
    <t>02.07.002</t>
  </si>
  <si>
    <t>IMPERM RESP ALV EMBAS C/ CIM-AREIA 1-3 HIDROFUGO/TINTA BETUMINOSA</t>
  </si>
  <si>
    <t>02.50.002</t>
  </si>
  <si>
    <t>DEMOLIÇÃO DE LASTRO DE CONCRETO SIMPLES (MANUAL)</t>
  </si>
  <si>
    <t>02.50.003</t>
  </si>
  <si>
    <t>DEMOLIÇÃO DE ALVENARIA DE FUNDACÃO (MANUAL)</t>
  </si>
  <si>
    <t>03.01.002</t>
  </si>
  <si>
    <t>FORMAS PLANAS PLASTIFICADA PARA CONCRETO APARENTE</t>
  </si>
  <si>
    <t>03.01.005</t>
  </si>
  <si>
    <t>CIMBRAMENTO DE MADEIRA</t>
  </si>
  <si>
    <t>03.03.022</t>
  </si>
  <si>
    <t>LAJE PRE-FABRICADA VIGOTA TRELICADA UNIDIRECIONAL LT16-300KGF/M2</t>
  </si>
  <si>
    <t>03.03.056</t>
  </si>
  <si>
    <t>CONCRETO PREPARADO NO LOCAL C/AGREGADO LEVE P/ENCHIMENTO</t>
  </si>
  <si>
    <t>03.03.101</t>
  </si>
  <si>
    <t>LAJE PRE-FABRICADA VIGOTA TRELICADA UNIDIRECIONAL LT12-300KGF/M2</t>
  </si>
  <si>
    <t>03.03.110</t>
  </si>
  <si>
    <t>03.03.111</t>
  </si>
  <si>
    <t>03.04.010</t>
  </si>
  <si>
    <t>03.04.016</t>
  </si>
  <si>
    <t>03.04.030</t>
  </si>
  <si>
    <t>DESMONTAGEM DE ESTRUTURA METALICA</t>
  </si>
  <si>
    <t>03.50.001</t>
  </si>
  <si>
    <t>DEMOLIÇÃO DE CONCRETO INCLUINDO REVESTIMENTOS (MANUAL)</t>
  </si>
  <si>
    <t>03.50.005</t>
  </si>
  <si>
    <t>DEMOLIÇÃO DE LAJES MISTAS OU PRÉ-MOLDADAS INCLUINDO REVESTIMENTOS (MANUAL)</t>
  </si>
  <si>
    <t>04.01.002</t>
  </si>
  <si>
    <t>ALVENARIA DE TIJOLO DE BARRO MACICO E=1/2 TIJOLO</t>
  </si>
  <si>
    <t>04.01.030</t>
  </si>
  <si>
    <t>ALVENARIA DE BLOCOS DE CONCRETO E=9CM CLASSE C</t>
  </si>
  <si>
    <t>04.01.033</t>
  </si>
  <si>
    <t>ALVENARIA DE BLOCO DE CONCRETO 14X19X39 CM CLASSE C</t>
  </si>
  <si>
    <t>04.01.034</t>
  </si>
  <si>
    <t>ALVENARIA DE BLOCO DE CONCRETO 19X19X39 CM CLASSE C</t>
  </si>
  <si>
    <t>04.01.046</t>
  </si>
  <si>
    <t>ARMADURA CA 50 PARA PAREDE AUTO-PORTANTE</t>
  </si>
  <si>
    <t>04.01.047</t>
  </si>
  <si>
    <t>ARMADURA CA 60 PARA PAREDE AUTO-PORTANTE</t>
  </si>
  <si>
    <t>04.01.050</t>
  </si>
  <si>
    <t>ALVENARIA AUTO-PORTANTE: BLOCO CONCRETO ESTRUTURAL DE 14X19X39CM CLASSE B</t>
  </si>
  <si>
    <t>04.01.051</t>
  </si>
  <si>
    <t>ALVENARIA AUTO-PORTANTE: BLOCO CONCRETO ESTRUTURAL DE 19X19X39CM CLASSE B</t>
  </si>
  <si>
    <t>04.01.058</t>
  </si>
  <si>
    <t>VERGA/CINTA EM BLOCO DE CONCRETO CANALETA - 14 CM</t>
  </si>
  <si>
    <t>04.01.059</t>
  </si>
  <si>
    <t>VERGA/CINTA EM BLOCO DE CONCRETO CANALETA - 19 CM</t>
  </si>
  <si>
    <t>04.01.072</t>
  </si>
  <si>
    <t>ALVENARIA DE TIJOLO CERAMICO FURADO (BAIANO) ESP.NOM 15 CM</t>
  </si>
  <si>
    <t>04.01.073</t>
  </si>
  <si>
    <t>ALVENARIA DE TIJOLO CERAMICO FURADO (BAIANO) ESP.NOM. 20 CM</t>
  </si>
  <si>
    <t>04.02.015</t>
  </si>
  <si>
    <t>ELEMENTO VAZADO DE CONCRETO TIPO CAIXILHO 40X40X20CM</t>
  </si>
  <si>
    <t>04.02.018</t>
  </si>
  <si>
    <t>ELEMENTO VAZADO DE BLOCO DE CONCRETO 19X19X39CM CLASSE C</t>
  </si>
  <si>
    <t>04.02.020</t>
  </si>
  <si>
    <t>ELEMENTO VAZADO DE BLOCOS CERAMICOS DE VEDACAO</t>
  </si>
  <si>
    <t>04.02.062</t>
  </si>
  <si>
    <t>ELEMENTO VAZADO CERAMICO 18X18X7CM</t>
  </si>
  <si>
    <t>04.03.001</t>
  </si>
  <si>
    <t>DV-01 DIVISORIA DE GRANILITE - LATERAL ABERTA</t>
  </si>
  <si>
    <t>04.03.002</t>
  </si>
  <si>
    <t>DV-02 DIVISORIA DE GRANILITE - LATERAL FECHADA</t>
  </si>
  <si>
    <t>04.03.003</t>
  </si>
  <si>
    <t>DV-03 DIVISORIA DE GRANILITE - FRONTAL</t>
  </si>
  <si>
    <t>04.03.005</t>
  </si>
  <si>
    <t>DV-06 DIVISORIA DE GRANILITE SANITARIO INFANTIL H=1,20M</t>
  </si>
  <si>
    <t>04.03.008</t>
  </si>
  <si>
    <t>DV-04 DIVISÓRIA DE GRANILITE - ANTEPARO</t>
  </si>
  <si>
    <t>04.03.009</t>
  </si>
  <si>
    <t>DV-07 DIVISÓRIA DE GRANILITE</t>
  </si>
  <si>
    <t>04.03.022</t>
  </si>
  <si>
    <t>DIVISORIA CHAPA FIBRA MAD PRENS BP/PAINEL/VIDRO/VENTIL PERM E=35MM</t>
  </si>
  <si>
    <t>04.03.023</t>
  </si>
  <si>
    <t>DIVISORIA CHAPA FIBRA MAD PRENS BP/PAINEL CEGO 1,20X2,11M E=35MM</t>
  </si>
  <si>
    <t>04.03.026</t>
  </si>
  <si>
    <t>DV-05 DIVISORIA PARA SALA DE INFORMÁTICA</t>
  </si>
  <si>
    <t>04.03.028</t>
  </si>
  <si>
    <t>DIVISORIAS DE GESSO ACARTONADO</t>
  </si>
  <si>
    <t>04.50.011</t>
  </si>
  <si>
    <t>DEMOLIÇÃO DE DIVISÓRIAS EM PLACAS PARA SANITÁRIOS</t>
  </si>
  <si>
    <t>04.50.012</t>
  </si>
  <si>
    <t>DEMOLIÇÃO DE PLACAS DE FIBRO CIMENTO</t>
  </si>
  <si>
    <t>04.60.012</t>
  </si>
  <si>
    <t>RETIRADA DE PAINÉIS DIVISÓRIAS COM MONTANTES METÁLICAS</t>
  </si>
  <si>
    <t>04.70.012</t>
  </si>
  <si>
    <t>RECOLOCAÇÃO DE PAINÉIS DIVISÓRIOS COM MONTANTES METÁLICAS</t>
  </si>
  <si>
    <t>05.01.004</t>
  </si>
  <si>
    <t>PM-04 PORTA DE MADEIRA SARRAFEADA P/ PINT. BAT. MADEIRA L=82CM</t>
  </si>
  <si>
    <t>05.01.005</t>
  </si>
  <si>
    <t>PM-05 PORTA DE MADEIRA SARRAFEADA P/ PINT. BAT. MADEIRA L=92CM</t>
  </si>
  <si>
    <t>05.01.014</t>
  </si>
  <si>
    <t>PM-24 PORTA DE MADEIRA SARRAFEADA P/ PINT. BAT. MADEIRA L=72CM</t>
  </si>
  <si>
    <t>05.01.028</t>
  </si>
  <si>
    <t>PORTAS PARA DIVISORIAS CHAPA FIBRA MAD PRENS BP COM FERRAGENS</t>
  </si>
  <si>
    <t>05.01.029</t>
  </si>
  <si>
    <t>PM-74 PORTA SARRAFEADO MACIÇO P/BOXES L=62CM-COMPLETA</t>
  </si>
  <si>
    <t>05.01.050</t>
  </si>
  <si>
    <t>PM-81 PORTA SARRAFEADO MACIÇO P/BOXE ACESSIVEL-COMPLETA</t>
  </si>
  <si>
    <t>05.01.069</t>
  </si>
  <si>
    <t>PM-82 PORTA DE CORRER ACESSIVEL SARRAF.MACIÇA P/PINTURA(L=111CM)</t>
  </si>
  <si>
    <t>05.05.037</t>
  </si>
  <si>
    <t>BS-08 BANCADA PARA FRALDÁRIO</t>
  </si>
  <si>
    <t>BS-05 BANCADA PARA COZINHA - GRANITO POLIDO 20MM</t>
  </si>
  <si>
    <t>05.05.049</t>
  </si>
  <si>
    <t>BE-04 BANCADA LAVATORIO/EDUCAÇAO INFANTIL</t>
  </si>
  <si>
    <t>05.05.050</t>
  </si>
  <si>
    <t>BE-05 BANCADA EDUCAÇÃO INFANTIL</t>
  </si>
  <si>
    <t>05.05.067</t>
  </si>
  <si>
    <t>PR-03 PRATELEIRA DE GRANILITE - L=30CM</t>
  </si>
  <si>
    <t>05.05.075</t>
  </si>
  <si>
    <t>PR-09 PRATELEIRA EM GRANILITE - L=55CM</t>
  </si>
  <si>
    <t>05.05.078</t>
  </si>
  <si>
    <t>GS-03 GUICHE DE SECRETARIA/JANELA DE 2 FOLHAS</t>
  </si>
  <si>
    <t>05.05.085</t>
  </si>
  <si>
    <t>BA-12 BALCÃO DE ATENDIMENTO DE GRANITO (210X60CM)</t>
  </si>
  <si>
    <t>05.05.086</t>
  </si>
  <si>
    <t>BA-13 BALCAO ATENDIMENTO - GRANITO</t>
  </si>
  <si>
    <t>05.05.087</t>
  </si>
  <si>
    <t>GS-04 GUICHE DE SECRETARIA/JANELA DE CORRER</t>
  </si>
  <si>
    <t>05.05.089</t>
  </si>
  <si>
    <t>BA-10 BALCÃO DE DISTRIB.DE GRANITO (L=350CM)</t>
  </si>
  <si>
    <t>05.05.090</t>
  </si>
  <si>
    <t>BA-11 BALCÃO DE DEVOLUÇÃO DE GRANITO (L=70CM)</t>
  </si>
  <si>
    <t>05.05.096</t>
  </si>
  <si>
    <t>CC-06 CUBA INOX 460X300X170MM - MISTURADOR DE PAREDE</t>
  </si>
  <si>
    <t>05.05.101</t>
  </si>
  <si>
    <t>CC-01 CUBA INOX (60X50X30CM) INCLUSIVE VÁLVULA AMERICANA-GRANITO</t>
  </si>
  <si>
    <t>05.05.103</t>
  </si>
  <si>
    <t>CC-03 CUBA INOX (50X40X25CM) TORNEIRA DE PAREDE INCL.VÁLVULA AMERICANA- GRANITO</t>
  </si>
  <si>
    <t>05.05.104</t>
  </si>
  <si>
    <t>CC-04 CUBA DUPLA INOX (102X40X25CM) INCLUSIVE VÁLVULA AMERICANA-GRANITO</t>
  </si>
  <si>
    <t>05.05.105</t>
  </si>
  <si>
    <t>CC-05 CUBA INOX (50X40X25CM) TORNEIRA DE MESA INCL.VÁLVULA AMERICANA- GRANITO</t>
  </si>
  <si>
    <t>05.06.061</t>
  </si>
  <si>
    <t>RP-02 REFORCO DE FECHADURAS PARA PORTAS (RP-02)</t>
  </si>
  <si>
    <t>05.50.015</t>
  </si>
  <si>
    <t>DEMOLIÇÃO DE QUADRO NEGRO TIPO GREEMBOARD INCLUINDO ENTARUGAMENTO</t>
  </si>
  <si>
    <t>05.60.010</t>
  </si>
  <si>
    <t>RETIRADA DE GUARNIÇÃO OU MOLDURAS</t>
  </si>
  <si>
    <t>05.60.017</t>
  </si>
  <si>
    <t>RETIRADA DE PORTA GIZ, INCLUSIVE SUPORTES</t>
  </si>
  <si>
    <t>05.60.050</t>
  </si>
  <si>
    <t>RETIRADA DE FECHADURAS DE EMBUTIR</t>
  </si>
  <si>
    <t>05.60.055</t>
  </si>
  <si>
    <t>RETIRADA DE CREMONA FECHO DE ALAVANCA DE EMBUTIR,TARJETAS E FECHAD SOBREPOR</t>
  </si>
  <si>
    <t>05.60.060</t>
  </si>
  <si>
    <t>RETIRADA DE DOBRADIÇAS</t>
  </si>
  <si>
    <t>05.70.001</t>
  </si>
  <si>
    <t>RECOLOCAÇÃO DE FOLHAS DE PORTA OU JANELA</t>
  </si>
  <si>
    <t>05.70.005</t>
  </si>
  <si>
    <t>RECOLOCAÇÃO DE BATENTES DE ESQUADRIAS DE MADEIRA</t>
  </si>
  <si>
    <t>05.70.010</t>
  </si>
  <si>
    <t>RECOLOCAÇÃO DE GUARNIÇÃO OU MOLDURAS</t>
  </si>
  <si>
    <t>05.70.013</t>
  </si>
  <si>
    <t>RECOLOCAÇÃO DE PORTA-GIZ, INCLUINDO SUPORTES</t>
  </si>
  <si>
    <t>05.70.015</t>
  </si>
  <si>
    <t>RECOLOCAÇÃO DE FECHADURAS DE EMBUTIR</t>
  </si>
  <si>
    <t>05.70.016</t>
  </si>
  <si>
    <t>05.70.017</t>
  </si>
  <si>
    <t>RECOLOCAÇÃO DE DOBRADICAS</t>
  </si>
  <si>
    <t>05.80.015</t>
  </si>
  <si>
    <t>BANDEIRA P/ PORTA MADEIRA COMPENS LISA P/ PINTURA</t>
  </si>
  <si>
    <t>CJ</t>
  </si>
  <si>
    <t>05.80.022</t>
  </si>
  <si>
    <t>BATENTE DE MADEIRA PARA PORTA DE 2 FLS SEM BANDEIRA</t>
  </si>
  <si>
    <t>05.80.030</t>
  </si>
  <si>
    <t>BATENTE METALICO - PERFIL CHAPA 14 (1,9MM) ZINCADA</t>
  </si>
  <si>
    <t>05.80.038</t>
  </si>
  <si>
    <t>GUARNICAO MADEIRA DE 7,0CM</t>
  </si>
  <si>
    <t>05.80.039</t>
  </si>
  <si>
    <t>GUARNICAO MADEIRA DE 10,0CM</t>
  </si>
  <si>
    <t>05.80.041</t>
  </si>
  <si>
    <t>PORTA GIZ, INCLUSIVE SUPORTES</t>
  </si>
  <si>
    <t>05.80.042</t>
  </si>
  <si>
    <t>LOUSA QUADRICULADA L=4.61M MOD. LG-01</t>
  </si>
  <si>
    <t>05.80.044</t>
  </si>
  <si>
    <t>LOUSA QUADRICULADA L=2.55M MOD. LG-02</t>
  </si>
  <si>
    <t>JG</t>
  </si>
  <si>
    <t>05.80.071</t>
  </si>
  <si>
    <t>FECHADURA COMPLETA, TIPO GORGE DE EMBUTIR</t>
  </si>
  <si>
    <t>05.80.072</t>
  </si>
  <si>
    <t>FECHADURA COMPL TIPO TARGETA DE SOBREPOR C/VISOR "LIVRE-OCUPADO"</t>
  </si>
  <si>
    <t>05.80.073</t>
  </si>
  <si>
    <t>FECHADURA DE SOBREPOR CILINDRICA PARA PORTOES</t>
  </si>
  <si>
    <t>05.80.086</t>
  </si>
  <si>
    <t>CREMONA COMPLETO</t>
  </si>
  <si>
    <t>05.80.091</t>
  </si>
  <si>
    <t>FECHO TIPO UNHA DE EMBUTIR DE 10 CM</t>
  </si>
  <si>
    <t>05.80.094</t>
  </si>
  <si>
    <t>DOBRADICA FERRO CROM C/ PINO BOLAS ANEIS FERRO 3 1/2"X3"</t>
  </si>
  <si>
    <t>05.81.005</t>
  </si>
  <si>
    <t>PORTA MADEIRA COMPENS LISA P/ PINTURA 72X210CM</t>
  </si>
  <si>
    <t>05.81.047</t>
  </si>
  <si>
    <t>FECHADURAS E FECHOS PARA PORTAS INT WC - TARGETA LATAO LIVRE-OCUPADO</t>
  </si>
  <si>
    <t>05.81.071</t>
  </si>
  <si>
    <t>CADEADO DE LATAO COM CILINDRO - TRAVA DUPLA DE 35 MM</t>
  </si>
  <si>
    <t>05.81.072</t>
  </si>
  <si>
    <t>CADEADO DE LATAO COM CILINDRO - TRAVA DUPLA DE 45 MM</t>
  </si>
  <si>
    <t>05.81.081</t>
  </si>
  <si>
    <t>PORTA CADEADO EM FERRO PINTADO - DE 90MM - PESO MIN 115G</t>
  </si>
  <si>
    <t>05.81.082</t>
  </si>
  <si>
    <t>PORTA CADEADO EM FERRO PINTADO - DE 110MM - PESO MIN 135G</t>
  </si>
  <si>
    <t>05.82.010</t>
  </si>
  <si>
    <t>TAMPO DE PIA EM GRANITO E=2CM</t>
  </si>
  <si>
    <t>06.01.025</t>
  </si>
  <si>
    <t>CAIXILHOS DE FERRO -BASCULANTES</t>
  </si>
  <si>
    <t>06.01.026</t>
  </si>
  <si>
    <t>CAIXILHOS DE FERRO -FIXOS</t>
  </si>
  <si>
    <t>06.01.027</t>
  </si>
  <si>
    <t>CAIXILHOS DE FERRO -FIXO COM VENTILACAO PERMANENTE</t>
  </si>
  <si>
    <t>06.01.072</t>
  </si>
  <si>
    <t>CAIXILHOS DE ALUMINIO -BASCULANTES</t>
  </si>
  <si>
    <t>06.01.075</t>
  </si>
  <si>
    <t>CAIXILHOS DE ALUMINIO -FIXO</t>
  </si>
  <si>
    <t>06.02.001</t>
  </si>
  <si>
    <t>PC-01 PORTA CORTA-FOGO P90 L=90CM COMPLETA</t>
  </si>
  <si>
    <t>06.02.015</t>
  </si>
  <si>
    <t>PF-15 PORTA EM CHAPA DE FERRO (L=82 CM)</t>
  </si>
  <si>
    <t>06.02.017</t>
  </si>
  <si>
    <t>PF-17 PORTA EM CHAPA DE FERRO L=102CM</t>
  </si>
  <si>
    <t>06.02.019</t>
  </si>
  <si>
    <t>PF-19 PORTA DE FERRO P/ RESERVATORIO - GALVANIZADA</t>
  </si>
  <si>
    <t>06.02.020</t>
  </si>
  <si>
    <t>PORTA DE FERRO (TIPO PF-11)</t>
  </si>
  <si>
    <t>06.02.062</t>
  </si>
  <si>
    <t>PT-40 BANDEIRA EM GRADIL ELETROFUNDIDO</t>
  </si>
  <si>
    <t>06.02.063</t>
  </si>
  <si>
    <t>PORTÃO EM GRADIL ELETROFUNDIDO</t>
  </si>
  <si>
    <t>06.02.088</t>
  </si>
  <si>
    <t>PORTÃO DE CORRER EM GRADIL ELETROFUNDIDO</t>
  </si>
  <si>
    <t>06.02.094</t>
  </si>
  <si>
    <t>ME-02 MONTANTE ESTRUTURAL VERTICAL P/ESQUADRIAS EM VÃO DE 7,20M</t>
  </si>
  <si>
    <t>06.02.095</t>
  </si>
  <si>
    <t>ME-03 MONTANTE ESTRUTURAL HORIZONTAL P/ESQUADRIAS</t>
  </si>
  <si>
    <t>06.03.003</t>
  </si>
  <si>
    <t>AF-01 ALCAPAO PARA LAJE DE FORRO</t>
  </si>
  <si>
    <t>06.03.016</t>
  </si>
  <si>
    <t>BP-01 BARRA ANTIPANICO SIMPLES</t>
  </si>
  <si>
    <t>06.03.017</t>
  </si>
  <si>
    <t>BP-02 BARRA ANTIPANICO DUPLA</t>
  </si>
  <si>
    <t>06.03.018</t>
  </si>
  <si>
    <t>TP-03 TELA DE PROTEÇÃO ARAME GALVANIZADO ONDULADO - REQUADRO DE FERRO</t>
  </si>
  <si>
    <t>06.03.019</t>
  </si>
  <si>
    <t>EM-05 ESCADA MARINHEIRO (GALVANIZADA)</t>
  </si>
  <si>
    <t>06.03.020</t>
  </si>
  <si>
    <t>EM-06 ESCADA DE MARINHEIRO C/GUARDA CORPO GALVANIZADA</t>
  </si>
  <si>
    <t>TP-12 TELA DE PROTECAO REMOVIVEL</t>
  </si>
  <si>
    <t>06.03.032</t>
  </si>
  <si>
    <t>GR-01 GRADE DE PROTECAO FERRO CHATO 1" X 1/4" MALHA 15CM X15CM</t>
  </si>
  <si>
    <t>06.03.035</t>
  </si>
  <si>
    <t>GR-02 GRADE DE PROTECAO / GUICHE (122X105 CM) FERRO CHATO 1/2" X 1/8"</t>
  </si>
  <si>
    <t>06.03.036</t>
  </si>
  <si>
    <t>CHAPA PERFURADA GALV 14(FUROS REDONDOS E ALTERNADOS 3/8")AREA PERF 48%</t>
  </si>
  <si>
    <t>06.03.039</t>
  </si>
  <si>
    <t>TELA DE PROTEÇÃO CONTRA NIDIFICACAO DE PASSAROS</t>
  </si>
  <si>
    <t>06.03.040</t>
  </si>
  <si>
    <t>TELA ARAME GALVANIZADO MOSQUITEIRA CONTRA INSETOS</t>
  </si>
  <si>
    <t>06.03.060</t>
  </si>
  <si>
    <t>BARRA DE APOIO P/DEFICIENTES EM INOX ESCOVADO</t>
  </si>
  <si>
    <t>06.03.069</t>
  </si>
  <si>
    <t>QE-36 REDE DE PROTECAO PARA QUADRAS DE ESPORTES</t>
  </si>
  <si>
    <t>06.03.074</t>
  </si>
  <si>
    <t>QE-42 POSTE PARA REDE DE VOLEIBOL (FUNDACAO DIRETA)</t>
  </si>
  <si>
    <t>PR</t>
  </si>
  <si>
    <t>06.03.077</t>
  </si>
  <si>
    <t>QE-45 TRAVE DE FUTEBOL DE SALAO (FUNDACAO DIRETA)</t>
  </si>
  <si>
    <t>06.03.090</t>
  </si>
  <si>
    <t>CAIXILHARIA EM ALUMINIO</t>
  </si>
  <si>
    <t>06.03.091</t>
  </si>
  <si>
    <t>CAIXILHARIA EM FERRO</t>
  </si>
  <si>
    <t>06.03.100</t>
  </si>
  <si>
    <t>CO-34 CORRIMÃO DUPLO AÇO GALVANIZADO COM PINTURA ESMALTE.</t>
  </si>
  <si>
    <t>06.03.101</t>
  </si>
  <si>
    <t>06.03.102</t>
  </si>
  <si>
    <t>CO-36 CORRIMÃO DUPLO INTERMEDIÁRIO AÇO GALVANIZADO COM PINTURA ESMALTE</t>
  </si>
  <si>
    <t>06.03.103</t>
  </si>
  <si>
    <t>CO-37 CORRIMÃO SIMPLES AÇO GALVANIZADO COM PINTURA ESMALTE</t>
  </si>
  <si>
    <t>06.03.104</t>
  </si>
  <si>
    <t>06.03.105</t>
  </si>
  <si>
    <t>CO-39 CORRIMÃO SIMPLES INTERMEDIÁRIO AÇO GALVANIZADO COM PINTURA ESMALTE</t>
  </si>
  <si>
    <t>06.03.106</t>
  </si>
  <si>
    <t>06.03.107</t>
  </si>
  <si>
    <t>06.03.108</t>
  </si>
  <si>
    <t>06.50.030</t>
  </si>
  <si>
    <t>DEMOLIÇÃO DE DEGRAUS DE ESCADA DE MARINHEIRO EM GRAMPOS</t>
  </si>
  <si>
    <t>06.60.001</t>
  </si>
  <si>
    <t>RETIRADA DE ESQUADRIAS METÁLICAS</t>
  </si>
  <si>
    <t>06.60.005</t>
  </si>
  <si>
    <t>RETIRADA DE BATENTES</t>
  </si>
  <si>
    <t>06.60.050</t>
  </si>
  <si>
    <t>RETIRADA DE BRAÇO DE ALAVANCA</t>
  </si>
  <si>
    <t>06.60.051</t>
  </si>
  <si>
    <t>RETIRADA DE ALAVANCA</t>
  </si>
  <si>
    <t>06.60.060</t>
  </si>
  <si>
    <t>RETIRADA DE ESCADA DE MARINHEIRO COM GUARDA-CORPO</t>
  </si>
  <si>
    <t>06.70.001</t>
  </si>
  <si>
    <t>RECOLOCAÇÃO DE ESQUADRIAS METÁLICAS</t>
  </si>
  <si>
    <t>06.70.005</t>
  </si>
  <si>
    <t>RECOLOCAÇÃO DE BATENTES</t>
  </si>
  <si>
    <t>06.70.020</t>
  </si>
  <si>
    <t>RECOLOCACAO DE TELA</t>
  </si>
  <si>
    <t>06.70.050</t>
  </si>
  <si>
    <t>RECOLOCAÇÃO DE BRAÇO DE ALAVANCA</t>
  </si>
  <si>
    <t>06.70.051</t>
  </si>
  <si>
    <t>RECOLOCAÇÃO DE ALAVANCA</t>
  </si>
  <si>
    <t>06.70.060</t>
  </si>
  <si>
    <t>RECOLOCAÇÃO DE ESCADA MARINHEIRO COM GUARDA CORPO</t>
  </si>
  <si>
    <t>06.80.020</t>
  </si>
  <si>
    <t>PORTA DE ENROLAR EM TIRAS ARTICULADAS</t>
  </si>
  <si>
    <t>06.80.023</t>
  </si>
  <si>
    <t>PORTAO DE 1 FOLHA DE TUBOS E TELA GALVANIZADOS COM PORTA CADEADO</t>
  </si>
  <si>
    <t>06.80.025</t>
  </si>
  <si>
    <t>PORTAO DE 2 FOLHAS DE TUBO E TELA GALVANIZADOS COM PORTA CADEADO</t>
  </si>
  <si>
    <t>06.80.029</t>
  </si>
  <si>
    <t>TELA DE PROTEÇAO P/CAIXILHO C/REQ. DE PERFIL DE FERRO E TELA ARAME GALV.</t>
  </si>
  <si>
    <t>06.80.033</t>
  </si>
  <si>
    <t>CHAPA DE FERRO N 14, INCLUSIVE SOLDAGEM</t>
  </si>
  <si>
    <t>06.80.043</t>
  </si>
  <si>
    <t>BRACO DE ALAVANCA DE FERRO</t>
  </si>
  <si>
    <t>06.80.044</t>
  </si>
  <si>
    <t>ALAVANCA PARA CAIXILHO BASCULANTE</t>
  </si>
  <si>
    <t>06.80.045</t>
  </si>
  <si>
    <t>PUXADORES DE ENGATE EM LATAO CROMADO PARA CAIXILHO DE CORRER</t>
  </si>
  <si>
    <t>06.80.049</t>
  </si>
  <si>
    <t>LUBRIFICACAO DE CAIXILHO E TROCA DE REBITES</t>
  </si>
  <si>
    <t>06.80.050</t>
  </si>
  <si>
    <t>FERRO TRABALHADO (CAIXILHO)</t>
  </si>
  <si>
    <t>06.80.088</t>
  </si>
  <si>
    <t>CAIXILHO MAXIMAR EM ALUMINIO ANODIZADO</t>
  </si>
  <si>
    <t>06.80.094</t>
  </si>
  <si>
    <t>BRACO DE ALAVANCA DE ALUMINIO</t>
  </si>
  <si>
    <t>06.80.096</t>
  </si>
  <si>
    <t>PUXADOR DE ENGATE DE ALUMINIO TIPO "BICO DE PAPAGAIO"</t>
  </si>
  <si>
    <t>07.01.001</t>
  </si>
  <si>
    <t>EM TESOURAS PARA TELHAS CERAMICAS - VAOS ATE 7.00 M</t>
  </si>
  <si>
    <t>07.01.002</t>
  </si>
  <si>
    <t>EM TESOURAS PARA TELHAS CERAMICAS - VAOS DE 7.01 A 10.00 M</t>
  </si>
  <si>
    <t>07.01.003</t>
  </si>
  <si>
    <t>EM TESOURAS PARA TELHAS CERAMICAS - VAOS DE 10.01 A 13.00 M</t>
  </si>
  <si>
    <t>07.01.010</t>
  </si>
  <si>
    <t>EM TESOURAS PARA TELHAS OND CIM-AM/AL/PLAST - VAOS ATE 7,00 M</t>
  </si>
  <si>
    <t>07.01.011</t>
  </si>
  <si>
    <t>EM TESOURAS PARA TELHAS OND CIM-AM/AL/PLAST - VAOS DE 7.01 A 10,00 M</t>
  </si>
  <si>
    <t>07.01.012</t>
  </si>
  <si>
    <t>EM TESOURAS PARA TELHAS OND CIM-AM/AL/PLAST - VAOS DE 10.01 A 13,00 M</t>
  </si>
  <si>
    <t>07.01.025</t>
  </si>
  <si>
    <t>EM TERCAS PARA TELHAS CERAMICAS</t>
  </si>
  <si>
    <t>07.01.026</t>
  </si>
  <si>
    <t>EM TERCAS PARA TELHAS DE CIM-AM/AL/PLAST</t>
  </si>
  <si>
    <t>07.01.027</t>
  </si>
  <si>
    <t>EM TERCAS PARA TELHAS TRAPEZOIDAIS</t>
  </si>
  <si>
    <t>07.01.098</t>
  </si>
  <si>
    <t>PECAS DE MADEIRA MACICA</t>
  </si>
  <si>
    <t>07.03.105</t>
  </si>
  <si>
    <t>TELHA CERAMICA TIPO FRANCESA</t>
  </si>
  <si>
    <t>07.03.106</t>
  </si>
  <si>
    <t>TELHA CERAMICA TIPO PAULISTA</t>
  </si>
  <si>
    <t>07.03.107</t>
  </si>
  <si>
    <t>TELHA CERAMICA TIPO PLAN</t>
  </si>
  <si>
    <t>07.03.110</t>
  </si>
  <si>
    <t>TELHA CERAMICA TIPO ROMANA</t>
  </si>
  <si>
    <t>07.03.112</t>
  </si>
  <si>
    <t>TELHA CERAMICA TIPO COLONIAL</t>
  </si>
  <si>
    <t>07.03.120</t>
  </si>
  <si>
    <t>TELHA TECNOLOGIA CRFS ONDULADA E=6MM</t>
  </si>
  <si>
    <t>07.03.121</t>
  </si>
  <si>
    <t>TELHA TECNOLOGIA CRFS ONDULADA E=8MM</t>
  </si>
  <si>
    <t>07.03.122</t>
  </si>
  <si>
    <t>TELHA TECNOLOGIA CRFS MAXIPLAC H=125MM E=6MM</t>
  </si>
  <si>
    <t>07.03.123</t>
  </si>
  <si>
    <t>TELHA TECNOLOGIA CRFS MAXIPLAC H=125MM E=8MM</t>
  </si>
  <si>
    <t>07.03.129</t>
  </si>
  <si>
    <t>07.03.130</t>
  </si>
  <si>
    <t>07.03.131</t>
  </si>
  <si>
    <t>07.03.132</t>
  </si>
  <si>
    <t>TELHA GALVALUME / ACO GALV ACAB. NATURAL ONDULADA CRFS E=0,65MM</t>
  </si>
  <si>
    <t>07.03.133</t>
  </si>
  <si>
    <t>07.03.134</t>
  </si>
  <si>
    <t>07.03.135</t>
  </si>
  <si>
    <t>07.03.136</t>
  </si>
  <si>
    <t>07.04.001</t>
  </si>
  <si>
    <t>CUMEEIRA E ESPIGAO EMBOCADOS PARA TELHA CERAMICA</t>
  </si>
  <si>
    <t>CUMEEIRA ACO PINT PO/COIL-COATING PERFIL OND/TRAP E=0,65MM H ATE 40MM</t>
  </si>
  <si>
    <t>07.04.035</t>
  </si>
  <si>
    <t>CUMEEIRA DE ACO PINT PO OU COIL-COATING LISA OU LISA DENTADA E=0.5MM</t>
  </si>
  <si>
    <t>07.04.037</t>
  </si>
  <si>
    <t>CUMEEIRA ACO GALV PINT PO/COIL-COATING PERFIL TRAPEZ H=100MM E=0,65MM</t>
  </si>
  <si>
    <t>07.04.041</t>
  </si>
  <si>
    <t>CUMEEIRA DE ACO NATURAL PERFIL ONDUL OU TRAP E=0,65MM H ATE 40MM</t>
  </si>
  <si>
    <t>07.04.042</t>
  </si>
  <si>
    <t>CUMEEIRA DE ACO GALV NATURAL PERFIL TRAP E=0,5MM H=100MM</t>
  </si>
  <si>
    <t>07.04.129</t>
  </si>
  <si>
    <t>CUMEEIRA ARTICULADA P/ TELHA TECNOLOGIA CRFS ONDULADA</t>
  </si>
  <si>
    <t>07.04.130</t>
  </si>
  <si>
    <t>CUMEEIRA SHED P/ TELHA TECNOLOGIA CRFS ONDULADA</t>
  </si>
  <si>
    <t>07.04.131</t>
  </si>
  <si>
    <t>RUFO P/ TELHA TECNOLOGIA CRFS ONDULADA</t>
  </si>
  <si>
    <t>07.04.132</t>
  </si>
  <si>
    <t>ESPIGAO NORMAL P/ TELHA TECNOLOGIA CRFS ONDULADA</t>
  </si>
  <si>
    <t>07.05.080</t>
  </si>
  <si>
    <t>SUB-COBERTURA COM MANTA ALUMINIZADA</t>
  </si>
  <si>
    <t>07.50.001</t>
  </si>
  <si>
    <t>DEMOLICAO DE TELHA FIBRO CIMENTO TRAPEZOIDAL</t>
  </si>
  <si>
    <t>07.60.001</t>
  </si>
  <si>
    <t>07.60.002</t>
  </si>
  <si>
    <t>RETIRADA DE ESTRUT DE MADEIRA EM TESOURA PARA TELHAS DE BARRO SOBRE VAO LIVRE</t>
  </si>
  <si>
    <t>07.60.005</t>
  </si>
  <si>
    <t>07.60.006</t>
  </si>
  <si>
    <t>RETIRADA DE ESTRUT DE MADEIRA EM TESOURA,PARA TELHA DE FIBRO-CIM SOBRE VAO LIVRE</t>
  </si>
  <si>
    <t>07.60.010</t>
  </si>
  <si>
    <t>RETIRADA DE VIGAMENTO DE APOIO P/TELHAS DE BARRO/FIBRO-CIM/AL/PLAST/PLANA PRE-FAB</t>
  </si>
  <si>
    <t>07.60.015</t>
  </si>
  <si>
    <t>RETIRADA DE CAIBROS</t>
  </si>
  <si>
    <t>07.60.016</t>
  </si>
  <si>
    <t>RETIRADA DE RIPAS</t>
  </si>
  <si>
    <t>07.60.020</t>
  </si>
  <si>
    <t>RETIRADA DE FERRAGENS PARA ESTRUTURA DE MADEIRA</t>
  </si>
  <si>
    <t>07.60.050</t>
  </si>
  <si>
    <t>RETIRADA DE TELHAS DE BARRO</t>
  </si>
  <si>
    <t>07.60.051</t>
  </si>
  <si>
    <t>RETIRADA DE TELHAS DE BARRO - S/REAPROV</t>
  </si>
  <si>
    <t>07.60.055</t>
  </si>
  <si>
    <t>RETIRADA DE CUMEEIRAS E ESPIGÕES DE BARRO</t>
  </si>
  <si>
    <t>07.60.056</t>
  </si>
  <si>
    <t>RETIRADA DE CUMEEIRAS E ESPIGOES DE BARRO - S/REAPROV</t>
  </si>
  <si>
    <t>RETIRADA DE TELHAS OND DE FIBRO-CIM/PLAST OU ALUM/PLANA PRE FAB</t>
  </si>
  <si>
    <t>07.60.061</t>
  </si>
  <si>
    <t>RETIRADA DE TELHAS OND DE FIBRO-CIM/PLAST OU ALUM/PLANA PRE FAB - S/REAPROV</t>
  </si>
  <si>
    <t>07.60.065</t>
  </si>
  <si>
    <t>RETIRADA DE CUMEEIRAS, ESPIGÕES E RUFOS DE FIBRO-CIMENTO</t>
  </si>
  <si>
    <t>07.60.066</t>
  </si>
  <si>
    <t>RETIRADA DE CUMEEIRAS, ESPIGOES E RUFOS DE FIBRO-CIMENTO - S/REAPROV</t>
  </si>
  <si>
    <t>07.70.001</t>
  </si>
  <si>
    <t>RECOLOCAÇÃO DE RIPAS</t>
  </si>
  <si>
    <t>07.70.002</t>
  </si>
  <si>
    <t>RECOLOCAÇÃO DE CAIBROS</t>
  </si>
  <si>
    <t>07.70.003</t>
  </si>
  <si>
    <t>RECOLOCAÇÃO DE VIGAS</t>
  </si>
  <si>
    <t>07.70.010</t>
  </si>
  <si>
    <t>RECOLOCAÇÃO DE FERRAGEM PARA ESTRUTURA DE MADEIRA</t>
  </si>
  <si>
    <t>07.70.050</t>
  </si>
  <si>
    <t>RECOLOCAÇÃO DE TELHAS DE BARRO TIPO FRANCESA / ROMANA</t>
  </si>
  <si>
    <t>07.70.052</t>
  </si>
  <si>
    <t>RECOLOCAÇÃO DE TELHA DE BARRO TIPO PLAN</t>
  </si>
  <si>
    <t>07.70.080</t>
  </si>
  <si>
    <t>RECOLOCAÇÃO DE CUMEEIRAS E ESPIGÕES DE BARRO</t>
  </si>
  <si>
    <t>07.70.081</t>
  </si>
  <si>
    <t>RECOLOCAÇÃO DE CUMEEIRAS, ESPIGÕES E RUFOS DE CRFS</t>
  </si>
  <si>
    <t>07.80.001</t>
  </si>
  <si>
    <t>RIPAS DE 5 X 1,5 CM G1-C6</t>
  </si>
  <si>
    <t>07.80.002</t>
  </si>
  <si>
    <t>CAIBRO DE 5 X 6 CM G1-C6</t>
  </si>
  <si>
    <t>07.80.003</t>
  </si>
  <si>
    <t>TABUA DE 12 X 3 CM G1-C6</t>
  </si>
  <si>
    <t>07.80.004</t>
  </si>
  <si>
    <t>VIGA DE MADEIRA 6 X 12 CM G1-C6</t>
  </si>
  <si>
    <t>07.80.005</t>
  </si>
  <si>
    <t>VIGA DE MADEIRA 6 X 16 CM G1-C6</t>
  </si>
  <si>
    <t>07.80.008</t>
  </si>
  <si>
    <t>SARRAFO APARELHADO 10X2,5CM G1-C2</t>
  </si>
  <si>
    <t>ML</t>
  </si>
  <si>
    <t>PARAFUSO PARA FIXACAO DE TELHA ONDULADA CRFS</t>
  </si>
  <si>
    <t>07.80.022</t>
  </si>
  <si>
    <t>CHAPUZ METÁLICO FERRO 2" X 1/4" ENCONTRO CUMEEIRA/PENDURAL INCLUSIVE PARAFUSOS</t>
  </si>
  <si>
    <t>07.80.023</t>
  </si>
  <si>
    <t>ESTRIBO/GRAMPO FERRO REDONDO 1/2" INCLUSO CHAPA E PORCAS</t>
  </si>
  <si>
    <t>07.80.024</t>
  </si>
  <si>
    <t>CHAPUZ METALICO 2X40CM FERRO 2" X 1/4" INCLUSIVE PARAFUSOS</t>
  </si>
  <si>
    <t>07.80.026</t>
  </si>
  <si>
    <t>TELHA DE CONCRETO COR CINZA</t>
  </si>
  <si>
    <t>07.80.030</t>
  </si>
  <si>
    <t>TELHAS CERAMICA TIPO FRANCESA</t>
  </si>
  <si>
    <t>07.80.032</t>
  </si>
  <si>
    <t>CUMEEIRA E ESPIGAO EMBOCADOS PARA TELHAS CERAMICA</t>
  </si>
  <si>
    <t>07.80.035</t>
  </si>
  <si>
    <t>LIMPEZA DE TELHADO INCLUSIVE REMOÇÃO DO MATERIAL RECOLHIDO</t>
  </si>
  <si>
    <t>07.80.036</t>
  </si>
  <si>
    <t>TELHA TECNOLOGIA CRFS MODULADA E=8MM</t>
  </si>
  <si>
    <t>07.80.037</t>
  </si>
  <si>
    <t>TELHA TECNOLOGIA CRFS TRAPEZOIDAL 44CM E=8MM</t>
  </si>
  <si>
    <t>07.80.042</t>
  </si>
  <si>
    <t>CUMEEIRA NORMAL P/ TELHA TECNOLOGIA CRFS ONDULADA</t>
  </si>
  <si>
    <t>07.80.048</t>
  </si>
  <si>
    <t>ARESTA P/ TELHA TECNOLOGIA CRFS ONDULADA</t>
  </si>
  <si>
    <t>07.80.052</t>
  </si>
  <si>
    <t>CUMEEIRA NORMAL PARA TELHA TECNOLOGIA CRFS MODULADA</t>
  </si>
  <si>
    <t>07.80.053</t>
  </si>
  <si>
    <t>CUMEEIRA ARTICULADA PARA TELHA TECNOLOGIA CRFS MODULADA</t>
  </si>
  <si>
    <t>07.80.055</t>
  </si>
  <si>
    <t>CUMEEIRA NORMAL PARA TELHA TECNOLOGIA CRFS TRAPEZOIDAL 44CM</t>
  </si>
  <si>
    <t>07.80.056</t>
  </si>
  <si>
    <t>CUMEEIRA NORMAL PARA TELHA TECNOLOGIA CRFS TRAPEZOIDAL 90CM</t>
  </si>
  <si>
    <t>07.80.057</t>
  </si>
  <si>
    <t>CUMEEIRA ARTICULADA PARA TELHA TECNOLOGIA CRFS TRAPEZOIDAL 90CM</t>
  </si>
  <si>
    <t>07.80.087</t>
  </si>
  <si>
    <t>PARAFUSO PARA FIXACAO TELHA CRFS TRAPEZOIDAL C/ 44CM</t>
  </si>
  <si>
    <t>07.80.088</t>
  </si>
  <si>
    <t>PARAFUSO PARA FIXACAO TELHA CRFS TRAPEZOIDAL C/ 90CM</t>
  </si>
  <si>
    <t>07.80.089</t>
  </si>
  <si>
    <t>PARAFUSO P/ FIXACAO TELHA CRFS TRAPEZOIDAL C/ 49CM</t>
  </si>
  <si>
    <t>07.80.090</t>
  </si>
  <si>
    <t>AMARRACAO DE TELHA CERAMICA COM ARAME DE COBRE</t>
  </si>
  <si>
    <t>07.80.091</t>
  </si>
  <si>
    <t>EMBOCAMENTO DE BEIRAL EM TELHA CERAMICA</t>
  </si>
  <si>
    <t>08.01.001</t>
  </si>
  <si>
    <t>AC-04 ABRIGO E CAVALETE DE 3/4" COMPLETO 85X65X30CM</t>
  </si>
  <si>
    <t>08.01.002</t>
  </si>
  <si>
    <t>AC-05 ABRIGO E CAVALETE DE 1" COMPLETO 85X65X30CM</t>
  </si>
  <si>
    <t>08.02.001</t>
  </si>
  <si>
    <t>AG-04 ABRIGO PARA GAS COM 2 CILINDROS DE 45 KG</t>
  </si>
  <si>
    <t>08.02.002</t>
  </si>
  <si>
    <t>AG-05 ABRIGO PARA GAS COM 4 CILINDROS DE 45 KG</t>
  </si>
  <si>
    <t>08.02.003</t>
  </si>
  <si>
    <t>AG-06 ABRIGO PARA GAS COM 6 CILINDROS DE 45 KG</t>
  </si>
  <si>
    <t>08.02.005</t>
  </si>
  <si>
    <t>AG-08 ABRIGO PARA GAS COM 2 BUJOES DE 13 KG</t>
  </si>
  <si>
    <t>08.02.017</t>
  </si>
  <si>
    <t>PROTECAO MECANICA PARA RAMAIS SOB ATERRA</t>
  </si>
  <si>
    <t>08.02.021</t>
  </si>
  <si>
    <t>VG-01 VALVULA E REGULADOR DE PRESSAO DE GAS</t>
  </si>
  <si>
    <t>08.02.060</t>
  </si>
  <si>
    <t>TUBO DE COBRE P/ GAS CLASSE A S/COST DN=1/2 (15) SOLDA FOSCOPER</t>
  </si>
  <si>
    <t>08.02.061</t>
  </si>
  <si>
    <t>TUBO DE COBRE P/ GAS CLASSE A S/COST DN=3/4 (22) SOLDA FOSCOPER</t>
  </si>
  <si>
    <t>08.02.062</t>
  </si>
  <si>
    <t>TUBO DE COBRE P/ GAS CLASSE A S/COST DN=1 (28) SOLDA FOSCOPER</t>
  </si>
  <si>
    <t>08.02.063</t>
  </si>
  <si>
    <t>TUBO DE COBRE P/ GAS CLASSE A S/COST DN=1 1/4 (35) SOLDA FOSCOPER</t>
  </si>
  <si>
    <t>08.03.006</t>
  </si>
  <si>
    <t>TUBO ACO GALVANIZ NBR5580-CL MEDIA, DN50MM (2") - INCL CONEXOES</t>
  </si>
  <si>
    <t>08.03.007</t>
  </si>
  <si>
    <t>TUBO ACO GALVANIZ NBR5580-CL MEDIA, DN65MM (2 1/2") - INCL CONEXOES</t>
  </si>
  <si>
    <t>08.03.008</t>
  </si>
  <si>
    <t>TUBO ACO GALVANIZ NBR5580-CL MEDIA, DN80MM (3")-INCL CONEXOES</t>
  </si>
  <si>
    <t>08.03.009</t>
  </si>
  <si>
    <t>TUBO ACO GALVANIZ NBR5580-CL MEDIA, DN100MM (4")-INCL CONEXOES</t>
  </si>
  <si>
    <t>08.03.015</t>
  </si>
  <si>
    <t>TUBO PVC RÍGIDO JUNTA SOLDÁVEL DE 20 INCL CONEXÕES</t>
  </si>
  <si>
    <t>08.03.016</t>
  </si>
  <si>
    <t>TUBO PVC RÍGIDO JUNTA SOLDÁVEL DE 25 INCL CONEXÕES</t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</si>
  <si>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</si>
  <si>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</si>
  <si>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</si>
  <si>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</si>
  <si>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</si>
  <si>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</si>
  <si>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t>08.03.020</t>
  </si>
  <si>
    <t>TUBO PVC RÍGIDO JUNTA SOLDÁVEL DE 60 INCL CONEXÕES</t>
  </si>
  <si>
    <t>08.03.021</t>
  </si>
  <si>
    <t>TUBO PVC RÍGIDO JUNTA SOLDÁVEL DE 75 INCL CONEXÕES</t>
  </si>
  <si>
    <t>08.03.022</t>
  </si>
  <si>
    <t>TUBO PVC RÍGIDO JUNTA SOLDÁVEL DE 85 INCL CONEXÕES</t>
  </si>
  <si>
    <t>08.03.023</t>
  </si>
  <si>
    <t>TUBO PVC RÍGIDO JUNTA SOLDÁVEL DE 110 INCL CONEXÕES</t>
  </si>
  <si>
    <t>08.04.002</t>
  </si>
  <si>
    <t>REGISTRO DE GAVETA BRUTO DN 20MM (3/4")</t>
  </si>
  <si>
    <t>08.04.003</t>
  </si>
  <si>
    <t>REGISTRO DE GAVETA BRUTO DN 25MM (1")</t>
  </si>
  <si>
    <t>08.04.004</t>
  </si>
  <si>
    <t>REGISTRO DE GAVETA BRUTO DN 32MM (1 1/4")</t>
  </si>
  <si>
    <t>08.04.005</t>
  </si>
  <si>
    <t>REGISTRO DE GAVETA BRUTO DN 40MM 1 1/2"</t>
  </si>
  <si>
    <t>08.04.006</t>
  </si>
  <si>
    <t>REGISTRO DE GAVETA BRUTO DN 50MM (2")</t>
  </si>
  <si>
    <t>08.04.007</t>
  </si>
  <si>
    <t>REGISTRO DE GAVETA BRUTO DN 65MM (2 1/2")</t>
  </si>
  <si>
    <t>08.04.008</t>
  </si>
  <si>
    <t>REGISTRO DE GAVETA BRUTO DN 80MM (3")</t>
  </si>
  <si>
    <t>08.04.009</t>
  </si>
  <si>
    <t>REGISTRO DE GAVETA BRUTO DN 100MM (4")</t>
  </si>
  <si>
    <t>REGISTRO DE GAVETA COM CANOPLA CROMADA DN 20MM (3/4")</t>
  </si>
  <si>
    <t>08.04.023</t>
  </si>
  <si>
    <t>REGISTRO DE GAVETA COM CANOPLA CROMADA DN 25MM (1")</t>
  </si>
  <si>
    <t>08.04.024</t>
  </si>
  <si>
    <t>REGISTRO DE GAVETA COM CANOPLA CROMADA DN 32MM (1 1/4")</t>
  </si>
  <si>
    <t>08.04.025</t>
  </si>
  <si>
    <t>REGISTRO DE GAVETA COM CANOPLA CROMADA DN 40MM (1 1/2")</t>
  </si>
  <si>
    <t>08.04.032</t>
  </si>
  <si>
    <t>REGISTRO DE PRESSAO C/ CANOPLA CROMADA DN 20MM (3/4")</t>
  </si>
  <si>
    <t>08.04.044</t>
  </si>
  <si>
    <t>VALVULA DE DESCARGA C/ REG INCORP DN=40MM(1 1/2) ACAB ANTIVANDALISMO</t>
  </si>
  <si>
    <t>08.04.048</t>
  </si>
  <si>
    <t>VALVULA DE DESCARGA DE FECHAMENTO AUTOMATICO PARA MICTORIO</t>
  </si>
  <si>
    <t>08.04.052</t>
  </si>
  <si>
    <t>VALVULA DE DESCARGA C/REG INCORP DN 40MM (1 1/2") C/ ACAB SIMPLES</t>
  </si>
  <si>
    <t>08.04.053</t>
  </si>
  <si>
    <t>08.04.054</t>
  </si>
  <si>
    <t>08.04.060</t>
  </si>
  <si>
    <t>ENVELOPE DE CONCRETO PARA DUTOS</t>
  </si>
  <si>
    <t>08.07.010</t>
  </si>
  <si>
    <t>PROTECAO ANTI CORROSIVA PARA RAMAIS SOB A TERRA</t>
  </si>
  <si>
    <t>08.08.010</t>
  </si>
  <si>
    <t>REGISTRO GLOBO ANGULAR AMARELO 2 1/2"</t>
  </si>
  <si>
    <t>08.08.012</t>
  </si>
  <si>
    <t>REGISTRO DE RECALQUE NO PASSEIO (RR-01)</t>
  </si>
  <si>
    <t>08.08.015</t>
  </si>
  <si>
    <t>VALVULA DE RETENCAO VERT.BRONZE TIPO LEVE DE 2 1/2"</t>
  </si>
  <si>
    <t>08.08.016</t>
  </si>
  <si>
    <t>VALVULA DE RETENCAO VERT.BRONZE TIPO LEVE DE 3"</t>
  </si>
  <si>
    <t>08.08.021</t>
  </si>
  <si>
    <t>HIDRANTE COM REGISTRO TIPO GLOBO AMARELO DE 2 1/2"</t>
  </si>
  <si>
    <t>08.08.028</t>
  </si>
  <si>
    <t>AH-04 ABRIGO PARA HIDRANTE COM MANGUEIRA 1 1/2" E ESGUICHO REGULAVEL</t>
  </si>
  <si>
    <t>08.08.030</t>
  </si>
  <si>
    <t>MANGUEIRA COM UNIAO DE ENGATE RAPIDO DE 1 1/2"</t>
  </si>
  <si>
    <t>08.08.031</t>
  </si>
  <si>
    <t>MANGUEIRA COM UNIAO DE ENGATE RAPIDO DE 2 1/2"</t>
  </si>
  <si>
    <t>08.08.035</t>
  </si>
  <si>
    <t>ESGUICHO DE LATAO C/ENGATE RAPIDO ORIFICIO DE 1/2"</t>
  </si>
  <si>
    <t>08.08.036</t>
  </si>
  <si>
    <t>ESGUICHO DE LATAO C/ENGATE RAPIDO ORIFICIO DE 5/8"</t>
  </si>
  <si>
    <t>08.08.037</t>
  </si>
  <si>
    <t>ESGUICHO DE LATAO C/ENGATE RAPIDO ORIFICIO DE 3/4"</t>
  </si>
  <si>
    <t>08.08.041</t>
  </si>
  <si>
    <t>VALVULA RETENCAO HORIZ BRONZE DE 2 1/2"</t>
  </si>
  <si>
    <t>08.08.042</t>
  </si>
  <si>
    <t>VALVULA RETENCAO HORIZONTAL DE BRONZE DE 3"</t>
  </si>
  <si>
    <t>08.08.061</t>
  </si>
  <si>
    <t>PRESSOSTATO (VALVULA DE FLUXO) COM SENSOR DIAFRAGMA.</t>
  </si>
  <si>
    <t>08.09.001</t>
  </si>
  <si>
    <t>TUBO DE FERRO FUNDIDO DN 50MM (2") - INCLUSIVE CONEXOES - DESC</t>
  </si>
  <si>
    <t>08.09.002</t>
  </si>
  <si>
    <t>TUBO DE FERRO FUNDIDO DN 75MM (3") - INCLUSIVE CONEXOES - DESC</t>
  </si>
  <si>
    <t>08.09.003</t>
  </si>
  <si>
    <t>TUBO DE FERRO FUNDIDO DN 100MM (4") - INCLUSIVE CONEXOES - DESC</t>
  </si>
  <si>
    <t>08.09.015</t>
  </si>
  <si>
    <t>TUBO PVC NORMAL "SN" JUNTA SOLDÁVEL/ELÁSTICA DN 40 INCL CONEXÕES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</si>
  <si>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</si>
  <si>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</si>
  <si>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</si>
  <si>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</si>
  <si>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</si>
  <si>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</si>
  <si>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08.09.019</t>
  </si>
  <si>
    <t>TUBO PVC NORMAL "SN" JUNTA ELÁSTICA DN 150 INCL CONEXÕES</t>
  </si>
  <si>
    <t>08.09.060</t>
  </si>
  <si>
    <t>TUBO PVC REFORÇADO "SR" JUNTA ELÁSTICA DN 40 INCL CONEXÕES</t>
  </si>
  <si>
    <t>08.09.061</t>
  </si>
  <si>
    <t>TUBO PVC REFORÇADO "SR" JUNTA ELÁSTICA DN 50 INCL CONEXÕES</t>
  </si>
  <si>
    <t>08.09.062</t>
  </si>
  <si>
    <t>TUBO PVC REFORÇADO "SR" JUNTA ELÁSTICA DN 75 INCL CONEXÕES</t>
  </si>
  <si>
    <t>08.09.063</t>
  </si>
  <si>
    <t>TUBO PVC REFORÇADO "SR" JUNTA ELÁSTICA DN 100 INCL CONEXÕES</t>
  </si>
  <si>
    <t>08.09.064</t>
  </si>
  <si>
    <t>TUBO PVC REFORÇADO "SR" JUNTA ELÁSTICA DN 150 INCL CONEXÕES</t>
  </si>
  <si>
    <t>08.10.004</t>
  </si>
  <si>
    <t>CAIXA SIFONADA DE PVC DN 100X150X50MM C/GRELHA PVC CROMADO</t>
  </si>
  <si>
    <t>08.10.006</t>
  </si>
  <si>
    <t>CAIXA SIFONADA DE PVC DN 150X150X50MM C/GRELHA METALICA</t>
  </si>
  <si>
    <t>08.10.045</t>
  </si>
  <si>
    <t>RALO SIFONADO CONICO PVC DN 100MM C/GRELHA PVC CROMADO</t>
  </si>
  <si>
    <t>08.11.005</t>
  </si>
  <si>
    <t>TUBO DE FERRO FUNDIDO DN 150MM (6") - INCLUSIVE CONEXOES</t>
  </si>
  <si>
    <t>08.12.007</t>
  </si>
  <si>
    <t>LIGACAO CALHA CONDUTOR DE CHAPA ACO GALVANIZADO N.24 DIAMETRO DE 3"</t>
  </si>
  <si>
    <t>08.12.008</t>
  </si>
  <si>
    <t>LIGACAO CALHA CONDUTOR DE CHAPA ACO GALVANIZADO N.24 DIAMETRO DE 4"</t>
  </si>
  <si>
    <t>08.12.015</t>
  </si>
  <si>
    <t>CALHA OU AGUA FURTADA EM CHAPA GALV. N 24 - CORTE 0,33M</t>
  </si>
  <si>
    <t>08.12.016</t>
  </si>
  <si>
    <t>CALHA OU AGUA FURTADA EM CHAPA GALV. N 24 - CORTE 0,50M</t>
  </si>
  <si>
    <t>08.12.017</t>
  </si>
  <si>
    <t>CALHA OU AGUA FURTADA EM CHAPA GALV. N 24 - CORTE 1,00M</t>
  </si>
  <si>
    <t>08.12.021</t>
  </si>
  <si>
    <t>CALHA OU AGUA FURTADA EM CHAPA GALV. N 26 - CORTE 0.33M</t>
  </si>
  <si>
    <t>08.12.022</t>
  </si>
  <si>
    <t>CALHA OU AGUA FURTADA EM CHAPA GALV. N 26 - CORTE 0,50M</t>
  </si>
  <si>
    <t>08.12.023</t>
  </si>
  <si>
    <t>CALHA OU AGUA FURTADA EM CHAPA GALV. N 26 - CORTE 1,00M</t>
  </si>
  <si>
    <t>08.12.033</t>
  </si>
  <si>
    <t>RUFO EM CHAPA GALVANIZADA N 24 - CORTE 0,33 M</t>
  </si>
  <si>
    <t>08.12.034</t>
  </si>
  <si>
    <t>RUFO EM CHAPA GALVANIZADA N 24 - CORTE 0,50 M</t>
  </si>
  <si>
    <t>08.12.035</t>
  </si>
  <si>
    <t>RUFO EM CHAPA GALVANIZADA N 24 - CORTE 1,00 M</t>
  </si>
  <si>
    <t>08.12.066</t>
  </si>
  <si>
    <t>GRELHA HEMISFERICA DE FERRO FUNDIDO DN 100MM (4")</t>
  </si>
  <si>
    <t>08.14.005</t>
  </si>
  <si>
    <t>REGISTRO DE GAVETA BRUTO DN 40MM (1.1/2")</t>
  </si>
  <si>
    <t>08.14.007</t>
  </si>
  <si>
    <t>REGISTRO DE GAVETA BRUTO DN 65MM (2.1/2")</t>
  </si>
  <si>
    <t>08.14.019</t>
  </si>
  <si>
    <t>VALVULA DE RETENCAO HORIZONTAL DE BRONZE DE 2"</t>
  </si>
  <si>
    <t>08.14.020</t>
  </si>
  <si>
    <t>VALVULA DE RETENCAO HORIZONTAL DE BRONZE DE 2.1/2"</t>
  </si>
  <si>
    <t>08.14.021</t>
  </si>
  <si>
    <t>VALVULA DE RETENCAO HORIZONTAL DE BRONZE DE 3"</t>
  </si>
  <si>
    <t>08.14.022</t>
  </si>
  <si>
    <t>VALVULA DE RETENCAO HORIZONTAL DE BRONZE DE 4"</t>
  </si>
  <si>
    <t>08.14.029</t>
  </si>
  <si>
    <t>VALVULA DE RETENCAO VERTICAL DE BRONZE DE 2"</t>
  </si>
  <si>
    <t>08.14.030</t>
  </si>
  <si>
    <t>VALVULA DE RETENCAO VERTICAL DE BRONZE DE 2.1/2"</t>
  </si>
  <si>
    <t>08.14.031</t>
  </si>
  <si>
    <t>VALVULA DE RETENCAO VERTICAL DE BRONZE DE 3"</t>
  </si>
  <si>
    <t>08.14.032</t>
  </si>
  <si>
    <t>VALVULA DE RETENCAO VERTICAL DE BRONZE DE 4"</t>
  </si>
  <si>
    <t>08.14.038</t>
  </si>
  <si>
    <t>VALVULA DE RETENCAO DE PE COM CRIVO DE BRONZE DE 2"</t>
  </si>
  <si>
    <t>08.14.039</t>
  </si>
  <si>
    <t>VALVULA DE RETENCAO DE PE COM CRIVO DE BRONZE DE 2.1/2"</t>
  </si>
  <si>
    <t>08.14.045</t>
  </si>
  <si>
    <t>TORNEIRA DE BOIA EM LATAO (BOIA PLAST) DN 20MM (3/4")</t>
  </si>
  <si>
    <t>08.14.046</t>
  </si>
  <si>
    <t>TORNEIRA DE BOIA EM LATAO (BOIA PLAST) DN 25MM (1")</t>
  </si>
  <si>
    <t>08.14.101</t>
  </si>
  <si>
    <t>CAIXA DÁGUA CÔNICA POLIETILENO CAPACIDADE DE 500L INCLUSIVE TAMPA</t>
  </si>
  <si>
    <t>08.14.103</t>
  </si>
  <si>
    <t>CAIXA DÁGUA CÔNICA POLIETILENO CAPACIDADE DE 1000L INCLUSIVE TAMPA</t>
  </si>
  <si>
    <t>08.15.002</t>
  </si>
  <si>
    <t>BN-01 BANHO BERCÁRIO</t>
  </si>
  <si>
    <t>08.15.003</t>
  </si>
  <si>
    <t>BN-02 BANHO INFANTIL</t>
  </si>
  <si>
    <t>08.15.013</t>
  </si>
  <si>
    <t>LT-04 LAVATORIO /BEBEDOURO COLETIVO COM TORNEIRA ANTIVANDALISMO</t>
  </si>
  <si>
    <t>08.15.016</t>
  </si>
  <si>
    <t>BB-01 BEBEDOURO COLETIVO</t>
  </si>
  <si>
    <t>08.15.018</t>
  </si>
  <si>
    <t>LT-06 LAVATÓRIO COLETIVO COM TORNEIRA ANTIVANDALISMO</t>
  </si>
  <si>
    <t>08.15.019</t>
  </si>
  <si>
    <t>LT-07 LAVATÓRIO COLETIVO COM TORNEIRA DE MESA- SANIT.ADMINISTRAÇÃO</t>
  </si>
  <si>
    <t>08.16.001</t>
  </si>
  <si>
    <t>BACIA SIFONADA DE LOUCA BRANCA (VDR 6L) C/ ASSENTO</t>
  </si>
  <si>
    <t>08.16.003</t>
  </si>
  <si>
    <t>BACIA SANITÁRIA INFANTIL</t>
  </si>
  <si>
    <t>08.16.004</t>
  </si>
  <si>
    <t>BACIA SIFONADA COM CAIXA DE DESCARGA ACOPLADA BRANCA</t>
  </si>
  <si>
    <t>08.16.010</t>
  </si>
  <si>
    <t>LAVATORIO DE LOUCA BRANCA SEM COLUNA C/ TORNEIRA DE FECHAM AUTOMATICO</t>
  </si>
  <si>
    <t>08.16.025</t>
  </si>
  <si>
    <t>MICTORIO DE LOUCA SIFONADO/AUTO ASPIRANTE BRANCO</t>
  </si>
  <si>
    <t>08.16.046</t>
  </si>
  <si>
    <t>TANQUE DE LOUCA BRANCA,GRANDE C/COLUNA</t>
  </si>
  <si>
    <t>08.16.089</t>
  </si>
  <si>
    <t>BR-01 BACIA P/ SANITARIO ACESSIVEL</t>
  </si>
  <si>
    <t>08.16.090</t>
  </si>
  <si>
    <t>BR-02 LAVATORIO PARA SANITARIO ACESSIVEL</t>
  </si>
  <si>
    <t>08.16.091</t>
  </si>
  <si>
    <t>BR-03 CONJUNTO LAVATORIO E BACIA ACESSIVEIS</t>
  </si>
  <si>
    <t>08.16.092</t>
  </si>
  <si>
    <t>BR-04 BARRA DE APOIO COM FIXAÇÃO LATERAL</t>
  </si>
  <si>
    <t>08.16.093</t>
  </si>
  <si>
    <t>BR-05 TROCADOR ACESSÍVEL</t>
  </si>
  <si>
    <t>08.17.038</t>
  </si>
  <si>
    <t>CHUVEIRO SIMPLES C/ARTICULACAO, LATAO CROMADO DN 15MM (1/2")</t>
  </si>
  <si>
    <t>08.17.041</t>
  </si>
  <si>
    <t>CHUVEIRO ELETRICO COM RESISTENCIA BLINDADA</t>
  </si>
  <si>
    <t>08.17.043</t>
  </si>
  <si>
    <t>AQUECEDOR ELETRICO DE PASSAGEM COM RESISTENCIA BLINDADA</t>
  </si>
  <si>
    <t>08.17.055</t>
  </si>
  <si>
    <t>FILTRO PRESSAO CUNO(AQUALAR)C/ELEM FILTR CARVAO ATIVADO E CEL 180/L/H</t>
  </si>
  <si>
    <t>08.17.056</t>
  </si>
  <si>
    <t>FILTRO PRESSAO CUNO (AQUALAR)C/ELEM FILTRANTE CARVAO E CEL 360/L/H</t>
  </si>
  <si>
    <t>08.17.080</t>
  </si>
  <si>
    <t>TORNEIRA DE LAVAGEM COM CANOPLA DE 1/2"</t>
  </si>
  <si>
    <t>08.17.081</t>
  </si>
  <si>
    <t>TJ-03 TORNEIRA DE JARDIM</t>
  </si>
  <si>
    <t>TORNEIRA ELETRICA - ELETROD. PVC Ø 25MM AMARELO.</t>
  </si>
  <si>
    <t>08.17.085</t>
  </si>
  <si>
    <t>TORNEIRA DE FECHAMENTO AUTOMATICO DE MESA</t>
  </si>
  <si>
    <t>08.17.086</t>
  </si>
  <si>
    <t>TORNEIRA DE FECHAMENTO AUTOMATICO DE PAREDE</t>
  </si>
  <si>
    <t>08.17.087</t>
  </si>
  <si>
    <t>TORNEIRA DE PAREDE ANTIVANDALISMO -140mm</t>
  </si>
  <si>
    <t>08.17.089</t>
  </si>
  <si>
    <t>TORNEIRA DE USO RESTRITO DE 3/4</t>
  </si>
  <si>
    <t>08.50.001</t>
  </si>
  <si>
    <t>DEMOLIÇÃO DE TUBULACÕES EM GERAL INCLUINDO CONEXÕES, CAIXAS E RALOS</t>
  </si>
  <si>
    <t>DEMOLIÇÃO DE CALHAS E RUFOS EM CHAPAS METALICAS</t>
  </si>
  <si>
    <t>08.50.021</t>
  </si>
  <si>
    <t>DEMOLIÇÃO DE CONDUTORES APARENTES</t>
  </si>
  <si>
    <t>08.60.006</t>
  </si>
  <si>
    <t>RETIRADA DE VÁLVULAS DE RETENCAO</t>
  </si>
  <si>
    <t>RETIRADA DE TORNEIRAS</t>
  </si>
  <si>
    <t>08.60.010</t>
  </si>
  <si>
    <t>RETIRADA DE SIFÕES</t>
  </si>
  <si>
    <t>08.60.011</t>
  </si>
  <si>
    <t>RETIRADA DE APARELHOS SANITÁRIOS INCLUINDO ACESSÓRIOS</t>
  </si>
  <si>
    <t>08.60.013</t>
  </si>
  <si>
    <t>RETIRADA DE RESERVATÓRIOS DE FIBRO CIMENTO ATE 1000 LITROS</t>
  </si>
  <si>
    <t>08.60.014</t>
  </si>
  <si>
    <t>RETIRADA DE CONJUNTO DE MOTOR-BOMBA</t>
  </si>
  <si>
    <t>08.60.015</t>
  </si>
  <si>
    <t>RETIRADA DE HIDRANTE DE PAREDE COMPLETO</t>
  </si>
  <si>
    <t>08.70.005</t>
  </si>
  <si>
    <t>RECOLOCAÇÃO DE REGISTRO E VÁLVULAS DE DESCARGA</t>
  </si>
  <si>
    <t>08.70.006</t>
  </si>
  <si>
    <t>RECOLOCAÇÃO DE VÁLVULA DE RETENÇÃO</t>
  </si>
  <si>
    <t>08.70.007</t>
  </si>
  <si>
    <t>RECOLOCAÇÃO DE TORNEIRAS</t>
  </si>
  <si>
    <t>08.70.010</t>
  </si>
  <si>
    <t>RECOLOCAÇÃO DE SIFÕES</t>
  </si>
  <si>
    <t>08.70.014</t>
  </si>
  <si>
    <t>RECOLOCAÇÃO DE CONJUNTO MOTOR BOMBA</t>
  </si>
  <si>
    <t>08.70.015</t>
  </si>
  <si>
    <t>RECOLOCAÇÃO DE HIDRANTE DE PAREDE COMPLETO</t>
  </si>
  <si>
    <t>08.70.016</t>
  </si>
  <si>
    <t>RECOLOCAÇÃO DE APARELHOS SANITARIOS INCLUINDO ACESSORIOS</t>
  </si>
  <si>
    <t>08.80.010</t>
  </si>
  <si>
    <t>CANOPLA PARA REGISTROS</t>
  </si>
  <si>
    <t>08.80.011</t>
  </si>
  <si>
    <t>CANOPLA PARA VALVULA DE DESCARGA</t>
  </si>
  <si>
    <t>08.80.018</t>
  </si>
  <si>
    <t>ACABAMENTO ANTIVANDALISMO PARA VALVULA DE DESCARGA</t>
  </si>
  <si>
    <t>08.80.019</t>
  </si>
  <si>
    <t>REPARO PARA CAIXA DE DESCARGA ACOPLADA</t>
  </si>
  <si>
    <t>08.80.020</t>
  </si>
  <si>
    <t>REPARO DE VALVULA DE DESCARGA</t>
  </si>
  <si>
    <t>08.80.021</t>
  </si>
  <si>
    <t>TUBO DE DESCARGA EM PVC DN=40MM</t>
  </si>
  <si>
    <t>08.80.022</t>
  </si>
  <si>
    <t>TUBO DE LIGAÇÃO COM CANOPLA PARA VASO SANITÁRIO (METAL CROMADO)</t>
  </si>
  <si>
    <t>08.80.032</t>
  </si>
  <si>
    <t>TORNEIRA PARA LAVATORIO DE LOUCA BRANCA OU BANCADA</t>
  </si>
  <si>
    <t>08.82.040</t>
  </si>
  <si>
    <t>SIFAO METALICO TIPO COPO DN 2X2"</t>
  </si>
  <si>
    <t>08.82.041</t>
  </si>
  <si>
    <t>SIFAO METALICO TIPO COPO DN 1 1/2 X 1 1/2"</t>
  </si>
  <si>
    <t>08.82.046</t>
  </si>
  <si>
    <t>SIFAO PVC RIGIDO TIPO COPO DN 1 1/2X1 1/2"</t>
  </si>
  <si>
    <t>08.82.050</t>
  </si>
  <si>
    <t>DESENTUPIMENTO DE RAMAIS DE ESGOTO</t>
  </si>
  <si>
    <t>08.82.056</t>
  </si>
  <si>
    <t>LIMPEZA SIMPLES EM LAJES/CALHAS DE CONCRETO</t>
  </si>
  <si>
    <t>08.82.061</t>
  </si>
  <si>
    <t>SOLDA E REBITAGEM EM CALHAS DE CHAPA GALVANIZADA</t>
  </si>
  <si>
    <t>08.84.005</t>
  </si>
  <si>
    <t>TAMPA DE PLASTICO PARA BACIA SANITARIA</t>
  </si>
  <si>
    <t>08.84.012</t>
  </si>
  <si>
    <t>BOLSA PLASTICA PARA BACIA SANITARIA</t>
  </si>
  <si>
    <t>08.84.020</t>
  </si>
  <si>
    <t>SUPORTE DE FERRO FUNDIDO PARA LAVATORIO</t>
  </si>
  <si>
    <t>08.84.054</t>
  </si>
  <si>
    <t>CUBA SIMPLES ACO INOX(304) - CHAPA 22 560X330X140MM - SEM PERTENCES</t>
  </si>
  <si>
    <t>08.84.055</t>
  </si>
  <si>
    <t>CUBA SIMPLES ACO INOX(304) CHAP.22 - 400X340X140MM - SEM PERTENCES</t>
  </si>
  <si>
    <t>08.84.058</t>
  </si>
  <si>
    <t>CUBA DUPLA ACO INOX(304) CHAPA 22 835X340X140MM - SEM PERTENCES</t>
  </si>
  <si>
    <t>08.84.073</t>
  </si>
  <si>
    <t>VALVULA AMERICANA</t>
  </si>
  <si>
    <t>08.84.076</t>
  </si>
  <si>
    <t>VALVULA DE METAL CROMADO DE 1 1/2"</t>
  </si>
  <si>
    <t>09.02.011</t>
  </si>
  <si>
    <t>AT-01 ENTRADA AEREA PARA TELEFONE</t>
  </si>
  <si>
    <t>09.02.042</t>
  </si>
  <si>
    <t>DPS - DISPOSITIVO PROTECAO CONTRA SURTOS (TELEFONIA)</t>
  </si>
  <si>
    <t>09.02.043</t>
  </si>
  <si>
    <t>DPS - DISPOSITIVO PROTECAO CONTRA SURTOS (ENERGIA)</t>
  </si>
  <si>
    <t>09.02.048</t>
  </si>
  <si>
    <t>CONJ 3 CABOS P/ ENTRADA ENERGIA SECCAO 240MM2 C/ ELETRODUTOS</t>
  </si>
  <si>
    <t>09.02.060</t>
  </si>
  <si>
    <t>AE-20 ABRIGO E ENTRADA DE ENERGIA (CAIXAS III OU V):BANDEIRANTE/CPFL/ELEKTRO</t>
  </si>
  <si>
    <t>09.02.061</t>
  </si>
  <si>
    <t>AE-21 ABRIGO E ENTRADA DE ENERGIA (CAIXA M OU H): AES ELETROP/BANDEIRANTE/ELEKTRO</t>
  </si>
  <si>
    <t>09.02.075</t>
  </si>
  <si>
    <t>CONJ 4 CABOS P/ ENTRADA ENERGIA SECCAO 35MM2 C/ ELETRODUTOS</t>
  </si>
  <si>
    <t>09.02.076</t>
  </si>
  <si>
    <t>CONJ 4 CABOS P/ ENTRADA ENERGIA SECCAO 50MM2 C/ ELETRODUTOS</t>
  </si>
  <si>
    <t>09.02.077</t>
  </si>
  <si>
    <t>CONJ 4 CABOS P/ ENTRADA ENERGIA SECCAO 70MM2 C/ ELETRODUTOS</t>
  </si>
  <si>
    <t>09.02.078</t>
  </si>
  <si>
    <t>CONJ 4 CABOS P/ ENTRADA ENERGIA SECCAO 95MM2 C/ ELETRODUTOS</t>
  </si>
  <si>
    <t>09.02.079</t>
  </si>
  <si>
    <t>CONJ 4 CABOS P/ ENTRADA ENERGIA SECCAO 120MM2 C/ ELETRODUTOS</t>
  </si>
  <si>
    <t>09.02.080</t>
  </si>
  <si>
    <t>CONJ 4 CABOS P/ ENTRADA ENERGIA SECCAO 150MM2 C/ ELETRODUTOS</t>
  </si>
  <si>
    <t>09.02.081</t>
  </si>
  <si>
    <t>CONJ 4 CABOS P/ ENTRADA ENERGIA SECCAO 185MM2 C/ ELETRODUTOS</t>
  </si>
  <si>
    <t>09.02.086</t>
  </si>
  <si>
    <t>DISJUNTOR BIPOLAR TERMOMAGNETICO 2X10A A 2X50A</t>
  </si>
  <si>
    <t>09.02.087</t>
  </si>
  <si>
    <t>DISJUNTOR BIPOLAR TERMOMAGNETICO 2X60A a 2X100A</t>
  </si>
  <si>
    <t>09.02.088</t>
  </si>
  <si>
    <t>DISJUNTOR TRIPOLAR TERMOMAGNETICO 3X10A a 3X50A</t>
  </si>
  <si>
    <t>09.02.089</t>
  </si>
  <si>
    <t>DISJUNTOR TRIPOLAR TERMOMAGNETICO 3X60A a 3X100A</t>
  </si>
  <si>
    <t>09.02.091</t>
  </si>
  <si>
    <t>DISJUNTOR TRIPOLAR TERMOMAGNETICO 3X125A A 3X225A</t>
  </si>
  <si>
    <t>09.02.102</t>
  </si>
  <si>
    <t>CONJUNTO PARA ENTRADA DE TELEFONE NA ENTRADA DE ENERGIA</t>
  </si>
  <si>
    <t>09.02.110</t>
  </si>
  <si>
    <t>DISJUNTOR TRIPOLAR TERMOMAGNETICO 3X400A</t>
  </si>
  <si>
    <t>09.03.004</t>
  </si>
  <si>
    <t>CABO DE 16 MM2 - 750 V DE ISOLACAO</t>
  </si>
  <si>
    <t>09.03.005</t>
  </si>
  <si>
    <t>CABO DE 25 MM2 - 750 V DE ISOLACAO</t>
  </si>
  <si>
    <t>09.03.006</t>
  </si>
  <si>
    <t>CABO DE 35 MM2 - 750 V DE ISOLACAO</t>
  </si>
  <si>
    <t>09.03.007</t>
  </si>
  <si>
    <t>CABO DE 50 MM2 - 750 V DE ISOLACAO</t>
  </si>
  <si>
    <t>09.03.008</t>
  </si>
  <si>
    <t>CABO DE 70 MM2 - 750 V DE ISOLACAO</t>
  </si>
  <si>
    <t>09.03.009</t>
  </si>
  <si>
    <t>CABO DE 95 MM2 - 750 V DE ISOLACAO</t>
  </si>
  <si>
    <t>09.03.010</t>
  </si>
  <si>
    <t>CABO DE 120 MM2 - 750 V DE ISOLACAO</t>
  </si>
  <si>
    <t>09.03.011</t>
  </si>
  <si>
    <t>CABO DE 150 MM2 - 750 V DE ISOLACAO</t>
  </si>
  <si>
    <t>09.03.012</t>
  </si>
  <si>
    <t>CABO DE 185 MM2 - 750 V DE ISOLACAO</t>
  </si>
  <si>
    <t>09.03.015</t>
  </si>
  <si>
    <t>CABO DE 10 MM2 - 750V DE ISOLAÇÃO</t>
  </si>
  <si>
    <t>09.03.017</t>
  </si>
  <si>
    <t>CABO DE 4 MM2 - 1000V DE ISOLAÇÃO</t>
  </si>
  <si>
    <t>09.03.018</t>
  </si>
  <si>
    <t>CABO DE 6 MM2 - 1000V DE ISOLAÇÃO</t>
  </si>
  <si>
    <t>09.03.019</t>
  </si>
  <si>
    <t>CABO DE 10 MM2 - 1000V DE ISOLAÇÃO</t>
  </si>
  <si>
    <t>09.03.020</t>
  </si>
  <si>
    <t>CABO DE 16 MM2 - 1000V DE ISOLAÇÃO</t>
  </si>
  <si>
    <t>09.03.021</t>
  </si>
  <si>
    <t>CABO DE 25 MM2 - 1000V DE ISOLAÇÃO</t>
  </si>
  <si>
    <t>09.03.022</t>
  </si>
  <si>
    <t>CABO DE 35 MM2 - 1000V DE ISOLAÇÃO</t>
  </si>
  <si>
    <t>09.03.023</t>
  </si>
  <si>
    <t>CABO DE 50 MM2 - 1000V DE ISOLAÇÃO</t>
  </si>
  <si>
    <t>09.03.024</t>
  </si>
  <si>
    <t>CABO DE 70 MM2 - 1000V DE ISOLAÇÃO</t>
  </si>
  <si>
    <t>09.03.025</t>
  </si>
  <si>
    <t>CABO DE 95 MM2 - 1000V DE ISOLAÇÃO</t>
  </si>
  <si>
    <t>09.03.026</t>
  </si>
  <si>
    <t>CABO DE 120 MM2 - 1000V DE ISOLAÇÃO</t>
  </si>
  <si>
    <t>09.03.029</t>
  </si>
  <si>
    <t>CABO DE 240 MM2 - 1000V DE ISOLAÇÃO</t>
  </si>
  <si>
    <t>ELETRODUTO DE PVC RIGIDO ROSCAVEL DE 25MM - INCL CONEXOES</t>
  </si>
  <si>
    <t>09.03.047</t>
  </si>
  <si>
    <t>ELETRODUTO DE PVC RIGIDO ROSCAVEL DE 32MM - INCL CONEXOES</t>
  </si>
  <si>
    <t>09.03.048</t>
  </si>
  <si>
    <t>ELETRODUTO DE PVC RIGIDO ROSCAVEL DE 40MM - INCL CONEXOES</t>
  </si>
  <si>
    <t>09.03.049</t>
  </si>
  <si>
    <t>ELETRODUTO DE PVC RIGIDO ROSCAVEL DE 50MM - INCL CONEXOES</t>
  </si>
  <si>
    <t>09.03.050</t>
  </si>
  <si>
    <t>ELETRODUTO DE PVC RIGIDO ROSCAVEL DE 60MM - INCL CONEXOES</t>
  </si>
  <si>
    <t>09.03.051</t>
  </si>
  <si>
    <t>ELETRODUTO DE PVC RIGIDO ROSCAVEL DE 75MM - INCL CONEXOES</t>
  </si>
  <si>
    <t>09.03.052</t>
  </si>
  <si>
    <t>ELETRODUTO DE PVC RIGIDO ROSCAVEL DE 85MM - INCL CONEXOES</t>
  </si>
  <si>
    <t>09.03.053</t>
  </si>
  <si>
    <t>ELETRODUTO DE PVC RIGIDO ROSCAVEL DE 110MM -INCL CONEXOES</t>
  </si>
  <si>
    <t>09.03.058</t>
  </si>
  <si>
    <t>ELETRODUTO EM POLIETILENO DE 25MM-INCLUSIVE CONEXOES</t>
  </si>
  <si>
    <t>09.03.059</t>
  </si>
  <si>
    <t>ELETRODUTO EM POLIETILENO DE 32MM-INCLUSIVE CONEXOES</t>
  </si>
  <si>
    <t>09.04.006</t>
  </si>
  <si>
    <t>CAIXA EM CHAPA DE AÇO 16 COM PORTA E FECHO</t>
  </si>
  <si>
    <t>09.04.019</t>
  </si>
  <si>
    <t>QUADRO GERAL - DISJUNTOR TERMOMAGNETICO 3X10A A 3X50A</t>
  </si>
  <si>
    <t>09.04.020</t>
  </si>
  <si>
    <t>QUADRO GERAL - DISJUNTOR TERMOMAGNETICO 3X60A A 3X100A</t>
  </si>
  <si>
    <t>09.04.021</t>
  </si>
  <si>
    <t>QUADRO GERAL - DISJUNTOR TERMO MAGNETICO 3X200A</t>
  </si>
  <si>
    <t>09.04.022</t>
  </si>
  <si>
    <t>QUADRO GERAL - DISJUNTOR TERMO MAGNETICO 3X400A</t>
  </si>
  <si>
    <t>09.04.025</t>
  </si>
  <si>
    <t>QUADRO GERAL - DISJUNTOR TERMO MAGNETICO 3X125A A 3X225A</t>
  </si>
  <si>
    <t>09.04.028</t>
  </si>
  <si>
    <t>QUADRO GERAL-DISJUNTOR TERMOMAGNETICO 3X300A</t>
  </si>
  <si>
    <t>09.04.038</t>
  </si>
  <si>
    <t>INTERRUPTOR AUTOM. DIFERENCIAL (DISPOSITIVO DR) 40A/300 mA</t>
  </si>
  <si>
    <t>09.04.041</t>
  </si>
  <si>
    <t>QUADRO GERAL-BARRAMENTO DE 60 A</t>
  </si>
  <si>
    <t>09.04.042</t>
  </si>
  <si>
    <t>QUADRO GERAL-BARRAMENTO DE 100 A</t>
  </si>
  <si>
    <t>09.04.043</t>
  </si>
  <si>
    <t>QUADRO GERAL-BARRAMENTO DE 150 A</t>
  </si>
  <si>
    <t>09.04.044</t>
  </si>
  <si>
    <t>QUADRO GERAL-BARRAMENTO DE 200 A</t>
  </si>
  <si>
    <t>09.04.045</t>
  </si>
  <si>
    <t>QUADRO GERAL-BARRAMENTO DE 400 A</t>
  </si>
  <si>
    <t>09.04.050</t>
  </si>
  <si>
    <t>PLACA DE ACRILICO TRANSPARENTE ESP=5MM PROTECAO A CONTATO ACIDENTAL</t>
  </si>
  <si>
    <t>09.04.079</t>
  </si>
  <si>
    <t>QUADRO GERAL - CABO DE COBRE NU DE 35 MM2</t>
  </si>
  <si>
    <t>09.04.080</t>
  </si>
  <si>
    <t>QUADRO GERAL - CABO DE COBRE NU DE 50 MM2</t>
  </si>
  <si>
    <t>09.04.081</t>
  </si>
  <si>
    <t>QUADRO GERAL - CABO DE COBRE NU DE 70 MM2</t>
  </si>
  <si>
    <t>09.04.085</t>
  </si>
  <si>
    <t>TERRA COMPLETO 1 HASTE Ø 19MM COM CAIXA DE INSPEÇÃO</t>
  </si>
  <si>
    <t>09.04.089</t>
  </si>
  <si>
    <t>DISJUNTOR UNIPOLAR TERMOMAGNETICO 1X35A A 1X50A</t>
  </si>
  <si>
    <t>09.04.090</t>
  </si>
  <si>
    <t>DISJUNTOR UNIPOLAR TERMOMAGNETICO 1X10A 1X30A</t>
  </si>
  <si>
    <t>09.04.094</t>
  </si>
  <si>
    <t>DISJUNTOR BIPOLAR TERMOMAG. 2X125A A 2X225A</t>
  </si>
  <si>
    <t>09.04.095</t>
  </si>
  <si>
    <t>DISJUNTOR UNIPOLAR TERMOMAGNETICO 1X50A A 1X70A</t>
  </si>
  <si>
    <t>09.05.002</t>
  </si>
  <si>
    <t>ELETROD ACO GALV QUENTE (NBR 5624) 20 MM (3/4") - INCL CONEXOES</t>
  </si>
  <si>
    <t>09.05.003</t>
  </si>
  <si>
    <t>ELETROD ACO GALV QUENTE (NBR 5624) 25 MM (1") - INCL CONEXOES</t>
  </si>
  <si>
    <t>09.05.004</t>
  </si>
  <si>
    <t>ELETROD ACO GALV QUENTE (NBR 5624) 32 MM (1 1/4") - INCL CONEXOES</t>
  </si>
  <si>
    <t>09.05.005</t>
  </si>
  <si>
    <t>ELETROD ACO GALV QUENTE (NBR 5624) 40 MM (1 1/2") - INCL CONEXOES</t>
  </si>
  <si>
    <t>09.05.006</t>
  </si>
  <si>
    <t>ELETROD ACO GALV QUENTE (NBR 5624) 50 MM (2") - INCL CONEXOES</t>
  </si>
  <si>
    <t>09.05.007</t>
  </si>
  <si>
    <t>ELETROD ACO GALV. QUENTE (NBR5624) 65MM(2X1/2") INCL CONEXOES</t>
  </si>
  <si>
    <t>09.05.008</t>
  </si>
  <si>
    <t>ELETROD ACO GALV QUENTE (NBR5624) 80MM(3") INCL CONEXOES</t>
  </si>
  <si>
    <t>09.05.042</t>
  </si>
  <si>
    <t>QUADRO DISTRIBUICAO, DISJ. GERAL 30A P/ 4 A 8 DISJS.</t>
  </si>
  <si>
    <t>09.05.045</t>
  </si>
  <si>
    <t>QUADRO DISTRIBUICAO, DISJ. GERAL 50A P/ 10 A 12 DISJS.</t>
  </si>
  <si>
    <t>09.05.047</t>
  </si>
  <si>
    <t>QUADRO DISTRIBUICAO, DISJ. GERAL 60A P/ 14 A 20 DISJS.</t>
  </si>
  <si>
    <t>09.05.051</t>
  </si>
  <si>
    <t>QUADRO DISTRIBUICAO, DISJ. GERAL 80A P/ 22 A 26 DISJS.</t>
  </si>
  <si>
    <t>09.05.054</t>
  </si>
  <si>
    <t>QUADRO DISTRIBUICAO, DISJ. GERAL 100A P/ 28 A 42 DISJS.</t>
  </si>
  <si>
    <t>09.05.062</t>
  </si>
  <si>
    <t>BARRAMENTO DE 30A P/QUADROS DE DISTRIBUIÇÃO</t>
  </si>
  <si>
    <t>09.05.063</t>
  </si>
  <si>
    <t>BARRAMENTO DE 60A P/QUADROS DE DISTRIBUIÇÃO</t>
  </si>
  <si>
    <t>09.05.064</t>
  </si>
  <si>
    <t>BARRAMENTO DE 100A P/QUADROS DE DISTRIBUIÇÃO</t>
  </si>
  <si>
    <t>09.05.069</t>
  </si>
  <si>
    <t>INTERRUPTOR TIPO AUTOMÁTICO DE BÓIA</t>
  </si>
  <si>
    <t>09.05.076</t>
  </si>
  <si>
    <t>QUADRO COMANDO PARA CONJUNTO MOTOR BOMBA TRIFASICO DE 3/4 A 1 HP</t>
  </si>
  <si>
    <t>09.05.077</t>
  </si>
  <si>
    <t>QUADRO COMANDO PARA CONJUNTO MOTOR BOMBA TRIFASICO DE 1 1/2 A 2 HP</t>
  </si>
  <si>
    <t>09.05.092</t>
  </si>
  <si>
    <t>INTERRUPTOR AUTOMATICO DIFERENCIAL (DISPOSITIVO DR) 40A/30 mA</t>
  </si>
  <si>
    <t>09.05.093</t>
  </si>
  <si>
    <t>INTERRUPTOR AUTOMATICO DIFERENCIAL (DISPOSITIVO DR) 63A/30 mA</t>
  </si>
  <si>
    <t>09.05.095</t>
  </si>
  <si>
    <t>INTERRUPTOR AUTOMATICO DIFERENCIAL (DISPOSITIVO DR) 63A/300 mA</t>
  </si>
  <si>
    <t>09.05.097</t>
  </si>
  <si>
    <t>CENTRAL DE SISTEMA DE ALARME DE 13 A 24 ENDEREÇOS</t>
  </si>
  <si>
    <t>09.06.001</t>
  </si>
  <si>
    <t>CAIXA DE PASSAGEM ESTAMPADA COM TAMPA PLASTICA DE 4"X2"</t>
  </si>
  <si>
    <t>09.06.002</t>
  </si>
  <si>
    <t>CAIXA DE PASSAGEM ESTAMPADA COM TAMPA PLASTICA DE 4"X4"</t>
  </si>
  <si>
    <t>09.06.025</t>
  </si>
  <si>
    <t>CAIXA DE PASSAGEM EM ALVENARIA DE 0,40X0,40X0,40 M</t>
  </si>
  <si>
    <t>09.06.026</t>
  </si>
  <si>
    <t>CAIXA DE PASSAGEM EM ALVENARIA DE 0,60X0,60X0,60 M</t>
  </si>
  <si>
    <t>09.06.027</t>
  </si>
  <si>
    <t>CAIXA DE PASSAGEM EM ALVENARIA DE 0,80X0,80X0,80 M</t>
  </si>
  <si>
    <t>09.06.029</t>
  </si>
  <si>
    <t>CAIXA DE PASSAGEM EM ALVENARIA DE 1,00X1,00X0,60 M</t>
  </si>
  <si>
    <t>09.06.036</t>
  </si>
  <si>
    <t>CAIXA DE PASSAGEM A PROVA DE UMIDADE EM ALUMINIO 15X15X10CM</t>
  </si>
  <si>
    <t>09.06.037</t>
  </si>
  <si>
    <t>CAIXA DE PASSAGEM A PROVA DE UMIDADE EM ALUMINIO 20X20X10CM</t>
  </si>
  <si>
    <t>09.06.038</t>
  </si>
  <si>
    <t>CAIXA DE PASSAGEM A PROVA DE UMIDADE EM ALUMINIO 30X30X12CM</t>
  </si>
  <si>
    <t>09.06.047</t>
  </si>
  <si>
    <t>QUADRO EM CHAPA COM PORTA E FECHADURA (TELEBRAS) DE 40X40X12CM</t>
  </si>
  <si>
    <t>FIO DE 2,50 MM2 - 750 V DE ISOLACAO</t>
  </si>
  <si>
    <t>09.07.009</t>
  </si>
  <si>
    <t>FIO TRANCADO PARA TELEFONE - PAD. TELEBRAS</t>
  </si>
  <si>
    <t>09.08.002</t>
  </si>
  <si>
    <t>INTERRUPTOR DE 1 TECLA SIMPLES EM CX.4"X2"-ELETROD.AÇO GALV.A QUENTE</t>
  </si>
  <si>
    <t>09.08.003</t>
  </si>
  <si>
    <t>INTERRUPTOR DE 2 TECLAS SIMPLES EM CX.4"X2"-ELETROD.AÇO GALV.A QUENTE</t>
  </si>
  <si>
    <t>09.08.004</t>
  </si>
  <si>
    <t>INTERRUPTOR DE 3 TECLAS SIMPLES EM CX.4"X2"-ELETROD.AÇO GALV.A QUENTE</t>
  </si>
  <si>
    <t>09.08.005</t>
  </si>
  <si>
    <t>INTERRUPTOR DE 1 TECLA BIPOLAR SIMPLES EM CX.4"X2"-ELETROD.DE AÇO GALV.A QUENTE</t>
  </si>
  <si>
    <t>09.08.007</t>
  </si>
  <si>
    <t>INTERRUPTOR DE 1 TECLA PARAL.SIMPL.CX.4"X2"-ELETR.AÇO GALV.A QUENTE</t>
  </si>
  <si>
    <t>09.08.008</t>
  </si>
  <si>
    <t>INTERRUPTOR DE 1 TECLA PARAL.BIP.CX.4"X2"-ELETR.AÇO GALV.A QUENTE</t>
  </si>
  <si>
    <t>09.08.009</t>
  </si>
  <si>
    <t>INTERRUPTOR DE 1 TECLA SIMPL.E TOMADA 2P+T UNIV.CX.4"X4" ELETR.AÇO GALV.A QUENTE</t>
  </si>
  <si>
    <t>09.08.013</t>
  </si>
  <si>
    <t>TOMADA 2P+T PADRAO NBR 14136, CORRENTE 10A-250V-ELETR. AÇO GALV. A QUENTE</t>
  </si>
  <si>
    <t>09.08.016</t>
  </si>
  <si>
    <t>TOMADA 2P+T PADRAO NBR 14136, CORRENTE 20A-250V-ELETR.AÇO GALV.A QUENTE</t>
  </si>
  <si>
    <t>09.08.029</t>
  </si>
  <si>
    <t>INTERRUPTOR DE 1 TECLA - ELETROD. PVC Ø 25MM AMARELO.</t>
  </si>
  <si>
    <t>09.08.030</t>
  </si>
  <si>
    <t>INTERRUPTOR DE 2 TECLAS - ELETROD. PVC Ø 25MM AMARELO.</t>
  </si>
  <si>
    <t>09.08.032</t>
  </si>
  <si>
    <t>INTERRUPTOR DE 3 TECLAS - ELETROD. PVC Ø 25MM AMARELO.</t>
  </si>
  <si>
    <t>09.08.036</t>
  </si>
  <si>
    <t>INTERRUPTOR DE 1 TECLA BIPOLAR EM CAIXA 4"X2" - ELETROD. PVC Ø 25MM AMARELO.</t>
  </si>
  <si>
    <t>09.08.052</t>
  </si>
  <si>
    <t>PONTO SECO PARA TELEFONE - ELETROD. PVC Ø 25MM AMARELO.</t>
  </si>
  <si>
    <t>09.08.054</t>
  </si>
  <si>
    <t>BOTAO PARA CAMPAINHA - ELETROD. PVC Ø 25MM AMARELO.</t>
  </si>
  <si>
    <t>09.08.055</t>
  </si>
  <si>
    <t>BOTOEIRA PARA ACIONAMENTO DA BOMBA DE INCENDIO</t>
  </si>
  <si>
    <t>09.08.057</t>
  </si>
  <si>
    <t>PONTO SECO P/ INSTALACAO DE SOM/TV/ALARME - ELETROD. PVC Ø 25MM AMARELO.</t>
  </si>
  <si>
    <t>09.08.058</t>
  </si>
  <si>
    <t>INTERRUPTOR DE 1 TECLA SIMPLES CAIXA 4"X2"-ELETR PVC RÍGIDO</t>
  </si>
  <si>
    <t>09.08.060</t>
  </si>
  <si>
    <t>INTERRUPTOR 2 TECLAS SIMPLES CAIXA DE 4"X2"-ELETR PVC RÃ?GIDO</t>
  </si>
  <si>
    <t>09.08.062</t>
  </si>
  <si>
    <t>INTERRUPTOR 3 TECLAS SIMPLES CAIXA 4"X2"-ELETR PVC RÃ?GIDO</t>
  </si>
  <si>
    <t>09.08.067</t>
  </si>
  <si>
    <t>INTERRUPTOR 1 TECLA BIPOLAR SIMPLES CAIXA 4"X2"- ELETR PVC RÃ?GIDO</t>
  </si>
  <si>
    <t>09.08.071</t>
  </si>
  <si>
    <t>INTERRUPTOR 1 TECLA PARALELO SIMPLES CAIXA 4"X2"- ELETR PVC RÃ?GIDO</t>
  </si>
  <si>
    <t>09.08.073</t>
  </si>
  <si>
    <t>INTERRUPTOR 1 TECLA PARALELO BIPOLAR CAIXA 4"X2"- ELETR PVC RÃ?GIDO</t>
  </si>
  <si>
    <t>09.08.076</t>
  </si>
  <si>
    <t>09.08.079</t>
  </si>
  <si>
    <t>TOMADA 2P+T PADRAO NBR 14136 CORRENTE 10A-250V-ELETR. PVC RÍGIDO</t>
  </si>
  <si>
    <t>09.08.081</t>
  </si>
  <si>
    <t>PONTO SECO PARA TELEFONE-ELETRODUTO DE PVC</t>
  </si>
  <si>
    <t>09.08.083</t>
  </si>
  <si>
    <t>BOTAO PARA CIGARRA - ELETRODUTO DE PVC</t>
  </si>
  <si>
    <t>09.08.084</t>
  </si>
  <si>
    <t>CIGARRA PARA CHAMADA DE AULA - ELETRODUTO DE PVC</t>
  </si>
  <si>
    <t>09.08.085</t>
  </si>
  <si>
    <t>PONTO SECO P/INSTALACAO DE SOM/TV/ALARME/LOGICA - ELETRODUTO PVC</t>
  </si>
  <si>
    <t>09.08.086</t>
  </si>
  <si>
    <t>ACIONADOR DO ALARME DE INCENDIO</t>
  </si>
  <si>
    <t>09.08.087</t>
  </si>
  <si>
    <t>SIRENE PARA ALARME DE EMERGENCIA- ELETRODUTO DE PVC</t>
  </si>
  <si>
    <t>09.08.089</t>
  </si>
  <si>
    <t>TOMADA 2P+T PADRAO NBR 14136, CORRENTE 20A-250V-ELETR.PVC RIGIDO</t>
  </si>
  <si>
    <t>09.08.096</t>
  </si>
  <si>
    <t>09.09.034</t>
  </si>
  <si>
    <t>IL-42 LUMINARIA C/ DIFUSOR TRANSPARENTE P/ LAMPADA FLUOR (2X32W)</t>
  </si>
  <si>
    <t>09.09.036</t>
  </si>
  <si>
    <t>IL-57 REFLETOR C/ GRADE P/ VAPOR MET 150W</t>
  </si>
  <si>
    <t>09.09.037</t>
  </si>
  <si>
    <t>IL-58 ILUMINACAO P/ QUADRA DE ESP. COB. LAMP. VAPOR METALICO (1X250W)</t>
  </si>
  <si>
    <t>09.09.044</t>
  </si>
  <si>
    <t>IL-05 ARANDELA BLINDADA</t>
  </si>
  <si>
    <t>09.09.052</t>
  </si>
  <si>
    <t>IL-45 LUMINARIA PARA LAMPADA FLUORESCENTE (2X32W)</t>
  </si>
  <si>
    <t>09.09.055</t>
  </si>
  <si>
    <t>IL-48 LUMINARIA ABERTA C/ REFLETOR E PEND P/FLUOR (2X32W)</t>
  </si>
  <si>
    <t>09.09.060</t>
  </si>
  <si>
    <t>IL-60 LUMINARIA DE SOBREPOR C/REFLETOR E ALETAS P/LAMP.FLUORESCENTE (2X32W)</t>
  </si>
  <si>
    <t>09.09.065</t>
  </si>
  <si>
    <t>IL-67 LUMINÁRIA DE EMBUTIR C/REFLETOR SEM ALETAS (2X32W)</t>
  </si>
  <si>
    <t>09.09.069</t>
  </si>
  <si>
    <t>IL-69 LUMINARIA C/DIFUSOR TRANSLUCIDO P/LAMPADAS FLUOR. (2X32W)</t>
  </si>
  <si>
    <t>09.10.011</t>
  </si>
  <si>
    <t>CENTRO DE LUZ EM CONDULETE-ELETRODUTO DE PVC</t>
  </si>
  <si>
    <t>09.10.013</t>
  </si>
  <si>
    <t>CENTRO DE LUZ EM CONDULETE - ELETROD. PVC Ø 25MM AMARELO.</t>
  </si>
  <si>
    <t>09.10.021</t>
  </si>
  <si>
    <t>CENTRO DE LUZ EM PERFILADOS-CAIXA FM</t>
  </si>
  <si>
    <t>09.10.030</t>
  </si>
  <si>
    <t>SENSOR DE PRESENÇA INTERNO</t>
  </si>
  <si>
    <t>09.11.026</t>
  </si>
  <si>
    <t>IL-50 LUMINARIA VAPOR MET 2X250W C/ POSTE CONCR TUB 11M (QE)</t>
  </si>
  <si>
    <t>09.11.028</t>
  </si>
  <si>
    <t>IL-52 LUMINARIA P/ VAPOR DE SODIO 1X150W EM POSTE TUB 7M</t>
  </si>
  <si>
    <t>09.11.035</t>
  </si>
  <si>
    <t>IL-06 LUZ DE OBSTACULO COM LAMPADA</t>
  </si>
  <si>
    <t>09.11.068</t>
  </si>
  <si>
    <t>IL-53 LUMINARIA P/ VAPOR DE SODIO 1X150W EM POSTE 6M</t>
  </si>
  <si>
    <t>09.11.070</t>
  </si>
  <si>
    <t>IL-54 LUMINARIA P/ VAPOR DE SODIO 2X150W EM POSTE 6M</t>
  </si>
  <si>
    <t>09.12.001</t>
  </si>
  <si>
    <t>EX-01 EXAUSTOR AXIAL DN 40CM</t>
  </si>
  <si>
    <t>09.12.010</t>
  </si>
  <si>
    <t>09.13.010</t>
  </si>
  <si>
    <t>PP-02 PARA RAIOS FLANKLIN COM MASTRO AÇO GALVANIZADO Ø2" X 3,00M</t>
  </si>
  <si>
    <t>09.13.011</t>
  </si>
  <si>
    <t>PP-03 PARA RAIOS FLANKLIN COM MASTRO AÇO GALVANIZADO Ø2" X 6,00M</t>
  </si>
  <si>
    <t>09.13.015</t>
  </si>
  <si>
    <t>BARRA CHATA ACO GALVANIZADO (3/4"X1/8") - CAPTOR P/ PARA RAIOS</t>
  </si>
  <si>
    <t>09.13.018</t>
  </si>
  <si>
    <t>BARRA CHATA ACO GALVANIZADO (3/4"X1/8") - DESCIDA P/ PARA RAIO</t>
  </si>
  <si>
    <t>09.13.025</t>
  </si>
  <si>
    <t>CORDOALHA DE AÇO GALV. A QUENTE 80MM2 (7/16") SOB A TERRA</t>
  </si>
  <si>
    <t>09.13.027</t>
  </si>
  <si>
    <t>TERRA SIMPLES - 1 HASTE COM CAIXA DE INSPEÇÃO E TAMPA DE CONCRETO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</si>
  <si>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</si>
  <si>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</si>
  <si>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</si>
  <si>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</si>
  <si>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</si>
  <si>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</si>
  <si>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>09.13.036</t>
  </si>
  <si>
    <t>TUBO DE PVC Ø 2'' X 3,00M PARA PROTEÇAO DESCIDA DE CORDOALHA</t>
  </si>
  <si>
    <t>09.60.007</t>
  </si>
  <si>
    <t>RETIRADA DE CANTONEIRA METÁLICA</t>
  </si>
  <si>
    <t>09.60.009</t>
  </si>
  <si>
    <t>RETIRADA DE ISOLADOR TIPO PINO PARA A.T. INCLUSIVE PINO</t>
  </si>
  <si>
    <t>09.60.011</t>
  </si>
  <si>
    <t>RETIRADA DE VERGALHÃO DE COBRE</t>
  </si>
  <si>
    <t>09.60.012</t>
  </si>
  <si>
    <t>RETIRADA DE TERMINAL OU CONECTOR PARA VERGALHAO DE COBRE</t>
  </si>
  <si>
    <t>09.60.018</t>
  </si>
  <si>
    <t>RETIRADA DE CHAVE SECCION TRIP SECA, COMANDO POR VARA/ESTRIBO FRONTAL</t>
  </si>
  <si>
    <t>09.60.029</t>
  </si>
  <si>
    <t>RETIRADA DE POSTE DE CONCRETO</t>
  </si>
  <si>
    <t>09.62.001</t>
  </si>
  <si>
    <t>RETIRADA DE POSTE GALVANIZADO DE ENTRADA EM B.T.</t>
  </si>
  <si>
    <t>09.62.002</t>
  </si>
  <si>
    <t>RETIRADA DE POSTE DE CONCRETO DE ENTRADA EM B.T.</t>
  </si>
  <si>
    <t>09.62.003</t>
  </si>
  <si>
    <t>RETIRADA DE ARMACAO T BRAQUET, CONDULETES OU DE CX.FUSIV/TOMADAS EM PERFILADO</t>
  </si>
  <si>
    <t>09.62.009</t>
  </si>
  <si>
    <t>RETIRADA DE TUBULACAO ELETRICA APARENTE ATE 2"</t>
  </si>
  <si>
    <t>09.62.010</t>
  </si>
  <si>
    <t>RETIRADA DE TUBULACAO ELETRICA APARENTE ACIMA 2"</t>
  </si>
  <si>
    <t>09.62.012</t>
  </si>
  <si>
    <t>RETIRADA DE PERFILADOS</t>
  </si>
  <si>
    <t>09.62.014</t>
  </si>
  <si>
    <t>RETIRADA DE GANCHOS DE SUSTENTACAO DE LUMINARIAS EM PERFILADOS</t>
  </si>
  <si>
    <t>09.62.018</t>
  </si>
  <si>
    <t>RETIRADA DE CABO EMBUTIDO ACIMA DE 16 MM2</t>
  </si>
  <si>
    <t>09.62.019</t>
  </si>
  <si>
    <t>RETIRADA DE FIO APARENTE ATE 16 MM2</t>
  </si>
  <si>
    <t>09.62.020</t>
  </si>
  <si>
    <t>RETIRADA DE CABO APARENTE ACIMA DE 16 MM2</t>
  </si>
  <si>
    <t>09.62.021</t>
  </si>
  <si>
    <t>RETIRADA DE TERMINAIS/CONECTORES DE PRESSAO P/CABOS OU DE ROLDANAS</t>
  </si>
  <si>
    <t>09.62.024</t>
  </si>
  <si>
    <t>RETIRADA E DESMONTAGEM QD.DISTRIB, CAIXA PASSAGEM OU QD. CHAMADA</t>
  </si>
  <si>
    <t>09.64.004</t>
  </si>
  <si>
    <t>RETIRADA DE MOTOR DE BOMBA DE RECALQUE</t>
  </si>
  <si>
    <t>09.64.005</t>
  </si>
  <si>
    <t>RETIRADA DE APARELHO DE ILUMINACAO, PLAFONS E PENDENTES P/LAMPADAS INCANDESC</t>
  </si>
  <si>
    <t>09.64.006</t>
  </si>
  <si>
    <t>RETIRADA DE APARELHOS DE ILUMINACAO, PLAFONS E PENDENTES P/LAMPADAS FLUORESC</t>
  </si>
  <si>
    <t>09.64.014</t>
  </si>
  <si>
    <t>RETIRADA DE AP.ILUM.EM POSTE,ARANDELA EXT BRACO ACO OU PROJET EM FACHADA</t>
  </si>
  <si>
    <t>09.64.016</t>
  </si>
  <si>
    <t>RETIRADA DE PROJETORES EM JARDINS</t>
  </si>
  <si>
    <t>09.64.018</t>
  </si>
  <si>
    <t>RETIRADA DE APARELHO A PROVA DE TEMPO, GASES E VAPOR</t>
  </si>
  <si>
    <t>09.64.020</t>
  </si>
  <si>
    <t>RETIRADA DE POSTE CURVO, INCLUINDO BASES DE FIXACAO</t>
  </si>
  <si>
    <t>09.64.023</t>
  </si>
  <si>
    <t>RETIRADA DE POSTE DE FERRO RETO ENGASTADO NO SOLO</t>
  </si>
  <si>
    <t>09.64.024</t>
  </si>
  <si>
    <t>RETIRADA DE POSTE DE CONCRETO DE ATE 10M ACIMA DO SOLO</t>
  </si>
  <si>
    <t>09.66.001</t>
  </si>
  <si>
    <t>RETIRADA DE CAPTOR DE PARA-RAIOS TIPO FRANKLIN</t>
  </si>
  <si>
    <t>09.66.003</t>
  </si>
  <si>
    <t>RETIRADA DE BASE E HASTE,OU DE BRAÇADEIRA C/3 ESTAIS EM PARA-RAIOS</t>
  </si>
  <si>
    <t>09.66.004</t>
  </si>
  <si>
    <t>RETIRADA DE CABOS DE AÇO E ESTICADORES DE PARA-RAIOS</t>
  </si>
  <si>
    <t>09.66.005</t>
  </si>
  <si>
    <t>RETIRADA DE CABO DE COBRE NU</t>
  </si>
  <si>
    <t>09.66.006</t>
  </si>
  <si>
    <t>RETIRADA DE CABO DE COBRE NU PARA ATERRAMENTO</t>
  </si>
  <si>
    <t>09.66.007</t>
  </si>
  <si>
    <t>RETIRADA DE CONECTOR TIPO SPLIT-BOLT PARA CABOS DE ATERRAMENTO</t>
  </si>
  <si>
    <t>09.66.009</t>
  </si>
  <si>
    <t>RETIRADA DE BRAÇADEIRAS PARA PASSAGEM DE CABO DE COBRE NU</t>
  </si>
  <si>
    <t>09.70.008</t>
  </si>
  <si>
    <t>RECOLOCAÇÃO DE ISOLADOR CASTANHA OU DE TERMINAL/CONEC. P/BARRAM.COBRE A.T</t>
  </si>
  <si>
    <t>09.70.009</t>
  </si>
  <si>
    <t>RECOLOCAÇÃO DE ISOLADOR TIPO PINO PARA A.T. INCLUSIVE PINO</t>
  </si>
  <si>
    <t>09.70.011</t>
  </si>
  <si>
    <t>RECOLOCAÇÃO DE VERGALHÃO DE COBRE</t>
  </si>
  <si>
    <t>09.70.029</t>
  </si>
  <si>
    <t>RECOLOCAÇÃO DE POSTE DE CONCRETO</t>
  </si>
  <si>
    <t>09.72.009</t>
  </si>
  <si>
    <t>RECOLOCAÇÃO DE TUBULACAO ELETRICA APARENTE ATE 2"</t>
  </si>
  <si>
    <t>09.72.010</t>
  </si>
  <si>
    <t>RECOLOCAÇÃO DE TUBULACAO ELETRICA APARENTE ACIMA DE 2"</t>
  </si>
  <si>
    <t>09.72.011</t>
  </si>
  <si>
    <t>09.72.012</t>
  </si>
  <si>
    <t>RECOLOCAÇÃO DE PERFILADOS</t>
  </si>
  <si>
    <t>09.72.014</t>
  </si>
  <si>
    <t>RECOLOCAÇÃO DE GANCHOS DE SUSTENTACAO DE LUMINARIAS E PERFILADOS</t>
  </si>
  <si>
    <t>09.72.017</t>
  </si>
  <si>
    <t>RECOLOCAÇÃO DE FIO EMBUTIDO ATE 16 MM2</t>
  </si>
  <si>
    <t>09.72.018</t>
  </si>
  <si>
    <t>RECOLOCAÇÃO DE CABO EMBUTIDO ACIMA DE 16 MM2</t>
  </si>
  <si>
    <t>09.72.019</t>
  </si>
  <si>
    <t>RECOLOCAÇÃO DE FIO APARENTE ATE 16 MM2</t>
  </si>
  <si>
    <t>09.72.020</t>
  </si>
  <si>
    <t>RECOLOCAÇÃO DE CABO APARENTE ACIMA DE 16 MM2</t>
  </si>
  <si>
    <t>09.72.024</t>
  </si>
  <si>
    <t>RECOLOCAÇÃO E MONTAGEM DE QD.DISTRIB,CX DE PASSAG MET OU QD.CHAMADA</t>
  </si>
  <si>
    <t>09.72.031</t>
  </si>
  <si>
    <t>RECOLOCAÇÃO DE BASE DE DISJUNTOR TIPO QUICK-LAG EM CHAPA DE FERRO</t>
  </si>
  <si>
    <t>09.74.004</t>
  </si>
  <si>
    <t>RECOLOCAÇÃO DE MOTOR DE BOMBA DE RECALQUE</t>
  </si>
  <si>
    <t>09.74.005</t>
  </si>
  <si>
    <t>09.74.006</t>
  </si>
  <si>
    <t>09.74.015</t>
  </si>
  <si>
    <t>RECOLOCAÇÃO DE PROJ.EM FACHADAS OU AP.ILUMIN.A PROVA DE TEMPO</t>
  </si>
  <si>
    <t>09.74.017</t>
  </si>
  <si>
    <t>RECOLOCAÇÃO DE ARANDELA EXTERNA EM BRACO DE FERRO</t>
  </si>
  <si>
    <t>09.74.024</t>
  </si>
  <si>
    <t>RECOLOCAÇÃO DE POSTE DE CONCRETO DE ATE 10M ACIMA DO SOLO</t>
  </si>
  <si>
    <t>09.76.001</t>
  </si>
  <si>
    <t>RECOLOCAÇÃO DE CAPTOR DE PARA-RAIOS TIPO FRANKLIN OU RADIOATIVO</t>
  </si>
  <si>
    <t>09.76.003</t>
  </si>
  <si>
    <t>RECOLOCAÇÃO DE BASE E HASTE DE PARA-RAIOS</t>
  </si>
  <si>
    <t>09.76.004</t>
  </si>
  <si>
    <t>RECOLOCAÇÃO DE CABO ACO E ESTICADORES,OU DE CABO COBRE NU P/ATERR. P.RAIOS</t>
  </si>
  <si>
    <t>09.76.005</t>
  </si>
  <si>
    <t>RECOLOCAÇÃO DE CABO DE COBRE NU</t>
  </si>
  <si>
    <t>09.76.007</t>
  </si>
  <si>
    <t>RECOLOCAÇÃO DE CONECTOR TIPO SPLIT-BOLT PARA CABOS DE ATERRAMENTO</t>
  </si>
  <si>
    <t>09.76.009</t>
  </si>
  <si>
    <t>RECOLOCAÇÃO DE BRACADEIRAS PARA 3 ESTAIS OU PARA PASSAGEM DE CABO DE COBRE NU</t>
  </si>
  <si>
    <t>09.80.003</t>
  </si>
  <si>
    <t>ISOLADOR TIPO DISCO 15 KV 6" (150 MM)</t>
  </si>
  <si>
    <t>09.80.005</t>
  </si>
  <si>
    <t>BUCHA PARA PASSAGEM INTERNA/EXTERNA COM ISOLACAO PARA 15 KV</t>
  </si>
  <si>
    <t>09.80.007</t>
  </si>
  <si>
    <t>CANTONEIRA DE FERRO 1 1/2" X 1 1/2" X 1/8"</t>
  </si>
  <si>
    <t>09.80.012</t>
  </si>
  <si>
    <t>VERGALHAO DE COBRE DE 3/8" (10MM)</t>
  </si>
  <si>
    <t>09.80.013</t>
  </si>
  <si>
    <t>VERGALHAO DE COBRE DE 1/2" (12,5MM)</t>
  </si>
  <si>
    <t>09.80.015</t>
  </si>
  <si>
    <t>TERMINAL OU CONECTOR PARA VERGALHAO DE COBRE DE 1/2" (12,5 MM2)</t>
  </si>
  <si>
    <t>09.80.039</t>
  </si>
  <si>
    <t>RELE FALTA-DE-FASE TRIFASICO TIPO ST 220/110 V PEXTRON OU SIMILAR</t>
  </si>
  <si>
    <t>09.80.051</t>
  </si>
  <si>
    <t>MAO FRANCESA DE 700 MM</t>
  </si>
  <si>
    <t>09.82.001</t>
  </si>
  <si>
    <t>POSTE DE ACO GALVANIZADO DE 3 1/2" X 6,00 M</t>
  </si>
  <si>
    <t>09.82.004</t>
  </si>
  <si>
    <t>CABECOTE TIPO TELEFONICA</t>
  </si>
  <si>
    <t>09.82.006</t>
  </si>
  <si>
    <t>BRAQUET COM 3 ISOLADORES PARA B.T.</t>
  </si>
  <si>
    <t>09.82.007</t>
  </si>
  <si>
    <t>BRAQUET COM 4 ISOLADORES PARA B.T.</t>
  </si>
  <si>
    <t>09.82.009</t>
  </si>
  <si>
    <t>CAIXA ESTAMPADA 4" X 2"</t>
  </si>
  <si>
    <t>09.82.010</t>
  </si>
  <si>
    <t>CAIXA ESTAMPADA 4" X 4"</t>
  </si>
  <si>
    <t>09.82.011</t>
  </si>
  <si>
    <t>BRACADEIRA PARA FIXACAO DE ELETRODUTO</t>
  </si>
  <si>
    <t>09.82.025</t>
  </si>
  <si>
    <t>TERMINAL OU CONECTOR DE PRESSAO PARA CABO 10MM</t>
  </si>
  <si>
    <t>09.82.026</t>
  </si>
  <si>
    <t>TERMINAL OU CONECTOR DE PRESSAO PARA CABO 16MM</t>
  </si>
  <si>
    <t>09.82.027</t>
  </si>
  <si>
    <t>TERMINAL OU CONECTOR DE PRESSAO PARA CABO 25MM</t>
  </si>
  <si>
    <t>09.82.028</t>
  </si>
  <si>
    <t>TERMINAL OU CONECTOR DE PRESSAO PARA CABO 35MM</t>
  </si>
  <si>
    <t>09.82.029</t>
  </si>
  <si>
    <t>TERMINAL OU CONECTOR DE PRESSAO PARA CABO 50MM</t>
  </si>
  <si>
    <t>09.82.030</t>
  </si>
  <si>
    <t>TERMINAL OU CONECTOR DE PRESSAO PARA CABO 70MM</t>
  </si>
  <si>
    <t>09.82.031</t>
  </si>
  <si>
    <t>TERMINAL OU CONECTOR DE PRESSAO PARA CABO 95MM</t>
  </si>
  <si>
    <t>09.82.032</t>
  </si>
  <si>
    <t>TERMINAL OU CONECTOR DE PRESSAO PARA CABO 120MM</t>
  </si>
  <si>
    <t>09.82.033</t>
  </si>
  <si>
    <t>TERMINAL OU CONECTOR DE PRESSAO PARA CABO 150MM</t>
  </si>
  <si>
    <t>09.82.034</t>
  </si>
  <si>
    <t>TERMINAL OU CONECTOR DE PRESSAO PARA CABO 185MM</t>
  </si>
  <si>
    <t>09.82.035</t>
  </si>
  <si>
    <t>TERMINAL OU CONECTOR DE PRESSAO PARA CABO 240MM</t>
  </si>
  <si>
    <t>09.82.042</t>
  </si>
  <si>
    <t>BASE DE CHAPA DE FERRO N 14 PARA FIXACAO DE DISJUNTOR NO Q.D.</t>
  </si>
  <si>
    <t>09.82.046</t>
  </si>
  <si>
    <t>FECHADURA TIPO YALE</t>
  </si>
  <si>
    <t>09.82.086</t>
  </si>
  <si>
    <t>CHAVE BLINDADA COM FUSIVEIS DE 3X100 A - B.T.</t>
  </si>
  <si>
    <t>09.82.095</t>
  </si>
  <si>
    <t>PERFILADO EM CHAPA DE ACO 38X38MM</t>
  </si>
  <si>
    <t>09.83.033</t>
  </si>
  <si>
    <t>BARRA DE COBRE PARA NEUTRO - 200 A</t>
  </si>
  <si>
    <t>09.83.034</t>
  </si>
  <si>
    <t>BARRA DE COBRE PARA NEUTRO - 400 A</t>
  </si>
  <si>
    <t>09.83.038</t>
  </si>
  <si>
    <t>BARRA DE COBRE PARA NEUTRO - 100 A</t>
  </si>
  <si>
    <t>09.84.001</t>
  </si>
  <si>
    <t>INTERRUPTOR DE 1 TECLA</t>
  </si>
  <si>
    <t>09.84.002</t>
  </si>
  <si>
    <t>INTERRUPTOR DE 2 TECLAS</t>
  </si>
  <si>
    <t>09.84.003</t>
  </si>
  <si>
    <t>INTERRUPTOR DE 3 TECLAS</t>
  </si>
  <si>
    <t>09.84.004</t>
  </si>
  <si>
    <t>INTERRUPTOR PARALELO</t>
  </si>
  <si>
    <t>09.84.009</t>
  </si>
  <si>
    <t>TOMADA 2P+T PADRAO NBR 14136 CORRENTE 10A-250V</t>
  </si>
  <si>
    <t>09.84.010</t>
  </si>
  <si>
    <t>TOMADA 2P+T PADRAO NBR 14136 CORRENTE 20A-250V</t>
  </si>
  <si>
    <t>09.84.017</t>
  </si>
  <si>
    <t>BOTAO DE CAMPAINHA</t>
  </si>
  <si>
    <t>09.84.020</t>
  </si>
  <si>
    <t>ESPELHO DE 4'X2'</t>
  </si>
  <si>
    <t>09.84.021</t>
  </si>
  <si>
    <t>ESPELHO 4'X4'</t>
  </si>
  <si>
    <t>09.84.046</t>
  </si>
  <si>
    <t>REATOR ELETRONICO P/LAMPADA FLUORESC.AFP 2X32W BIVOLT COM PROTEÇÃO</t>
  </si>
  <si>
    <t>09.84.050</t>
  </si>
  <si>
    <t>RECEPTACULO PORCELANA P/LAMP FLUORESC. COMPACTA ROSCA E-27</t>
  </si>
  <si>
    <t>09.84.051</t>
  </si>
  <si>
    <t>RECEPTACULO P/LAMPADA HG OU MHL P/LUMINARIA EXT.OU PROJ-ROSCA E-40</t>
  </si>
  <si>
    <t>09.84.052</t>
  </si>
  <si>
    <t>SOQUETE P/LAMPADA FLUORESCENTE TIPO ANTI-VIBR. S/PORTA-STAR</t>
  </si>
  <si>
    <t>09.84.055</t>
  </si>
  <si>
    <t>PORTA LAMP ROSCA E-27,PORCEL.C/FLANGE FIX.P/PRATO FIX.P/ROSCA 3/8" GAS</t>
  </si>
  <si>
    <t>09.84.075</t>
  </si>
  <si>
    <t>REATOR SIMPLES P/VAPOR SODIO AFP 150W 220V CAP/IGN</t>
  </si>
  <si>
    <t>09.84.076</t>
  </si>
  <si>
    <t>REATOR SIMPLES P/VAPOR SODIO AFP 250W 220V CAP/IGN</t>
  </si>
  <si>
    <t>09.84.078</t>
  </si>
  <si>
    <t>REATOR SIMPLES P/VAPOR METAL. AFP 150W 220V CAP/IGN</t>
  </si>
  <si>
    <t>09.84.079</t>
  </si>
  <si>
    <t>REATOR SIMPLES P/VAPOR METAL. AFP 250W 220V CAP/IGN</t>
  </si>
  <si>
    <t>09.84.080</t>
  </si>
  <si>
    <t>REATOR ELETRONICO P/LAMPADA FLUORESCENTE 2X16W BIVOLT C/PROTEÇÃO</t>
  </si>
  <si>
    <t>09.84.092</t>
  </si>
  <si>
    <t>REATOR PARA LAMPADA HG - 220V/250W</t>
  </si>
  <si>
    <t>09.85.005</t>
  </si>
  <si>
    <t>LAMPADA FLUORESCENTE DE 32W</t>
  </si>
  <si>
    <t>09.85.006</t>
  </si>
  <si>
    <t>LAMPADA FLUORESCENTE COMPACTA 23W</t>
  </si>
  <si>
    <t>09.85.011</t>
  </si>
  <si>
    <t>LAMPADA VAPOR DE SODIO 150W</t>
  </si>
  <si>
    <t>09.85.012</t>
  </si>
  <si>
    <t>LAMPADA VAPOR DE SODIO 250W</t>
  </si>
  <si>
    <t>09.85.018</t>
  </si>
  <si>
    <t>LAMPADA VAPOR METALICO 150W</t>
  </si>
  <si>
    <t>09.85.019</t>
  </si>
  <si>
    <t>LAMPADA VAPOR METALICO 250W</t>
  </si>
  <si>
    <t>09.85.045</t>
  </si>
  <si>
    <t>CRUZETA DE FERRO GALVANIZADO PARA 2 PROJETORES</t>
  </si>
  <si>
    <t>09.85.047</t>
  </si>
  <si>
    <t>POSTE ACO GALVANIZADO RETO 4" X6.00M P/ILUMIN EXTERNA</t>
  </si>
  <si>
    <t>09.85.048</t>
  </si>
  <si>
    <t>POSTE DE FERRO GALV.TIPO CURVO,C/JANELAS INSP.R=7 M ACIMA DO SOLO</t>
  </si>
  <si>
    <t>09.85.053</t>
  </si>
  <si>
    <t>POSTE DE CONCRETO TUBULAR OCO DE 7 M DE COMPR C/ JANELA ISNPECAO</t>
  </si>
  <si>
    <t>09.85.060</t>
  </si>
  <si>
    <t>CONDULETE DE 1"</t>
  </si>
  <si>
    <t>09.85.062</t>
  </si>
  <si>
    <t>CONDULETE DE 1 1/2"</t>
  </si>
  <si>
    <t>09.85.063</t>
  </si>
  <si>
    <t>CONDULETE DE 2"</t>
  </si>
  <si>
    <t>09.85.064</t>
  </si>
  <si>
    <t>CONDULETE DE 3/4"</t>
  </si>
  <si>
    <t>09.86.001</t>
  </si>
  <si>
    <t>CAPTOR TIPO FRANKLIN, BOUQUET NIQUELADO DE 4 PONTAS-CONECTOR GRANDE</t>
  </si>
  <si>
    <t>09.86.020</t>
  </si>
  <si>
    <t>SUPORTE SIMPLES COM ROLDANA PARA CABO DE COBRE NU 25 A 35 MM2</t>
  </si>
  <si>
    <t>09.86.025</t>
  </si>
  <si>
    <t>CONECTOR TIPO SPLIT-BOLT PARA CABO DE 25 MM2</t>
  </si>
  <si>
    <t>09.86.026</t>
  </si>
  <si>
    <t>CONECTOR TIPO SPLIT-BOLT PARA CABO DE 35 MM2</t>
  </si>
  <si>
    <t>09.86.027</t>
  </si>
  <si>
    <t>CONECTOR TIPO SPLIT-BOLT PARA CABO DE 95 MM2</t>
  </si>
  <si>
    <t>09.86.035</t>
  </si>
  <si>
    <t>ELETRODUTO DE PVC DE 2" X 3,00 M PARA PROTECAO DE CABO DE COBRE NU</t>
  </si>
  <si>
    <t>10.01.049</t>
  </si>
  <si>
    <t>FORRO DE GESSO ACARTONADO INCL ESTRUTURA</t>
  </si>
  <si>
    <t>10.01.058</t>
  </si>
  <si>
    <t>ISOLACAO TERMOACUSTICA - LA DE VIDRO ESP 1"</t>
  </si>
  <si>
    <t>10.01.083</t>
  </si>
  <si>
    <t>10.50.001</t>
  </si>
  <si>
    <t>DEMOLIÇÃO DE FORRO DE ESTUQUE OU MADEIRA, INCLUSIVE ENTARUGAMENTO</t>
  </si>
  <si>
    <t>10.50.005</t>
  </si>
  <si>
    <t>DEMOLIÇÃO DE FORROS DE MADEIRA, EXCLUSIVE ENTARUGAMENTO.</t>
  </si>
  <si>
    <t>10.50.003</t>
  </si>
  <si>
    <t>DEMOLIÇÃO DE FORRO EM GESSO</t>
  </si>
  <si>
    <t>10.50.004</t>
  </si>
  <si>
    <t>DEMOLIÇÃO DE ENTARUGAMENTO</t>
  </si>
  <si>
    <t>10.60.001</t>
  </si>
  <si>
    <t>RETIRADA DE FORROS DE MADEIRA PREGADOS (PLACAS OU TABUAS)</t>
  </si>
  <si>
    <t>10.60.002</t>
  </si>
  <si>
    <t>RETIRADA DE FORROS EM PLACAS APOIADAS</t>
  </si>
  <si>
    <t>10.60.005</t>
  </si>
  <si>
    <t>RETIRADA DE FORRO DE PVC EM LAMINAS</t>
  </si>
  <si>
    <t>10.70.001</t>
  </si>
  <si>
    <t>RECOLOCAÇÃO DE FORRO DE MADEIRA PREGADO (PLACAS OU TABUAS)</t>
  </si>
  <si>
    <t>10.70.005</t>
  </si>
  <si>
    <t>RECOLOCACAO DE FORRO DE PVC EM LAMINAS</t>
  </si>
  <si>
    <t>10.80.038</t>
  </si>
  <si>
    <t>REPREGAMENTO DE FORROS DE MADEIRA</t>
  </si>
  <si>
    <t>11.02.024</t>
  </si>
  <si>
    <t>IMPERMEABILIZACAO COM MANTA ASFALTICA PRE FABRICADA 4MM</t>
  </si>
  <si>
    <t>11.02.026</t>
  </si>
  <si>
    <t>IMPERM C/ EMULSAO ACRILICA ESTRUT C/ VEU DE POLIESTER-6 DEMAOS / 2 EST</t>
  </si>
  <si>
    <t>11.02.027</t>
  </si>
  <si>
    <t>IMPERMEABILIZACAO C/ EMULSAO ACRILICA - 6 DEMAOS</t>
  </si>
  <si>
    <t>11.02.040</t>
  </si>
  <si>
    <t>11.02.035</t>
  </si>
  <si>
    <t>IMPERMEAB C/ MANTA ASF PRE-FABR 4MM ACAB ALUMIN SEM PROT MECANICA</t>
  </si>
  <si>
    <t>11.02.067</t>
  </si>
  <si>
    <t>11.02.066</t>
  </si>
  <si>
    <t>REGULARIZACAO DE SUPERFICIE P/ PREPARO IMPERM 1:3 E=2,5CM</t>
  </si>
  <si>
    <t>11.03.002</t>
  </si>
  <si>
    <t>COM ARGAMASSA CIM AREIA 1:3 COM HIDROFUGO E TINTA BET (APLIC INTERNA)</t>
  </si>
  <si>
    <t>11.03.006</t>
  </si>
  <si>
    <t>11.03.010</t>
  </si>
  <si>
    <t>COM TINTA BETUMINOSA (APLICACAO EXTERNA)</t>
  </si>
  <si>
    <t>11.04.004</t>
  </si>
  <si>
    <t>JUNTAS DE DILATACAO/MASTIQUE ELASTICO OU POLIURETANO</t>
  </si>
  <si>
    <t>C3</t>
  </si>
  <si>
    <t>11.04.010</t>
  </si>
  <si>
    <t>MANGUEIRA PLASTICA FLEXIVEL PARA JUNTA DE DILATACAO</t>
  </si>
  <si>
    <t>11.04.012</t>
  </si>
  <si>
    <t>ISOPOR PARA SUPORTE DE MASTIQUE</t>
  </si>
  <si>
    <t>11.04.022</t>
  </si>
  <si>
    <t>JUNTA ELASTICA ESTRUTURAL NEOPRENE (REF 2027M) INCLUSIVE LIMPEZA</t>
  </si>
  <si>
    <t>CANTONEIRA DE ABAS IGUAIS 1"x1/8" ALUMINIO</t>
  </si>
  <si>
    <t>11.04.041</t>
  </si>
  <si>
    <t>SELANTE DE POLIURETANO P/JUNTAS MOVIMENTACAO/DESSOLIDARIZACAO QUADRO</t>
  </si>
  <si>
    <t>11.50.001</t>
  </si>
  <si>
    <t>DEMOLIÇÃO DE IMPERMEABILIZACOES COM MULTIMEMBRANAS ASFALT - ELEM SINT</t>
  </si>
  <si>
    <t>11.50.002</t>
  </si>
  <si>
    <t>DEMOLIÇÃO DE ARGAMASSA COM IMPERMEABILIZANTE</t>
  </si>
  <si>
    <t>11.50.004</t>
  </si>
  <si>
    <t>DEMOLIÇÃO DE ISOLAMENTO TÉRMICO DE MANTA DE LA DE VIDRO</t>
  </si>
  <si>
    <t>12.01.001</t>
  </si>
  <si>
    <t>CHAPISCO</t>
  </si>
  <si>
    <t>12.01.006</t>
  </si>
  <si>
    <t>EMBOCO DESEMPENADO</t>
  </si>
  <si>
    <t>12.02.003</t>
  </si>
  <si>
    <t>CHAPISCO ROLADO PARA SUPERFICIES LISAS</t>
  </si>
  <si>
    <t>12.02.005</t>
  </si>
  <si>
    <t>EMBOCO</t>
  </si>
  <si>
    <t>12.02.007</t>
  </si>
  <si>
    <t>REBOCO</t>
  </si>
  <si>
    <t>12.02.009</t>
  </si>
  <si>
    <t>REVESTIMENTO COM GESSO</t>
  </si>
  <si>
    <t>12.02.010</t>
  </si>
  <si>
    <t>REVESTIMENTO TEXTURIZADO ACRILICO BRANCO</t>
  </si>
  <si>
    <t>CERAMICA ESMALTADA 10X10CM - AZUL,VERDE,PRETO</t>
  </si>
  <si>
    <t>12.02.029</t>
  </si>
  <si>
    <t>CERAMICA ESMALTADA 20X20CM</t>
  </si>
  <si>
    <t>REVESTIMENTO COM AZULEJOS LISOS, BRANCO BRILHANTE</t>
  </si>
  <si>
    <t>12.02.043</t>
  </si>
  <si>
    <t>PERFIL SEXTAVADO EM ALUMINIO PARA AZULEJO</t>
  </si>
  <si>
    <t>12.02.044</t>
  </si>
  <si>
    <t>PERFIL CANTONEIRA EM ALUMINIO PARA REBOCO</t>
  </si>
  <si>
    <t>12.02.072</t>
  </si>
  <si>
    <t>GUARNICAO P/ACABAM JUNTAS DILATACAO APARELHADA 5 X 1 CM G1-C4</t>
  </si>
  <si>
    <t>12.04.014</t>
  </si>
  <si>
    <t>REVESTIMENTO TEXTURIZADO ACRILICO PIGMENTADO (CORES PRONTA)</t>
  </si>
  <si>
    <t>12.04.022</t>
  </si>
  <si>
    <t>REVESTIMENTO COM PASTILHAS ESMALTADAS 2,5X 2,5 CM</t>
  </si>
  <si>
    <t>12.04.024</t>
  </si>
  <si>
    <t>REVESTIMENTO COM PASTILHAS ESMALTADAS 5,0X 5,0 CM</t>
  </si>
  <si>
    <t>12.50.001</t>
  </si>
  <si>
    <t>DEMOLIÇÃO DE REVESTIMENTO EM ARGAMASSA/GESSO EM FORRO E PAREDES</t>
  </si>
  <si>
    <t>DEMOLIÇÃO DE REVEST DE AZULEJOS, PASTILHAS E LADRILHOS INCL ARG ASSENTAMENTO</t>
  </si>
  <si>
    <t>RETIRADA DE MÁRMORE PEDRAS OU GRANITOS INCL DEMOLICÃO ARGAMASSA ASSENTAMENTO</t>
  </si>
  <si>
    <t>12.70.001</t>
  </si>
  <si>
    <t>RECOLOCAÇÃO DE MÁRMORE, PEDRAS E GRANITOS</t>
  </si>
  <si>
    <t>12.80.030</t>
  </si>
  <si>
    <t>REPARO EM TRINCAS E RACHADURAS</t>
  </si>
  <si>
    <t>13.02.005</t>
  </si>
  <si>
    <t>CIMENTADO DESEMPENADO ALISADO E=3,50CM INCL ARG REG</t>
  </si>
  <si>
    <t>13.02.007</t>
  </si>
  <si>
    <t>PISO DE CONCRETO LISO-FUNDACAO DIRETA FCK-25 MPA</t>
  </si>
  <si>
    <t>13.02.009</t>
  </si>
  <si>
    <t>PISO DE CONCRETO CAMURCADO-FUNDACAO DIRETA FCK-25 MPA</t>
  </si>
  <si>
    <t>13.02.017</t>
  </si>
  <si>
    <t>LADRILHOS HIDRAULICOS DE 20X20 CM LISOS EM UMA COR</t>
  </si>
  <si>
    <t>13.02.019</t>
  </si>
  <si>
    <t>LADRILHO HIDRAULICO 25X25 E=2CM - PISO TATIL DE ALERTA</t>
  </si>
  <si>
    <t>13.02.020</t>
  </si>
  <si>
    <t>LADRILHO HIDRAULICO 25X25 E=2CM - PISO TATIL DIRECIONAL</t>
  </si>
  <si>
    <t>13.02.023</t>
  </si>
  <si>
    <t>BORRACHA COLADA - PISO TATIL DIRECIONAL</t>
  </si>
  <si>
    <t>13.02.032</t>
  </si>
  <si>
    <t>FAIXA ANTIDERRAPANTE A BASE DE RES.E AREIA QUARTZOSA L=4CM</t>
  </si>
  <si>
    <t>13.02.041</t>
  </si>
  <si>
    <t>PISO DE ALTA RESISTENCIA TIPO MEDIO, POLIDO E=8MM CINZA/CIMENTO COMUM</t>
  </si>
  <si>
    <t>13.02.052</t>
  </si>
  <si>
    <t>TRATAMENTO SELADOR PARA GRANILITE - BASE AGUA</t>
  </si>
  <si>
    <t>13.02.053</t>
  </si>
  <si>
    <t>BORRACHA COLADA - PISO TATIL DE ALERTA</t>
  </si>
  <si>
    <t>13.02.059</t>
  </si>
  <si>
    <t>SINALIZAÇÃO VISUAL DE DEGRAUS-FITA ADESIVA</t>
  </si>
  <si>
    <t>13.02.061</t>
  </si>
  <si>
    <t>PISO DE BORRACHA SINT PASTILHADA COR PRETA ESP 7MM FIXAVEL C/ARGAMASSA</t>
  </si>
  <si>
    <t>13.02.075</t>
  </si>
  <si>
    <t>CHAPAS VINILICAS (COR ESPECIFICAR) ESPESSURA DE 2 MM</t>
  </si>
  <si>
    <t>13.02.092</t>
  </si>
  <si>
    <t>SINTEKO - DUAS DEMAOS INCLUSIVE RASPAGEM - APLICADO</t>
  </si>
  <si>
    <t>13.04.001</t>
  </si>
  <si>
    <t>DEGRAUS EM ARGAMASSA DE CIMENTO E AREIA 1:3 ESPESSURA DE 2 CM</t>
  </si>
  <si>
    <t>13.04.004</t>
  </si>
  <si>
    <t>DEGRAU DE CONCRETO LISO</t>
  </si>
  <si>
    <t>13.04.050</t>
  </si>
  <si>
    <t>DEGRAU DE BORRACHA SINTETICA COR PRETA C/TESTEIRA FIXAVEL C/ARG</t>
  </si>
  <si>
    <t>13.05.006</t>
  </si>
  <si>
    <t>RODAPÉ DE ARGAMASSA CIMENTO E AREIA 1:3 ESPESSURA 1,5CM X ALTURA DE 7CM</t>
  </si>
  <si>
    <t>13.05.020</t>
  </si>
  <si>
    <t>RODAPES DE GRANILITE SIMPLES DE 10 CM</t>
  </si>
  <si>
    <t>13.05.068</t>
  </si>
  <si>
    <t>RODAPE VINILICO DE 5 CM SIMPLES</t>
  </si>
  <si>
    <t>13.06.083</t>
  </si>
  <si>
    <t>SO-23 SOLEIRA DE GRANITO EM NIVEL 1 PEÇA (L=19 A 22CM)</t>
  </si>
  <si>
    <t>13.07.002</t>
  </si>
  <si>
    <t>PE-02 PEITORIL</t>
  </si>
  <si>
    <t>13.50.001</t>
  </si>
  <si>
    <t>DEMOLICAO PISO DE CONCRETO SIMPLES CAPEADO</t>
  </si>
  <si>
    <t>13.50.002</t>
  </si>
  <si>
    <t>DEMOLIÇAO PISO GRANILITE, LADRILHO HIDRAULICO, CERAMICO, CACOS, INCLUSIVE BASE</t>
  </si>
  <si>
    <t>13.50.003</t>
  </si>
  <si>
    <t>DEMOLICAO PISO TACOS DE MADEIRA INCLUSIVE ARG ASSENTAMENTO</t>
  </si>
  <si>
    <t>13.50.004</t>
  </si>
  <si>
    <t>DEMOLICAO PISO SOALHO DE TABUAS INCLUSIVE VIGAMENTOS</t>
  </si>
  <si>
    <t>13.50.006</t>
  </si>
  <si>
    <t>DEMOLIÇÃO DE SOALHO SOMENTE TÁBUAS</t>
  </si>
  <si>
    <t>13.50.010</t>
  </si>
  <si>
    <t>DEMOLIÇÃO DE PISOS VINÍLICOS E DE BORRACHA INCL ARG ASSENT E REGULARIZACÃO</t>
  </si>
  <si>
    <t>13.50.015</t>
  </si>
  <si>
    <t>DEMOLIÇAO REVEST DE DEGRAUS DE ARG/GRANILITE/CACOS/LADRILHOS, INCL ARG ASSENT.</t>
  </si>
  <si>
    <t>13.50.016</t>
  </si>
  <si>
    <t>DEMOLICAO RODAPES EM GERAL INCLUSIVE ARGAMASSA ASSENTAMENTO</t>
  </si>
  <si>
    <t>13.50.017</t>
  </si>
  <si>
    <t>DEMOLICAO SOLEIRAS EM GERAL INCLUSIVE ARGAMASSA ASSENTAMENTO</t>
  </si>
  <si>
    <t>13.60.001</t>
  </si>
  <si>
    <t>RETIRADA DE PISO VINILICO E BORRACHA</t>
  </si>
  <si>
    <t>13.60.002</t>
  </si>
  <si>
    <t>RETIRADA DE PISO DE BORRACHA ARGAMASSADO</t>
  </si>
  <si>
    <t>13.60.003</t>
  </si>
  <si>
    <t>RETIRADA DE PISO DE CERÂMICA OU LADRILHOS HIDRÁULICOS</t>
  </si>
  <si>
    <t>13.60.004</t>
  </si>
  <si>
    <t>RETIRADA DE PISO DE TACOS DE MADEIRA</t>
  </si>
  <si>
    <t>13.60.005</t>
  </si>
  <si>
    <t>RETIRADA DE SOALHO INCLUSIVE VIGAMENTO</t>
  </si>
  <si>
    <t>13.60.006</t>
  </si>
  <si>
    <t>RETIRADA DE SOALHO SOMENTE TÁBUAS</t>
  </si>
  <si>
    <t>13.60.007</t>
  </si>
  <si>
    <t>RETIRADA DE PISO DE PEDRA</t>
  </si>
  <si>
    <t>13.60.010</t>
  </si>
  <si>
    <t>RETIRADA DE DEGRAUS E ESP DE GRANITO OU MÁRMORE</t>
  </si>
  <si>
    <t>13.60.011</t>
  </si>
  <si>
    <t>RETIRADA DE RODAPÉS DE CERAM LADR-HIDR GRANITO OU MÁRMORE</t>
  </si>
  <si>
    <t>13.60.012</t>
  </si>
  <si>
    <t>RETIRADA DE RODAPES DE MADEIRA INCLUSIVE CORDÃO</t>
  </si>
  <si>
    <t>13.60.013</t>
  </si>
  <si>
    <t>RETIRADA DE SOLEIRAS EM GERAL</t>
  </si>
  <si>
    <t>13.70.001</t>
  </si>
  <si>
    <t>RECOLOCAÇÃO DE PISO VINÍLICO E BORRACHA</t>
  </si>
  <si>
    <t>13.70.005</t>
  </si>
  <si>
    <t>RECOLOCAÇÃO E REPREGAMENTO DE SOALHO</t>
  </si>
  <si>
    <t>13.70.050</t>
  </si>
  <si>
    <t>RECOLOCAÇÃO DE RODAPÉS E CORDÕES DE MADEIRA</t>
  </si>
  <si>
    <t>13.80.006</t>
  </si>
  <si>
    <t>ENDURECEDOR SUPERFICIAL PARA CONCRETO</t>
  </si>
  <si>
    <t>13.80.012</t>
  </si>
  <si>
    <t>SOALHO DE TABUA 20X2CM MACHO-FEMEA G1-C6 (SOMENTE TABUAS)</t>
  </si>
  <si>
    <t>13.80.013</t>
  </si>
  <si>
    <t>ISOLAMENTO COM LONA PRETA</t>
  </si>
  <si>
    <t>13.80.014</t>
  </si>
  <si>
    <t>FRESAMENTO DE PISO CIMENTADO</t>
  </si>
  <si>
    <t>13.80.022</t>
  </si>
  <si>
    <t>COLAGEM COM NATA DE CIMENTO E ADESIVO P/ ARGAMASSA E CHAPISCO</t>
  </si>
  <si>
    <t>13.80.024</t>
  </si>
  <si>
    <t>SOALHO DE TABUA 20X2CM MACHO-FEMEA G1-C6 SOBRE VIGAMENTO 6X16CM</t>
  </si>
  <si>
    <t>13.80.032</t>
  </si>
  <si>
    <t>TELA Q-92 PARA PISO DE CONCRETO</t>
  </si>
  <si>
    <t>13.80.060</t>
  </si>
  <si>
    <t>DEGRAU DE GRANILITE</t>
  </si>
  <si>
    <t>13.80.066</t>
  </si>
  <si>
    <t>PISO BORRACHA SINT PASTILHADO PRETO ESPES 4/5MM - COLADO</t>
  </si>
  <si>
    <t>14.01.002</t>
  </si>
  <si>
    <t>VIDRO LISO COMUM INCOLOR DE 3MM</t>
  </si>
  <si>
    <t>14.01.008</t>
  </si>
  <si>
    <t>VIDRO LISO COMUM INCOLOR DE 6MM</t>
  </si>
  <si>
    <t>14.02.001</t>
  </si>
  <si>
    <t>EP-01 ESPELHO</t>
  </si>
  <si>
    <t>RETIRADA DE VIDRO INCLUSIVE RASPAGEM DE MASSA OU RETIRADA DE BAGUETES</t>
  </si>
  <si>
    <t>14.70.001</t>
  </si>
  <si>
    <t>RECOLOCAÇÃO DE VIDRO INCLUSIVE EMASSAMENTO OU RECOLOCACAO DE BAGUETES</t>
  </si>
  <si>
    <t>15.01.003</t>
  </si>
  <si>
    <t>PINTURA ALUMINIO EM ESTRUTURA METALICA</t>
  </si>
  <si>
    <t>15.01.006</t>
  </si>
  <si>
    <t>ESMALTE A BASE DE ÁGUA EM ESTRUTURA METÁLICA</t>
  </si>
  <si>
    <t>15.01.012</t>
  </si>
  <si>
    <t>ESMALTE S/APAREL EMASS PREVIOS EM ESTRUTURA DE MADEIRA APARENTES</t>
  </si>
  <si>
    <t>15.01.013</t>
  </si>
  <si>
    <t>15.01.015</t>
  </si>
  <si>
    <t>VERNIZ SEM APARELHAMENTO E EMAS PREVIOS EM ESTRUT DE MADEIRA APARENTE</t>
  </si>
  <si>
    <t>15.01.029</t>
  </si>
  <si>
    <t>SERVIÇO GALVANIZACAO A FOGO - ESTRUTURAS</t>
  </si>
  <si>
    <t>15.01.035</t>
  </si>
  <si>
    <t>FUNDO ANTI-OXIDANTE EM ESTRUTURAS</t>
  </si>
  <si>
    <t>15.02.003</t>
  </si>
  <si>
    <t>MASSA NIVELADORA PARA INTERIOR</t>
  </si>
  <si>
    <t>15.02.006</t>
  </si>
  <si>
    <t>LATEX COM MASSA NIVELADORA PARA INTERIOR</t>
  </si>
  <si>
    <t>15.02.018</t>
  </si>
  <si>
    <t>ESMALTE A BASE DE AGUA</t>
  </si>
  <si>
    <t>15.02.025</t>
  </si>
  <si>
    <t>TINTA LATEX STANDARD</t>
  </si>
  <si>
    <t>15.02.026</t>
  </si>
  <si>
    <t>TINTA LATEX STANDARD COM MASSA NIVELADORA</t>
  </si>
  <si>
    <t>15.02.050</t>
  </si>
  <si>
    <t>OLEO EM FORRO DE MADEIRA</t>
  </si>
  <si>
    <t>15.02.053</t>
  </si>
  <si>
    <t>ESMALTE A BASE DE AGUA EM FORRO DE MADEIRA</t>
  </si>
  <si>
    <t>15.02.055</t>
  </si>
  <si>
    <t>ENVERNIZAMENTO EM FORRO DE MADEIRA</t>
  </si>
  <si>
    <t>15.03.010</t>
  </si>
  <si>
    <t>VERNIZ PLASTICO BASE POLIURET EM ESQUADRIAS E PECAS MADEIRA EXTERNA</t>
  </si>
  <si>
    <t>15.03.012</t>
  </si>
  <si>
    <t>ENVERNIZAMENTO EM ESQUADRIAS DE MADEIRA</t>
  </si>
  <si>
    <t>15.03.024</t>
  </si>
  <si>
    <t>PINTURA ALUMINIO EM ESQUADRIAS DE FERRO</t>
  </si>
  <si>
    <t>15.03.025</t>
  </si>
  <si>
    <t>ESMALTE A BASE DE AGUA SEM MASSA NIVELADORA EM ESQUADRIAS DE MADEIRA</t>
  </si>
  <si>
    <t>15.03.026</t>
  </si>
  <si>
    <t>ESMALTE A BASE DE AGUA COM MASSA NIVELADORA EM ESQUADRIAS DE MADEIRA</t>
  </si>
  <si>
    <t>15.03.027</t>
  </si>
  <si>
    <t>ESMALTE A BASE DE AGUA EM CERCAS, PORTÕES E GRADIS</t>
  </si>
  <si>
    <t>15.03.028</t>
  </si>
  <si>
    <t>ESMALTE A BASE DE AGUA EM ESQUADRIAS DE FERRO</t>
  </si>
  <si>
    <t>15.03.029</t>
  </si>
  <si>
    <t>SERVIÇO GALVANIZACAO A FOGO - ESQUADRIAS.</t>
  </si>
  <si>
    <t>15.03.035</t>
  </si>
  <si>
    <t>FUNDO ANTI-OXIDANTE EM ESQUADRIAS</t>
  </si>
  <si>
    <t>15.03.042</t>
  </si>
  <si>
    <t>ESMALTE A BASE DE AGUA EM RODAPES BAGUETES E MOLDURAS DE MADEIRA</t>
  </si>
  <si>
    <t>15.03.060</t>
  </si>
  <si>
    <t>FACE EXTERNA DE CALHAS/CONDUTORES COM TINTA SINTETICA (ESMALTE)</t>
  </si>
  <si>
    <t>15.03.061</t>
  </si>
  <si>
    <t>FACE INTERNA DE CALHAS COM TINTA BETUMINOSA</t>
  </si>
  <si>
    <t>15.03.062</t>
  </si>
  <si>
    <t>FACE APARENTE DE RUFOS/RINCOES COM TINTA BETUMINOSA</t>
  </si>
  <si>
    <t>15.03.063</t>
  </si>
  <si>
    <t>FACE EXTERNA DE CALHAS/CONDUTORES COM TINTA A OLEO</t>
  </si>
  <si>
    <t>15.04.001</t>
  </si>
  <si>
    <t>CAIACAO</t>
  </si>
  <si>
    <t>15.04.007</t>
  </si>
  <si>
    <t>MASSA NIVELADORA PARA EXTERIOR</t>
  </si>
  <si>
    <t>15.04.008</t>
  </si>
  <si>
    <t>LATEX EM ELEMENTO VAZADO</t>
  </si>
  <si>
    <t>15.04.009</t>
  </si>
  <si>
    <t>TRATAMENTO DE CONCRETO COM ESTUQUE E LIXAMENTO</t>
  </si>
  <si>
    <t>15.04.013</t>
  </si>
  <si>
    <t>HIDROFUGO A BASE DE SILICONE</t>
  </si>
  <si>
    <t>15.04.020</t>
  </si>
  <si>
    <t>LIQUIDO IMUNIZANTE EM MADEIRA APARENTE</t>
  </si>
  <si>
    <t>15.04.030</t>
  </si>
  <si>
    <t>REMOCAO DE OLEO,ESMALTE,LATEX/ACRILICO EM PAREDES COM LIXAMENTO</t>
  </si>
  <si>
    <t>15.50.003</t>
  </si>
  <si>
    <t>REMOCAO DE OLEO,ESMALTE OU VERNIZ EM ESQ DE MADEIRA C/LIXAMENTO</t>
  </si>
  <si>
    <t>15.50.011</t>
  </si>
  <si>
    <t>REMOCAO DE OLEO,ESMALTE,LATEX/ACRILICO EM PAREDES COM PRODUTO QUIMICO</t>
  </si>
  <si>
    <t>15.50.013</t>
  </si>
  <si>
    <t>REMOCAO DE OLEO,ESMALTE,ALUMIN OU GRAFITE EM ESQ DE FERRO C/PROD QUIM</t>
  </si>
  <si>
    <t>15.50.030</t>
  </si>
  <si>
    <t>REMOCAO DE PINTURA EM ESTRUTURA METALICA COM LIXAMENTO</t>
  </si>
  <si>
    <t>15.80.010</t>
  </si>
  <si>
    <t>PINTURA EM AZULEJO</t>
  </si>
  <si>
    <t>16.01.029</t>
  </si>
  <si>
    <t>FD-24 FECHAMENTO DE DIVISA COM GRADIL ELETROFUNDIDO / BROCA (H=235CM)</t>
  </si>
  <si>
    <t>16.01.046</t>
  </si>
  <si>
    <t>PORTÃO EM CHAPA DE AÇO</t>
  </si>
  <si>
    <t>16.01.058</t>
  </si>
  <si>
    <t>16.01.064</t>
  </si>
  <si>
    <t>PT-29 PORTAO DE TELA PARA QUADRA</t>
  </si>
  <si>
    <t>16.01.080</t>
  </si>
  <si>
    <t>PT-30 PORTAO GRADIL ELETROFUNDIDO / PILARETE DE CONCRETO (300X185CM)</t>
  </si>
  <si>
    <t>16.01.081</t>
  </si>
  <si>
    <t>PT-31 PORTAO GRADIL ELETROFUNDIDO / PILARETE DE CONCRETO (300X235CM)</t>
  </si>
  <si>
    <t>16.01.083</t>
  </si>
  <si>
    <t>PT-33 PORTAO GRADIL ELETROFUNDIDO / PILARETE DE CONCRETO (180X235CM)</t>
  </si>
  <si>
    <t>16.01.090</t>
  </si>
  <si>
    <t>FE-01 FECHAMENTO PARA SETORIZAÇAO 120&lt;H&lt;200 CM (ALAMBRADO)</t>
  </si>
  <si>
    <t>16.01.091</t>
  </si>
  <si>
    <t>FE-02 FECHAMENTO PARA SETORIZAÇAO (GRADIL ELETROFUNDIDO)</t>
  </si>
  <si>
    <t>16.01.092</t>
  </si>
  <si>
    <t>PT-50 PORTAO DE TELA PARA SETORIZAÇAO 120&lt;H&lt;200 CM</t>
  </si>
  <si>
    <t>16.02.014</t>
  </si>
  <si>
    <t>PAVIMENTAÇAO DE CONCRETO PARA PISO PERMEAVEL DRENANTE (GRAMA)</t>
  </si>
  <si>
    <t>16.02.022</t>
  </si>
  <si>
    <t>PAVIMENTACAO COM PEDRISCO COM ESPESS DE 5 CM</t>
  </si>
  <si>
    <t>16.02.025</t>
  </si>
  <si>
    <t>GUIAS PRE-MOLDADAS TIPO PMSP</t>
  </si>
  <si>
    <t>16.02.027</t>
  </si>
  <si>
    <t>GA-01 GUIA LEVE OU SEPARADOR DE PISOS</t>
  </si>
  <si>
    <t>16.02.028</t>
  </si>
  <si>
    <t>GA-02 GUIA E SARJETA</t>
  </si>
  <si>
    <t>16.02.029</t>
  </si>
  <si>
    <t>GA-03 GUIA E SARJETA TIPO PMSP</t>
  </si>
  <si>
    <t>16.02.039</t>
  </si>
  <si>
    <t>PAVIMENTAÇÃO DE CONCRETO P/PISO PERMEAVEL DRENANTE (QUADRICULADO)</t>
  </si>
  <si>
    <t>16.03.006</t>
  </si>
  <si>
    <t>GRAMA SAO CARLOS EM PLACAS</t>
  </si>
  <si>
    <t>16.03.092</t>
  </si>
  <si>
    <t>FORRACAO - CLOROFITO</t>
  </si>
  <si>
    <t>16.03.093</t>
  </si>
  <si>
    <t>FORRACAO - VEDELIA</t>
  </si>
  <si>
    <t>16.03.102</t>
  </si>
  <si>
    <t>FORRAÇÃO BARLÉRIA</t>
  </si>
  <si>
    <t>16.03.108</t>
  </si>
  <si>
    <t>FORRAÇÃO JIBÓIA-VERDE</t>
  </si>
  <si>
    <t>16.03.113</t>
  </si>
  <si>
    <t>FORRAÇÃO SINGÔNIO</t>
  </si>
  <si>
    <t>16.04.016</t>
  </si>
  <si>
    <t>QUADRA DE ESPORTES-PISO DE CONCRETO ARMADO-FUND. DIRETA</t>
  </si>
  <si>
    <t>16.04.019</t>
  </si>
  <si>
    <t>FQ-01 FECHAMENTO PARA QUADRA DE ESPORTES - FUNDO - BROCA</t>
  </si>
  <si>
    <t>16.04.031</t>
  </si>
  <si>
    <t>FQ-01 FECHAMENTO PARA QUADRA DE ESPORTES - LATERAIS - BROCA</t>
  </si>
  <si>
    <t>16.04.034</t>
  </si>
  <si>
    <t>FQ-02 ALAMBRADO SOBRE DIVISA</t>
  </si>
  <si>
    <t>16.05.031</t>
  </si>
  <si>
    <t>CA-21 CANALETA DE AGUAS PLUVIAIS EM CONCRETO (20CM)</t>
  </si>
  <si>
    <t>16.05.032</t>
  </si>
  <si>
    <t>CA-22 CANALETA DE AGUAS PLUVIAIS EM CONCRETO (30CM)</t>
  </si>
  <si>
    <t>16.05.037</t>
  </si>
  <si>
    <t>CANALETA DE CONCRETO 1/2 CANA DN 40CM P/ AGUAS PLUVIAIS</t>
  </si>
  <si>
    <t>16.05.038</t>
  </si>
  <si>
    <t>CANALETA DE CONCRETO 1/2 CANA DN 50CM P/ AGUAS PLUVIAIS</t>
  </si>
  <si>
    <t>16.05.041</t>
  </si>
  <si>
    <t>TC-04 TAMPA DE CONCRETO P/ CANALETA AP (25CM)</t>
  </si>
  <si>
    <t>16.05.042</t>
  </si>
  <si>
    <t>TC-05 TAMPA DE CONCRETO P/ CANALETA AP (35CM)</t>
  </si>
  <si>
    <t>16.05.043</t>
  </si>
  <si>
    <t>TC-06 TAMPA EM GRELHA DE FERRO GALVANIZADO P/ CANALETA (20CM)</t>
  </si>
  <si>
    <t>16.05.044</t>
  </si>
  <si>
    <t>TC-07 TAMPA EM GRELHA DE FERRO GALVANIZADO P/ CANALETA (25CM)</t>
  </si>
  <si>
    <t>16.05.045</t>
  </si>
  <si>
    <t>TC-08 TAMPA EM GRELHA DE FERRO GALVANIZADO P/ CANALETA (35CM)</t>
  </si>
  <si>
    <t>16.05.046</t>
  </si>
  <si>
    <t>TC-09 TAMPA DE CONCRETO PRE-MOLDADA PERF. P/ CANALETA L=20CM</t>
  </si>
  <si>
    <t>16.05.047</t>
  </si>
  <si>
    <t>TC-10 TAMPA DE CONCRETO PRE-MOLDADA PERF. P/ CANALETA L=25CM</t>
  </si>
  <si>
    <t>16.05.048</t>
  </si>
  <si>
    <t>TC-11 TAMPA DE CONCRETO PRE-MOLDADA PERF. P/ CANALETA L=35CM</t>
  </si>
  <si>
    <t>16.05.050</t>
  </si>
  <si>
    <t>POÇO DE RETENÇÃO DE ÁGUA PLUVIAL Ø 2,50M COM FUNDO DE BRITA</t>
  </si>
  <si>
    <t>16.05.052</t>
  </si>
  <si>
    <t>16.05.058</t>
  </si>
  <si>
    <t>POÇO DE RETENÇÃO DE ÁGUA PLUVIAL Ø 2,50M COM FUNDO DE CONCRETO</t>
  </si>
  <si>
    <t>16.05.070</t>
  </si>
  <si>
    <t>CAIXA DE ALVENARIA - ESCAVACAO MANUAL COM APILOAMENTO DO FUNDO</t>
  </si>
  <si>
    <t>16.05.071</t>
  </si>
  <si>
    <t>CAIXA DE ALVENARIA - LASTRO DE CONCRETO</t>
  </si>
  <si>
    <t>16.05.072</t>
  </si>
  <si>
    <t>CAIXA DE ALVENARIA - PAREDE DE 1/2 TIJOLO REVESTIDO</t>
  </si>
  <si>
    <t>16.05.073</t>
  </si>
  <si>
    <t>CAIXA DE ALVENARIA - PAREDE DE 1 TIJOLO REVESTIDO</t>
  </si>
  <si>
    <t>16.05.074</t>
  </si>
  <si>
    <t>CAIXA DE ALVENARIA - TAMPA DE CONCRETO</t>
  </si>
  <si>
    <t>16.05.076</t>
  </si>
  <si>
    <t>GRELHA FERRO PERF. - 1,00X0,40 M</t>
  </si>
  <si>
    <t>16.05.077</t>
  </si>
  <si>
    <t>GRELHA FERRO PERF. 1,00X0,50 M</t>
  </si>
  <si>
    <t>16.06.022</t>
  </si>
  <si>
    <t>MB-03 MASTRO PARA BANDEIRAS</t>
  </si>
  <si>
    <t>16.06.023</t>
  </si>
  <si>
    <t>AL-01 ABRIGO PARA LIXO</t>
  </si>
  <si>
    <t>16.06.024</t>
  </si>
  <si>
    <t>AL-02 ABRIGO PARA RESÍDUOS RECICLÁVEIS</t>
  </si>
  <si>
    <t>16.06.050</t>
  </si>
  <si>
    <t>CANTEIRO DE OBRAS - LARG 2,20M</t>
  </si>
  <si>
    <t>16.06.051</t>
  </si>
  <si>
    <t>CANTEIRO DE OBRAS - LARG 3.30M</t>
  </si>
  <si>
    <t>16.06.058</t>
  </si>
  <si>
    <t>TAPUME H=225CM APOIADO NO TERRENO E PINTURA LATEX FACE EXTERNA COM LOGOTIPO</t>
  </si>
  <si>
    <t>16.06.059</t>
  </si>
  <si>
    <t>TAPUME H=225CM ENGASTADO NO TERRENO E PINTURA LATEX FACE EXTERNA COM LOGOTIPO</t>
  </si>
  <si>
    <t>16.06.065</t>
  </si>
  <si>
    <t>ANDAIME - FACHADA - ALUGUEL MENSAL</t>
  </si>
  <si>
    <t>FORNECIMENTO E INSTALAÇAO DE PLACAS DE OBRA</t>
  </si>
  <si>
    <t>16.06.077</t>
  </si>
  <si>
    <t>MANUTENÇÃO MENSAL DE PLACAS DE OBRA</t>
  </si>
  <si>
    <t>16.06.085</t>
  </si>
  <si>
    <t>INSTALAÇÃO CH-01 CHUVEIRO E LAVA OLHOS / FACE</t>
  </si>
  <si>
    <t>16.06.086</t>
  </si>
  <si>
    <t>INSTALAÇÃO DE QUADRO BRANCO (QB-01)</t>
  </si>
  <si>
    <t>16.06.087</t>
  </si>
  <si>
    <t>INSTALACÃO DE FAIXAS DE PROTECAO (FP-03/FP-04) POR REGUA</t>
  </si>
  <si>
    <t>16.06.088</t>
  </si>
  <si>
    <t>INSTALACÃO DE FAIXAS DE EXPOSICAO (FP-05) POR REGUA</t>
  </si>
  <si>
    <t>16.06.090</t>
  </si>
  <si>
    <t>INSTALACÃO DE LOUSA (LG-07)</t>
  </si>
  <si>
    <t>16.06.091</t>
  </si>
  <si>
    <t>INSTALACÃO DE MURAL (MR-02)</t>
  </si>
  <si>
    <t>16.06.092</t>
  </si>
  <si>
    <t>INSTALACÃO DE FOGAO INDUSTRIAL</t>
  </si>
  <si>
    <t>16.06.093</t>
  </si>
  <si>
    <t>INSTALACÃO DE SUPORTE TV/VIDEO</t>
  </si>
  <si>
    <t>16.06.101</t>
  </si>
  <si>
    <t>INSTALAÇÃO DE VENTILADOR DE PAREDE VN-02</t>
  </si>
  <si>
    <t>16.06.106</t>
  </si>
  <si>
    <t>TRANSPORTE C/CAMINHAO ATE 6T. DIST.ATE 100KM C/MOTORISTA E 2 AJUDANTES.</t>
  </si>
  <si>
    <t>16.08.026</t>
  </si>
  <si>
    <t>CI-02 CAIXA DE INSPEÇÃO 80X80CM PARA ESGOTO</t>
  </si>
  <si>
    <t>16.08.027</t>
  </si>
  <si>
    <t>CG-01 CAIXA DE GORDURA EM ALVENARIA</t>
  </si>
  <si>
    <t>16.08.028</t>
  </si>
  <si>
    <t>CI-01 CAIXA DE INSPECAO 60X60CM PARA ESGOTO</t>
  </si>
  <si>
    <t>16.08.034</t>
  </si>
  <si>
    <t>FS-05 FOSSA SEPTICA ANEIS CONCR. DN=1,4M H=1,5M</t>
  </si>
  <si>
    <t>16.08.050</t>
  </si>
  <si>
    <t>FA-01 FILTRO ANAEROBICO DN=1,40M H=2,00M</t>
  </si>
  <si>
    <t>16.08.060</t>
  </si>
  <si>
    <t>CD-01 CAIXA DE DISTRIBUICAO /2 CAMARAS</t>
  </si>
  <si>
    <t>16.08.061</t>
  </si>
  <si>
    <t>CD-02 CAIXA DE DISTRIBUICAO /3 CAMARAS</t>
  </si>
  <si>
    <t>16.08.065</t>
  </si>
  <si>
    <t>FS-06-01 FOSSA SEPTICA L=3,00M VOL. UTIL = 7,56M3</t>
  </si>
  <si>
    <t>16.08.072</t>
  </si>
  <si>
    <t>FS-08-02 FOSSA SEPTICA ANEIS CONCRETO DN=2,4M H=2,5M</t>
  </si>
  <si>
    <t>16.08.073</t>
  </si>
  <si>
    <t>FS-08-03 FOSSA SEPTICA ANEIS CONCRETO DN=2,4M H=3,0M</t>
  </si>
  <si>
    <t>16.08.074</t>
  </si>
  <si>
    <t>FS-09-01 FOSSA SEPTICA ANEIS CONCRETO DN=3,0M H=2,5M</t>
  </si>
  <si>
    <t>16.09.003</t>
  </si>
  <si>
    <t>SM-03 SUMIDOURO - TAMPA DE CONCRETO DN=2,40M</t>
  </si>
  <si>
    <t>16.09.004</t>
  </si>
  <si>
    <t>SM-04 SUMIDOURO - TAMPA DE CONCRETO DN=3,00M</t>
  </si>
  <si>
    <t>16.09.007</t>
  </si>
  <si>
    <t>SM-03 SUMIDOURO - POCO</t>
  </si>
  <si>
    <t>16.09.008</t>
  </si>
  <si>
    <t>SM-04 SUMIDOURO - POCO</t>
  </si>
  <si>
    <t>16.11.012</t>
  </si>
  <si>
    <t>LIMPEZA DE APARELHOS SANITARIOS</t>
  </si>
  <si>
    <t>16.11.013</t>
  </si>
  <si>
    <t>LIMPEZA DE REVESTIMENTOS HIDRAULICOS</t>
  </si>
  <si>
    <t>16.11.014</t>
  </si>
  <si>
    <t>LIMPEZA DE VIDROS</t>
  </si>
  <si>
    <t>16.11.020</t>
  </si>
  <si>
    <t>LIMPEZA DE FACHADA POR HIDROJATEAMENTO</t>
  </si>
  <si>
    <t>16.15.040</t>
  </si>
  <si>
    <t>DRENAGEM COM PEDRA BRITADA</t>
  </si>
  <si>
    <t>16.15.041</t>
  </si>
  <si>
    <t>DRENAGEM COM AREIA GROSSA</t>
  </si>
  <si>
    <t>16.18.070</t>
  </si>
  <si>
    <t>SI-01 PLACA DE SINALIZAÇÃO DE AMBIENTE 200X200MM (PORTA)</t>
  </si>
  <si>
    <t>16.18.071</t>
  </si>
  <si>
    <t>SI-02 PLACA DE SINALIZAÇÃO DE AMBIENTE 200X200MM (PAREDE INTERNA)</t>
  </si>
  <si>
    <t>16.18.072</t>
  </si>
  <si>
    <t>SI-03 PLACA DE SINALIZAÇÃO DE AMBIENTE 200X200MM (PAREDE INTERNA)</t>
  </si>
  <si>
    <t>16.18.073</t>
  </si>
  <si>
    <t>SI-04 PLACA DE SINALIZAÇÃO DE AMBIENTE 700X200MM (PORTA)</t>
  </si>
  <si>
    <t>16.18.074</t>
  </si>
  <si>
    <t>SI-05 PLACA DE SINALIZAÇÃO DE AMBIENTE 700X200MM (PAREDE INTERNA)</t>
  </si>
  <si>
    <t>16.18.075</t>
  </si>
  <si>
    <t>SI-06 PLACA DE SINALIZAÇÃO DE AMBIENTE 700X200MM (PAREDE INTERNA)</t>
  </si>
  <si>
    <t>16.18.076</t>
  </si>
  <si>
    <t>16.18.077</t>
  </si>
  <si>
    <t>SI-08 PLACA DE SINALIZAÇÃO DE CORRIMÃO 30X30MM (METÁLICA/BRAILLE)</t>
  </si>
  <si>
    <t>16.18.078</t>
  </si>
  <si>
    <t>SI-09 PLACA DE SINALIZAÇÃO DE AMBIENTE 500X500MM (PAREDE EXTERNA)</t>
  </si>
  <si>
    <t>16.18.079</t>
  </si>
  <si>
    <t>SI-10 PLACA DE SINALIZAÇÃO DE AMBIENTE 500X700MM (PAREDE EXTERNA)</t>
  </si>
  <si>
    <t>16.18.080</t>
  </si>
  <si>
    <t>SI-11 SINALIZAÇÃO HORIZONTAL PARA VAGA ACESSIVEL</t>
  </si>
  <si>
    <t>16.18.081</t>
  </si>
  <si>
    <t>SI-12 TOTEM DE IDENTIFICAÇÃO</t>
  </si>
  <si>
    <t>16.35.001</t>
  </si>
  <si>
    <t>DEFINICAO E DEMARCACAO DA AREA DE REPARO, COM DISCO DE CORTE</t>
  </si>
  <si>
    <t>16.35.002</t>
  </si>
  <si>
    <t>ESCARIFICACAO MANUAL (CORTE DE CONCRETO) ATE 3CM DE PROFUNDIDADE</t>
  </si>
  <si>
    <t>16.48.035</t>
  </si>
  <si>
    <t>PINTURA INTUMESCENTE P/ REVESTIMENTO CONTRA FOGO EM ESTR METALICA</t>
  </si>
  <si>
    <t>16.50.002</t>
  </si>
  <si>
    <t>DEMOLIÇÃO DE TELA DE ARAME GALVANIZADO</t>
  </si>
  <si>
    <t>16.80.006</t>
  </si>
  <si>
    <t>FERRO TRABALHADO (GRADIL)</t>
  </si>
  <si>
    <t>16.80.007</t>
  </si>
  <si>
    <t>PINGADEIRA PARA MUROS DE ALVENARIA</t>
  </si>
  <si>
    <t>16.80.010</t>
  </si>
  <si>
    <t>TELA DE ARAME GALVANIZADO N.12 MALHA 2"</t>
  </si>
  <si>
    <t>16.80.012</t>
  </si>
  <si>
    <t>TUBO DE F.G. 2" P/ SUSTENT TELA DE ALAMBRADO EXCL BASE-MONTANTE</t>
  </si>
  <si>
    <t>16.80.022</t>
  </si>
  <si>
    <t>CESTO PARA TABELA DE BASQUETE</t>
  </si>
  <si>
    <t>16.80.024</t>
  </si>
  <si>
    <t>TABELA DE BASQUETE COM ARO E CESTO</t>
  </si>
  <si>
    <t>16.80.025</t>
  </si>
  <si>
    <t>TUBO DE F.G. 1 1/4" P/ SUSTENT.TELA DE ALAMBRADO EXCL BASE-TRAVAMENTO</t>
  </si>
  <si>
    <t>16.80.026</t>
  </si>
  <si>
    <t>TRELIÇA METÁLICA GALV. A FOGO P/TABELA DE BASQUETE MOD.QE-37 A QE-40</t>
  </si>
  <si>
    <t>16.80.031</t>
  </si>
  <si>
    <t>CONCRETO ESTRUTURAL Fck 20Mpa PREPARADO NO LOCAL, LANÇADO E ADENSADO</t>
  </si>
  <si>
    <t>16.80.090</t>
  </si>
  <si>
    <t>LIMPEZA DE CAIXAS D'AGUA ATE 10.000 LITROS</t>
  </si>
  <si>
    <t>16.80.091</t>
  </si>
  <si>
    <t>LIMPEZA DE CAIXAS D'AGUA ACIMA DE 10.000 LITROS</t>
  </si>
  <si>
    <t>16.80.092</t>
  </si>
  <si>
    <t>LIMPEZA DE CAIXILHOS METALICOS</t>
  </si>
  <si>
    <t>16.80.093</t>
  </si>
  <si>
    <t>LIMPEZA DE CAIXA DE INSPECAO</t>
  </si>
  <si>
    <t>16.80.094</t>
  </si>
  <si>
    <t>LIMPEZA DE FOSSA SEPTICA</t>
  </si>
  <si>
    <t>CAÇAMBA DE 4M3 PARA RETIRADA DE ENTULHO</t>
  </si>
  <si>
    <t>16.80.098</t>
  </si>
  <si>
    <t>RETIRADA DE ENTULHO</t>
  </si>
  <si>
    <t>22.03.030</t>
  </si>
  <si>
    <t>Forro em fibra mineral acústico, revestido em látex</t>
  </si>
  <si>
    <t>16.32.120</t>
  </si>
  <si>
    <t>Cobertura plana em chapa de policarbonato alveolar de 10 mm</t>
  </si>
  <si>
    <t>16.32.130</t>
  </si>
  <si>
    <t>Cobertura curva em chapa de policarbonato alveolar bronze de 10 mm</t>
  </si>
  <si>
    <t>34.20.110</t>
  </si>
  <si>
    <t>RECOLOCAÇÃO DE BARREIRA DE PROTEÇÃO PERIMETRAL, SIMPLES OU DUPLA</t>
  </si>
  <si>
    <t>44.03.360</t>
  </si>
  <si>
    <t>DUCHA HIGIÊNICA CROMADA</t>
  </si>
  <si>
    <t xml:space="preserve">PREGÃO Nº 125/23 </t>
  </si>
  <si>
    <t>ANEXO XI</t>
  </si>
  <si>
    <t xml:space="preserve">PLANILHA ORÇAMENTÁRIA </t>
  </si>
  <si>
    <r>
      <t>PREVISÃO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QUANTITATIVA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DE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SERVIÇOS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MAIS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RELEVANTES: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PRÉDIOS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DESTINADOS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À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SECRETARIA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DA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EDUCAÇÃO</t>
    </r>
  </si>
  <si>
    <t>EM CONFORMIDADE COM ACÓRDÃO 2622/2013 – TCU – BDI DE 23,54%</t>
  </si>
  <si>
    <t xml:space="preserve"> CÓDIGO                                            </t>
  </si>
  <si>
    <t>FONTE</t>
  </si>
  <si>
    <t xml:space="preserve">DESCRICAO DOS SERVIÇOS                                           </t>
  </si>
  <si>
    <t xml:space="preserve">UNID.        </t>
  </si>
  <si>
    <t>QTDE</t>
  </si>
  <si>
    <t>ESCORAMENTO METÁLICO PARA VIGAS ALTURA ATÉ 3,20M ESPAÇAMENTO MENOR OU IGUAL 60CM</t>
  </si>
  <si>
    <t>ESCORAMENTO METÁLICO PARA LAJES ALTURA ATÉ 3,20M MALHA MENOR OU IGUAL
1,50X1,50</t>
  </si>
  <si>
    <t>FORNECIMENTO E MONTAGEM DE ESTRUTURA METALICA COM AÇO NAO PATINAVEL (ASTM A36/A570)</t>
  </si>
  <si>
    <t>FORNECIMENTO E MONTAGEM DE ESTRUTURA METALICA COM AÇO RESISTENTE A CORROSAO (ASTM A709/A588)</t>
  </si>
  <si>
    <t>RECOLOCAÇÃO DE CREMONA,FECHOS DE ALAVANCA EMBUTIR,TARJETAS E FECHADURAS SOBREPOR</t>
  </si>
  <si>
    <t>CO-35 CORRIMÃO DUPLO COM MONTANTE VERTICAL AÇO GALVANIZADO COM PINTURA ESMALTE</t>
  </si>
  <si>
    <t>CO-38 CORRIMÃO SIMPLES COM MONTANTE VERTICAL AÇO GALVANIZADO COM PINTURA ESMALTE</t>
  </si>
  <si>
    <t>CO-40 GUARDA-CORPO TUBULAR SOBRE ALVENARIA AÇO GALVANIZADO COM PINTURA ESMALTE</t>
  </si>
  <si>
    <t>CO-41 GUARDA-CORPO COM CHAPA PERFURADA H=110CM AÇO GALVANIZADO COM PINTURA ESMALTE</t>
  </si>
  <si>
    <t>CO-42 GUARDA-CORPO COM CHAPA PERFURADA H=130CM AÇO GALVANIZADO COM PINTURA ESMALTE</t>
  </si>
  <si>
    <t>TELHA GALVALUME / ACO GALV PINT 1 FACE PO OU COIL-COATING ONDULADA CRFS
E=0,65MM</t>
  </si>
  <si>
    <t>TELHA GALVALUME / ACO GALV PINT 1 FACE PO/COIL-COATING TRAPEZ H=40MM
E=0,65MM</t>
  </si>
  <si>
    <t>TELHA GALVALUME / ACO GALV PINT 1 FACE PO/COIL-COATING TRAPEZ H=100MM
E=0,65MM</t>
  </si>
  <si>
    <t>TELHA GALVALUME / ACO GALV ACABAMENTO.NATURAL TRAPEZ H=40MM
.E=0,65MM</t>
  </si>
  <si>
    <t>TELHA GALVALUME / ACO GALV ACABAMENTO.NATURAL TRAPEZ H=100MM
.E=0,65MM</t>
  </si>
  <si>
    <t>TELHA GALVALUME / ACO GALV SANDUICHE E=30MM (PUR) / (PIR) TRAPEZ H=40MM
NAS DUAS FACES E= 0,50MM COM PINT FACES APARENTES.</t>
  </si>
  <si>
    <t>TELHA GALVALUME / ACO GALV SANDUICHE E=50MM (PUR) / (PIR) TRAPEZ H=40MM
NAS DUAS FACES E= 0,50MM COM PINT FACES APARENTES.</t>
  </si>
  <si>
    <t>RETIRADA DE ESTRUT DE MADEIRA EM TESOURA,PONTAL OU MISTA P/TELHA BARRO SOBRE LAJE</t>
  </si>
  <si>
    <t>RETIRADA DE ESTRUT DE MADEIRA EM TESOURA,PONTAL OU MISTA P/TELHA FIBRO-CIM SOBRE LAJE</t>
  </si>
  <si>
    <t>VALVULA DE DESCARGA C/ACIONAMENTO DUPLO FLUXO REGISTRO E ACABAM. DN 32MM 1 1/4"</t>
  </si>
  <si>
    <t>VALVULA DE DESCARGA C/ACIONAMENTO DUPLO FLUXO REGISTRO E ACABAM. DN 40MM 1 1/2"</t>
  </si>
  <si>
    <t>AE-19 ABRIGO E ENTRADA DE ENERGIA (CAIXA II, IV OU E): AES ELETROP/BANDEIRANTE/CPFL/ELEKTRO</t>
  </si>
  <si>
    <t>ELETROCALHA LISA CHAPA 24 (0,65MM) PRE ZINCADA 100X50MM INCL. ACESSORIOS E TAMPA DE ENCAIXE .</t>
  </si>
  <si>
    <t>ELETROCALHA LISA CHAPA 24 (0,65MM) PRE ZINCADA 150X50MM INCL. ACESSORIOS E TAMPA DE ENCAIXE .</t>
  </si>
  <si>
    <t>ELETROCALHA LISA CHAPA 24 (0,65MM) PRE ZINCADA 200X50MM INCL. ACESSORIOS E TAMPA DE ENCAIXE</t>
  </si>
  <si>
    <t>TOMADA INDUSTRIAL DE PAREDE 2P+T 32 AMPERES 220/240V ESTANQUE IP65
ELETROD.PVC RÍGIDO</t>
  </si>
  <si>
    <t>TOMADA INDUSTRIAL DE PAREDE 2P+T 32A 220/240V ESTANQUE IP65 ELETR AÇO GALV.A QUENTE</t>
  </si>
  <si>
    <t>EXAUSTOR DN 150MM VAZAO 280 M3HORA COM VENEZIANA AUTOFECHANTE INCLUSIVE DUTO EXAUSTAO USO EXCLUSIVO PADRAO CRECHE</t>
  </si>
  <si>
    <t>09.62.017</t>
  </si>
  <si>
    <t>RETIRADA DE FIO EMBUTIDO ATE 16 MM2</t>
  </si>
  <si>
    <t>RECOLOCAÇÃO DE CONDULETES OU DE CX.FUSIV. OU DE TOMADA INSTAL. EM
PERFILADOS</t>
  </si>
  <si>
    <t>RECOLOCAÇÃO DE AP.ILUM.(PLAFON OU PEND.)P/LAMP.INCAND OU DE PROJET EM
JARDINS</t>
  </si>
  <si>
    <t>RECOLOCAÇÃO DE APARELHO DE ILUMINACAO,PLAFONS OU PENDENTES P/ LAMP FLUORESCENTES</t>
  </si>
  <si>
    <t>ESTRUTURA METÁLICA TUBULAR 20X20 GALV. E=0,95MM MALHA 1,20X0,40M P/SUSTENTAÇÃO DE FORRO PVC</t>
  </si>
  <si>
    <t>IMPERMEABIL.EMULSAO ASFALTICA ELASTOMERICA MONOCOMPONENTE. APLICAÇAO 4
DEMÃOS INCLUS.TELA ESTRUTURANTE</t>
  </si>
  <si>
    <t>ARGAMASSA PARA PROTEÇAO MECANICA SOBRE SUPERFICIE IMPERMEABILIZADA TRAÇO 1:4 ESPESSURA 3CM</t>
  </si>
  <si>
    <t>IMPERMEABILIZAÇAO RESERV.ELEV COM ARGAMASSA POLIMERICA APLICAÇAO 2
DEMÃOS SEMIFLEXIVEL + 4 DEMÃOS FLEXIVEL INCLUS.TELA ESTRUTURANTE</t>
  </si>
  <si>
    <t>ESMALTE A BASE DE ÁGUA SEM APARELHAMENTO E EMASSAMENTO PRÉVIOS EM ESTRUTURA DE MADEIRA</t>
  </si>
  <si>
    <t>VERNIZ ACRILICO BASE SOLVENTE COM 1 DEMAO PRIMER +2 DEMAOS VERNIZ ACRILICO BASE SOLVENTE</t>
  </si>
  <si>
    <t>GRADIL ELETROFUNDIDO GALV. COM PINTURA ELETROSTATICA 62X132MM BARRA 25X2MM</t>
  </si>
  <si>
    <t>16.03.107</t>
  </si>
  <si>
    <t>FORRAÇÃO GRAMA-AMENDOIM</t>
  </si>
  <si>
    <t>16.03.114</t>
  </si>
  <si>
    <t>FORRAÇÃO TRAPOERABA</t>
  </si>
  <si>
    <t>TAMPA PRÉ-MOLDADA Ø 2,50M PARA POÇO DE RETENÇÃO DE A.P. COM TAMPA DE INSPEÇÃO Ø 0,60M</t>
  </si>
  <si>
    <t>16.18.020</t>
  </si>
  <si>
    <t>SERVIÇO DE HIGIENIZAÇÃO EXTRA PARA SANITÁRIO QUÍMICO, INCLUSO COLETA DE EFLUENTES</t>
  </si>
  <si>
    <t>SI-07 PLACA DE SINALIZAÇÃO DE AMBIENTE 500X60MM (PAREDE INTERNA) / BRAILLE</t>
  </si>
  <si>
    <t>CPOS</t>
  </si>
  <si>
    <r>
      <t>ATA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DE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REGISTRO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DE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PREÇOS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ANO</t>
    </r>
    <r>
      <rPr>
        <b/>
        <sz val="12"/>
        <color rgb="FF363435"/>
        <rFont val="Times New Roman"/>
        <family val="1"/>
      </rPr>
      <t xml:space="preserve"> </t>
    </r>
    <r>
      <rPr>
        <b/>
        <sz val="12"/>
        <color rgb="FF363435"/>
        <rFont val="Calibri"/>
        <family val="2"/>
      </rPr>
      <t>2024</t>
    </r>
  </si>
  <si>
    <t xml:space="preserve">VALOR TOTAL  ATA 2024      </t>
  </si>
  <si>
    <t>12.12.014</t>
  </si>
  <si>
    <t xml:space="preserve">Taxa de mobilização e desmobilização de equipamentos para execução  de estaca tipo hélice contínua em solo </t>
  </si>
  <si>
    <t>Estaca tipo hélice contínua, diâmetro de 25 cm em solo</t>
  </si>
  <si>
    <t>TX.</t>
  </si>
  <si>
    <t>01.06.021</t>
  </si>
  <si>
    <t>01.06.031</t>
  </si>
  <si>
    <t>01.06.032</t>
  </si>
  <si>
    <t>01.06.041</t>
  </si>
  <si>
    <t>01.23.060</t>
  </si>
  <si>
    <t>Escavação manual em solo de 1ª e 2ª categoria em vala ou cava até 1,5 m</t>
  </si>
  <si>
    <t>M³</t>
  </si>
  <si>
    <t>38.13.010</t>
  </si>
  <si>
    <t>38.13.016</t>
  </si>
  <si>
    <t>38.13.020</t>
  </si>
  <si>
    <t>38.13.030</t>
  </si>
  <si>
    <t>38.13.040</t>
  </si>
  <si>
    <t>38.13.050</t>
  </si>
  <si>
    <t>38.13.060</t>
  </si>
  <si>
    <t>09.02.049</t>
  </si>
  <si>
    <t>09.02.073</t>
  </si>
  <si>
    <t>09.02.074</t>
  </si>
  <si>
    <t>38.01.160</t>
  </si>
  <si>
    <t>38.01.180</t>
  </si>
  <si>
    <t>38.06.120</t>
  </si>
  <si>
    <t>38.06.140</t>
  </si>
  <si>
    <t>38.06.160</t>
  </si>
  <si>
    <t>38.06.180</t>
  </si>
  <si>
    <t>40.06.120</t>
  </si>
  <si>
    <t>40.06.140</t>
  </si>
  <si>
    <t>40.06.160</t>
  </si>
  <si>
    <t>40.06.170</t>
  </si>
  <si>
    <t>37.03.230</t>
  </si>
  <si>
    <t>37.03.240</t>
  </si>
  <si>
    <t>37.04.290</t>
  </si>
  <si>
    <t>37.04.280</t>
  </si>
  <si>
    <t>37.04.270</t>
  </si>
  <si>
    <t>37.25.110</t>
  </si>
  <si>
    <t>37.25.100</t>
  </si>
  <si>
    <t>37.25.090</t>
  </si>
  <si>
    <t>37.13.900</t>
  </si>
  <si>
    <t>37.13.890</t>
  </si>
  <si>
    <t>37.13.870</t>
  </si>
  <si>
    <t>37.13.860</t>
  </si>
  <si>
    <t>37.13.850</t>
  </si>
  <si>
    <t>37.13.840</t>
  </si>
  <si>
    <t>37.13.800</t>
  </si>
  <si>
    <t>37.17.060</t>
  </si>
  <si>
    <t>37.17.070</t>
  </si>
  <si>
    <t>37.17.090</t>
  </si>
  <si>
    <t>37.17.100</t>
  </si>
  <si>
    <t>37.17.110</t>
  </si>
  <si>
    <t>37.24.043</t>
  </si>
  <si>
    <t>37.24.044</t>
  </si>
  <si>
    <t>38.23.040</t>
  </si>
  <si>
    <t>38.23.030</t>
  </si>
  <si>
    <t>38.23.210</t>
  </si>
  <si>
    <t>38.21.130</t>
  </si>
  <si>
    <t>38.21.140</t>
  </si>
  <si>
    <t>38.22.630</t>
  </si>
  <si>
    <t>38.22.640</t>
  </si>
  <si>
    <t>38.05.100</t>
  </si>
  <si>
    <t>38.05.090</t>
  </si>
  <si>
    <t>38.05.040</t>
  </si>
  <si>
    <t>38.05.060</t>
  </si>
  <si>
    <t>40.06.100</t>
  </si>
  <si>
    <t>40.06.080</t>
  </si>
  <si>
    <t>40.06.060</t>
  </si>
  <si>
    <t>40.06.040</t>
  </si>
  <si>
    <t>39.26.020</t>
  </si>
  <si>
    <t>39.26.030</t>
  </si>
  <si>
    <t>39.26.040</t>
  </si>
  <si>
    <t>39.24.152</t>
  </si>
  <si>
    <t>39.24.153</t>
  </si>
  <si>
    <t>39.24.154</t>
  </si>
  <si>
    <t>39.24.173</t>
  </si>
  <si>
    <t>39.24.174</t>
  </si>
  <si>
    <t>39.21.140</t>
  </si>
  <si>
    <t>39.21.130</t>
  </si>
  <si>
    <t>39.21.125</t>
  </si>
  <si>
    <t>39.21.120</t>
  </si>
  <si>
    <t>39.21.110</t>
  </si>
  <si>
    <t>39.21.100</t>
  </si>
  <si>
    <t>39.21.090</t>
  </si>
  <si>
    <t>39.21.080</t>
  </si>
  <si>
    <t>39.21.070</t>
  </si>
  <si>
    <t>39.21.060</t>
  </si>
  <si>
    <t>39.21.050</t>
  </si>
  <si>
    <t>39.11.190</t>
  </si>
  <si>
    <t>39.11.091</t>
  </si>
  <si>
    <t>39.11.110</t>
  </si>
  <si>
    <t>39.10.300</t>
  </si>
  <si>
    <t>39.10.280</t>
  </si>
  <si>
    <t>39.10.250</t>
  </si>
  <si>
    <t>39.10.246</t>
  </si>
  <si>
    <t>39.10.240</t>
  </si>
  <si>
    <t>39.10.200</t>
  </si>
  <si>
    <t>39.10.160</t>
  </si>
  <si>
    <t>39.10.130</t>
  </si>
  <si>
    <t>39.10.120</t>
  </si>
  <si>
    <t>39.10.080</t>
  </si>
  <si>
    <t>39.10.060</t>
  </si>
  <si>
    <t>37.04.260</t>
  </si>
  <si>
    <t>38.07.300</t>
  </si>
  <si>
    <t>38.07.340</t>
  </si>
  <si>
    <t>38.07.200</t>
  </si>
  <si>
    <t>38.07.216</t>
  </si>
  <si>
    <t>38.07.800</t>
  </si>
  <si>
    <t>38.19.020</t>
  </si>
  <si>
    <t>38.19.030</t>
  </si>
  <si>
    <t>38.19.040</t>
  </si>
  <si>
    <t>38.01.040</t>
  </si>
  <si>
    <t>38.01.060</t>
  </si>
  <si>
    <t>38.01.080</t>
  </si>
  <si>
    <t>38.01.100</t>
  </si>
  <si>
    <t>40.05.020</t>
  </si>
  <si>
    <t>40.05.040</t>
  </si>
  <si>
    <t>40.05.060</t>
  </si>
  <si>
    <t>40.05.080</t>
  </si>
  <si>
    <t>40.05.100</t>
  </si>
  <si>
    <t>40.05.120</t>
  </si>
  <si>
    <t>40.05.140</t>
  </si>
  <si>
    <t>40.05.160</t>
  </si>
  <si>
    <t>40.05.170</t>
  </si>
  <si>
    <t>40.05.180</t>
  </si>
  <si>
    <t>40.05.330</t>
  </si>
  <si>
    <t>40.05.340</t>
  </si>
  <si>
    <t>40.05.350</t>
  </si>
  <si>
    <t>40.04.480</t>
  </si>
  <si>
    <t>40.04.490</t>
  </si>
  <si>
    <t>40.04.450</t>
  </si>
  <si>
    <t>40.04.460</t>
  </si>
  <si>
    <t>40.04.140</t>
  </si>
  <si>
    <t>40.07.010</t>
  </si>
  <si>
    <t>40.07.020</t>
  </si>
  <si>
    <t>40.07.040</t>
  </si>
  <si>
    <t>41.10.490</t>
  </si>
  <si>
    <t>41.10.330</t>
  </si>
  <si>
    <t>41.10.060</t>
  </si>
  <si>
    <t>41.10.070</t>
  </si>
  <si>
    <t>41.10.080</t>
  </si>
  <si>
    <t>09.11.022</t>
  </si>
  <si>
    <t>41.11.100</t>
  </si>
  <si>
    <t>41.11.110</t>
  </si>
  <si>
    <t>41.13.200</t>
  </si>
  <si>
    <t>09.09.038</t>
  </si>
  <si>
    <t>09.09.030</t>
  </si>
  <si>
    <t>09.09.011</t>
  </si>
  <si>
    <t>09.11.041</t>
  </si>
  <si>
    <t>09.11.040</t>
  </si>
  <si>
    <t>09.09.058</t>
  </si>
  <si>
    <t>41.14.792</t>
  </si>
  <si>
    <t>Luminária hermética de sobrepor, com difusor em policarbonato, para lâmpadas de 2 x 28 W/32 W/54 W</t>
  </si>
  <si>
    <t>41.12.210</t>
  </si>
  <si>
    <t>41.02.551</t>
  </si>
  <si>
    <t>41.02.562</t>
  </si>
  <si>
    <t>41.02.580</t>
  </si>
  <si>
    <t>36.03.010</t>
  </si>
  <si>
    <t>36.03.020</t>
  </si>
  <si>
    <t>36.03.030</t>
  </si>
  <si>
    <t>36.03.050</t>
  </si>
  <si>
    <t>36.03.060</t>
  </si>
  <si>
    <t>36.03.080</t>
  </si>
  <si>
    <t>36.03.090</t>
  </si>
  <si>
    <t>36.03.120</t>
  </si>
  <si>
    <t>36.03.130</t>
  </si>
  <si>
    <t>36.03.150</t>
  </si>
  <si>
    <t>36.03.160</t>
  </si>
  <si>
    <t>36.05.040</t>
  </si>
  <si>
    <t>36.05.080</t>
  </si>
  <si>
    <t>36.05.100</t>
  </si>
  <si>
    <t>36.05.110</t>
  </si>
  <si>
    <t>36.06.060</t>
  </si>
  <si>
    <t>36.06.080</t>
  </si>
  <si>
    <t>36.07.010</t>
  </si>
  <si>
    <t>36.07.030</t>
  </si>
  <si>
    <t>36.07.050</t>
  </si>
  <si>
    <t>36.07.060</t>
  </si>
  <si>
    <t>36.09.020</t>
  </si>
  <si>
    <t>36.09.050</t>
  </si>
  <si>
    <t>36.09.060</t>
  </si>
  <si>
    <t>36.09.170</t>
  </si>
  <si>
    <t>36.09.490</t>
  </si>
  <si>
    <t>36.20.010</t>
  </si>
  <si>
    <t>36.20.030</t>
  </si>
  <si>
    <t>36.20.050</t>
  </si>
  <si>
    <t>36.20.060</t>
  </si>
  <si>
    <t>36.20.070</t>
  </si>
  <si>
    <t>36.20.090</t>
  </si>
  <si>
    <t>36.20.100</t>
  </si>
  <si>
    <t>36.20.120</t>
  </si>
  <si>
    <t>36.20.180</t>
  </si>
  <si>
    <t>36.20.200</t>
  </si>
  <si>
    <t>36.20.220</t>
  </si>
  <si>
    <t>36.20.282</t>
  </si>
  <si>
    <t>36.20.284</t>
  </si>
  <si>
    <t>36.20.340</t>
  </si>
  <si>
    <t>36.20.350</t>
  </si>
  <si>
    <t>36.20.360</t>
  </si>
  <si>
    <t>36.20.380</t>
  </si>
  <si>
    <t>36.20.540</t>
  </si>
  <si>
    <t>04.17.020</t>
  </si>
  <si>
    <t>04.17.040</t>
  </si>
  <si>
    <t>04.17.060</t>
  </si>
  <si>
    <t>04.17.080</t>
  </si>
  <si>
    <t>04.17.100</t>
  </si>
  <si>
    <t>04.17.120</t>
  </si>
  <si>
    <t>04.17.140</t>
  </si>
  <si>
    <t>04.17.160</t>
  </si>
  <si>
    <t>04.17.180</t>
  </si>
  <si>
    <t>04.17.200</t>
  </si>
  <si>
    <t>04.17.220</t>
  </si>
  <si>
    <t>04.17.240</t>
  </si>
  <si>
    <t>04.18.060</t>
  </si>
  <si>
    <t>04.18.070</t>
  </si>
  <si>
    <t>04.18.090</t>
  </si>
  <si>
    <t>04.18.120</t>
  </si>
  <si>
    <t>04.18.130</t>
  </si>
  <si>
    <t>04.18.140</t>
  </si>
  <si>
    <t>04.18.180</t>
  </si>
  <si>
    <t>04.18.200</t>
  </si>
  <si>
    <t>04.18.320</t>
  </si>
  <si>
    <t>04.18.340</t>
  </si>
  <si>
    <t>04.18.410</t>
  </si>
  <si>
    <t>04.19.020</t>
  </si>
  <si>
    <t>04.19.030</t>
  </si>
  <si>
    <t>04.19.060</t>
  </si>
  <si>
    <t>04.19.080</t>
  </si>
  <si>
    <t>04.19.100</t>
  </si>
  <si>
    <t>04.19.120</t>
  </si>
  <si>
    <t>04.20.040</t>
  </si>
  <si>
    <t>04.20.100</t>
  </si>
  <si>
    <t>04.20.120</t>
  </si>
  <si>
    <t>04.21.040</t>
  </si>
  <si>
    <t>04.21.050</t>
  </si>
  <si>
    <t>04.21.060</t>
  </si>
  <si>
    <t>04.21.100</t>
  </si>
  <si>
    <t>04.21.140</t>
  </si>
  <si>
    <t>04.21.160</t>
  </si>
  <si>
    <t>04.22.020</t>
  </si>
  <si>
    <t>04.22.040</t>
  </si>
  <si>
    <t>04.22.050</t>
  </si>
  <si>
    <t>04.22.060</t>
  </si>
  <si>
    <t>04.22.100</t>
  </si>
  <si>
    <t>04.22.110</t>
  </si>
  <si>
    <t>04.22.120</t>
  </si>
  <si>
    <t>04.22.130</t>
  </si>
  <si>
    <t>05.07.040</t>
  </si>
  <si>
    <t>05.07.050</t>
  </si>
  <si>
    <t>05.07.060</t>
  </si>
  <si>
    <t>05.07.070</t>
  </si>
  <si>
    <t>05.08.060</t>
  </si>
  <si>
    <t>05.08.080</t>
  </si>
  <si>
    <t>42.01.040</t>
  </si>
  <si>
    <t>42.04.120</t>
  </si>
  <si>
    <t>42.04.160</t>
  </si>
  <si>
    <t>42.01.060</t>
  </si>
  <si>
    <t>42.01.080</t>
  </si>
  <si>
    <t>42.04.020</t>
  </si>
  <si>
    <t>42.04.080</t>
  </si>
  <si>
    <t>42.05.440</t>
  </si>
  <si>
    <t>42.05.520</t>
  </si>
  <si>
    <t>42.01.086</t>
  </si>
  <si>
    <t>42.05.550</t>
  </si>
  <si>
    <t>42.05.450</t>
  </si>
  <si>
    <t>42.05.200</t>
  </si>
  <si>
    <t>42.05.310</t>
  </si>
  <si>
    <t>42.05.300</t>
  </si>
  <si>
    <t>39.04.070</t>
  </si>
  <si>
    <t>42.20.210</t>
  </si>
  <si>
    <t>Elaboração de projeto de adequação de entrada de energia elétrica junto a concessionária, com medição em baixa tensão e demanda até 75 kVA</t>
  </si>
  <si>
    <t>Elaboração de projeto de adequação de entrada de energia elétrica junto a concessionária, com medição em média tensão, subestação simplificada e demanda de 75 kVA a 300 kVA</t>
  </si>
  <si>
    <t>Elaboração de projeto de adequação de entrada de energia elétrica junto a concessionária, com medição em média tensão e demanda de 75 kVA a 300 kVA</t>
  </si>
  <si>
    <t>Elaboração de projeto de adequação de entrada de energia elétrica junto a concessionária, com medição em média tensão e demanda acima de 300 kVA a 2 MVA</t>
  </si>
  <si>
    <t>Corte de concreto deteriorado inclusive remoção dos detritos</t>
  </si>
  <si>
    <t>Eletroduto corrugado em polietileno de alta densidade, DN= 30 mm, com acessórios</t>
  </si>
  <si>
    <t>Eletroduto corrugado em polietileno de alta densidade, DN= 40 mm, com acessórios</t>
  </si>
  <si>
    <t>Eletroduto corrugado em polietileno de alta densidade, DN= 50 mm, com acessórios</t>
  </si>
  <si>
    <t>Eletroduto corrugado em polietileno de alta densidade, DN= 75 mm, com acessórios</t>
  </si>
  <si>
    <t>Eletroduto corrugado em polietileno de alta densidade, DN= 100 mm, com acessórios</t>
  </si>
  <si>
    <t>Eletroduto corrugado em polietileno de alta densidade, DN= 125 mm, com acessórios</t>
  </si>
  <si>
    <t>Eletroduto corrugado em polietileno de alta densidade, DN= 150 mm, com acessórios</t>
  </si>
  <si>
    <t>AE-23 ABRIGO E ENTRADA DE ENERGIA (CAIXA M, T e IV) COM LEITURA VOLTADA PARA CALÇADA - CPFL, EDP BANDEIRANTE E ELEKTRO</t>
  </si>
  <si>
    <t>CONJ 4 CABOS P/ ENTRADA ENERGIA SECCAO 240MM2 C/ ELETRODUTOS</t>
  </si>
  <si>
    <t>CONJ 4 CABOS P/ ENTRADA ENERGIA SECCAO 16MM2 C/ ELETRODUTOS</t>
  </si>
  <si>
    <t>CONJ 4 CABOS P/ ENTRADA ENERGIA SECCAO 25MM2 C/ ELETRODUTOS</t>
  </si>
  <si>
    <t>Eletroduto de PVC rígido roscável de 3´ - com acessórios</t>
  </si>
  <si>
    <t>Eletroduto de PVC rígido roscável de 4´ - com acessórios</t>
  </si>
  <si>
    <t>Eletroduto galvanizado a quente conforme NBR5598 - 2´ com acessórios</t>
  </si>
  <si>
    <t>Eletroduto galvanizado a quente conforme NBR5598 - 2 1/2´ com acessórios</t>
  </si>
  <si>
    <t>Eletroduto galvanizado a quente conforme NBR5598 - 3´ com acessórios</t>
  </si>
  <si>
    <t>Eletroduto galvanizado a quente conforme NBR5598 - 4´ com acessórios</t>
  </si>
  <si>
    <t>Condulete metálico de 2´</t>
  </si>
  <si>
    <t>Condulete metálico de 2 1/2´</t>
  </si>
  <si>
    <t>Condulete metálico de 3´</t>
  </si>
  <si>
    <t>Condulete metálico de 4´</t>
  </si>
  <si>
    <t>Quadro de distribuição universal de embutir, para disjuntores 44 DIN / 32 Bolt-on - 150 A - sem componentes</t>
  </si>
  <si>
    <t>Quadro de distribuição universal de embutir, para disjuntores 56 DIN / 40 Bolt-on - 225 A - sem componentes</t>
  </si>
  <si>
    <t>Quadro de distribuição universal de sobrepor, para disjuntores 56 DIN / 40 Bolt-on - 225 A - sem componentes</t>
  </si>
  <si>
    <t>Quadro de distribuição universal de sobrepor, para disjuntores 44 DIN / 32 Bolt-on - 150 A - sem componentes</t>
  </si>
  <si>
    <t>Quadro de distribuição universal de sobrepor, para disjuntores 34 DIN / 24 Bolt-on - 150 A - sem componentes</t>
  </si>
  <si>
    <t>Disjuntor em caixa moldada tripolar, térmico e magnético fixos, tensão de isolamento 415/690V, de 175A a 250A</t>
  </si>
  <si>
    <t>Disjuntor em caixa moldada tripolar, térmico e magnético fixos, tensão de isolamento 480/690V, de 70A até 150A</t>
  </si>
  <si>
    <t>Disjuntor em caixa moldada tripolar, térmico e magnético fixos, tensão de isolamento 480/690V, de 10A a 60A</t>
  </si>
  <si>
    <t>Mini-disjuntor termomagnético, tripolar 220/380 V, corrente de 63 A</t>
  </si>
  <si>
    <t>Mini-disjuntor termomagnético, tripolar 220/380 V, corrente de 40 A até 50 A</t>
  </si>
  <si>
    <t>Mini-disjuntor termomagnético, bipolar 400 V, corrente de 80 A até 100 A</t>
  </si>
  <si>
    <t>Mini-disjuntor termomagnético, bipolar 220/380 V, corrente de 63 A</t>
  </si>
  <si>
    <t>Mini-disjuntor termomagnético, bipolar 220/380 V, corrente de 40 A até 50 A</t>
  </si>
  <si>
    <t>Mini-disjuntor termomagnético, bipolar 220/380 V, corrente de 10 A até 32 A</t>
  </si>
  <si>
    <t>Mini-disjuntor termomagnético, unipolar 127/220 V, corrente de 10 A até 32 A</t>
  </si>
  <si>
    <t>Dispositivo diferencial residual de 25 A x 30 mA - 2 polos</t>
  </si>
  <si>
    <t>Dispositivo diferencial residual de 40 A x 30 mA - 2 polos</t>
  </si>
  <si>
    <t>Dispositivo diferencial residual de 63 A x 30 mA - 4 polos</t>
  </si>
  <si>
    <t>Dispositivo diferencial residual de 80 A x 30 mA - 4 polos</t>
  </si>
  <si>
    <t>Dispositivo diferencial residual de 100 A x 30 mA - 4 polos</t>
  </si>
  <si>
    <t>Dispositivo de proteção contra surto, 4 polos, 3F+N, Un até 240/415V, Iimp= 75 kA (25 kA por fase), curva de ensaio 10/350 µs - classe 1</t>
  </si>
  <si>
    <t>Dispositivo de proteção contra surto, 4 polos, suportabilidade &lt;= 2,5 kV, 3F+N, Un até 240/415V, curva de ensaio 8/20µs, In=20kA/40kA - classe 2</t>
  </si>
  <si>
    <t>Suporte para eletrocalha, galvanizado a fogo, 200x50mm</t>
  </si>
  <si>
    <t>Suporte para eletrocalha, galvanizado a fogo, 150x50mm</t>
  </si>
  <si>
    <t>Mão francesa simples, galvanizada a fogo, L= 200mm</t>
  </si>
  <si>
    <t>Eletrocalha lisa galvanizada a fogo, 150 x 50 mm, com acessórios</t>
  </si>
  <si>
    <t>Eletrocalha lisa galvanizada a fogo, 200 x 50 mm, com acessórios</t>
  </si>
  <si>
    <t>Tampa de encaixe para eletrocalha, galvanizada a fogo, L= 150mm</t>
  </si>
  <si>
    <t>Tampa de encaixe para eletrocalha, galvanizada a fogo, L= 200mm</t>
  </si>
  <si>
    <t>Eletroduto galvanizado a quente conforme NBR6323 - 1 1/2´ com acessórios</t>
  </si>
  <si>
    <t>Eletroduto galvanizado a quente conforme NBR6323 - 1 1/4´ com acessórios</t>
  </si>
  <si>
    <t>Eletroduto galvanizado a quente conforme NBR6323 - 3/4´ - com acessórios</t>
  </si>
  <si>
    <t>Eletroduto galvanizado a quente conforme NBR6323 - 1´ - com acessórios</t>
  </si>
  <si>
    <t>Condulete metálico de 1 1/2´</t>
  </si>
  <si>
    <t>Condulete metálico de 1 1/4´</t>
  </si>
  <si>
    <t>Condulete metálico de 1´</t>
  </si>
  <si>
    <t>Condulete metálico de 3/4´</t>
  </si>
  <si>
    <t>Cabo de cobre flexível de 2,5 mm², isolamento 0,6/1 kV - isolação HEPR 90°C - baixa emissão de fumaça e gases</t>
  </si>
  <si>
    <t>Cabo de cobre flexível de 4 mm², isolamento 0,6/1 kV -  isolação HEPR 90°C - baixa emissão de fumaça e gases</t>
  </si>
  <si>
    <t>Cabo de cobre flexível de 6 mm², isolamento 0,6/1 kV - isolação HEPR 90°C - baixa emissão de fumaça e gases</t>
  </si>
  <si>
    <t>Cabo de cobre flexível de 3 x 2,5 mm², isolamento 500 V - isolação PP 70°C</t>
  </si>
  <si>
    <t>Cabo de cobre flexível de 3 x 4 mm², isolamento 500 V - isolação PP 70°C</t>
  </si>
  <si>
    <t>Cabo de cobre flexível de 3 x 6 mm², isolamento 500 V - isolação PP 70°C</t>
  </si>
  <si>
    <t>Cabo de cobre flexível de 4 x 4 mm², isolamento 500 V - isolação PP 70°C</t>
  </si>
  <si>
    <t>Cabo de cobre flexível de 4 x 6 mm², isolamento 500 V - isolação PP 70°C</t>
  </si>
  <si>
    <t>Cabo de cobre flexível de 240 mm², isolamento 0,6/1kV - isolação HEPR 90°C</t>
  </si>
  <si>
    <t>Cabo de cobre flexível de 185 mm², isolamento 0,6/1kV - isolação HEPR 90°C</t>
  </si>
  <si>
    <t>Cabo de cobre flexível de 150 mm², isolamento 0,6/1 kV - isolação HEPR 90°C</t>
  </si>
  <si>
    <t>Cabo de cobre flexível de 120 mm², isolamento 0,6/1kV - isolação HEPR 90°C</t>
  </si>
  <si>
    <t>Cabo de cobre flexível de 95 mm², isolamento 0,6/1kV - isolação HEPR 90°C</t>
  </si>
  <si>
    <t>Cabo de cobre flexível de 70 mm², isolamento 0,6/1kV - isolação HEPR 90°C</t>
  </si>
  <si>
    <t>Cabo de cobre flexível de 50 mm², isolamento 0,6/1kV - isolação HEPR 90°C</t>
  </si>
  <si>
    <t>Cabo de cobre flexível de 35 mm², isolamento 0,6/1kV - isolação HEPR 90°C</t>
  </si>
  <si>
    <t>Cabo de cobre flexível de 25 mm², isolamento 0,6/1kV - isolação HEPR 90°C</t>
  </si>
  <si>
    <t>Cabo de cobre flexível de 16 mm², isolamento 0,6/1kV - isolação HEPR 90°C</t>
  </si>
  <si>
    <t>Cabo de cobre flexível de 10 mm², isolamento 0,6/1kV - isolação HEPR 90°C</t>
  </si>
  <si>
    <t>Cabo telefônico CCE-APL, com 4 pares de 0,50 mm, para conexões em rede externa</t>
  </si>
  <si>
    <t>Cabo telefônico CI, com 01 par de 0,40 mm, para centrais telefônicas, equipamentos e rede interna</t>
  </si>
  <si>
    <t>Fio telefônico externo tipo FE-160</t>
  </si>
  <si>
    <t>Terminal de pressão/compressão para cabo de 240 mm²</t>
  </si>
  <si>
    <t>Terminal de pressão/compressão para cabo de 185 mm²</t>
  </si>
  <si>
    <t>Terminal de pressão/compressão para cabo de 150 mm²</t>
  </si>
  <si>
    <t>Terminal de pressão/compressão para cabo de 120 mm²</t>
  </si>
  <si>
    <t>Terminal de pressão/compressão para cabo de 95 mm²</t>
  </si>
  <si>
    <t>Terminal de pressão/compressão para cabo de 70 mm²</t>
  </si>
  <si>
    <t>Terminal de pressão/compressão para cabo de 50 mm²</t>
  </si>
  <si>
    <t>Terminal de pressão/compressão para cabo de 35 mm²</t>
  </si>
  <si>
    <t>Terminal de pressão/compressão para cabo de 25 mm²</t>
  </si>
  <si>
    <t>Terminal de pressão/compressão para cabo de 16 mm²</t>
  </si>
  <si>
    <t>Terminal de pressão/compressão para cabo de 6 até 10 mm²</t>
  </si>
  <si>
    <t>Quadro de distribuição universal de sobrepor, para disjuntores 24 DIN / 18 Bolt-on - 150 A - sem componentes</t>
  </si>
  <si>
    <t>Perfilado perfurado 38 x 38 mm em chapa 14 pré-zincada, com acessórios</t>
  </si>
  <si>
    <t>Perfilado liso 38 x 38 mm - com acessórios</t>
  </si>
  <si>
    <t>Vergalhão com rosca, porca e arruela de diâmetro 3/8´ (tirante)</t>
  </si>
  <si>
    <t>Vergalhão com rosca, porca e arruela de diâmetro 5/16´ (tirante)</t>
  </si>
  <si>
    <t>Gancho longo em chapa aço zincado para fixação de luminária</t>
  </si>
  <si>
    <t>Eletroduto de PVC corrugado flexível leve, diâmetro externo de 20 mm</t>
  </si>
  <si>
    <t>Eletroduto de PVC corrugado flexível leve, diâmetro externo de 25 mm</t>
  </si>
  <si>
    <t>Eletroduto de PVC corrugado flexível leve, diâmetro externo de 32 mm</t>
  </si>
  <si>
    <t>Eletroduto de PVC rígido roscável de 3/4´ - com acessórios</t>
  </si>
  <si>
    <t>Eletroduto de PVC rígido roscável de 1´ - com acessórios</t>
  </si>
  <si>
    <t>Eletroduto de PVC rígido roscável de 1 1/4´ - com acessórios</t>
  </si>
  <si>
    <t>Eletroduto de PVC rígido roscável de 1 1/2´ - com acessórios</t>
  </si>
  <si>
    <t>Interruptor com 1 tecla simples e placa</t>
  </si>
  <si>
    <t>Interruptor com 2 teclas simples e placa</t>
  </si>
  <si>
    <t>Interruptor com 3 teclas simples e placa</t>
  </si>
  <si>
    <t>Interruptor com 1 tecla paralelo e placa</t>
  </si>
  <si>
    <t>Interruptor com 2 teclas paralelo e placa</t>
  </si>
  <si>
    <t>Interruptor com 2 teclas, 1 simples, 1 paralelo e placa</t>
  </si>
  <si>
    <t>Interruptor com 3 teclas, 2 simples, 1 paralelo e placa</t>
  </si>
  <si>
    <t>Interruptor com 3 teclas, 1 simples, 2 paralelo e placa</t>
  </si>
  <si>
    <t>Interruptor bipolar paralelo, 1 tecla dupla e placa</t>
  </si>
  <si>
    <t>Interruptor bipolar simples, 1 tecla dupla e placa</t>
  </si>
  <si>
    <t>Variador de luminosidade rotativo até 1000 W, 127/220 V, com placa</t>
  </si>
  <si>
    <t>Sensor de presença para teto, com fotocélula, para lâmpada qualquer</t>
  </si>
  <si>
    <t>Sensor de presença infravermelho passivo e microondas, alcance de 12 m - sem fio</t>
  </si>
  <si>
    <t>Conjunto 1 interruptor simples e 1 tomada 2P+T de 10 A, completo</t>
  </si>
  <si>
    <t>Conjunto 2 interruptores simples e 1 tomada 2P+T de 10 A, completo</t>
  </si>
  <si>
    <t>Tomada 2P+T de 10 A - 250 V, completa</t>
  </si>
  <si>
    <t>Tomada 2P+T de 20 A - 250 V, completa</t>
  </si>
  <si>
    <t>Tomada 3P+T de 32 A, blindada industrial de sobrepor negativa</t>
  </si>
  <si>
    <t>Caixa em PVC de 4´ x 2´</t>
  </si>
  <si>
    <t>Caixa em PVC de 4´ x 4´</t>
  </si>
  <si>
    <t>Caixa em PVC octogonal de 4´ x 4´</t>
  </si>
  <si>
    <t>Poste telecônico reto em aço SAE 1010/1020 galvanizado a fogo, com base, altura de 7,00 m</t>
  </si>
  <si>
    <t>Poste telecônico reto em aço SAE 1010/1020 galvanizado a fogo, altura de 10,00 m</t>
  </si>
  <si>
    <t>Braço em tubo de ferro galvanizado de 1" x 1,00 m para fixação de uma luminária</t>
  </si>
  <si>
    <t>Cruzeta reforçada em ferro galvanizado para fixação de quatro luminárias</t>
  </si>
  <si>
    <t>Cruzeta reforçada em ferro galvanizado para fixação de duas luminárias</t>
  </si>
  <si>
    <t>IL-113 LUMINÁRIA LED &lt;=70 W (2X) APLICADA ÁREAS EXTERNAS EM POSTE METÁLICO H=6 M</t>
  </si>
  <si>
    <t>Luminária retangular fechada para iluminação externa em poste, tipo pétala grande</t>
  </si>
  <si>
    <t>Luminária retangular fechada para iluminação externa em poste, tipo pétala pequena</t>
  </si>
  <si>
    <t>Luminária blindada oval de sobrepor ou arandela, para lâmpada fluorescentes compacta</t>
  </si>
  <si>
    <t>IL-90 LUMINÁRIA LED DE SOBREPOR C/DIFUSOR TRANSLÚCIDO &lt;= 39W</t>
  </si>
  <si>
    <t>LUMINÁRIA SOBREPOR LED TUBULAR VIDRO 1X18W TEMPERATURA DE COR 4000ºK</t>
  </si>
  <si>
    <t>IL-102 PROJETOR ANGULAR LÂMPADA LED &lt;=200 W C/DIFUSOR DE POLICARBONATO QUADRA DE ESPORTE COBERTA</t>
  </si>
  <si>
    <t>IL-101 PROJETOR LED &lt;=100W L240 x H175 MM C/DIFUSOR DE VIDRO TEMPERADO.</t>
  </si>
  <si>
    <t>IL-100 PROJETOR LED &lt;= 50W C/DIFUSOR DE VIDRO TEMPERADO</t>
  </si>
  <si>
    <t>IL-86 LUMINÁRIA LED HERMÉTICA DE SOBREPOR C/DIFUSOR TRANSLÚCIDO &lt;= 36W</t>
  </si>
  <si>
    <t>Projetor LED modular, fluxo luminoso de 26294 lm, eficiência mínima de 125 l/W - 150 W/200 W</t>
  </si>
  <si>
    <t>Lâmpada LED tubular T8 com base G13, de 1850 até 2000 Im - 18 a 20 W</t>
  </si>
  <si>
    <t>Lâmpada LED tubular T8 com base G13, de 3400 até 4000 Im - 36 a 40 W</t>
  </si>
  <si>
    <t>Lâmpada LED 13,5W, com base E-27, 1400 até 1510lm</t>
  </si>
  <si>
    <t>Caixa de medição tipo II (300 x 560 x 200) mm, padrão concessionárias</t>
  </si>
  <si>
    <t>Caixa de medição polifásica (500 x 600 x 200) mm, padrão concessionárias</t>
  </si>
  <si>
    <t>Caixa de medição externa tipo ´L´ (900 x 600 x 270) mm, padrão Concessionárias</t>
  </si>
  <si>
    <t>Caixa de medição externa tipo ´N´ (1300 x 1200 x 270) mm, padrão Concessionárias</t>
  </si>
  <si>
    <t>Caixa de medição externa tipo ´M´ (900 x 1200 x 270) mm, padrão Concessionárias</t>
  </si>
  <si>
    <t>Caixa para seccionadora tipo ´T´ (900 x 600 x 250) mm, padrão Concessionárias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</si>
  <si>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</si>
  <si>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</si>
  <si>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</si>
  <si>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Caixa de entrada tipo ´E´ (560 x 350 x 210) mm - padrão Concessionárias</t>
  </si>
  <si>
    <t>Caixa base lateral tipo ´N´ (1300 x 400 x 250) mm</t>
  </si>
  <si>
    <t>Isolador tipo disco para 15 kV de 6´ - 150 mm</t>
  </si>
  <si>
    <t>Isolador tipo pino para 15 kV, inclusive pino (poste)</t>
  </si>
  <si>
    <t>Isolador pedestal para 15 kV</t>
  </si>
  <si>
    <t>Isolador pedestal para 25 kV</t>
  </si>
  <si>
    <t>Terminal modular (mufla) unipolar externo para cabo até 70 mm²/15 kV</t>
  </si>
  <si>
    <t>Terminal modular (mufla) unipolar interno para cabo até 70 mm²/15 kV</t>
  </si>
  <si>
    <t>Para-raios de distribuição, classe 12 kV/5 kA, completo, encapsulado com polímero</t>
  </si>
  <si>
    <t>Para-raios de distribuição, classe 12 kV/10 kA, completo, encapsulado com polímero</t>
  </si>
  <si>
    <t>Para-raios de distribuição, classe 15 kV/5 kA, completo, encapsulado com polímero</t>
  </si>
  <si>
    <t>Para-raios de distribuição, classe 15 kV/10 kA, completo, encapsulado com polímero</t>
  </si>
  <si>
    <t>Transformador de potência trifásico de 225 kVA, classe 15 kV, a óleo</t>
  </si>
  <si>
    <t>Transformador de potência trifásico de 150 kVA, classe 15 kV, a óleo</t>
  </si>
  <si>
    <t>Transformador de potência trifásico de 500 kVA, classe 15 kV, a seco</t>
  </si>
  <si>
    <t>Transformador de potência trifásico de 300 kVA, classe 15 kV, a óleo</t>
  </si>
  <si>
    <t>Transformador trifásico a seco de 150 kVA, encapsulado em resina epóxi sob vácuo</t>
  </si>
  <si>
    <t>Vergalhão de cobre eletrolítico, diâmetro de 3/8´</t>
  </si>
  <si>
    <t>União angular para vergalhão, diâmetro de 3/8´</t>
  </si>
  <si>
    <t>Terminal para vergalhão, diâmetro de 3/8´</t>
  </si>
  <si>
    <t>Braçadeira para fixação de eletroduto, até 4´</t>
  </si>
  <si>
    <t>Prensa vergalhão ´T´, diâmetro de 3/8´</t>
  </si>
  <si>
    <t>Vara para manobra em cabine em fibra de vidro, para tensão até 36 kV</t>
  </si>
  <si>
    <t>Bucha para passagem interna/externa com isolação para 15 kV</t>
  </si>
  <si>
    <t>Chapa de ferro de 1,50 x 0,50 m para bucha de passagem</t>
  </si>
  <si>
    <t>Luva isolante de borracha, acima de 10 até 20 kV</t>
  </si>
  <si>
    <t>PAR</t>
  </si>
  <si>
    <t>Mão francesa de 700 mm</t>
  </si>
  <si>
    <t>Mudança de tap do transformador</t>
  </si>
  <si>
    <t>Placa de advertência em chapa de aço, com pintura refletiva "Perigo Alta Tensão"</t>
  </si>
  <si>
    <t>Placa de advertência em chapa de alumínio, com pintura refletiva "Perigo Alta Tensão"</t>
  </si>
  <si>
    <t>Sela para cruzeta de madeira</t>
  </si>
  <si>
    <t>Caixa porta luvas em madeira, com tampa</t>
  </si>
  <si>
    <t>Suporte de transformador em poste ou estaleiro</t>
  </si>
  <si>
    <t>Tapete de borracha isolante elétrico de 1000 x 1000 mm</t>
  </si>
  <si>
    <t>Cruzeta metálica de 2400 mm, para fixação de mufla ou para-raios</t>
  </si>
  <si>
    <t>Remoção de aparelho de iluminação ou projetor fixo em teto, piso ou parede</t>
  </si>
  <si>
    <t>Remoção de aparelho de iluminação ou projetor fixo em poste ou braço</t>
  </si>
  <si>
    <t>Remoção de suporte tipo braquet</t>
  </si>
  <si>
    <t>Remoção de barramento de cobre</t>
  </si>
  <si>
    <t>Remoção de base de disjuntor tipo QUIK-LAG</t>
  </si>
  <si>
    <t>Remoção de base de fusível tipo Diazed</t>
  </si>
  <si>
    <t>Remoção de base e haste de para-raios</t>
  </si>
  <si>
    <t>Remoção de base ou chave para fusível NH tipo tripolar</t>
  </si>
  <si>
    <t>Remoção de base ou chave para fusível NH tipo unipolar</t>
  </si>
  <si>
    <t>Remoção de braçadeira para passagem de cordoalha</t>
  </si>
  <si>
    <t>Remoção de bucha de passagem interna ou externa</t>
  </si>
  <si>
    <t>Remoção de bucha de passagem para neutro</t>
  </si>
  <si>
    <t>Remoção de caixa de entrada de energia padrão medição indireta completa</t>
  </si>
  <si>
    <t>Remoção de caixa de entrada de energia padrão residencial completa</t>
  </si>
  <si>
    <t>Remoção de caixa de medição padrão completa</t>
  </si>
  <si>
    <t>Remoção de caixa estampada</t>
  </si>
  <si>
    <t>Remoção de caixa para fusível ou tomada instalada em perfilado</t>
  </si>
  <si>
    <t>Remoção de caixa para transformador de corrente</t>
  </si>
  <si>
    <t>Remoção de cantoneira metálica</t>
  </si>
  <si>
    <t>Remoção de captor de para-raios tipo Franklin</t>
  </si>
  <si>
    <t>Remoção de cinta de fixação de eletroduto ou sela para cruzeta em poste</t>
  </si>
  <si>
    <t>Remoção de condulete</t>
  </si>
  <si>
    <t>Remoção de cordoalha ou cabo de cobre nu</t>
  </si>
  <si>
    <t>Remoção de disjuntor de volume normal ou reduzido</t>
  </si>
  <si>
    <t>Remoção de disjuntor a seco aberto tripolar, 600 V de 800 A</t>
  </si>
  <si>
    <t>Remoção de disjuntor termomagnético</t>
  </si>
  <si>
    <t>Remoção de fundo de quadro de distribuição ou caixa de passagem</t>
  </si>
  <si>
    <t>Remoção de gancho de sustentação de luminária em perfilado</t>
  </si>
  <si>
    <t>Remoção de interruptores, tomadas, botão de campainha ou cigarra</t>
  </si>
  <si>
    <t>Remoção de lâmpada</t>
  </si>
  <si>
    <t>Remoção de mão francesa</t>
  </si>
  <si>
    <t>Remoção de terminal modular (mufla) tripolar ou unipolar</t>
  </si>
  <si>
    <t>Remoção de pára-raios tipo cristal-valve em cabine primária</t>
  </si>
  <si>
    <t>Remoção de pára-raios tipo cristal-valve em poste singelo ou estaleiro</t>
  </si>
  <si>
    <t>Remoção de perfilado</t>
  </si>
  <si>
    <t>Remoção de porta de quadro ou painel</t>
  </si>
  <si>
    <t>Remoção de poste metálico</t>
  </si>
  <si>
    <t>Remoção de quadro de distribuição, chamada ou caixa de passagem</t>
  </si>
  <si>
    <t>Remoção de terminal ou conector para cabos</t>
  </si>
  <si>
    <t>Remoção de transformador de potência em cabine primária</t>
  </si>
  <si>
    <t>Remoção de transformador de potencial completo (pequeno)</t>
  </si>
  <si>
    <t>Remoção de transformador de potência trifásico até 225 kVA, a óleo, em poste singelo</t>
  </si>
  <si>
    <t>Remoção de tubulação elétrica aparente com diâmetro externo acima de 50 mm</t>
  </si>
  <si>
    <t>Remoção de tubulação elétrica aparente com diâmetro externo até 50 mm</t>
  </si>
  <si>
    <t>Remoção de tubulação elétrica embutida com diâmetro externo acima de 50 mm</t>
  </si>
  <si>
    <t>Remoção de tubulação elétrica embutida com diâmetro externo até 50 mm</t>
  </si>
  <si>
    <t>Remoção de entulho separado de obra com caçamba metálica - terra, alvenaria, concreto, argamassa, madeira, papel, plástico ou metal</t>
  </si>
  <si>
    <t>Remoção de entulho de obra com caçamba metálica - material volumoso e misturado por alvenaria, terra, madeira, papel, plástico e metal</t>
  </si>
  <si>
    <t>Remoção de entulho de obra com caçamba metálica - material rejeitado e misturado por vegetação, isopor, manta asfáltica e lã de vidro</t>
  </si>
  <si>
    <t>Remoção de entulho de obra com caçamba metálica - gesso e/ou drywall</t>
  </si>
  <si>
    <t>Transporte de entulho, para distâncias superiores ao 3° km até o 5° km</t>
  </si>
  <si>
    <t>Transporte de entulho, para distâncias superiores ao 5° km até o 10° km</t>
  </si>
  <si>
    <t>Captor tipo Franklin, h= 300 mm, 4 pontos, 2 descidas, acabamento cromado</t>
  </si>
  <si>
    <t>Mastro simples galvanizado de diâmetro 2´</t>
  </si>
  <si>
    <t>Suporte porta bandeira reforçado para mastro de diâmetro 2´</t>
  </si>
  <si>
    <t>Luva de redução galvanizada de 2´ x 3/4´</t>
  </si>
  <si>
    <t>Niple duplo galvanizado de 2´</t>
  </si>
  <si>
    <t>Braçadeira de contraventagem para mastro de diâmetro 2´</t>
  </si>
  <si>
    <t>Contraventagem com cabo para mastro de diâmetro 2´</t>
  </si>
  <si>
    <t>Barra condutora chata em alumínio de 7/8´ x 1/8´, inclusive acessórios de fixação</t>
  </si>
  <si>
    <t>Suporte para fixação de fita de alumínio 7/8" x 1/8", com base plana</t>
  </si>
  <si>
    <t>Captor tipo terminal aéreo, h= 300 mm em alumínio</t>
  </si>
  <si>
    <t>Cordoalha flexível "Jumpers" de 25 x 235 mm, com 4 furos de 11 mm</t>
  </si>
  <si>
    <t>Conector com rabicho e porca em latão para cabo de 16 a 35 mm²</t>
  </si>
  <si>
    <t>Haste de aterramento de 5/8'' x 2,4 m</t>
  </si>
  <si>
    <t>Caixa de inspeção do terra cilíndrica em PVC rígido, diâmetro de 300 mm - h= 250 mm</t>
  </si>
  <si>
    <t>Tampa para caixa de inspeção cilíndrica, aço galvanizado</t>
  </si>
  <si>
    <t>Cabo de cobre nu, têmpera mole, classe 2, de 35 mm²</t>
  </si>
  <si>
    <t>Solda exotérmica conexão cabo-haste em T, bitola do cabo de 35mm² para haste de 5/8" e 3/4"</t>
  </si>
  <si>
    <t>01.01.010</t>
  </si>
  <si>
    <t>CORTE, RECORTE E REMOCAO DE ARVORES INCL RAIZES DIAM&gt;5&lt;15CM</t>
  </si>
  <si>
    <t>01.01.021</t>
  </si>
  <si>
    <t>CORTE, RECORTE E REMOÇÃO DE ÁRVORES INCL.RAIZES 15CM&lt;DIAM&lt;30CM</t>
  </si>
  <si>
    <t>01.01.022</t>
  </si>
  <si>
    <t>CORTE, RECORTE E REMOÇÃO DE ÁRVORES INCL.RAIZES 30CM&lt;DIAM&lt;45CM</t>
  </si>
  <si>
    <t>01.01.023</t>
  </si>
  <si>
    <t>CORTE, RECORTE E REMOÇÃO DE ÁRVORES INCL.RAIZES 45CM&lt;DIAM&lt;60CM</t>
  </si>
  <si>
    <t>01.01.024</t>
  </si>
  <si>
    <t>CORTE, RECORTE E REMOÇÃO DE ÁRVORES INCL.RAIZES 60CM&lt;DIAM&lt;100CM</t>
  </si>
  <si>
    <t>01.01.025</t>
  </si>
  <si>
    <t>CORTE, RECORTE E REMOÇÃO DE ÁRVORES INCL.RAIZES DIAM &gt;100CM</t>
  </si>
  <si>
    <t>01.03.002</t>
  </si>
  <si>
    <t>01.03.004</t>
  </si>
  <si>
    <t>02.02.070</t>
  </si>
  <si>
    <t>ESTACA TIPO HELICE DN 25CM</t>
  </si>
  <si>
    <t>02.02.094</t>
  </si>
  <si>
    <t>TAXA DE MOBILIZACAO DE EQUIPAMENTO PARA ESTACA TIPO HELICE</t>
  </si>
  <si>
    <t>02.02.098</t>
  </si>
  <si>
    <t>TAXA DE MOBILIZACAO DE EQUIPAMENTOS - ESTACAS STRAUSS</t>
  </si>
  <si>
    <t>02.02.100</t>
  </si>
  <si>
    <t>ESTACA ESCAVADA MECANICAMENTE DIAM 25CM</t>
  </si>
  <si>
    <t>02.02.101</t>
  </si>
  <si>
    <t>ESTACA ESCAVADA MECANICAMENTE DIAM 30CM</t>
  </si>
  <si>
    <t>02.05.014</t>
  </si>
  <si>
    <t>CONCRETO DOSADO E LANÇADO FCK=20MPA</t>
  </si>
  <si>
    <t>02.05.018</t>
  </si>
  <si>
    <t>CONCRETO DOSADO E LANCADO FCK=25MPA</t>
  </si>
  <si>
    <t>02.05.024</t>
  </si>
  <si>
    <t>CONCRETO DOSADO,BOMBEADO E LANÇADO FCK=20MPA</t>
  </si>
  <si>
    <t>02.05.029</t>
  </si>
  <si>
    <t>CONCRETO DOSADO, BOMBEADO E LANCADO FCK=30MPA</t>
  </si>
  <si>
    <t>02.05.098</t>
  </si>
  <si>
    <t>FORNECIMENTO E MONTAGEM DE ESTRUTURA PRE-MOLDADA DE CONCRETO</t>
  </si>
  <si>
    <t>03.01.001</t>
  </si>
  <si>
    <t>FORMAS DE MADEIRA MACICA</t>
  </si>
  <si>
    <t>03.02.010</t>
  </si>
  <si>
    <t>INSERTS EM CANTONEIRAS OU CHAPA AÇO A-36 P/SOLIDARIZAÇÃO DE VIGAS E PILARES</t>
  </si>
  <si>
    <t>03.03.050</t>
  </si>
  <si>
    <t>LAJE PRE-FABRICADA PRE-LAJE TRELICADA BIDIR C/ EPS PLT-16 300KGF/M2</t>
  </si>
  <si>
    <t>04.02.011</t>
  </si>
  <si>
    <t>ELEMENTO VAZADO DE CONCRETO TIPO QUADRICULADO 25 FUROS 39X39X8CM NEOREX 19C</t>
  </si>
  <si>
    <t>04.02.014</t>
  </si>
  <si>
    <t>ELEMENTO VAZADO DE CONCRETO TIPO QUADRICULADO 16 FUROS C/ALETAS INCLINADAS 39X39X10CM</t>
  </si>
  <si>
    <t>06.01.080</t>
  </si>
  <si>
    <t>VENEZIANA INDUSTRIAL -ALETAS PVC MONTANTES ACO GALVANIZADO REF 100</t>
  </si>
  <si>
    <t>06.01.086</t>
  </si>
  <si>
    <t>VENEZIANA INDUSTRIAL-ALETAS PVC/MONTANTES ACO GALVANIZADO/REF.50</t>
  </si>
  <si>
    <t>06.01.087</t>
  </si>
  <si>
    <t>VENEZIANA INDUSTRIAL-ALETAS PVC/MONTANTES ALUM. ANODIZADO/REF.50</t>
  </si>
  <si>
    <t>06.02.103</t>
  </si>
  <si>
    <t>PF-A PORTA 2 FOLHAS 193X210CM ADAPTADA MODELO PF-11 USO EXCLUSIVO PADRÃO CRECHE.</t>
  </si>
  <si>
    <t>06.02.104</t>
  </si>
  <si>
    <t>"PF-B PORTA 2 FOLHAS 300X215 CM INCLUSIVE VIDRO LAMINADO 6MM COM MONTANTES ME-02 E ME-03  USO EXCLUSIVO PADRAO CRECHE"</t>
  </si>
  <si>
    <t>06.03.067</t>
  </si>
  <si>
    <t>FQ-05 ALAMBRADO PARA QUADRA COBERTA TÉRREA (BROCA)</t>
  </si>
  <si>
    <t>07.03.064</t>
  </si>
  <si>
    <t>TELHA DE POLIESTER (PERFIL DA ONDULADA ACO) - E=1,2MM</t>
  </si>
  <si>
    <t>07.03.065</t>
  </si>
  <si>
    <t>TELHA DE POLIESTER (PERFIL DA TRAPEZOIDAL ACO H ATE 40MM) - E=1,2MM</t>
  </si>
  <si>
    <t>07.03.066</t>
  </si>
  <si>
    <t>TELHA DE POLIESTER (PERFIL DA TRAPEZOIDAL ACO H=100MM) - E=1,2MM</t>
  </si>
  <si>
    <t>07.03.067</t>
  </si>
  <si>
    <t>TELHA DE POLIESTER (PERFIL DA ONDULADA CRFS) - E=1,2MM</t>
  </si>
  <si>
    <t>07.03.137</t>
  </si>
  <si>
    <t>TELHA GALVALUME / ACO GALV SANDUICHE E=30MM (PUR) / (PIR) SUPERIOR TRAPEZ H=40MM / INFERIOR PLANO E= 0,50MM COM PINT FACES APARENTES</t>
  </si>
  <si>
    <t>07.03.138</t>
  </si>
  <si>
    <t>TELHA GALVALUME / ACO GALV SANDUICHE E=50MM (PUR) / (PIR) SUPERIOR TRAPEZ H=40MM / INFERIOR PLANO E= 0,50MM COM PINT FACES APARENTES</t>
  </si>
  <si>
    <t>08.07.002</t>
  </si>
  <si>
    <t>TUBO ACO GALVANIZ NBR5580-CL MEDIA, DN65MM (2 1/2")- INCL CONEXOES</t>
  </si>
  <si>
    <t>08.08.046</t>
  </si>
  <si>
    <t>EXTINTORES MANUAIS PO QUIMICO SECO COM CAPACIDADE DE 4 KG</t>
  </si>
  <si>
    <t>08.08.047</t>
  </si>
  <si>
    <t>EXTINTOR MANUAL PO QUIMICO SECO C/ CAPACIDADE DE 12KG</t>
  </si>
  <si>
    <t>08.08.048</t>
  </si>
  <si>
    <t>EXTINTOR PORTATIL DE PO QUIMICO BC CAPACIDADE 6 KG</t>
  </si>
  <si>
    <t>08.08.050</t>
  </si>
  <si>
    <t>EXTINTORES MANUAIS DE AGUA PRESSURIZADA CAP DE 10 L</t>
  </si>
  <si>
    <t>08.08.051</t>
  </si>
  <si>
    <t>EXTINTOR PORTATIL DE PO QUIMICO ABC CAPACIDADE 6 KG</t>
  </si>
  <si>
    <t>08.08.069</t>
  </si>
  <si>
    <t>AI-01 ABRIGO PARA BOMBA DE INCENDIO</t>
  </si>
  <si>
    <t>08.08.075</t>
  </si>
  <si>
    <t>CONJ MOTOR-BOMBA (CENTRIFUGA) 3 HP (25000 L/H - 20 MCA)</t>
  </si>
  <si>
    <t>08.08.078</t>
  </si>
  <si>
    <t>CONJ MOTOR-BOMBA (CENTRIFUGA) 7,5 HP (40000L/H 20 MCA)</t>
  </si>
  <si>
    <t>08.08.090</t>
  </si>
  <si>
    <t>TREINAMENTO BÁSICO PARA BRIGADA DE INCÊNDIO INCLUSO EQUIPAMENTOS (POR PARTICIPANTE)</t>
  </si>
  <si>
    <t>08.12.001</t>
  </si>
  <si>
    <t>CONDUTOR EM CHAPA GALVANIZADA N 24 DESENV. 0,25M</t>
  </si>
  <si>
    <t>08.12.003</t>
  </si>
  <si>
    <t>CONDUTOR DE CHAPA GALVANIZADA N 24 - DESENVOLVIMENTO DE 0,33 M</t>
  </si>
  <si>
    <t>08.12.065</t>
  </si>
  <si>
    <t>GRELHA HEMISFERICA DE FERRO FUNDIDO DN 75MM (3")</t>
  </si>
  <si>
    <t>08.14.085</t>
  </si>
  <si>
    <t>ANEIS PRE-MOLDADOS EM CONCRETO ARMADO P/ RESERVATORIO D'AGUA D=2,50M</t>
  </si>
  <si>
    <t>08.14.086</t>
  </si>
  <si>
    <t>LAJE PRE-MOLDADA D=2,50M E=8CM P/ RESERVATORIO</t>
  </si>
  <si>
    <t>08.17.079</t>
  </si>
  <si>
    <t>TORNEIRA DE PAREDE ANTIVANDALISMO - 85MM</t>
  </si>
  <si>
    <t>08.80.007</t>
  </si>
  <si>
    <t>CAVALETE DE 3/4" (TUBO E CONEXÕES DE AÇO GALVANIZADO)</t>
  </si>
  <si>
    <t>08.80.040</t>
  </si>
  <si>
    <t>LAUDO COM TESTE DE ESTANQUEIDADE EM INSTAL.DE REDES DE DISTRIB.DE GÁSES COMBUST.NBR 15526/07</t>
  </si>
  <si>
    <t>08.80.093</t>
  </si>
  <si>
    <t>RECARGA DE EXTINTOR DE PO QUIMICO DE 4 KG</t>
  </si>
  <si>
    <t>08.80.095</t>
  </si>
  <si>
    <t>EXTINTOR DE INCENDIO DE AGUA PRESSURIZADA 10L : RECARGA</t>
  </si>
  <si>
    <t>08.84.091</t>
  </si>
  <si>
    <t>MANGUEIRA PARA HIDRANTE DIAM 1 1/2' L=30,00M</t>
  </si>
  <si>
    <t>09.05.086</t>
  </si>
  <si>
    <t>QUADRO COMANDO PARA BOMBA DE INCENDIO TRIFASICO DE 2 A 4 HP</t>
  </si>
  <si>
    <t>09.05.088</t>
  </si>
  <si>
    <t>QUADRO COMANDO PARA BOMBA DE INCENDIO TRIFASICO DE 7,5 HP</t>
  </si>
  <si>
    <t>09.09.083</t>
  </si>
  <si>
    <t>IL-83 ILUMINAÇÃO AUTONOMA DE EMERGÊNCIA - LED</t>
  </si>
  <si>
    <t>10.01.078</t>
  </si>
  <si>
    <t>FORRO EM PLACA MINERAL NRC 0,75 TÔNICA INC. PERFIS FORNEC/INSTALADO</t>
  </si>
  <si>
    <t>11.01.002</t>
  </si>
  <si>
    <t>IMPERMEABILIZACAO DE SUB-SOLOS C/ARG CIM-AREIA 1:3 HIDR TINTA BETUMINOSA</t>
  </si>
  <si>
    <t>11.01.003</t>
  </si>
  <si>
    <t>IMPERMEABILIZACAO POR CRISTALIZACAO - SUB SOLOS</t>
  </si>
  <si>
    <t>12.04.048</t>
  </si>
  <si>
    <t>CERAMICA ESMALTADA 10X10CM - LARANJA,VERMELHO,AMARELO</t>
  </si>
  <si>
    <t>12.04.049</t>
  </si>
  <si>
    <t>12.80.051</t>
  </si>
  <si>
    <t>13.02.064</t>
  </si>
  <si>
    <t>PORCELANATO TECNICO</t>
  </si>
  <si>
    <t>13.02.077</t>
  </si>
  <si>
    <t>CHAPAS VINILICAS/TRANSITO PESADO (COR ESPECIFICAR) ESP 2MM</t>
  </si>
  <si>
    <t>13.02.080</t>
  </si>
  <si>
    <t>PISO VINIÍLICO EM MANTA COM TRATAMENTO SUPERFÍCIE COM PUR LARG.DE 2,00M E=2MM INCLUSO RODAPÉ CURVO H= 5CM FORNEC E INSTALADO.</t>
  </si>
  <si>
    <t>13.02.097</t>
  </si>
  <si>
    <t>ARMAÇAO TELA DE POLIESTER REFORÇADA COM FIBRA DE VIDRO (PRFV ) MALHA QUADRADA 10CM X 10CM DENSIDADE 0,37 KG/M2 INCLUSIVE ESPAÇADOR E AMARRAÇAO</t>
  </si>
  <si>
    <t>13.02.100</t>
  </si>
  <si>
    <t>CERAMICA ESMALT.ANTIDER. ABSORÇÃO DE AGUA 3% A 8% PEI 4/5 COEF.ATRITO MINIMO 0,4 USO EXCLUSIVO PADRAO CRECHE</t>
  </si>
  <si>
    <t>13.02.101</t>
  </si>
  <si>
    <t>ARMAÇAO TELA DE POLIESTER REFORÇADA COM FIBRA DE VIDRO (PRFV ) MALHA QUADRADA 10CM X 10CM DENSIDADE 0,58KG/M2 INCLUSIVE ESPAÇADOR E AMARRAÇAO PARA PISO DE CONCRETO</t>
  </si>
  <si>
    <t>13.05.023</t>
  </si>
  <si>
    <t>RODAPE PORCELANATO TECNICO 7CM</t>
  </si>
  <si>
    <t>13.05.069</t>
  </si>
  <si>
    <t>RODAPE VINILICO DE 7 CM SIMPLES</t>
  </si>
  <si>
    <t>13.05.100</t>
  </si>
  <si>
    <t>RODAPE CERAMICA ANTIDERRAPANTE ALTURA 7CM (MONOQUEIMA) USO EXCLUSIVO PADRAO CRECHE</t>
  </si>
  <si>
    <t>15.02.007</t>
  </si>
  <si>
    <t>FUNDO SELADOR ACRILICO (UMA DEMAO)</t>
  </si>
  <si>
    <t>15.02.008</t>
  </si>
  <si>
    <t>TINTA A BASE AGUA COM PRINCIPIO ATIVO CONTROLE CONTRA INSETOS APLICADA EM PAREDE (DUAS DEMAOS)</t>
  </si>
  <si>
    <t>15.02.028</t>
  </si>
  <si>
    <t>TINTA A BASE AGUA COM PRINCIPIO ATIVO CONTROLE CONTRA INSETOS APLICADO EM FORRO (DUAS DEMAOS)</t>
  </si>
  <si>
    <t>15.03.075</t>
  </si>
  <si>
    <t>PINTURA DUAS DEMÃOS ESMALTE FACE APARENTE DE TUBULAÇÃO Ø 2 1/2"</t>
  </si>
  <si>
    <t>15.04.073</t>
  </si>
  <si>
    <t>PINTURA PARA TELHAS DE ALUMINIO COM TINTA ESMALTE AUTOMOTIVA</t>
  </si>
  <si>
    <t>15.80.075</t>
  </si>
  <si>
    <t>FUNDO ANTI-OXIDANTE EM ESTRUTURAS - CONSERVACAO</t>
  </si>
  <si>
    <t>15.80.076</t>
  </si>
  <si>
    <t>FUNDO ANTI-OXIDANTE EM ESQUADRIAS - CONSERVACAO</t>
  </si>
  <si>
    <t>16.02.040</t>
  </si>
  <si>
    <t>PAVIMENTACAO ARTICULADA BLOCO CONCRETO INTERTRAVADO E=6CM 35 Mpa COR NATURAL SOBRE BASE AREIA GROSSA</t>
  </si>
  <si>
    <t>16.02.041</t>
  </si>
  <si>
    <t>PAVIMENTACAO ARTICULADA BLOCO CONCRETO INTERTRAVADO E=6CM 35 Mpa COLORIDO SOBRE BASE AREIA GROSSA</t>
  </si>
  <si>
    <t>16.18.015</t>
  </si>
  <si>
    <t>LOCAÇÃO MENSAL SANITÁRIO QUÍMICO COM DUAS HIGIENIZAÇÕES NA SEMANA, INCLUSO COLETA DE EFLUENTES</t>
  </si>
  <si>
    <t>16.18.021</t>
  </si>
  <si>
    <t>ESPÍCULAS EM POLICARBONATO PEÇA 33x11,8 CM ARCO DE 100 GRAUS IMPEDIMENTO AO POUSO DE AVES   FIXAÇÃO COM PARAFUSO</t>
  </si>
  <si>
    <t>16.20.060</t>
  </si>
  <si>
    <t>FORNECIMENTO E INSTALAÇAO DE APARELHO AR CONDICIONADO HI WALL CICLO FRIO MINI SPLIT 9.000 BTU/H INVERTER 220V COM CONTROLE REMOTO</t>
  </si>
  <si>
    <t>16.20.063</t>
  </si>
  <si>
    <t>FORNECIMENTO E INSTALAÇAO DE APARELHO AR CONDICIONADO HI WALL CICLO FRIO MINI SPLIT 12.000 BTU/H INVERTER 220V COM CONTROLE REMOTO</t>
  </si>
  <si>
    <t>16.20.066</t>
  </si>
  <si>
    <t>FORNECIMENTO E INSTALAÇAO DE APARELHO AR CONDICIONADO HI WALL CICLO FRIO MINI SPLIT 18.000 BTU/H INVERTER 220V COM CONTROLE REMOTO</t>
  </si>
  <si>
    <t>16.20.068</t>
  </si>
  <si>
    <t>FORNECIMENTO E INSTALAÇAO DE APARELHO AR CONDICIONADO HI WALL CICLO FRIO MINI SPLIT 24.000 BTU/H INVERTER 220V COM CONTROLE REMOTO</t>
  </si>
  <si>
    <t>16.20.070</t>
  </si>
  <si>
    <t>FORNECIMENTO E INSTALAÇAO DE APARELHO AR CONDICIONADO HI WALL CICLO FRIO MINI SPLIT 27.000 BTU/H INVERTER 220V COM CONTROLE REMOTO</t>
  </si>
  <si>
    <t>16.20.073</t>
  </si>
  <si>
    <t>FORNECIMENTO E INSTALAÇAO DE APARELHO AR CONDICIONADO HI WALL CICLO FRIO MINI SPLIT 30.000 BTU/H INVERTER 220V COM CONTROLE REMOTO</t>
  </si>
  <si>
    <t>16.31.024</t>
  </si>
  <si>
    <t>ESTACA REACAO PARA 20T CRAVADA ALEM 5,00M DE PROFUNDIDADE</t>
  </si>
  <si>
    <t>16.31.025</t>
  </si>
  <si>
    <t>ESTACA REACAO P/20T CRAVADA ATE 5,00 M DE PROFUNDIDADE</t>
  </si>
  <si>
    <t>16.39.001</t>
  </si>
  <si>
    <t>REPAROS PROFUNDOS COM GRAUTE BASE CIMENTO (3,0&lt;ESP&lt;5,0CM)</t>
  </si>
  <si>
    <t>16.39.004</t>
  </si>
  <si>
    <t>FORMAS PARA REPAROS PROFUNDOS (ESP&gt;3,0CM)</t>
  </si>
  <si>
    <t>16.40.001</t>
  </si>
  <si>
    <t>PROTECAO DE ARMADURAS COM TINTA DE ALTO TEOR DE ZINCO</t>
  </si>
  <si>
    <t>% RELEVANCIA</t>
  </si>
  <si>
    <r>
      <rPr>
        <b/>
        <sz val="11"/>
        <color rgb="FF000000"/>
        <rFont val="Calibri"/>
        <family val="2"/>
        <scheme val="minor"/>
      </rPr>
      <t>RELATÓRIO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SINTÉTICO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SERVIÇOS - FDE</t>
    </r>
  </si>
  <si>
    <t>TABELA DE PREÇOS</t>
  </si>
  <si>
    <t>Data Base 04/2024</t>
  </si>
  <si>
    <r>
      <rPr>
        <b/>
        <sz val="11"/>
        <color rgb="FF000000"/>
        <rFont val="Calibri"/>
        <family val="2"/>
        <scheme val="minor"/>
      </rPr>
      <t>LS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71,27</t>
    </r>
  </si>
  <si>
    <r>
      <rPr>
        <b/>
        <sz val="11"/>
        <color rgb="FF000000"/>
        <rFont val="Calibri"/>
        <family val="2"/>
        <scheme val="minor"/>
      </rPr>
      <t>BDI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19,50</t>
    </r>
  </si>
  <si>
    <r>
      <rPr>
        <b/>
        <sz val="11"/>
        <color rgb="FF000000"/>
        <rFont val="Calibri"/>
        <family val="2"/>
        <scheme val="minor"/>
      </rPr>
      <t>BDI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0,00</t>
    </r>
  </si>
  <si>
    <r>
      <rPr>
        <sz val="10"/>
        <color rgb="FF000000"/>
        <rFont val="Calibri"/>
        <family val="2"/>
        <scheme val="minor"/>
      </rPr>
      <t>01.01.001</t>
    </r>
  </si>
  <si>
    <r>
      <rPr>
        <sz val="10"/>
        <color rgb="FF000000"/>
        <rFont val="Calibri"/>
        <family val="2"/>
        <scheme val="minor"/>
      </rPr>
      <t>RETIRANDO A VEGETACAO, TRONCOS ATE 5CM DE DIAMETRO E RASPAGEM.</t>
    </r>
  </si>
  <si>
    <r>
      <rPr>
        <sz val="10"/>
        <color rgb="FF000000"/>
        <rFont val="Calibri"/>
        <family val="2"/>
        <scheme val="minor"/>
      </rPr>
      <t>M2</t>
    </r>
  </si>
  <si>
    <r>
      <rPr>
        <sz val="10"/>
        <color rgb="FF000000"/>
        <rFont val="Calibri"/>
        <family val="2"/>
        <scheme val="minor"/>
      </rPr>
      <t>01.01.010</t>
    </r>
  </si>
  <si>
    <r>
      <rPr>
        <sz val="10"/>
        <color rgb="FF000000"/>
        <rFont val="Calibri"/>
        <family val="2"/>
        <scheme val="minor"/>
      </rPr>
      <t>CORTE, RECORTE E REMOCAO DE ARVORES INCL RAIZES DIAM&gt;5&lt;15CM</t>
    </r>
  </si>
  <si>
    <r>
      <rPr>
        <sz val="10"/>
        <color rgb="FF000000"/>
        <rFont val="Calibri"/>
        <family val="2"/>
        <scheme val="minor"/>
      </rPr>
      <t>UN</t>
    </r>
  </si>
  <si>
    <r>
      <rPr>
        <sz val="10"/>
        <color rgb="FF000000"/>
        <rFont val="Calibri"/>
        <family val="2"/>
        <scheme val="minor"/>
      </rPr>
      <t>01.01.021</t>
    </r>
  </si>
  <si>
    <r>
      <rPr>
        <sz val="10"/>
        <color rgb="FF000000"/>
        <rFont val="Calibri"/>
        <family val="2"/>
        <scheme val="minor"/>
      </rPr>
      <t>CORTE, RECORTE E REMOÇÃO DE ÁRVORES INCL.RAIZES 15CM&lt;DIAM&lt;30CM</t>
    </r>
  </si>
  <si>
    <r>
      <rPr>
        <sz val="10"/>
        <color rgb="FF000000"/>
        <rFont val="Calibri"/>
        <family val="2"/>
        <scheme val="minor"/>
      </rPr>
      <t>01.01.022</t>
    </r>
  </si>
  <si>
    <r>
      <rPr>
        <sz val="10"/>
        <color rgb="FF000000"/>
        <rFont val="Calibri"/>
        <family val="2"/>
        <scheme val="minor"/>
      </rPr>
      <t>CORTE, RECORTE E REMOÇÃO DE ÁRVORES INCL.RAIZES 30CM&lt;DIAM&lt;45CM</t>
    </r>
  </si>
  <si>
    <r>
      <rPr>
        <sz val="10"/>
        <color rgb="FF000000"/>
        <rFont val="Calibri"/>
        <family val="2"/>
        <scheme val="minor"/>
      </rPr>
      <t>01.01.023</t>
    </r>
  </si>
  <si>
    <r>
      <rPr>
        <sz val="10"/>
        <color rgb="FF000000"/>
        <rFont val="Calibri"/>
        <family val="2"/>
        <scheme val="minor"/>
      </rPr>
      <t>CORTE, RECORTE E REMOÇÃO DE ÁRVORES INCL.RAIZES 45CM&lt;DIAM&lt;60CM</t>
    </r>
  </si>
  <si>
    <r>
      <rPr>
        <sz val="10"/>
        <color rgb="FF000000"/>
        <rFont val="Calibri"/>
        <family val="2"/>
        <scheme val="minor"/>
      </rPr>
      <t>01.01.024</t>
    </r>
  </si>
  <si>
    <r>
      <rPr>
        <sz val="10"/>
        <color rgb="FF000000"/>
        <rFont val="Calibri"/>
        <family val="2"/>
        <scheme val="minor"/>
      </rPr>
      <t>CORTE, RECORTE E REMOÇÃO DE ÁRVORES INCL.RAIZES 60CM&lt;DIAM&lt;100CM</t>
    </r>
  </si>
  <si>
    <r>
      <rPr>
        <sz val="10"/>
        <color rgb="FF000000"/>
        <rFont val="Calibri"/>
        <family val="2"/>
        <scheme val="minor"/>
      </rPr>
      <t>01.01.025</t>
    </r>
  </si>
  <si>
    <r>
      <rPr>
        <sz val="10"/>
        <color rgb="FF000000"/>
        <rFont val="Calibri"/>
        <family val="2"/>
        <scheme val="minor"/>
      </rPr>
      <t>CORTE, RECORTE E REMOÇÃO DE ÁRVORES INCL.RAIZES DIAM &gt;100CM</t>
    </r>
  </si>
  <si>
    <r>
      <rPr>
        <sz val="10"/>
        <color rgb="FF000000"/>
        <rFont val="Calibri"/>
        <family val="2"/>
        <scheme val="minor"/>
      </rPr>
      <t>01.01.030</t>
    </r>
  </si>
  <si>
    <r>
      <rPr>
        <sz val="10"/>
        <color rgb="FF000000"/>
        <rFont val="Calibri"/>
        <family val="2"/>
        <scheme val="minor"/>
      </rPr>
      <t>CORTE RASO , RECORTE E REMOÇÃO DE ÁRVORES 5CM&lt;DIAM&lt;15CM</t>
    </r>
  </si>
  <si>
    <r>
      <rPr>
        <sz val="10"/>
        <color rgb="FF000000"/>
        <rFont val="Calibri"/>
        <family val="2"/>
        <scheme val="minor"/>
      </rPr>
      <t>01.01.031</t>
    </r>
  </si>
  <si>
    <r>
      <rPr>
        <sz val="10"/>
        <color rgb="FF000000"/>
        <rFont val="Calibri"/>
        <family val="2"/>
        <scheme val="minor"/>
      </rPr>
      <t>CORTE RASO, RECORTE E REMOÇÃO DE ÁRVORES 15CM&lt;DIAM&lt;30CM</t>
    </r>
  </si>
  <si>
    <r>
      <rPr>
        <sz val="10"/>
        <color rgb="FF000000"/>
        <rFont val="Calibri"/>
        <family val="2"/>
        <scheme val="minor"/>
      </rPr>
      <t>01.01.032</t>
    </r>
  </si>
  <si>
    <r>
      <rPr>
        <sz val="10"/>
        <color rgb="FF000000"/>
        <rFont val="Calibri"/>
        <family val="2"/>
        <scheme val="minor"/>
      </rPr>
      <t>CORTE RASO, RECORTE E REMOÇÃO DE ÁRVORES 30CM&lt;DIAM&lt;45CM</t>
    </r>
  </si>
  <si>
    <r>
      <rPr>
        <sz val="10"/>
        <color rgb="FF000000"/>
        <rFont val="Calibri"/>
        <family val="2"/>
        <scheme val="minor"/>
      </rPr>
      <t>01.01.033</t>
    </r>
  </si>
  <si>
    <r>
      <rPr>
        <sz val="10"/>
        <color rgb="FF000000"/>
        <rFont val="Calibri"/>
        <family val="2"/>
        <scheme val="minor"/>
      </rPr>
      <t>CORTE RASO, RECORTE E REMOÇÃO DE ÁRVORES 45CM&lt;DIAM&lt;60CM</t>
    </r>
  </si>
  <si>
    <r>
      <rPr>
        <sz val="10"/>
        <color rgb="FF000000"/>
        <rFont val="Calibri"/>
        <family val="2"/>
        <scheme val="minor"/>
      </rPr>
      <t>01.01.034</t>
    </r>
  </si>
  <si>
    <r>
      <rPr>
        <sz val="10"/>
        <color rgb="FF000000"/>
        <rFont val="Calibri"/>
        <family val="2"/>
        <scheme val="minor"/>
      </rPr>
      <t>CORTE RASO, RECORTE E REMOÇÃO DE ÁRVORES 60CM&lt;DIAM&lt;100CM</t>
    </r>
  </si>
  <si>
    <r>
      <rPr>
        <sz val="10"/>
        <color rgb="FF000000"/>
        <rFont val="Calibri"/>
        <family val="2"/>
        <scheme val="minor"/>
      </rPr>
      <t>01.01.035</t>
    </r>
  </si>
  <si>
    <r>
      <rPr>
        <sz val="10"/>
        <color rgb="FF000000"/>
        <rFont val="Calibri"/>
        <family val="2"/>
        <scheme val="minor"/>
      </rPr>
      <t>CORTE RASO, RECORTE E REMOÇÃO DE ÁRVORES 100CM&lt;DIAM&lt;150CM</t>
    </r>
  </si>
  <si>
    <r>
      <rPr>
        <sz val="10"/>
        <color rgb="FF000000"/>
        <rFont val="Calibri"/>
        <family val="2"/>
        <scheme val="minor"/>
      </rPr>
      <t>01.01.036</t>
    </r>
  </si>
  <si>
    <r>
      <rPr>
        <sz val="10"/>
        <color rgb="FF000000"/>
        <rFont val="Calibri"/>
        <family val="2"/>
        <scheme val="minor"/>
      </rPr>
      <t>CORTE RASO, RECORTE E REMOÇÃO DE ÁRVORES 150CM&lt;DIAM&lt;250CM</t>
    </r>
  </si>
  <si>
    <r>
      <rPr>
        <sz val="10"/>
        <color rgb="FF000000"/>
        <rFont val="Calibri"/>
        <family val="2"/>
        <scheme val="minor"/>
      </rPr>
      <t>01.01.037</t>
    </r>
  </si>
  <si>
    <r>
      <rPr>
        <sz val="10"/>
        <color rgb="FF000000"/>
        <rFont val="Calibri"/>
        <family val="2"/>
        <scheme val="minor"/>
      </rPr>
      <t>CORTE RASO, RECORTE E REMOÇÃO DE ÁRVORES 250CM&lt;DIAM&lt;350CM</t>
    </r>
  </si>
  <si>
    <r>
      <rPr>
        <sz val="10"/>
        <color rgb="FF000000"/>
        <rFont val="Calibri"/>
        <family val="2"/>
        <scheme val="minor"/>
      </rPr>
      <t>01.01.040</t>
    </r>
  </si>
  <si>
    <t>REMOÇAO DE RAIZES (DESTOCA) REMANESCENTE DE TRONCO DE ARVORE 60CM&lt;DIAM&lt;100CM.</t>
  </si>
  <si>
    <r>
      <rPr>
        <sz val="10"/>
        <color rgb="FF000000"/>
        <rFont val="Calibri"/>
        <family val="2"/>
        <scheme val="minor"/>
      </rPr>
      <t>01.01.041</t>
    </r>
  </si>
  <si>
    <t>REMOÇAO DE RAIZES (DESTOCA) REMANESCENTE DE TRONCO DE ARVORE 100CM&lt;DIAM&lt;150CM.</t>
  </si>
  <si>
    <r>
      <rPr>
        <sz val="10"/>
        <color rgb="FF000000"/>
        <rFont val="Calibri"/>
        <family val="2"/>
        <scheme val="minor"/>
      </rPr>
      <t>01.01.043</t>
    </r>
  </si>
  <si>
    <t>REMOÇAO DE RAIZES (DESTOCA) REMANESCENTE DE TRONCO DE ARVORE 150CM&lt;DIAM&lt;250CM</t>
  </si>
  <si>
    <r>
      <rPr>
        <sz val="10"/>
        <color rgb="FF000000"/>
        <rFont val="Calibri"/>
        <family val="2"/>
        <scheme val="minor"/>
      </rPr>
      <t>01.01.044</t>
    </r>
  </si>
  <si>
    <t>REMOÇAO DE RAIZES (DESTOCA) REMANESCENTE DE TRONCO DE ARVORE 250CM&lt;DIAM&lt;350CM</t>
  </si>
  <si>
    <r>
      <rPr>
        <sz val="10"/>
        <color rgb="FF000000"/>
        <rFont val="Calibri"/>
        <family val="2"/>
        <scheme val="minor"/>
      </rPr>
      <t>01.01.099</t>
    </r>
  </si>
  <si>
    <r>
      <rPr>
        <sz val="10"/>
        <color rgb="FF000000"/>
        <rFont val="Calibri"/>
        <family val="2"/>
        <scheme val="minor"/>
      </rPr>
      <t>LIMPEZAS DO TERRENO</t>
    </r>
  </si>
  <si>
    <r>
      <rPr>
        <sz val="10"/>
        <color rgb="FF000000"/>
        <rFont val="Calibri"/>
        <family val="2"/>
        <scheme val="minor"/>
      </rPr>
      <t>MV</t>
    </r>
  </si>
  <si>
    <r>
      <rPr>
        <sz val="10"/>
        <color rgb="FF000000"/>
        <rFont val="Calibri"/>
        <family val="2"/>
        <scheme val="minor"/>
      </rPr>
      <t>01.02.001</t>
    </r>
  </si>
  <si>
    <r>
      <rPr>
        <sz val="10"/>
        <color rgb="FF000000"/>
        <rFont val="Calibri"/>
        <family val="2"/>
        <scheme val="minor"/>
      </rPr>
      <t>CORTE E ATERRO DENTRO DA OBRA COM TRANSPORTE INTERNO</t>
    </r>
  </si>
  <si>
    <r>
      <rPr>
        <sz val="10"/>
        <color rgb="FF000000"/>
        <rFont val="Calibri"/>
        <family val="2"/>
        <scheme val="minor"/>
      </rPr>
      <t>M3</t>
    </r>
  </si>
  <si>
    <r>
      <rPr>
        <sz val="10"/>
        <color rgb="FF000000"/>
        <rFont val="Calibri"/>
        <family val="2"/>
        <scheme val="minor"/>
      </rPr>
      <t>01.02.002</t>
    </r>
  </si>
  <si>
    <r>
      <rPr>
        <sz val="10"/>
        <color rgb="FF000000"/>
        <rFont val="Calibri"/>
        <family val="2"/>
        <scheme val="minor"/>
      </rPr>
      <t>CORTE COM RETIRADA POR CAMINHAO NOS PRIMEIROS 100 M</t>
    </r>
  </si>
  <si>
    <r>
      <rPr>
        <sz val="10"/>
        <color rgb="FF000000"/>
        <rFont val="Calibri"/>
        <family val="2"/>
        <scheme val="minor"/>
      </rPr>
      <t>01.02.003</t>
    </r>
  </si>
  <si>
    <r>
      <rPr>
        <sz val="10"/>
        <color rgb="FF000000"/>
        <rFont val="Calibri"/>
        <family val="2"/>
        <scheme val="minor"/>
      </rPr>
      <t>ATERRO COM TRANSPORTE POR CAMINHAO NOS PRIMEIROS 100 M</t>
    </r>
  </si>
  <si>
    <r>
      <rPr>
        <sz val="10"/>
        <color rgb="FF000000"/>
        <rFont val="Calibri"/>
        <family val="2"/>
        <scheme val="minor"/>
      </rPr>
      <t>01.02.004</t>
    </r>
  </si>
  <si>
    <r>
      <rPr>
        <sz val="10"/>
        <color rgb="FF000000"/>
        <rFont val="Calibri"/>
        <family val="2"/>
        <scheme val="minor"/>
      </rPr>
      <t>TRANSPORTE POR CAMINHAO</t>
    </r>
    <r>
      <rPr>
        <sz val="10"/>
        <color theme="1"/>
        <rFont val="Calibri"/>
        <family val="2"/>
        <scheme val="minor"/>
      </rPr>
      <t xml:space="preserve"> (</t>
    </r>
    <r>
      <rPr>
        <sz val="10"/>
        <color rgb="FF000000"/>
        <rFont val="Calibri"/>
        <family val="2"/>
        <scheme val="minor"/>
      </rPr>
      <t>M3X)</t>
    </r>
  </si>
  <si>
    <r>
      <rPr>
        <sz val="10"/>
        <color rgb="FF000000"/>
        <rFont val="Calibri"/>
        <family val="2"/>
        <scheme val="minor"/>
      </rPr>
      <t>KM</t>
    </r>
  </si>
  <si>
    <r>
      <rPr>
        <sz val="10"/>
        <color rgb="FF000000"/>
        <rFont val="Calibri"/>
        <family val="2"/>
        <scheme val="minor"/>
      </rPr>
      <t>01.02.099</t>
    </r>
  </si>
  <si>
    <r>
      <rPr>
        <sz val="10"/>
        <color rgb="FF000000"/>
        <rFont val="Calibri"/>
        <family val="2"/>
        <scheme val="minor"/>
      </rPr>
      <t>MOVIMENTOS DE TERRA MANUAL</t>
    </r>
  </si>
  <si>
    <r>
      <rPr>
        <sz val="10"/>
        <color rgb="FF000000"/>
        <rFont val="Calibri"/>
        <family val="2"/>
        <scheme val="minor"/>
      </rPr>
      <t>01.03.001</t>
    </r>
  </si>
  <si>
    <r>
      <rPr>
        <sz val="10"/>
        <color rgb="FF000000"/>
        <rFont val="Calibri"/>
        <family val="2"/>
        <scheme val="minor"/>
      </rPr>
      <t>01.03.002</t>
    </r>
  </si>
  <si>
    <r>
      <rPr>
        <sz val="10"/>
        <color rgb="FF000000"/>
        <rFont val="Calibri"/>
        <family val="2"/>
        <scheme val="minor"/>
      </rPr>
      <t>01.03.004</t>
    </r>
  </si>
  <si>
    <r>
      <rPr>
        <sz val="10"/>
        <color rgb="FF000000"/>
        <rFont val="Calibri"/>
        <family val="2"/>
        <scheme val="minor"/>
      </rPr>
      <t>01.03.005</t>
    </r>
  </si>
  <si>
    <r>
      <rPr>
        <sz val="10"/>
        <color rgb="FF000000"/>
        <rFont val="Calibri"/>
        <family val="2"/>
        <scheme val="minor"/>
      </rPr>
      <t xml:space="preserve">TRANSPORTE POR CAMINHAO </t>
    </r>
    <r>
      <rPr>
        <sz val="10"/>
        <color theme="1"/>
        <rFont val="Calibri"/>
        <family val="2"/>
        <scheme val="minor"/>
      </rPr>
      <t>(</t>
    </r>
    <r>
      <rPr>
        <sz val="10"/>
        <color rgb="FF000000"/>
        <rFont val="Calibri"/>
        <family val="2"/>
        <scheme val="minor"/>
      </rPr>
      <t>M3X)</t>
    </r>
  </si>
  <si>
    <r>
      <rPr>
        <sz val="10"/>
        <color rgb="FF000000"/>
        <rFont val="Calibri"/>
        <family val="2"/>
        <scheme val="minor"/>
      </rPr>
      <t>01.03.099</t>
    </r>
  </si>
  <si>
    <r>
      <rPr>
        <sz val="10"/>
        <color rgb="FF000000"/>
        <rFont val="Calibri"/>
        <family val="2"/>
        <scheme val="minor"/>
      </rPr>
      <t>MOVIMENTOS DE TERRA MECANIZADOS</t>
    </r>
  </si>
  <si>
    <r>
      <rPr>
        <sz val="10"/>
        <color rgb="FF000000"/>
        <rFont val="Calibri"/>
        <family val="2"/>
        <scheme val="minor"/>
      </rPr>
      <t>01.04.006</t>
    </r>
  </si>
  <si>
    <r>
      <rPr>
        <sz val="10"/>
        <color rgb="FF000000"/>
        <rFont val="Calibri"/>
        <family val="2"/>
        <scheme val="minor"/>
      </rPr>
      <t>ESCORAMENTO PONTALETADO</t>
    </r>
  </si>
  <si>
    <r>
      <rPr>
        <sz val="10"/>
        <color rgb="FF000000"/>
        <rFont val="Calibri"/>
        <family val="2"/>
        <scheme val="minor"/>
      </rPr>
      <t>01.04.010</t>
    </r>
  </si>
  <si>
    <r>
      <rPr>
        <sz val="10"/>
        <color rgb="FF000000"/>
        <rFont val="Calibri"/>
        <family val="2"/>
        <scheme val="minor"/>
      </rPr>
      <t>ESCORAMENTO DE VALAS CONTINUO ATE 2,00M</t>
    </r>
  </si>
  <si>
    <r>
      <rPr>
        <sz val="10"/>
        <color rgb="FF000000"/>
        <rFont val="Calibri"/>
        <family val="2"/>
        <scheme val="minor"/>
      </rPr>
      <t>01.04.015</t>
    </r>
  </si>
  <si>
    <r>
      <rPr>
        <sz val="10"/>
        <color rgb="FF000000"/>
        <rFont val="Calibri"/>
        <family val="2"/>
        <scheme val="minor"/>
      </rPr>
      <t>ESCORAMENTO DE VALAS DESCONTINUO ATE 2,00M</t>
    </r>
  </si>
  <si>
    <r>
      <rPr>
        <sz val="10"/>
        <color rgb="FF000000"/>
        <rFont val="Calibri"/>
        <family val="2"/>
        <scheme val="minor"/>
      </rPr>
      <t>01.04.099</t>
    </r>
  </si>
  <si>
    <r>
      <rPr>
        <sz val="10"/>
        <color rgb="FF000000"/>
        <rFont val="Calibri"/>
        <family val="2"/>
        <scheme val="minor"/>
      </rPr>
      <t>ESCORAMENTOS DE TERRA</t>
    </r>
  </si>
  <si>
    <r>
      <rPr>
        <sz val="10"/>
        <color rgb="FF000000"/>
        <rFont val="Calibri"/>
        <family val="2"/>
        <scheme val="minor"/>
      </rPr>
      <t>01.05.001</t>
    </r>
  </si>
  <si>
    <r>
      <rPr>
        <sz val="10"/>
        <color rgb="FF000000"/>
        <rFont val="Calibri"/>
        <family val="2"/>
        <scheme val="minor"/>
      </rPr>
      <t>ESCAVACAO MANUAL - PROFUNDIDADE ATE 1.80 M</t>
    </r>
  </si>
  <si>
    <r>
      <rPr>
        <sz val="10"/>
        <color rgb="FF000000"/>
        <rFont val="Calibri"/>
        <family val="2"/>
        <scheme val="minor"/>
      </rPr>
      <t>01.05.002</t>
    </r>
  </si>
  <si>
    <r>
      <rPr>
        <sz val="10"/>
        <color rgb="FF000000"/>
        <rFont val="Calibri"/>
        <family val="2"/>
        <scheme val="minor"/>
      </rPr>
      <t>ESCAVACAO MANUAL - PROFUNDIDADE ALEM DE 1.80 M</t>
    </r>
  </si>
  <si>
    <r>
      <rPr>
        <sz val="10"/>
        <color rgb="FF000000"/>
        <rFont val="Calibri"/>
        <family val="2"/>
        <scheme val="minor"/>
      </rPr>
      <t>01.05.099</t>
    </r>
  </si>
  <si>
    <r>
      <rPr>
        <sz val="10"/>
        <color rgb="FF000000"/>
        <rFont val="Calibri"/>
        <family val="2"/>
        <scheme val="minor"/>
      </rPr>
      <t>ESCAVACOES MANUAIS EM TERRA</t>
    </r>
  </si>
  <si>
    <r>
      <rPr>
        <sz val="10"/>
        <color rgb="FF000000"/>
        <rFont val="Calibri"/>
        <family val="2"/>
        <scheme val="minor"/>
      </rPr>
      <t>01.06.001</t>
    </r>
  </si>
  <si>
    <r>
      <rPr>
        <sz val="10"/>
        <color rgb="FF000000"/>
        <rFont val="Calibri"/>
        <family val="2"/>
        <scheme val="minor"/>
      </rPr>
      <t>APILOAMENTO PARA SIMPLES REGULARIZACAO</t>
    </r>
  </si>
  <si>
    <r>
      <rPr>
        <sz val="10"/>
        <color rgb="FF000000"/>
        <rFont val="Calibri"/>
        <family val="2"/>
        <scheme val="minor"/>
      </rPr>
      <t>01.06.005</t>
    </r>
  </si>
  <si>
    <r>
      <rPr>
        <sz val="10"/>
        <color rgb="FF000000"/>
        <rFont val="Calibri"/>
        <family val="2"/>
        <scheme val="minor"/>
      </rPr>
      <t>REATERRO INTERNO APILOADO</t>
    </r>
  </si>
  <si>
    <r>
      <rPr>
        <sz val="10"/>
        <color rgb="FF000000"/>
        <rFont val="Calibri"/>
        <family val="2"/>
        <scheme val="minor"/>
      </rPr>
      <t>01.06.099</t>
    </r>
  </si>
  <si>
    <r>
      <rPr>
        <sz val="10"/>
        <color rgb="FF000000"/>
        <rFont val="Calibri"/>
        <family val="2"/>
        <scheme val="minor"/>
      </rPr>
      <t>APILOAMENTO E ATERRO DE CAVAS</t>
    </r>
  </si>
  <si>
    <r>
      <rPr>
        <sz val="10"/>
        <color rgb="FF000000"/>
        <rFont val="Calibri"/>
        <family val="2"/>
        <scheme val="minor"/>
      </rPr>
      <t>01.07.002</t>
    </r>
  </si>
  <si>
    <r>
      <rPr>
        <sz val="10"/>
        <color rgb="FF000000"/>
        <rFont val="Calibri"/>
        <family val="2"/>
        <scheme val="minor"/>
      </rPr>
      <t>LASTRO DE PEDRA BRITADA - 5CM</t>
    </r>
  </si>
  <si>
    <r>
      <rPr>
        <sz val="10"/>
        <color rgb="FF000000"/>
        <rFont val="Calibri"/>
        <family val="2"/>
        <scheme val="minor"/>
      </rPr>
      <t>01.07.010</t>
    </r>
  </si>
  <si>
    <r>
      <rPr>
        <sz val="10"/>
        <color rgb="FF000000"/>
        <rFont val="Calibri"/>
        <family val="2"/>
        <scheme val="minor"/>
      </rPr>
      <t>LASTRO DE CONCRETO - 5 CM</t>
    </r>
  </si>
  <si>
    <r>
      <rPr>
        <sz val="10"/>
        <color rgb="FF000000"/>
        <rFont val="Calibri"/>
        <family val="2"/>
        <scheme val="minor"/>
      </rPr>
      <t>01.07.099</t>
    </r>
  </si>
  <si>
    <r>
      <rPr>
        <sz val="10"/>
        <color rgb="FF000000"/>
        <rFont val="Calibri"/>
        <family val="2"/>
        <scheme val="minor"/>
      </rPr>
      <t>LASTROS</t>
    </r>
  </si>
  <si>
    <r>
      <rPr>
        <sz val="10"/>
        <color rgb="FF000000"/>
        <rFont val="Calibri"/>
        <family val="2"/>
        <scheme val="minor"/>
      </rPr>
      <t>01.08.014</t>
    </r>
  </si>
  <si>
    <r>
      <rPr>
        <sz val="10"/>
        <color rgb="FF000000"/>
        <rFont val="Calibri"/>
        <family val="2"/>
        <scheme val="minor"/>
      </rPr>
      <t>TUBO PVC OCRE JUNTA ELÁSTICA DN 100 INCLUSIVE CONEXÕES - ENTERRADO</t>
    </r>
  </si>
  <si>
    <r>
      <rPr>
        <sz val="10"/>
        <color rgb="FF000000"/>
        <rFont val="Calibri"/>
        <family val="2"/>
        <scheme val="minor"/>
      </rPr>
      <t>M</t>
    </r>
  </si>
  <si>
    <r>
      <rPr>
        <sz val="10"/>
        <color rgb="FF000000"/>
        <rFont val="Calibri"/>
        <family val="2"/>
        <scheme val="minor"/>
      </rPr>
      <t>01.08.015</t>
    </r>
  </si>
  <si>
    <r>
      <rPr>
        <sz val="10"/>
        <color rgb="FF000000"/>
        <rFont val="Calibri"/>
        <family val="2"/>
        <scheme val="minor"/>
      </rPr>
      <t>TUBO PVC OCRE JUNTA ELÁSTICA DN 150 INCLUSIVE CONEXÕES - ENTERRADO</t>
    </r>
  </si>
  <si>
    <r>
      <rPr>
        <sz val="10"/>
        <color rgb="FF000000"/>
        <rFont val="Calibri"/>
        <family val="2"/>
        <scheme val="minor"/>
      </rPr>
      <t>01.08.032</t>
    </r>
  </si>
  <si>
    <r>
      <rPr>
        <sz val="10"/>
        <color rgb="FF000000"/>
        <rFont val="Calibri"/>
        <family val="2"/>
        <scheme val="minor"/>
      </rPr>
      <t>TUBO DRENO PLASTICO CORRUGADO PERFURADO DE 100MM EM BARRAS</t>
    </r>
  </si>
  <si>
    <r>
      <rPr>
        <sz val="10"/>
        <color rgb="FF000000"/>
        <rFont val="Calibri"/>
        <family val="2"/>
        <scheme val="minor"/>
      </rPr>
      <t>01.08.033</t>
    </r>
  </si>
  <si>
    <r>
      <rPr>
        <sz val="10"/>
        <color rgb="FF000000"/>
        <rFont val="Calibri"/>
        <family val="2"/>
        <scheme val="minor"/>
      </rPr>
      <t>TUBO DRENO PLASTICO CORRUGADO PERFURADO DE 150MM EM BARRAS</t>
    </r>
  </si>
  <si>
    <r>
      <rPr>
        <sz val="10"/>
        <color rgb="FF000000"/>
        <rFont val="Calibri"/>
        <family val="2"/>
        <scheme val="minor"/>
      </rPr>
      <t>01.08.034</t>
    </r>
  </si>
  <si>
    <r>
      <rPr>
        <sz val="10"/>
        <color rgb="FF000000"/>
        <rFont val="Calibri"/>
        <family val="2"/>
        <scheme val="minor"/>
      </rPr>
      <t>MANTA GEOTÊXTIL NÃO TECIDO AGULHADO 100% POLIESTER, RT 10</t>
    </r>
  </si>
  <si>
    <r>
      <rPr>
        <sz val="10"/>
        <color rgb="FF000000"/>
        <rFont val="Calibri"/>
        <family val="2"/>
        <scheme val="minor"/>
      </rPr>
      <t>01.08.035</t>
    </r>
  </si>
  <si>
    <r>
      <rPr>
        <sz val="10"/>
        <color rgb="FF000000"/>
        <rFont val="Calibri"/>
        <family val="2"/>
        <scheme val="minor"/>
      </rPr>
      <t>MANTA GEOTÊXTIL NÃO TECIDO AGULHADO 100% POLIESTER, RT 21</t>
    </r>
  </si>
  <si>
    <r>
      <rPr>
        <sz val="10"/>
        <color rgb="FF000000"/>
        <rFont val="Calibri"/>
        <family val="2"/>
        <scheme val="minor"/>
      </rPr>
      <t>01.08.036</t>
    </r>
  </si>
  <si>
    <r>
      <rPr>
        <sz val="10"/>
        <color rgb="FF000000"/>
        <rFont val="Calibri"/>
        <family val="2"/>
        <scheme val="minor"/>
      </rPr>
      <t>MANTA GEOTÊXTIL NÃO TECIDO AGULHADO 100% POLIESTER, RT 31</t>
    </r>
  </si>
  <si>
    <r>
      <rPr>
        <sz val="10"/>
        <color rgb="FF000000"/>
        <rFont val="Calibri"/>
        <family val="2"/>
        <scheme val="minor"/>
      </rPr>
      <t>01.08.040</t>
    </r>
  </si>
  <si>
    <r>
      <rPr>
        <sz val="10"/>
        <color rgb="FF000000"/>
        <rFont val="Calibri"/>
        <family val="2"/>
        <scheme val="minor"/>
      </rPr>
      <t>ENVOLVIMENTO DE DRENOS COM PEDRA BRITADA</t>
    </r>
  </si>
  <si>
    <r>
      <rPr>
        <sz val="10"/>
        <color rgb="FF000000"/>
        <rFont val="Calibri"/>
        <family val="2"/>
        <scheme val="minor"/>
      </rPr>
      <t>01.08.041</t>
    </r>
  </si>
  <si>
    <r>
      <rPr>
        <sz val="10"/>
        <color rgb="FF000000"/>
        <rFont val="Calibri"/>
        <family val="2"/>
        <scheme val="minor"/>
      </rPr>
      <t>ENVOLVIMENTO DE DRENOS COM AREIA GROSSA</t>
    </r>
  </si>
  <si>
    <r>
      <rPr>
        <sz val="10"/>
        <color rgb="FF000000"/>
        <rFont val="Calibri"/>
        <family val="2"/>
        <scheme val="minor"/>
      </rPr>
      <t>01.08.044</t>
    </r>
  </si>
  <si>
    <r>
      <rPr>
        <sz val="10"/>
        <color rgb="FF000000"/>
        <rFont val="Calibri"/>
        <family val="2"/>
        <scheme val="minor"/>
      </rPr>
      <t>FORNEC E INST DE DHP EM FUROS DE 100MM C/TUBO PVC 1 1/2" INCL TXS INST</t>
    </r>
  </si>
  <si>
    <r>
      <rPr>
        <sz val="10"/>
        <color rgb="FF000000"/>
        <rFont val="Calibri"/>
        <family val="2"/>
        <scheme val="minor"/>
      </rPr>
      <t>01.08.045</t>
    </r>
  </si>
  <si>
    <r>
      <rPr>
        <sz val="10"/>
        <color rgb="FF000000"/>
        <rFont val="Calibri"/>
        <family val="2"/>
        <scheme val="minor"/>
      </rPr>
      <t>FORNEC E INST DE DHP EM FUROS DE 100MM C/TUBO PVC 2" INCL TXS INST</t>
    </r>
  </si>
  <si>
    <r>
      <rPr>
        <sz val="10"/>
        <color rgb="FF000000"/>
        <rFont val="Calibri"/>
        <family val="2"/>
        <scheme val="minor"/>
      </rPr>
      <t>01.08.050</t>
    </r>
  </si>
  <si>
    <r>
      <rPr>
        <sz val="10"/>
        <color rgb="FF000000"/>
        <rFont val="Calibri"/>
        <family val="2"/>
        <scheme val="minor"/>
      </rPr>
      <t>CAIXA DE LIGACAO OU INSPECAO - ALVENARIA DE 1/2 TIJOLO REVESTIDA</t>
    </r>
  </si>
  <si>
    <r>
      <rPr>
        <sz val="10"/>
        <color rgb="FF000000"/>
        <rFont val="Calibri"/>
        <family val="2"/>
        <scheme val="minor"/>
      </rPr>
      <t>01.08.051</t>
    </r>
  </si>
  <si>
    <r>
      <rPr>
        <sz val="10"/>
        <color rgb="FF000000"/>
        <rFont val="Calibri"/>
        <family val="2"/>
        <scheme val="minor"/>
      </rPr>
      <t>CAIXA DE LIGACAO OU INSPECAO - ALVENARIA DE 1 TIJOLO REVESTIDA</t>
    </r>
  </si>
  <si>
    <r>
      <rPr>
        <sz val="10"/>
        <color rgb="FF000000"/>
        <rFont val="Calibri"/>
        <family val="2"/>
        <scheme val="minor"/>
      </rPr>
      <t>01.08.052</t>
    </r>
  </si>
  <si>
    <r>
      <rPr>
        <sz val="10"/>
        <color rgb="FF000000"/>
        <rFont val="Calibri"/>
        <family val="2"/>
        <scheme val="minor"/>
      </rPr>
      <t>CAIXA DE LIGACAO OU INSPECAO - TAMPA DE CONCRETO ARMADO</t>
    </r>
  </si>
  <si>
    <r>
      <rPr>
        <sz val="10"/>
        <color rgb="FF000000"/>
        <rFont val="Calibri"/>
        <family val="2"/>
        <scheme val="minor"/>
      </rPr>
      <t>01.08.053</t>
    </r>
  </si>
  <si>
    <r>
      <rPr>
        <sz val="10"/>
        <color rgb="FF000000"/>
        <rFont val="Calibri"/>
        <family val="2"/>
        <scheme val="minor"/>
      </rPr>
      <t>TUBO CONCRETO SIMPLES (PS-1) COM PONTA E BOLSA Ø 30CM NBR 8890/2007</t>
    </r>
  </si>
  <si>
    <r>
      <rPr>
        <sz val="10"/>
        <color rgb="FF000000"/>
        <rFont val="Calibri"/>
        <family val="2"/>
        <scheme val="minor"/>
      </rPr>
      <t>01.08.054</t>
    </r>
  </si>
  <si>
    <r>
      <rPr>
        <sz val="10"/>
        <color rgb="FF000000"/>
        <rFont val="Calibri"/>
        <family val="2"/>
        <scheme val="minor"/>
      </rPr>
      <t>TUBO CONCRETO SIMPLES (PS-1) COM PONTA E BOLSA Ø 40CM NBR 8890/2007</t>
    </r>
  </si>
  <si>
    <r>
      <rPr>
        <sz val="10"/>
        <color rgb="FF000000"/>
        <rFont val="Calibri"/>
        <family val="2"/>
        <scheme val="minor"/>
      </rPr>
      <t>01.08.055</t>
    </r>
  </si>
  <si>
    <r>
      <rPr>
        <sz val="10"/>
        <color rgb="FF000000"/>
        <rFont val="Calibri"/>
        <family val="2"/>
        <scheme val="minor"/>
      </rPr>
      <t>TUBO CONCRETO SIMPLES (PS-1) COM PONTA E BOLSA Ø 50CM NBR 8890/2007</t>
    </r>
  </si>
  <si>
    <r>
      <rPr>
        <sz val="10"/>
        <color rgb="FF000000"/>
        <rFont val="Calibri"/>
        <family val="2"/>
        <scheme val="minor"/>
      </rPr>
      <t>01.08.056</t>
    </r>
  </si>
  <si>
    <r>
      <rPr>
        <sz val="10"/>
        <color rgb="FF000000"/>
        <rFont val="Calibri"/>
        <family val="2"/>
        <scheme val="minor"/>
      </rPr>
      <t>TUBO CONCRETO SIMPLES (PS-1) COM PONTA E BOLSA Ø 60CM NBR 8890/2007</t>
    </r>
  </si>
  <si>
    <r>
      <rPr>
        <sz val="10"/>
        <color rgb="FF000000"/>
        <rFont val="Calibri"/>
        <family val="2"/>
        <scheme val="minor"/>
      </rPr>
      <t>01.08.057</t>
    </r>
  </si>
  <si>
    <r>
      <rPr>
        <sz val="10"/>
        <color rgb="FF000000"/>
        <rFont val="Calibri"/>
        <family val="2"/>
        <scheme val="minor"/>
      </rPr>
      <t>TUBO CONCRETO ARMADO (PA-1) COM PONTA E BOLSA Ø 80CM NBR 8890/2007</t>
    </r>
  </si>
  <si>
    <r>
      <rPr>
        <sz val="10"/>
        <color rgb="FF000000"/>
        <rFont val="Calibri"/>
        <family val="2"/>
        <scheme val="minor"/>
      </rPr>
      <t>01.08.058</t>
    </r>
  </si>
  <si>
    <r>
      <rPr>
        <sz val="10"/>
        <color rgb="FF000000"/>
        <rFont val="Calibri"/>
        <family val="2"/>
        <scheme val="minor"/>
      </rPr>
      <t>TUBO CONCRETO ARMADO (PA-1) COM PONTA E BOLSA Ø 100CM NBR 8890/2007</t>
    </r>
  </si>
  <si>
    <r>
      <rPr>
        <sz val="10"/>
        <color rgb="FF000000"/>
        <rFont val="Calibri"/>
        <family val="2"/>
        <scheme val="minor"/>
      </rPr>
      <t>01.08.059</t>
    </r>
  </si>
  <si>
    <r>
      <rPr>
        <sz val="10"/>
        <color rgb="FF000000"/>
        <rFont val="Calibri"/>
        <family val="2"/>
        <scheme val="minor"/>
      </rPr>
      <t>TUBO CONCRETO ARMADO (PA-1) COM PONTA E BOLSA Ø 120CM NBR 8890/2007</t>
    </r>
  </si>
  <si>
    <r>
      <rPr>
        <sz val="10"/>
        <color rgb="FF000000"/>
        <rFont val="Calibri"/>
        <family val="2"/>
        <scheme val="minor"/>
      </rPr>
      <t>01.08.060</t>
    </r>
  </si>
  <si>
    <r>
      <rPr>
        <sz val="10"/>
        <color rgb="FF000000"/>
        <rFont val="Calibri"/>
        <family val="2"/>
        <scheme val="minor"/>
      </rPr>
      <t>TUBO DRENO PEAD CORRUG PERF DN 65MM EM ROLOS</t>
    </r>
  </si>
  <si>
    <r>
      <rPr>
        <sz val="10"/>
        <color rgb="FF000000"/>
        <rFont val="Calibri"/>
        <family val="2"/>
        <scheme val="minor"/>
      </rPr>
      <t>01.08.061</t>
    </r>
  </si>
  <si>
    <r>
      <rPr>
        <sz val="10"/>
        <color rgb="FF000000"/>
        <rFont val="Calibri"/>
        <family val="2"/>
        <scheme val="minor"/>
      </rPr>
      <t>TUBO DRENO PEAD CORRUG PERF DN 80MM EM ROLO</t>
    </r>
  </si>
  <si>
    <r>
      <rPr>
        <sz val="10"/>
        <color rgb="FF000000"/>
        <rFont val="Calibri"/>
        <family val="2"/>
        <scheme val="minor"/>
      </rPr>
      <t>01.08.062</t>
    </r>
  </si>
  <si>
    <r>
      <rPr>
        <sz val="10"/>
        <color rgb="FF000000"/>
        <rFont val="Calibri"/>
        <family val="2"/>
        <scheme val="minor"/>
      </rPr>
      <t>TUBO DRENO PEAD CORRUG PERF DN 100MM EM ROLO</t>
    </r>
  </si>
  <si>
    <r>
      <rPr>
        <sz val="10"/>
        <color rgb="FF000000"/>
        <rFont val="Calibri"/>
        <family val="2"/>
        <scheme val="minor"/>
      </rPr>
      <t>01.08.063</t>
    </r>
  </si>
  <si>
    <r>
      <rPr>
        <sz val="10"/>
        <color rgb="FF000000"/>
        <rFont val="Calibri"/>
        <family val="2"/>
        <scheme val="minor"/>
      </rPr>
      <t>TUBO DRENO PEAD CORRUG PERF DN 170MM EM ROLO</t>
    </r>
  </si>
  <si>
    <r>
      <rPr>
        <sz val="10"/>
        <color rgb="FF000000"/>
        <rFont val="Calibri"/>
        <family val="2"/>
        <scheme val="minor"/>
      </rPr>
      <t>01.08.064</t>
    </r>
  </si>
  <si>
    <r>
      <rPr>
        <sz val="10"/>
        <color rgb="FF000000"/>
        <rFont val="Calibri"/>
        <family val="2"/>
        <scheme val="minor"/>
      </rPr>
      <t>TUBO DRENO PEAD CORRUG PERF P/ PAISAGISMO DN 65MM EM ROLO</t>
    </r>
  </si>
  <si>
    <r>
      <rPr>
        <sz val="10"/>
        <color rgb="FF000000"/>
        <rFont val="Calibri"/>
        <family val="2"/>
        <scheme val="minor"/>
      </rPr>
      <t>01.08.065</t>
    </r>
  </si>
  <si>
    <r>
      <rPr>
        <sz val="10"/>
        <color rgb="FF000000"/>
        <rFont val="Calibri"/>
        <family val="2"/>
        <scheme val="minor"/>
      </rPr>
      <t>TUBO DRENO PEAD CORRUG PERF P/ PAISAGISMO DN 110MM EM ROLO</t>
    </r>
  </si>
  <si>
    <r>
      <rPr>
        <sz val="10"/>
        <color rgb="FF000000"/>
        <rFont val="Calibri"/>
        <family val="2"/>
        <scheme val="minor"/>
      </rPr>
      <t>01.08.099</t>
    </r>
  </si>
  <si>
    <r>
      <rPr>
        <sz val="10"/>
        <color rgb="FF000000"/>
        <rFont val="Calibri"/>
        <family val="2"/>
        <scheme val="minor"/>
      </rPr>
      <t>SERVICOS EM DRENAGEM DO TERRENO</t>
    </r>
  </si>
  <si>
    <r>
      <rPr>
        <sz val="10"/>
        <color rgb="FF000000"/>
        <rFont val="Calibri"/>
        <family val="2"/>
        <scheme val="minor"/>
      </rPr>
      <t>01.10.001</t>
    </r>
  </si>
  <si>
    <r>
      <rPr>
        <sz val="10"/>
        <color rgb="FF000000"/>
        <rFont val="Calibri"/>
        <family val="2"/>
        <scheme val="minor"/>
      </rPr>
      <t>GABARITO DE MADEIRA ESQUADRADO E NIVELADO PARA LOCAÇÃO DE OBRA</t>
    </r>
  </si>
  <si>
    <r>
      <rPr>
        <sz val="10"/>
        <color rgb="FF000000"/>
        <rFont val="Calibri"/>
        <family val="2"/>
        <scheme val="minor"/>
      </rPr>
      <t>01.50.099</t>
    </r>
  </si>
  <si>
    <r>
      <rPr>
        <sz val="10"/>
        <color rgb="FF000000"/>
        <rFont val="Calibri"/>
        <family val="2"/>
        <scheme val="minor"/>
      </rPr>
      <t>DEMOLICOES</t>
    </r>
  </si>
  <si>
    <r>
      <rPr>
        <sz val="10"/>
        <color rgb="FF000000"/>
        <rFont val="Calibri"/>
        <family val="2"/>
        <scheme val="minor"/>
      </rPr>
      <t>01.60.099</t>
    </r>
  </si>
  <si>
    <r>
      <rPr>
        <sz val="10"/>
        <color rgb="FF000000"/>
        <rFont val="Calibri"/>
        <family val="2"/>
        <scheme val="minor"/>
      </rPr>
      <t>RETIRADAS</t>
    </r>
  </si>
  <si>
    <r>
      <rPr>
        <sz val="10"/>
        <color rgb="FF000000"/>
        <rFont val="Calibri"/>
        <family val="2"/>
        <scheme val="minor"/>
      </rPr>
      <t>01.70.099</t>
    </r>
  </si>
  <si>
    <r>
      <rPr>
        <sz val="10"/>
        <color rgb="FF000000"/>
        <rFont val="Calibri"/>
        <family val="2"/>
        <scheme val="minor"/>
      </rPr>
      <t>RECOLOCACOES</t>
    </r>
  </si>
  <si>
    <r>
      <rPr>
        <sz val="10"/>
        <color rgb="FF000000"/>
        <rFont val="Calibri"/>
        <family val="2"/>
        <scheme val="minor"/>
      </rPr>
      <t>01.80.099</t>
    </r>
  </si>
  <si>
    <r>
      <rPr>
        <sz val="10"/>
        <color rgb="FF000000"/>
        <rFont val="Calibri"/>
        <family val="2"/>
        <scheme val="minor"/>
      </rPr>
      <t>SERVICOS PRELIMINARES - CONSERVACAO</t>
    </r>
  </si>
  <si>
    <r>
      <rPr>
        <sz val="10"/>
        <color rgb="FF000000"/>
        <rFont val="Calibri"/>
        <family val="2"/>
        <scheme val="minor"/>
      </rPr>
      <t>02.01.001</t>
    </r>
  </si>
  <si>
    <r>
      <rPr>
        <sz val="10"/>
        <color rgb="FF000000"/>
        <rFont val="Calibri"/>
        <family val="2"/>
        <scheme val="minor"/>
      </rPr>
      <t>02.01.002</t>
    </r>
  </si>
  <si>
    <r>
      <rPr>
        <sz val="10"/>
        <color rgb="FF000000"/>
        <rFont val="Calibri"/>
        <family val="2"/>
        <scheme val="minor"/>
      </rPr>
      <t>02.01.005</t>
    </r>
  </si>
  <si>
    <r>
      <rPr>
        <sz val="10"/>
        <color rgb="FF000000"/>
        <rFont val="Calibri"/>
        <family val="2"/>
        <scheme val="minor"/>
      </rPr>
      <t>ESCORAMENTO DE TERRA CONTINUO</t>
    </r>
  </si>
  <si>
    <r>
      <rPr>
        <sz val="10"/>
        <color rgb="FF000000"/>
        <rFont val="Calibri"/>
        <family val="2"/>
        <scheme val="minor"/>
      </rPr>
      <t>02.01.006</t>
    </r>
  </si>
  <si>
    <r>
      <rPr>
        <sz val="10"/>
        <color rgb="FF000000"/>
        <rFont val="Calibri"/>
        <family val="2"/>
        <scheme val="minor"/>
      </rPr>
      <t>ESCORAMENTO DE TERRA DESCONTINUO</t>
    </r>
  </si>
  <si>
    <r>
      <rPr>
        <sz val="10"/>
        <color rgb="FF000000"/>
        <rFont val="Calibri"/>
        <family val="2"/>
        <scheme val="minor"/>
      </rPr>
      <t>02.01.010</t>
    </r>
  </si>
  <si>
    <r>
      <rPr>
        <sz val="10"/>
        <color rgb="FF000000"/>
        <rFont val="Calibri"/>
        <family val="2"/>
        <scheme val="minor"/>
      </rPr>
      <t>02.01.012</t>
    </r>
  </si>
  <si>
    <r>
      <rPr>
        <sz val="10"/>
        <color rgb="FF000000"/>
        <rFont val="Calibri"/>
        <family val="2"/>
        <scheme val="minor"/>
      </rPr>
      <t>02.01.015</t>
    </r>
  </si>
  <si>
    <r>
      <rPr>
        <sz val="10"/>
        <color rgb="FF000000"/>
        <rFont val="Calibri"/>
        <family val="2"/>
        <scheme val="minor"/>
      </rPr>
      <t>02.01.025</t>
    </r>
  </si>
  <si>
    <r>
      <rPr>
        <sz val="10"/>
        <color rgb="FF000000"/>
        <rFont val="Calibri"/>
        <family val="2"/>
        <scheme val="minor"/>
      </rPr>
      <t>02.01.027</t>
    </r>
  </si>
  <si>
    <r>
      <rPr>
        <sz val="10"/>
        <color rgb="FF000000"/>
        <rFont val="Calibri"/>
        <family val="2"/>
        <scheme val="minor"/>
      </rPr>
      <t>REATERRO COM ADICAO DE 2% DE CIMENTO</t>
    </r>
  </si>
  <si>
    <r>
      <rPr>
        <sz val="10"/>
        <color rgb="FF000000"/>
        <rFont val="Calibri"/>
        <family val="2"/>
        <scheme val="minor"/>
      </rPr>
      <t>02.01.099</t>
    </r>
  </si>
  <si>
    <r>
      <rPr>
        <sz val="10"/>
        <color rgb="FF000000"/>
        <rFont val="Calibri"/>
        <family val="2"/>
        <scheme val="minor"/>
      </rPr>
      <t>ESCAVACOES</t>
    </r>
  </si>
  <si>
    <r>
      <rPr>
        <sz val="10"/>
        <color rgb="FF000000"/>
        <rFont val="Calibri"/>
        <family val="2"/>
        <scheme val="minor"/>
      </rPr>
      <t>02.02.004</t>
    </r>
  </si>
  <si>
    <r>
      <rPr>
        <sz val="10"/>
        <color rgb="FF000000"/>
        <rFont val="Calibri"/>
        <family val="2"/>
        <scheme val="minor"/>
      </rPr>
      <t>TUBULÕES ESCAVAÇÃO MANUAL - DIÂMETRO MÍNIMO DE 100CM</t>
    </r>
  </si>
  <si>
    <r>
      <rPr>
        <sz val="10"/>
        <color rgb="FF000000"/>
        <rFont val="Calibri"/>
        <family val="2"/>
        <scheme val="minor"/>
      </rPr>
      <t>02.02.005</t>
    </r>
  </si>
  <si>
    <t>TUBULÕES ENCAMISAMENTO COM ANEL DE CONCRETO PREMOLDADO DIÂMETRO EXTERNO Ø 100CM H=50CM E=3,50 CM</t>
  </si>
  <si>
    <r>
      <rPr>
        <sz val="10"/>
        <color rgb="FF000000"/>
        <rFont val="Calibri"/>
        <family val="2"/>
        <scheme val="minor"/>
      </rPr>
      <t>02.02.018</t>
    </r>
  </si>
  <si>
    <r>
      <rPr>
        <sz val="10"/>
        <color rgb="FF000000"/>
        <rFont val="Calibri"/>
        <family val="2"/>
        <scheme val="minor"/>
      </rPr>
      <t>TUBULÕES CONCRETO DOSADO FCK=20MPa PARA BASE E FUSTE</t>
    </r>
  </si>
  <si>
    <r>
      <rPr>
        <sz val="10"/>
        <color rgb="FF000000"/>
        <rFont val="Calibri"/>
        <family val="2"/>
        <scheme val="minor"/>
      </rPr>
      <t>02.02.019</t>
    </r>
  </si>
  <si>
    <t>PREENCHIMENTO COROA CIRCULAR ENCAMISAMENTO FUSTE TUBULAO ARGAMASSA CIMENTO AREIA TRAÇO 1:8</t>
  </si>
  <si>
    <r>
      <rPr>
        <sz val="10"/>
        <color rgb="FF000000"/>
        <rFont val="Calibri"/>
        <family val="2"/>
        <scheme val="minor"/>
      </rPr>
      <t>02.02.021</t>
    </r>
  </si>
  <si>
    <r>
      <rPr>
        <sz val="10"/>
        <color rgb="FF000000"/>
        <rFont val="Calibri"/>
        <family val="2"/>
        <scheme val="minor"/>
      </rPr>
      <t>ACO CA-50 (A OU B) FYK = 500 MPA</t>
    </r>
  </si>
  <si>
    <r>
      <rPr>
        <sz val="10"/>
        <color rgb="FF000000"/>
        <rFont val="Calibri"/>
        <family val="2"/>
        <scheme val="minor"/>
      </rPr>
      <t>KG</t>
    </r>
  </si>
  <si>
    <r>
      <rPr>
        <sz val="10"/>
        <color rgb="FF000000"/>
        <rFont val="Calibri"/>
        <family val="2"/>
        <scheme val="minor"/>
      </rPr>
      <t>02.02.022</t>
    </r>
  </si>
  <si>
    <r>
      <rPr>
        <sz val="10"/>
        <color rgb="FF000000"/>
        <rFont val="Calibri"/>
        <family val="2"/>
        <scheme val="minor"/>
      </rPr>
      <t>ACO CA 60 (A OU B) FYK= 600 M PA</t>
    </r>
  </si>
  <si>
    <r>
      <rPr>
        <sz val="10"/>
        <color rgb="FF000000"/>
        <rFont val="Calibri"/>
        <family val="2"/>
        <scheme val="minor"/>
      </rPr>
      <t>02.02.026</t>
    </r>
  </si>
  <si>
    <r>
      <rPr>
        <sz val="10"/>
        <color rgb="FF000000"/>
        <rFont val="Calibri"/>
        <family val="2"/>
        <scheme val="minor"/>
      </rPr>
      <t>BROCA DE CONCRETO DE DIAMETRO 25CM - INCL ARRANQUES</t>
    </r>
  </si>
  <si>
    <r>
      <rPr>
        <sz val="10"/>
        <color rgb="FF000000"/>
        <rFont val="Calibri"/>
        <family val="2"/>
        <scheme val="minor"/>
      </rPr>
      <t>02.02.027</t>
    </r>
  </si>
  <si>
    <r>
      <rPr>
        <sz val="10"/>
        <color rgb="FF000000"/>
        <rFont val="Calibri"/>
        <family val="2"/>
        <scheme val="minor"/>
      </rPr>
      <t>BROCA DE CONCRETO DE DIAMETRO 30CM - INCL ARRANQUES</t>
    </r>
  </si>
  <si>
    <r>
      <rPr>
        <sz val="10"/>
        <color rgb="FF000000"/>
        <rFont val="Calibri"/>
        <family val="2"/>
        <scheme val="minor"/>
      </rPr>
      <t>02.02.035</t>
    </r>
  </si>
  <si>
    <r>
      <rPr>
        <sz val="10"/>
        <color rgb="FF000000"/>
        <rFont val="Calibri"/>
        <family val="2"/>
        <scheme val="minor"/>
      </rPr>
      <t>ESTACAS TIPO STRAUSS DIAM 25CM</t>
    </r>
  </si>
  <si>
    <r>
      <rPr>
        <sz val="10"/>
        <color rgb="FF000000"/>
        <rFont val="Calibri"/>
        <family val="2"/>
        <scheme val="minor"/>
      </rPr>
      <t>02.02.036</t>
    </r>
  </si>
  <si>
    <r>
      <rPr>
        <sz val="10"/>
        <color rgb="FF000000"/>
        <rFont val="Calibri"/>
        <family val="2"/>
        <scheme val="minor"/>
      </rPr>
      <t>ESTACAS TIPO STRAUSS DIAM 32CM</t>
    </r>
  </si>
  <si>
    <r>
      <rPr>
        <sz val="10"/>
        <color rgb="FF000000"/>
        <rFont val="Calibri"/>
        <family val="2"/>
        <scheme val="minor"/>
      </rPr>
      <t>02.02.037</t>
    </r>
  </si>
  <si>
    <r>
      <rPr>
        <sz val="10"/>
        <color rgb="FF000000"/>
        <rFont val="Calibri"/>
        <family val="2"/>
        <scheme val="minor"/>
      </rPr>
      <t>ESTACAS TIPO STRAUSS DIAM 38CM</t>
    </r>
  </si>
  <si>
    <r>
      <rPr>
        <sz val="10"/>
        <color rgb="FF000000"/>
        <rFont val="Calibri"/>
        <family val="2"/>
        <scheme val="minor"/>
      </rPr>
      <t>02.02.038</t>
    </r>
  </si>
  <si>
    <r>
      <rPr>
        <sz val="10"/>
        <color rgb="FF000000"/>
        <rFont val="Calibri"/>
        <family val="2"/>
        <scheme val="minor"/>
      </rPr>
      <t>ESTACAS TIPO STRAUSS DIAM 45CM</t>
    </r>
  </si>
  <si>
    <r>
      <rPr>
        <sz val="10"/>
        <color rgb="FF000000"/>
        <rFont val="Calibri"/>
        <family val="2"/>
        <scheme val="minor"/>
      </rPr>
      <t>02.02.070</t>
    </r>
  </si>
  <si>
    <r>
      <rPr>
        <sz val="10"/>
        <color rgb="FF000000"/>
        <rFont val="Calibri"/>
        <family val="2"/>
        <scheme val="minor"/>
      </rPr>
      <t>ESTACA TIPO HELICE DN 25CM</t>
    </r>
  </si>
  <si>
    <r>
      <rPr>
        <sz val="10"/>
        <color rgb="FF000000"/>
        <rFont val="Calibri"/>
        <family val="2"/>
        <scheme val="minor"/>
      </rPr>
      <t>02.02.071</t>
    </r>
  </si>
  <si>
    <r>
      <rPr>
        <sz val="10"/>
        <color rgb="FF000000"/>
        <rFont val="Calibri"/>
        <family val="2"/>
        <scheme val="minor"/>
      </rPr>
      <t>ESTACA TIPO HELICE DN 30CM</t>
    </r>
  </si>
  <si>
    <r>
      <rPr>
        <sz val="10"/>
        <color rgb="FF000000"/>
        <rFont val="Calibri"/>
        <family val="2"/>
        <scheme val="minor"/>
      </rPr>
      <t>02.02.072</t>
    </r>
  </si>
  <si>
    <r>
      <rPr>
        <sz val="10"/>
        <color rgb="FF000000"/>
        <rFont val="Calibri"/>
        <family val="2"/>
        <scheme val="minor"/>
      </rPr>
      <t>ESTACA TIPO HELICE DN 35CM</t>
    </r>
  </si>
  <si>
    <r>
      <rPr>
        <sz val="10"/>
        <color rgb="FF000000"/>
        <rFont val="Calibri"/>
        <family val="2"/>
        <scheme val="minor"/>
      </rPr>
      <t>02.02.073</t>
    </r>
  </si>
  <si>
    <r>
      <rPr>
        <sz val="10"/>
        <color rgb="FF000000"/>
        <rFont val="Calibri"/>
        <family val="2"/>
        <scheme val="minor"/>
      </rPr>
      <t>ESTACA TIPO HELICE DN 40CM</t>
    </r>
  </si>
  <si>
    <r>
      <rPr>
        <sz val="10"/>
        <color rgb="FF000000"/>
        <rFont val="Calibri"/>
        <family val="2"/>
        <scheme val="minor"/>
      </rPr>
      <t>02.02.074</t>
    </r>
  </si>
  <si>
    <r>
      <rPr>
        <sz val="10"/>
        <color rgb="FF000000"/>
        <rFont val="Calibri"/>
        <family val="2"/>
        <scheme val="minor"/>
      </rPr>
      <t>ESTACA TIPO HELICE DN 50CM</t>
    </r>
  </si>
  <si>
    <r>
      <rPr>
        <sz val="10"/>
        <color rgb="FF000000"/>
        <rFont val="Calibri"/>
        <family val="2"/>
        <scheme val="minor"/>
      </rPr>
      <t>02.02.075</t>
    </r>
  </si>
  <si>
    <r>
      <rPr>
        <sz val="10"/>
        <color rgb="FF000000"/>
        <rFont val="Calibri"/>
        <family val="2"/>
        <scheme val="minor"/>
      </rPr>
      <t>ESTACA TIPO HELICE DN 60CM</t>
    </r>
  </si>
  <si>
    <r>
      <rPr>
        <sz val="10"/>
        <color rgb="FF000000"/>
        <rFont val="Calibri"/>
        <family val="2"/>
        <scheme val="minor"/>
      </rPr>
      <t>02.02.076</t>
    </r>
  </si>
  <si>
    <r>
      <rPr>
        <sz val="10"/>
        <color rgb="FF000000"/>
        <rFont val="Calibri"/>
        <family val="2"/>
        <scheme val="minor"/>
      </rPr>
      <t>ESTACA TIPO HELICE DN 70CM</t>
    </r>
  </si>
  <si>
    <r>
      <rPr>
        <sz val="10"/>
        <color rgb="FF000000"/>
        <rFont val="Calibri"/>
        <family val="2"/>
        <scheme val="minor"/>
      </rPr>
      <t>02.02.077</t>
    </r>
  </si>
  <si>
    <r>
      <rPr>
        <sz val="10"/>
        <color rgb="FF000000"/>
        <rFont val="Calibri"/>
        <family val="2"/>
        <scheme val="minor"/>
      </rPr>
      <t>ESTACA TIPO HELICE DN 80CM</t>
    </r>
  </si>
  <si>
    <r>
      <rPr>
        <sz val="10"/>
        <color rgb="FF000000"/>
        <rFont val="Calibri"/>
        <family val="2"/>
        <scheme val="minor"/>
      </rPr>
      <t>02.02.078</t>
    </r>
  </si>
  <si>
    <r>
      <rPr>
        <sz val="10"/>
        <color rgb="FF000000"/>
        <rFont val="Calibri"/>
        <family val="2"/>
        <scheme val="minor"/>
      </rPr>
      <t>ESTACA TIPO HELICE DN 90CM</t>
    </r>
  </si>
  <si>
    <r>
      <rPr>
        <sz val="10"/>
        <color rgb="FF000000"/>
        <rFont val="Calibri"/>
        <family val="2"/>
        <scheme val="minor"/>
      </rPr>
      <t>02.02.085</t>
    </r>
  </si>
  <si>
    <t>TRANSPORTE E ATERRO INTERNO DE MATERIAL ESCAVADO DE FUNDAÇÃO-ESTACA-TUBULÃO</t>
  </si>
  <si>
    <r>
      <rPr>
        <sz val="10"/>
        <color rgb="FF000000"/>
        <rFont val="Calibri"/>
        <family val="2"/>
        <scheme val="minor"/>
      </rPr>
      <t>02.02.089</t>
    </r>
  </si>
  <si>
    <r>
      <rPr>
        <sz val="10"/>
        <color rgb="FF000000"/>
        <rFont val="Calibri"/>
        <family val="2"/>
        <scheme val="minor"/>
      </rPr>
      <t>TAXA DE MOBILIZACÃO DE EQUIPAMENTO PARA ESTACA TIPO HELICE SEGMENTADA</t>
    </r>
  </si>
  <si>
    <r>
      <rPr>
        <sz val="10"/>
        <color rgb="FF000000"/>
        <rFont val="Calibri"/>
        <family val="2"/>
        <scheme val="minor"/>
      </rPr>
      <t>02.02.091</t>
    </r>
  </si>
  <si>
    <r>
      <rPr>
        <sz val="10"/>
        <color rgb="FF000000"/>
        <rFont val="Calibri"/>
        <family val="2"/>
        <scheme val="minor"/>
      </rPr>
      <t>TAXA DE MOBILIZAÇÃO DE EQUIPAMENTO - ESTACA ESCAVADA</t>
    </r>
  </si>
  <si>
    <r>
      <rPr>
        <sz val="10"/>
        <color rgb="FF000000"/>
        <rFont val="Calibri"/>
        <family val="2"/>
        <scheme val="minor"/>
      </rPr>
      <t>02.02.093</t>
    </r>
  </si>
  <si>
    <r>
      <rPr>
        <sz val="10"/>
        <color rgb="FF000000"/>
        <rFont val="Calibri"/>
        <family val="2"/>
        <scheme val="minor"/>
      </rPr>
      <t>TAXA DE MOBILIZAÇÃO DE EQUIPAMENTO - ESTACA RAIZ</t>
    </r>
  </si>
  <si>
    <r>
      <rPr>
        <sz val="10"/>
        <color rgb="FF000000"/>
        <rFont val="Calibri"/>
        <family val="2"/>
        <scheme val="minor"/>
      </rPr>
      <t>02.02.094</t>
    </r>
  </si>
  <si>
    <r>
      <rPr>
        <sz val="10"/>
        <color rgb="FF000000"/>
        <rFont val="Calibri"/>
        <family val="2"/>
        <scheme val="minor"/>
      </rPr>
      <t>TAXA DE MOBILIZACAO DE EQUIPAMENTO PARA ESTACA TIPO HELICE</t>
    </r>
  </si>
  <si>
    <r>
      <rPr>
        <sz val="10"/>
        <color rgb="FF000000"/>
        <rFont val="Calibri"/>
        <family val="2"/>
        <scheme val="minor"/>
      </rPr>
      <t>02.02.095</t>
    </r>
  </si>
  <si>
    <r>
      <rPr>
        <sz val="10"/>
        <color rgb="FF000000"/>
        <rFont val="Calibri"/>
        <family val="2"/>
        <scheme val="minor"/>
      </rPr>
      <t>EMENDA COM ANEIS SOLDADOS PARA ESTACA</t>
    </r>
  </si>
  <si>
    <r>
      <rPr>
        <sz val="10"/>
        <color rgb="FF000000"/>
        <rFont val="Calibri"/>
        <family val="2"/>
        <scheme val="minor"/>
      </rPr>
      <t>02.02.097</t>
    </r>
  </si>
  <si>
    <r>
      <rPr>
        <sz val="10"/>
        <color rgb="FF000000"/>
        <rFont val="Calibri"/>
        <family val="2"/>
        <scheme val="minor"/>
      </rPr>
      <t>TAXA DE MOBILIZACAO DE EQUIPAMENTO - ESTACAS PRE-MOLDADAS</t>
    </r>
  </si>
  <si>
    <r>
      <rPr>
        <sz val="10"/>
        <color rgb="FF000000"/>
        <rFont val="Calibri"/>
        <family val="2"/>
        <scheme val="minor"/>
      </rPr>
      <t>02.02.098</t>
    </r>
  </si>
  <si>
    <r>
      <rPr>
        <sz val="10"/>
        <color rgb="FF000000"/>
        <rFont val="Calibri"/>
        <family val="2"/>
        <scheme val="minor"/>
      </rPr>
      <t>TAXA DE MOBILIZACAO DE EQUIPAMENTOS - ESTACAS STRAUSS</t>
    </r>
  </si>
  <si>
    <r>
      <rPr>
        <sz val="10"/>
        <color rgb="FF000000"/>
        <rFont val="Calibri"/>
        <family val="2"/>
        <scheme val="minor"/>
      </rPr>
      <t>02.02.099</t>
    </r>
  </si>
  <si>
    <r>
      <rPr>
        <sz val="10"/>
        <color rgb="FF000000"/>
        <rFont val="Calibri"/>
        <family val="2"/>
        <scheme val="minor"/>
      </rPr>
      <t>FUNDACOES PROFUNDAS</t>
    </r>
  </si>
  <si>
    <r>
      <rPr>
        <sz val="10"/>
        <color rgb="FF000000"/>
        <rFont val="Calibri"/>
        <family val="2"/>
        <scheme val="minor"/>
      </rPr>
      <t>02.02.100</t>
    </r>
  </si>
  <si>
    <r>
      <rPr>
        <sz val="10"/>
        <color rgb="FF000000"/>
        <rFont val="Calibri"/>
        <family val="2"/>
        <scheme val="minor"/>
      </rPr>
      <t>ESTACA ESCAVADA MECANICAMENTE DIAM 25CM</t>
    </r>
  </si>
  <si>
    <r>
      <rPr>
        <sz val="10"/>
        <color rgb="FF000000"/>
        <rFont val="Calibri"/>
        <family val="2"/>
        <scheme val="minor"/>
      </rPr>
      <t>02.02.101</t>
    </r>
  </si>
  <si>
    <r>
      <rPr>
        <sz val="10"/>
        <color rgb="FF000000"/>
        <rFont val="Calibri"/>
        <family val="2"/>
        <scheme val="minor"/>
      </rPr>
      <t>ESTACA ESCAVADA MECANICAMENTE DIAM 30CM</t>
    </r>
  </si>
  <si>
    <r>
      <rPr>
        <sz val="10"/>
        <color rgb="FF000000"/>
        <rFont val="Calibri"/>
        <family val="2"/>
        <scheme val="minor"/>
      </rPr>
      <t>02.02.102</t>
    </r>
  </si>
  <si>
    <r>
      <rPr>
        <sz val="10"/>
        <color rgb="FF000000"/>
        <rFont val="Calibri"/>
        <family val="2"/>
        <scheme val="minor"/>
      </rPr>
      <t>ESTACA ESCAVADA MECANICAMENTE DIAM 35CM</t>
    </r>
  </si>
  <si>
    <r>
      <rPr>
        <sz val="10"/>
        <color rgb="FF000000"/>
        <rFont val="Calibri"/>
        <family val="2"/>
        <scheme val="minor"/>
      </rPr>
      <t>02.02.103</t>
    </r>
  </si>
  <si>
    <r>
      <rPr>
        <sz val="10"/>
        <color rgb="FF000000"/>
        <rFont val="Calibri"/>
        <family val="2"/>
        <scheme val="minor"/>
      </rPr>
      <t>ESTACA ESCAVADA MECANICAMENTE DIAM 40CM</t>
    </r>
  </si>
  <si>
    <r>
      <rPr>
        <sz val="10"/>
        <color rgb="FF000000"/>
        <rFont val="Calibri"/>
        <family val="2"/>
        <scheme val="minor"/>
      </rPr>
      <t>02.02.104</t>
    </r>
  </si>
  <si>
    <r>
      <rPr>
        <sz val="10"/>
        <color rgb="FF000000"/>
        <rFont val="Calibri"/>
        <family val="2"/>
        <scheme val="minor"/>
      </rPr>
      <t>ESTACA ESCAVADA MECANICAMENTE DIAM 50CM</t>
    </r>
  </si>
  <si>
    <r>
      <rPr>
        <sz val="10"/>
        <color rgb="FF000000"/>
        <rFont val="Calibri"/>
        <family val="2"/>
        <scheme val="minor"/>
      </rPr>
      <t>02.02.105</t>
    </r>
  </si>
  <si>
    <r>
      <rPr>
        <sz val="10"/>
        <color rgb="FF000000"/>
        <rFont val="Calibri"/>
        <family val="2"/>
        <scheme val="minor"/>
      </rPr>
      <t>ESTACA ESCAVADA MECANICAMENTE DIAM 60CM</t>
    </r>
  </si>
  <si>
    <r>
      <rPr>
        <sz val="10"/>
        <color rgb="FF000000"/>
        <rFont val="Calibri"/>
        <family val="2"/>
        <scheme val="minor"/>
      </rPr>
      <t>02.02.106</t>
    </r>
  </si>
  <si>
    <r>
      <rPr>
        <sz val="10"/>
        <color rgb="FF000000"/>
        <rFont val="Calibri"/>
        <family val="2"/>
        <scheme val="minor"/>
      </rPr>
      <t>ESTACA ESCAVADA MECANICAMENTE DIAM 70CM</t>
    </r>
  </si>
  <si>
    <r>
      <rPr>
        <sz val="10"/>
        <color rgb="FF000000"/>
        <rFont val="Calibri"/>
        <family val="2"/>
        <scheme val="minor"/>
      </rPr>
      <t>02.02.107</t>
    </r>
  </si>
  <si>
    <r>
      <rPr>
        <sz val="10"/>
        <color rgb="FF000000"/>
        <rFont val="Calibri"/>
        <family val="2"/>
        <scheme val="minor"/>
      </rPr>
      <t>ESTACA PRE-MOLDADA CONCRETO SECÃO ATE 289 CM2 CRAVADA</t>
    </r>
  </si>
  <si>
    <r>
      <rPr>
        <sz val="10"/>
        <color rgb="FF000000"/>
        <rFont val="Calibri"/>
        <family val="2"/>
        <scheme val="minor"/>
      </rPr>
      <t>02.02.108</t>
    </r>
  </si>
  <si>
    <r>
      <rPr>
        <sz val="10"/>
        <color rgb="FF000000"/>
        <rFont val="Calibri"/>
        <family val="2"/>
        <scheme val="minor"/>
      </rPr>
      <t>ESTACA PRE-MOLDADA CONCRETO SECÃO DE 290 A 429 CM2 CRAVADA</t>
    </r>
  </si>
  <si>
    <r>
      <rPr>
        <sz val="10"/>
        <color rgb="FF000000"/>
        <rFont val="Calibri"/>
        <family val="2"/>
        <scheme val="minor"/>
      </rPr>
      <t>02.02.109</t>
    </r>
  </si>
  <si>
    <r>
      <rPr>
        <sz val="10"/>
        <color rgb="FF000000"/>
        <rFont val="Calibri"/>
        <family val="2"/>
        <scheme val="minor"/>
      </rPr>
      <t>ESTACA PRE-MOLDADA CONCRETO SECÃO DE 430 A 569 CM2 CRAVADA</t>
    </r>
  </si>
  <si>
    <r>
      <rPr>
        <sz val="10"/>
        <color rgb="FF000000"/>
        <rFont val="Calibri"/>
        <family val="2"/>
        <scheme val="minor"/>
      </rPr>
      <t>02.02.110</t>
    </r>
  </si>
  <si>
    <r>
      <rPr>
        <sz val="10"/>
        <color rgb="FF000000"/>
        <rFont val="Calibri"/>
        <family val="2"/>
        <scheme val="minor"/>
      </rPr>
      <t>ESTACA PRE-MOLDADA CONCRETO SECÃO DE 570 A 714 CM2 CRAVADA</t>
    </r>
  </si>
  <si>
    <r>
      <rPr>
        <sz val="10"/>
        <color rgb="FF000000"/>
        <rFont val="Calibri"/>
        <family val="2"/>
        <scheme val="minor"/>
      </rPr>
      <t>02.02.111</t>
    </r>
  </si>
  <si>
    <r>
      <rPr>
        <sz val="10"/>
        <color rgb="FF000000"/>
        <rFont val="Calibri"/>
        <family val="2"/>
        <scheme val="minor"/>
      </rPr>
      <t>ESTACA PRE-MOLDADA CONCRETO SECÃO DE 715 A 999 CM2 CRAVADA</t>
    </r>
  </si>
  <si>
    <r>
      <rPr>
        <sz val="10"/>
        <color rgb="FF000000"/>
        <rFont val="Calibri"/>
        <family val="2"/>
        <scheme val="minor"/>
      </rPr>
      <t>02.02.113</t>
    </r>
  </si>
  <si>
    <r>
      <rPr>
        <sz val="10"/>
        <color rgb="FF000000"/>
        <rFont val="Calibri"/>
        <family val="2"/>
        <scheme val="minor"/>
      </rPr>
      <t>ESTACA RAIZ DN 150MM PERFURAÇAO EM SOLO</t>
    </r>
  </si>
  <si>
    <r>
      <rPr>
        <sz val="10"/>
        <color rgb="FF000000"/>
        <rFont val="Calibri"/>
        <family val="2"/>
        <scheme val="minor"/>
      </rPr>
      <t>02.02.114</t>
    </r>
  </si>
  <si>
    <r>
      <rPr>
        <sz val="10"/>
        <color rgb="FF000000"/>
        <rFont val="Calibri"/>
        <family val="2"/>
        <scheme val="minor"/>
      </rPr>
      <t>ESTACA RAIZ DN 160MM PERFURAÇAO EM SOLO</t>
    </r>
  </si>
  <si>
    <r>
      <rPr>
        <sz val="10"/>
        <color rgb="FF000000"/>
        <rFont val="Calibri"/>
        <family val="2"/>
        <scheme val="minor"/>
      </rPr>
      <t>02.02.115</t>
    </r>
  </si>
  <si>
    <r>
      <rPr>
        <sz val="10"/>
        <color rgb="FF000000"/>
        <rFont val="Calibri"/>
        <family val="2"/>
        <scheme val="minor"/>
      </rPr>
      <t>ESTACA RAIZ DN 200MM PERFURAÇAO EM SOLO</t>
    </r>
  </si>
  <si>
    <r>
      <rPr>
        <sz val="10"/>
        <color rgb="FF000000"/>
        <rFont val="Calibri"/>
        <family val="2"/>
        <scheme val="minor"/>
      </rPr>
      <t>02.02.116</t>
    </r>
  </si>
  <si>
    <r>
      <rPr>
        <sz val="10"/>
        <color rgb="FF000000"/>
        <rFont val="Calibri"/>
        <family val="2"/>
        <scheme val="minor"/>
      </rPr>
      <t>ESTACA RAIZ DN 250MM PERFURAÇAO EM SOLO</t>
    </r>
  </si>
  <si>
    <r>
      <rPr>
        <sz val="10"/>
        <color rgb="FF000000"/>
        <rFont val="Calibri"/>
        <family val="2"/>
        <scheme val="minor"/>
      </rPr>
      <t>02.02.117</t>
    </r>
  </si>
  <si>
    <r>
      <rPr>
        <sz val="10"/>
        <color rgb="FF000000"/>
        <rFont val="Calibri"/>
        <family val="2"/>
        <scheme val="minor"/>
      </rPr>
      <t>ESTACA RAIZ DN 310MM PERFURAÇAO EM SOLO</t>
    </r>
  </si>
  <si>
    <r>
      <rPr>
        <sz val="10"/>
        <color rgb="FF000000"/>
        <rFont val="Calibri"/>
        <family val="2"/>
        <scheme val="minor"/>
      </rPr>
      <t>02.02.118</t>
    </r>
  </si>
  <si>
    <r>
      <rPr>
        <sz val="10"/>
        <color rgb="FF000000"/>
        <rFont val="Calibri"/>
        <family val="2"/>
        <scheme val="minor"/>
      </rPr>
      <t>ESTACA RAIZ DN 400MM PERFURAÇAO EM SOLO</t>
    </r>
  </si>
  <si>
    <r>
      <rPr>
        <sz val="10"/>
        <color rgb="FF000000"/>
        <rFont val="Calibri"/>
        <family val="2"/>
        <scheme val="minor"/>
      </rPr>
      <t>02.03.001</t>
    </r>
  </si>
  <si>
    <r>
      <rPr>
        <sz val="10"/>
        <color rgb="FF000000"/>
        <rFont val="Calibri"/>
        <family val="2"/>
        <scheme val="minor"/>
      </rPr>
      <t>FORMA DE MADEIRA MACICA</t>
    </r>
  </si>
  <si>
    <r>
      <rPr>
        <sz val="10"/>
        <color rgb="FF000000"/>
        <rFont val="Calibri"/>
        <family val="2"/>
        <scheme val="minor"/>
      </rPr>
      <t>02.03.099</t>
    </r>
  </si>
  <si>
    <r>
      <rPr>
        <sz val="10"/>
        <color rgb="FF000000"/>
        <rFont val="Calibri"/>
        <family val="2"/>
        <scheme val="minor"/>
      </rPr>
      <t>FORMAS</t>
    </r>
  </si>
  <si>
    <r>
      <rPr>
        <sz val="10"/>
        <color rgb="FF000000"/>
        <rFont val="Calibri"/>
        <family val="2"/>
        <scheme val="minor"/>
      </rPr>
      <t>02.04.002</t>
    </r>
  </si>
  <si>
    <r>
      <rPr>
        <sz val="10"/>
        <color rgb="FF000000"/>
        <rFont val="Calibri"/>
        <family val="2"/>
        <scheme val="minor"/>
      </rPr>
      <t>ACO CA 50 (A OU B) FYK= 500 M PA</t>
    </r>
  </si>
  <si>
    <r>
      <rPr>
        <sz val="10"/>
        <color rgb="FF000000"/>
        <rFont val="Calibri"/>
        <family val="2"/>
        <scheme val="minor"/>
      </rPr>
      <t>02.04.003</t>
    </r>
  </si>
  <si>
    <r>
      <rPr>
        <sz val="10"/>
        <color rgb="FF000000"/>
        <rFont val="Calibri"/>
        <family val="2"/>
        <scheme val="minor"/>
      </rPr>
      <t>02.04.004</t>
    </r>
  </si>
  <si>
    <t>ARMAÇAO BARRA DE POLIESTER REFORÇADA COM FIBRA DE VIDRO (PRFV) INCLUSIVE ESPAÇADOR E AMARRAÇAO</t>
  </si>
  <si>
    <r>
      <rPr>
        <sz val="10"/>
        <color rgb="FF000000"/>
        <rFont val="Calibri"/>
        <family val="2"/>
        <scheme val="minor"/>
      </rPr>
      <t>02.04.005</t>
    </r>
  </si>
  <si>
    <r>
      <rPr>
        <sz val="10"/>
        <color rgb="FF000000"/>
        <rFont val="Calibri"/>
        <family val="2"/>
        <scheme val="minor"/>
      </rPr>
      <t>TELA ARMADURA (MALHA ACO CA 60 FYK= 600 M PA)</t>
    </r>
  </si>
  <si>
    <r>
      <rPr>
        <sz val="10"/>
        <color rgb="FF000000"/>
        <rFont val="Calibri"/>
        <family val="2"/>
        <scheme val="minor"/>
      </rPr>
      <t>02.04.006</t>
    </r>
  </si>
  <si>
    <t>ARMAÇAO TELA DE POLIESTER REFORÇADA COM FIBRA DE VIDRO (PRFV ) MALHA QUADRADA 15CM X 15CM DENSIDADE 0,38KG/M2 INCLUSIVE ESPAÇADOR E AMARRAÇAO</t>
  </si>
  <si>
    <r>
      <rPr>
        <sz val="10"/>
        <color rgb="FF000000"/>
        <rFont val="Calibri"/>
        <family val="2"/>
        <scheme val="minor"/>
      </rPr>
      <t>02.04.007</t>
    </r>
  </si>
  <si>
    <r>
      <rPr>
        <sz val="10"/>
        <color rgb="FF000000"/>
        <rFont val="Calibri"/>
        <family val="2"/>
        <scheme val="minor"/>
      </rPr>
      <t>02.04.008</t>
    </r>
  </si>
  <si>
    <t>ARMAÇAO TELA DE POLIESTER REFORÇADA COM FIBRA DE VIDRO (PRFV ) MALHA QUADRADA 10CM X 10CM DENSIDADE 0,58KG/M2 INCLUSIVE ESPAÇADOR E AMARRAÇAO</t>
  </si>
  <si>
    <r>
      <rPr>
        <sz val="10"/>
        <color rgb="FF000000"/>
        <rFont val="Calibri"/>
        <family val="2"/>
        <scheme val="minor"/>
      </rPr>
      <t>02.04.009</t>
    </r>
  </si>
  <si>
    <t>ARMAÇAO TELA DE POLIESTER REFORÇADA COM FIBRA DE VIDRO (PRFV ) MALHA QUADRADA 10CM X 10CM DENSIDADE 2,05KG/M2 INCLUSIVE ESPAÇADOR E AMARRAÇAO</t>
  </si>
  <si>
    <r>
      <rPr>
        <sz val="10"/>
        <color rgb="FF000000"/>
        <rFont val="Calibri"/>
        <family val="2"/>
        <scheme val="minor"/>
      </rPr>
      <t>02.04.099</t>
    </r>
  </si>
  <si>
    <r>
      <rPr>
        <sz val="10"/>
        <color rgb="FF000000"/>
        <rFont val="Calibri"/>
        <family val="2"/>
        <scheme val="minor"/>
      </rPr>
      <t>ARMADURAS</t>
    </r>
  </si>
  <si>
    <r>
      <rPr>
        <sz val="10"/>
        <color rgb="FF000000"/>
        <rFont val="Calibri"/>
        <family val="2"/>
        <scheme val="minor"/>
      </rPr>
      <t>02.05.014</t>
    </r>
  </si>
  <si>
    <r>
      <rPr>
        <sz val="10"/>
        <color rgb="FF000000"/>
        <rFont val="Calibri"/>
        <family val="2"/>
        <scheme val="minor"/>
      </rPr>
      <t>CONCRETO DOSADO E LANÇADO FCK=20MPA</t>
    </r>
  </si>
  <si>
    <r>
      <rPr>
        <sz val="10"/>
        <color rgb="FF000000"/>
        <rFont val="Calibri"/>
        <family val="2"/>
        <scheme val="minor"/>
      </rPr>
      <t>02.05.018</t>
    </r>
  </si>
  <si>
    <r>
      <rPr>
        <sz val="10"/>
        <color rgb="FF000000"/>
        <rFont val="Calibri"/>
        <family val="2"/>
        <scheme val="minor"/>
      </rPr>
      <t>CONCRETO DOSADO E LANCADO FCK=25MPA</t>
    </r>
  </si>
  <si>
    <r>
      <rPr>
        <sz val="10"/>
        <color rgb="FF000000"/>
        <rFont val="Calibri"/>
        <family val="2"/>
        <scheme val="minor"/>
      </rPr>
      <t>02.05.019</t>
    </r>
  </si>
  <si>
    <r>
      <rPr>
        <sz val="10"/>
        <color rgb="FF000000"/>
        <rFont val="Calibri"/>
        <family val="2"/>
        <scheme val="minor"/>
      </rPr>
      <t>CONCRETO DOSADO E LANCADO FCK=30MPA</t>
    </r>
  </si>
  <si>
    <r>
      <rPr>
        <sz val="10"/>
        <color rgb="FF000000"/>
        <rFont val="Calibri"/>
        <family val="2"/>
        <scheme val="minor"/>
      </rPr>
      <t>02.05.024</t>
    </r>
  </si>
  <si>
    <r>
      <rPr>
        <sz val="10"/>
        <color rgb="FF000000"/>
        <rFont val="Calibri"/>
        <family val="2"/>
        <scheme val="minor"/>
      </rPr>
      <t>CONCRETO DOSADO,BOMBEADO E LANÇADO FCK=20MPA</t>
    </r>
  </si>
  <si>
    <r>
      <rPr>
        <sz val="10"/>
        <color rgb="FF000000"/>
        <rFont val="Calibri"/>
        <family val="2"/>
        <scheme val="minor"/>
      </rPr>
      <t>02.05.028</t>
    </r>
  </si>
  <si>
    <r>
      <rPr>
        <sz val="10"/>
        <color rgb="FF000000"/>
        <rFont val="Calibri"/>
        <family val="2"/>
        <scheme val="minor"/>
      </rPr>
      <t>CONCRETO DOSADO,BOMBEADO E LANCADO FCK=25MPA</t>
    </r>
  </si>
  <si>
    <r>
      <rPr>
        <sz val="10"/>
        <color rgb="FF000000"/>
        <rFont val="Calibri"/>
        <family val="2"/>
        <scheme val="minor"/>
      </rPr>
      <t>02.05.029</t>
    </r>
  </si>
  <si>
    <r>
      <rPr>
        <sz val="10"/>
        <color rgb="FF000000"/>
        <rFont val="Calibri"/>
        <family val="2"/>
        <scheme val="minor"/>
      </rPr>
      <t>CONCRETO DOSADO, BOMBEADO E LANCADO FCK=30MPA</t>
    </r>
  </si>
  <si>
    <r>
      <rPr>
        <sz val="10"/>
        <color rgb="FF000000"/>
        <rFont val="Calibri"/>
        <family val="2"/>
        <scheme val="minor"/>
      </rPr>
      <t>02.05.050</t>
    </r>
  </si>
  <si>
    <r>
      <rPr>
        <sz val="10"/>
        <color rgb="FF000000"/>
        <rFont val="Calibri"/>
        <family val="2"/>
        <scheme val="minor"/>
      </rPr>
      <t>CONCRETO GROUT, PREPARADO NO LOCAL, LANÇADO E ADENSADO</t>
    </r>
  </si>
  <si>
    <r>
      <rPr>
        <sz val="10"/>
        <color rgb="FF000000"/>
        <rFont val="Calibri"/>
        <family val="2"/>
        <scheme val="minor"/>
      </rPr>
      <t>02.05.098</t>
    </r>
  </si>
  <si>
    <r>
      <rPr>
        <sz val="10"/>
        <color rgb="FF000000"/>
        <rFont val="Calibri"/>
        <family val="2"/>
        <scheme val="minor"/>
      </rPr>
      <t>FORNECIMENTO E MONTAGEM DE ESTRUTURA PRE-MOLDADA DE CONCRETO</t>
    </r>
  </si>
  <si>
    <r>
      <rPr>
        <sz val="10"/>
        <color rgb="FF000000"/>
        <rFont val="Calibri"/>
        <family val="2"/>
        <scheme val="minor"/>
      </rPr>
      <t>02.05.099</t>
    </r>
  </si>
  <si>
    <r>
      <rPr>
        <sz val="10"/>
        <color rgb="FF000000"/>
        <rFont val="Calibri"/>
        <family val="2"/>
        <scheme val="minor"/>
      </rPr>
      <t>CONCRETOS</t>
    </r>
  </si>
  <si>
    <r>
      <rPr>
        <sz val="10"/>
        <color rgb="FF000000"/>
        <rFont val="Calibri"/>
        <family val="2"/>
        <scheme val="minor"/>
      </rPr>
      <t>02.06.002</t>
    </r>
  </si>
  <si>
    <r>
      <rPr>
        <sz val="10"/>
        <color rgb="FF000000"/>
        <rFont val="Calibri"/>
        <family val="2"/>
        <scheme val="minor"/>
      </rPr>
      <t>ALVENARIA EMBASAMENTO TIJOLO BARRO MACIÇO E = 1/2 TIJOLO</t>
    </r>
  </si>
  <si>
    <r>
      <rPr>
        <sz val="10"/>
        <color rgb="FF000000"/>
        <rFont val="Calibri"/>
        <family val="2"/>
        <scheme val="minor"/>
      </rPr>
      <t>02.06.003</t>
    </r>
  </si>
  <si>
    <r>
      <rPr>
        <sz val="10"/>
        <color rgb="FF000000"/>
        <rFont val="Calibri"/>
        <family val="2"/>
        <scheme val="minor"/>
      </rPr>
      <t>ALVENARIA EMBASAMENTO TIJOLO BARRO MACIÇO E = 1 TIJOLO</t>
    </r>
  </si>
  <si>
    <r>
      <rPr>
        <sz val="10"/>
        <color rgb="FF000000"/>
        <rFont val="Calibri"/>
        <family val="2"/>
        <scheme val="minor"/>
      </rPr>
      <t>02.06.020</t>
    </r>
  </si>
  <si>
    <r>
      <rPr>
        <sz val="10"/>
        <color rgb="FF000000"/>
        <rFont val="Calibri"/>
        <family val="2"/>
        <scheme val="minor"/>
      </rPr>
      <t>02.06.021</t>
    </r>
  </si>
  <si>
    <r>
      <rPr>
        <sz val="10"/>
        <color rgb="FF000000"/>
        <rFont val="Calibri"/>
        <family val="2"/>
        <scheme val="minor"/>
      </rPr>
      <t>02.06.099</t>
    </r>
  </si>
  <si>
    <r>
      <rPr>
        <sz val="10"/>
        <color rgb="FF000000"/>
        <rFont val="Calibri"/>
        <family val="2"/>
        <scheme val="minor"/>
      </rPr>
      <t>EMBASAMENTOS</t>
    </r>
  </si>
  <si>
    <r>
      <rPr>
        <sz val="10"/>
        <color rgb="FF000000"/>
        <rFont val="Calibri"/>
        <family val="2"/>
        <scheme val="minor"/>
      </rPr>
      <t>02.07.001</t>
    </r>
  </si>
  <si>
    <r>
      <rPr>
        <sz val="10"/>
        <color rgb="FF000000"/>
        <rFont val="Calibri"/>
        <family val="2"/>
        <scheme val="minor"/>
      </rPr>
      <t>IMPERM RESP ALV EMBAS COM ARGAM CIM-AREIA 1:3 CONTENDO HIDROFUGO</t>
    </r>
  </si>
  <si>
    <r>
      <rPr>
        <sz val="10"/>
        <color rgb="FF000000"/>
        <rFont val="Calibri"/>
        <family val="2"/>
        <scheme val="minor"/>
      </rPr>
      <t>02.07.002</t>
    </r>
  </si>
  <si>
    <r>
      <rPr>
        <sz val="10"/>
        <color rgb="FF000000"/>
        <rFont val="Calibri"/>
        <family val="2"/>
        <scheme val="minor"/>
      </rPr>
      <t>IMPERM RESP ALV EMBAS C/ CIM-AREIA 1-3 HIDROFUGO/TINTA BETUMINOSA</t>
    </r>
  </si>
  <si>
    <r>
      <rPr>
        <sz val="10"/>
        <color rgb="FF000000"/>
        <rFont val="Calibri"/>
        <family val="2"/>
        <scheme val="minor"/>
      </rPr>
      <t>02.07.003</t>
    </r>
  </si>
  <si>
    <r>
      <rPr>
        <sz val="10"/>
        <color rgb="FF000000"/>
        <rFont val="Calibri"/>
        <family val="2"/>
        <scheme val="minor"/>
      </rPr>
      <t>IMPERMEABILIZACAO POR CRISTALIZACAO - SUB SOLOS</t>
    </r>
  </si>
  <si>
    <r>
      <rPr>
        <sz val="10"/>
        <color rgb="FF000000"/>
        <rFont val="Calibri"/>
        <family val="2"/>
        <scheme val="minor"/>
      </rPr>
      <t>02.07.099</t>
    </r>
  </si>
  <si>
    <r>
      <rPr>
        <sz val="10"/>
        <color rgb="FF000000"/>
        <rFont val="Calibri"/>
        <family val="2"/>
        <scheme val="minor"/>
      </rPr>
      <t>IMPERMEABILIZACOES</t>
    </r>
  </si>
  <si>
    <r>
      <rPr>
        <sz val="10"/>
        <color rgb="FF000000"/>
        <rFont val="Calibri"/>
        <family val="2"/>
        <scheme val="minor"/>
      </rPr>
      <t>02.50.001</t>
    </r>
  </si>
  <si>
    <r>
      <rPr>
        <sz val="10"/>
        <color rgb="FF000000"/>
        <rFont val="Calibri"/>
        <family val="2"/>
        <scheme val="minor"/>
      </rPr>
      <t>DEMOLIÇÃO DE CONCRETO SIMPLES (MANUAL)</t>
    </r>
  </si>
  <si>
    <r>
      <rPr>
        <sz val="10"/>
        <color rgb="FF000000"/>
        <rFont val="Calibri"/>
        <family val="2"/>
        <scheme val="minor"/>
      </rPr>
      <t>02.50.002</t>
    </r>
  </si>
  <si>
    <r>
      <rPr>
        <sz val="10"/>
        <color rgb="FF000000"/>
        <rFont val="Calibri"/>
        <family val="2"/>
        <scheme val="minor"/>
      </rPr>
      <t>DEMOLIÇÃO DE LASTRO DE CONCRETO SIMPLES (MANUAL)</t>
    </r>
  </si>
  <si>
    <r>
      <rPr>
        <sz val="10"/>
        <color rgb="FF000000"/>
        <rFont val="Calibri"/>
        <family val="2"/>
        <scheme val="minor"/>
      </rPr>
      <t>02.50.003</t>
    </r>
  </si>
  <si>
    <r>
      <rPr>
        <sz val="10"/>
        <color rgb="FF000000"/>
        <rFont val="Calibri"/>
        <family val="2"/>
        <scheme val="minor"/>
      </rPr>
      <t>DEMOLIÇÃO DE ALVENARIA DE FUNDACÃO (MANUAL)</t>
    </r>
  </si>
  <si>
    <r>
      <rPr>
        <sz val="10"/>
        <color rgb="FF000000"/>
        <rFont val="Calibri"/>
        <family val="2"/>
        <scheme val="minor"/>
      </rPr>
      <t>02.50.099</t>
    </r>
  </si>
  <si>
    <r>
      <rPr>
        <sz val="10"/>
        <color rgb="FF000000"/>
        <rFont val="Calibri"/>
        <family val="2"/>
        <scheme val="minor"/>
      </rPr>
      <t>02.60.099</t>
    </r>
  </si>
  <si>
    <r>
      <rPr>
        <sz val="10"/>
        <color rgb="FF000000"/>
        <rFont val="Calibri"/>
        <family val="2"/>
        <scheme val="minor"/>
      </rPr>
      <t>02.70.099</t>
    </r>
  </si>
  <si>
    <r>
      <rPr>
        <sz val="10"/>
        <color rgb="FF000000"/>
        <rFont val="Calibri"/>
        <family val="2"/>
        <scheme val="minor"/>
      </rPr>
      <t>02.80.099</t>
    </r>
  </si>
  <si>
    <r>
      <rPr>
        <sz val="10"/>
        <color rgb="FF000000"/>
        <rFont val="Calibri"/>
        <family val="2"/>
        <scheme val="minor"/>
      </rPr>
      <t>SERVICOS INFRA ESTRUTURA - CONSERVACAO</t>
    </r>
  </si>
  <si>
    <r>
      <rPr>
        <sz val="10"/>
        <color rgb="FF000000"/>
        <rFont val="Calibri"/>
        <family val="2"/>
        <scheme val="minor"/>
      </rPr>
      <t>03.01.001</t>
    </r>
  </si>
  <si>
    <r>
      <rPr>
        <sz val="10"/>
        <color rgb="FF000000"/>
        <rFont val="Calibri"/>
        <family val="2"/>
        <scheme val="minor"/>
      </rPr>
      <t>FORMAS DE MADEIRA MACICA</t>
    </r>
  </si>
  <si>
    <r>
      <rPr>
        <sz val="10"/>
        <color rgb="FF000000"/>
        <rFont val="Calibri"/>
        <family val="2"/>
        <scheme val="minor"/>
      </rPr>
      <t>03.01.002</t>
    </r>
  </si>
  <si>
    <r>
      <rPr>
        <sz val="10"/>
        <color rgb="FF000000"/>
        <rFont val="Calibri"/>
        <family val="2"/>
        <scheme val="minor"/>
      </rPr>
      <t>FORMAS PLANAS PLASTIFICADA PARA CONCRETO APARENTE</t>
    </r>
  </si>
  <si>
    <r>
      <rPr>
        <sz val="10"/>
        <color rgb="FF000000"/>
        <rFont val="Calibri"/>
        <family val="2"/>
        <scheme val="minor"/>
      </rPr>
      <t>03.01.003</t>
    </r>
  </si>
  <si>
    <r>
      <rPr>
        <sz val="10"/>
        <color rgb="FF000000"/>
        <rFont val="Calibri"/>
        <family val="2"/>
        <scheme val="minor"/>
      </rPr>
      <t>FORMAS CURVAS PLASTIFICADA PARA CONCRETO APARENTE</t>
    </r>
  </si>
  <si>
    <r>
      <rPr>
        <sz val="10"/>
        <color rgb="FF000000"/>
        <rFont val="Calibri"/>
        <family val="2"/>
        <scheme val="minor"/>
      </rPr>
      <t>03.01.005</t>
    </r>
  </si>
  <si>
    <r>
      <rPr>
        <sz val="10"/>
        <color rgb="FF000000"/>
        <rFont val="Calibri"/>
        <family val="2"/>
        <scheme val="minor"/>
      </rPr>
      <t>CIMBRAMENTO DE MADEIRA</t>
    </r>
  </si>
  <si>
    <r>
      <rPr>
        <sz val="10"/>
        <color rgb="FF000000"/>
        <rFont val="Calibri"/>
        <family val="2"/>
        <scheme val="minor"/>
      </rPr>
      <t>03.01.021</t>
    </r>
  </si>
  <si>
    <t>FORMA TUBO DE PAPELAO DIAMETRO DE 20CM COM GRAVATA E ESCORA DUAS DIREÇOES</t>
  </si>
  <si>
    <r>
      <rPr>
        <sz val="10"/>
        <color rgb="FF000000"/>
        <rFont val="Calibri"/>
        <family val="2"/>
        <scheme val="minor"/>
      </rPr>
      <t>03.01.022</t>
    </r>
  </si>
  <si>
    <t>FORMA TUBO DE PAPELAO DIAMETRO DE 25CM COM GRAVATA E ESCORA DUAS DIREÇOES</t>
  </si>
  <si>
    <r>
      <rPr>
        <sz val="10"/>
        <color rgb="FF000000"/>
        <rFont val="Calibri"/>
        <family val="2"/>
        <scheme val="minor"/>
      </rPr>
      <t>03.01.023</t>
    </r>
  </si>
  <si>
    <t>FORMA TUBO DE PAPELAO DIAMETRO DE 30CM COM GRAVATA E ESCORA DUAS DIREÇOES</t>
  </si>
  <si>
    <r>
      <rPr>
        <sz val="10"/>
        <color rgb="FF000000"/>
        <rFont val="Calibri"/>
        <family val="2"/>
        <scheme val="minor"/>
      </rPr>
      <t>03.01.024</t>
    </r>
  </si>
  <si>
    <t>FORMA TUBO DE PAPELAO DIAMETRO DE 35CM COM GRAVATA E ESCORA DUAS DIREÇOES</t>
  </si>
  <si>
    <r>
      <rPr>
        <sz val="10"/>
        <color rgb="FF000000"/>
        <rFont val="Calibri"/>
        <family val="2"/>
        <scheme val="minor"/>
      </rPr>
      <t>03.01.026</t>
    </r>
  </si>
  <si>
    <t>FORMA TUBO DE PAPELAO DIAMETRO DE 40CM COM GRAVATA E ESCORA DUAS DIREÇOES</t>
  </si>
  <si>
    <r>
      <rPr>
        <sz val="10"/>
        <color rgb="FF000000"/>
        <rFont val="Calibri"/>
        <family val="2"/>
        <scheme val="minor"/>
      </rPr>
      <t>03.01.027</t>
    </r>
  </si>
  <si>
    <t>FORMA TUBO DE PAPELAO DIAMETRO DE 45CM COM GRAVATA E ESCORA DUAS DIREÇOES</t>
  </si>
  <si>
    <r>
      <rPr>
        <sz val="10"/>
        <color rgb="FF000000"/>
        <rFont val="Calibri"/>
        <family val="2"/>
        <scheme val="minor"/>
      </rPr>
      <t>03.01.028</t>
    </r>
  </si>
  <si>
    <t>FORMA TUBO DE PAPELAO DIAMETRO DE 50CM COM GRAVATA E ESCORA DUAS DIREÇOES</t>
  </si>
  <si>
    <r>
      <rPr>
        <sz val="10"/>
        <color rgb="FF000000"/>
        <rFont val="Calibri"/>
        <family val="2"/>
        <scheme val="minor"/>
      </rPr>
      <t>03.01.029</t>
    </r>
  </si>
  <si>
    <t>FORMA TUBO DE PAPELAO DIAMETRO DE 55CM COM GRAVATA E ESCORA DUAS DIREÇOES</t>
  </si>
  <si>
    <r>
      <rPr>
        <sz val="10"/>
        <color rgb="FF000000"/>
        <rFont val="Calibri"/>
        <family val="2"/>
        <scheme val="minor"/>
      </rPr>
      <t>03.01.031</t>
    </r>
  </si>
  <si>
    <t>FORMA TUBO DE PAPELAO DIAMETRO DE 60CM COM GRAVATA E ESCORA DUAS DIREÇOES</t>
  </si>
  <si>
    <r>
      <rPr>
        <sz val="10"/>
        <color rgb="FF000000"/>
        <rFont val="Calibri"/>
        <family val="2"/>
        <scheme val="minor"/>
      </rPr>
      <t>03.01.032</t>
    </r>
  </si>
  <si>
    <t>FORMA TUBO DE PAPELAO DIAMETRO DE 70CM COM GRAVATA E ESCORA DUAS DIREÇOES</t>
  </si>
  <si>
    <r>
      <rPr>
        <sz val="10"/>
        <color rgb="FF000000"/>
        <rFont val="Calibri"/>
        <family val="2"/>
        <scheme val="minor"/>
      </rPr>
      <t>03.01.099</t>
    </r>
  </si>
  <si>
    <r>
      <rPr>
        <sz val="10"/>
        <color rgb="FF000000"/>
        <rFont val="Calibri"/>
        <family val="2"/>
        <scheme val="minor"/>
      </rPr>
      <t>03.02.002</t>
    </r>
  </si>
  <si>
    <r>
      <rPr>
        <sz val="10"/>
        <color rgb="FF000000"/>
        <rFont val="Calibri"/>
        <family val="2"/>
        <scheme val="minor"/>
      </rPr>
      <t>03.02.003</t>
    </r>
  </si>
  <si>
    <r>
      <rPr>
        <sz val="10"/>
        <color rgb="FF000000"/>
        <rFont val="Calibri"/>
        <family val="2"/>
        <scheme val="minor"/>
      </rPr>
      <t>03.02.005</t>
    </r>
  </si>
  <si>
    <r>
      <rPr>
        <sz val="10"/>
        <color rgb="FF000000"/>
        <rFont val="Calibri"/>
        <family val="2"/>
        <scheme val="minor"/>
      </rPr>
      <t>03.02.006</t>
    </r>
  </si>
  <si>
    <t>ARMAÇAO BARRA DE POLIESTER REFORÇADA COM FIBRA DE VIDRO (PRFV ) INCLUSIVE ESPAÇADOR E AMARRAÇAO</t>
  </si>
  <si>
    <r>
      <rPr>
        <sz val="10"/>
        <color rgb="FF000000"/>
        <rFont val="Calibri"/>
        <family val="2"/>
        <scheme val="minor"/>
      </rPr>
      <t>03.02.007</t>
    </r>
  </si>
  <si>
    <r>
      <rPr>
        <sz val="10"/>
        <color rgb="FF000000"/>
        <rFont val="Calibri"/>
        <family val="2"/>
        <scheme val="minor"/>
      </rPr>
      <t>03.02.008</t>
    </r>
  </si>
  <si>
    <r>
      <rPr>
        <sz val="10"/>
        <color rgb="FF000000"/>
        <rFont val="Calibri"/>
        <family val="2"/>
        <scheme val="minor"/>
      </rPr>
      <t>03.02.009</t>
    </r>
  </si>
  <si>
    <r>
      <rPr>
        <sz val="10"/>
        <color rgb="FF000000"/>
        <rFont val="Calibri"/>
        <family val="2"/>
        <scheme val="minor"/>
      </rPr>
      <t>03.02.010</t>
    </r>
  </si>
  <si>
    <r>
      <rPr>
        <sz val="10"/>
        <color rgb="FF000000"/>
        <rFont val="Calibri"/>
        <family val="2"/>
        <scheme val="minor"/>
      </rPr>
      <t>03.02.011</t>
    </r>
  </si>
  <si>
    <r>
      <rPr>
        <sz val="10"/>
        <color rgb="FF000000"/>
        <rFont val="Calibri"/>
        <family val="2"/>
        <scheme val="minor"/>
      </rPr>
      <t>03.02.014</t>
    </r>
  </si>
  <si>
    <r>
      <rPr>
        <sz val="10"/>
        <color rgb="FF000000"/>
        <rFont val="Calibri"/>
        <family val="2"/>
        <scheme val="minor"/>
      </rPr>
      <t>ANCORAGEM DE BARRAS DE ACO COM ADESIVO ESTRUTURAL RESINA BASE EPOXI</t>
    </r>
  </si>
  <si>
    <r>
      <rPr>
        <sz val="10"/>
        <color rgb="FF000000"/>
        <rFont val="Calibri"/>
        <family val="2"/>
        <scheme val="minor"/>
      </rPr>
      <t>D3</t>
    </r>
  </si>
  <si>
    <r>
      <rPr>
        <sz val="10"/>
        <color rgb="FF000000"/>
        <rFont val="Calibri"/>
        <family val="2"/>
        <scheme val="minor"/>
      </rPr>
      <t>03.02.020</t>
    </r>
  </si>
  <si>
    <t>CONJUNTO DE LUVAS E PINO ROSCAVEL DN 12,5MM P/SOLIDARIZAÇÃO DE VIGA FORNEC. E INST.</t>
  </si>
  <si>
    <r>
      <rPr>
        <sz val="10"/>
        <color rgb="FF000000"/>
        <rFont val="Calibri"/>
        <family val="2"/>
        <scheme val="minor"/>
      </rPr>
      <t>03.02.021</t>
    </r>
  </si>
  <si>
    <t>CONJUNTO DE LUVAS E PINO ROSCAVEL DN 16MM P/SOLIDARIZAÇÃO DE VIGA FORNEC. E INST.</t>
  </si>
  <si>
    <r>
      <rPr>
        <sz val="10"/>
        <color rgb="FF000000"/>
        <rFont val="Calibri"/>
        <family val="2"/>
        <scheme val="minor"/>
      </rPr>
      <t>03.02.022</t>
    </r>
  </si>
  <si>
    <t>CONJUNTO DE LUVAS E PINO ROSCAVEL DN 20MM P/SOLIDARIZAÇÃO DE VIGA FORNEC. E INST.</t>
  </si>
  <si>
    <r>
      <rPr>
        <sz val="10"/>
        <color rgb="FF000000"/>
        <rFont val="Calibri"/>
        <family val="2"/>
        <scheme val="minor"/>
      </rPr>
      <t>03.02.023</t>
    </r>
  </si>
  <si>
    <t>CONJUNTO DE LUVAS E PINO ROSCAVEL DN 25MM P/SOLIDARIZAÇÃO DE VIGA FORNEC. E INST.</t>
  </si>
  <si>
    <r>
      <rPr>
        <sz val="10"/>
        <color rgb="FF000000"/>
        <rFont val="Calibri"/>
        <family val="2"/>
        <scheme val="minor"/>
      </rPr>
      <t>03.02.024</t>
    </r>
  </si>
  <si>
    <t>CONJUNTO DE LUVAS E PINO ROSCAVEL DN 32MM P/SOLIDARIZAÇÃO DE VIGA FORNEC. E INST.</t>
  </si>
  <si>
    <r>
      <rPr>
        <sz val="10"/>
        <color rgb="FF000000"/>
        <rFont val="Calibri"/>
        <family val="2"/>
        <scheme val="minor"/>
      </rPr>
      <t>03.02.099</t>
    </r>
  </si>
  <si>
    <r>
      <rPr>
        <sz val="10"/>
        <color rgb="FF000000"/>
        <rFont val="Calibri"/>
        <family val="2"/>
        <scheme val="minor"/>
      </rPr>
      <t>03.03.003</t>
    </r>
  </si>
  <si>
    <r>
      <rPr>
        <sz val="10"/>
        <color rgb="FF000000"/>
        <rFont val="Calibri"/>
        <family val="2"/>
        <scheme val="minor"/>
      </rPr>
      <t>LAJE PRE-FABRICADA UNID C/VIGOTAS PROTENDIDAS LP12-100KGF/M2</t>
    </r>
  </si>
  <si>
    <r>
      <rPr>
        <sz val="10"/>
        <color rgb="FF000000"/>
        <rFont val="Calibri"/>
        <family val="2"/>
        <scheme val="minor"/>
      </rPr>
      <t>03.03.005</t>
    </r>
  </si>
  <si>
    <r>
      <rPr>
        <sz val="10"/>
        <color rgb="FF000000"/>
        <rFont val="Calibri"/>
        <family val="2"/>
        <scheme val="minor"/>
      </rPr>
      <t>LAJE PRE-FABRICADA UNIDIRECIONAL C/VIGOTAS PROTENDIDAS LP12-300KGF/M2</t>
    </r>
  </si>
  <si>
    <r>
      <rPr>
        <sz val="10"/>
        <color rgb="FF000000"/>
        <rFont val="Calibri"/>
        <family val="2"/>
        <scheme val="minor"/>
      </rPr>
      <t>03.03.006</t>
    </r>
  </si>
  <si>
    <r>
      <rPr>
        <sz val="10"/>
        <color rgb="FF000000"/>
        <rFont val="Calibri"/>
        <family val="2"/>
        <scheme val="minor"/>
      </rPr>
      <t>LAJE PRE-FABRICADA UNIDIRECIONAL C/VIGOTAS PROTENDIDAS LP16-100KGF/M2</t>
    </r>
  </si>
  <si>
    <r>
      <rPr>
        <sz val="10"/>
        <color rgb="FF000000"/>
        <rFont val="Calibri"/>
        <family val="2"/>
        <scheme val="minor"/>
      </rPr>
      <t>03.03.007</t>
    </r>
  </si>
  <si>
    <r>
      <rPr>
        <sz val="10"/>
        <color rgb="FF000000"/>
        <rFont val="Calibri"/>
        <family val="2"/>
        <scheme val="minor"/>
      </rPr>
      <t>LAJE PRE-FABRICADA UNIDIRECIONAL C/VIGOTAS PROTENDIDAS LP16-300KGF/M2</t>
    </r>
  </si>
  <si>
    <r>
      <rPr>
        <sz val="10"/>
        <color rgb="FF000000"/>
        <rFont val="Calibri"/>
        <family val="2"/>
        <scheme val="minor"/>
      </rPr>
      <t>03.03.008</t>
    </r>
  </si>
  <si>
    <r>
      <rPr>
        <sz val="10"/>
        <color rgb="FF000000"/>
        <rFont val="Calibri"/>
        <family val="2"/>
        <scheme val="minor"/>
      </rPr>
      <t>LAJE PRE-FABRICADA UNIDIRECIONAL C/VIGOTAS PROTENDIDAS LP20-100KGF/M2</t>
    </r>
  </si>
  <si>
    <r>
      <rPr>
        <sz val="10"/>
        <color rgb="FF000000"/>
        <rFont val="Calibri"/>
        <family val="2"/>
        <scheme val="minor"/>
      </rPr>
      <t>03.03.009</t>
    </r>
  </si>
  <si>
    <r>
      <rPr>
        <sz val="10"/>
        <color rgb="FF000000"/>
        <rFont val="Calibri"/>
        <family val="2"/>
        <scheme val="minor"/>
      </rPr>
      <t>LAJE PRE-FABRICADA UNIDIRECIONAL C/VIGOTAS PROTENDIDAS LP20-300KGF/M2</t>
    </r>
  </si>
  <si>
    <r>
      <rPr>
        <sz val="10"/>
        <color rgb="FF000000"/>
        <rFont val="Calibri"/>
        <family val="2"/>
        <scheme val="minor"/>
      </rPr>
      <t>03.03.010</t>
    </r>
  </si>
  <si>
    <r>
      <rPr>
        <sz val="10"/>
        <color rgb="FF000000"/>
        <rFont val="Calibri"/>
        <family val="2"/>
        <scheme val="minor"/>
      </rPr>
      <t>LAJE PRE-FABRICADA UNIDIRECIONAL C/VIGOTAS PROTENDIDAS LP20-500KGF/M2</t>
    </r>
  </si>
  <si>
    <r>
      <rPr>
        <sz val="10"/>
        <color rgb="FF000000"/>
        <rFont val="Calibri"/>
        <family val="2"/>
        <scheme val="minor"/>
      </rPr>
      <t>03.03.012</t>
    </r>
  </si>
  <si>
    <r>
      <rPr>
        <sz val="10"/>
        <color rgb="FF000000"/>
        <rFont val="Calibri"/>
        <family val="2"/>
        <scheme val="minor"/>
      </rPr>
      <t>LAJE PRE-FABRICADA UNIDIRECIONAL C/VIGOTAS PROTENDIDAS LP24-100KGF/M2</t>
    </r>
  </si>
  <si>
    <r>
      <rPr>
        <sz val="10"/>
        <color rgb="FF000000"/>
        <rFont val="Calibri"/>
        <family val="2"/>
        <scheme val="minor"/>
      </rPr>
      <t>03.03.014</t>
    </r>
  </si>
  <si>
    <r>
      <rPr>
        <sz val="10"/>
        <color rgb="FF000000"/>
        <rFont val="Calibri"/>
        <family val="2"/>
        <scheme val="minor"/>
      </rPr>
      <t>CONCRETO DOSADO E LANCADO FCK= 20 M PA</t>
    </r>
  </si>
  <si>
    <r>
      <rPr>
        <sz val="10"/>
        <color rgb="FF000000"/>
        <rFont val="Calibri"/>
        <family val="2"/>
        <scheme val="minor"/>
      </rPr>
      <t>03.03.015</t>
    </r>
  </si>
  <si>
    <r>
      <rPr>
        <sz val="10"/>
        <color rgb="FF000000"/>
        <rFont val="Calibri"/>
        <family val="2"/>
        <scheme val="minor"/>
      </rPr>
      <t>LAJE PRE-FABRICADA UNIDIRECIONAL C/VIGOTAS PROTENDIDAS LP24-300KGF/M2</t>
    </r>
  </si>
  <si>
    <r>
      <rPr>
        <sz val="10"/>
        <color rgb="FF000000"/>
        <rFont val="Calibri"/>
        <family val="2"/>
        <scheme val="minor"/>
      </rPr>
      <t>03.03.016</t>
    </r>
  </si>
  <si>
    <r>
      <rPr>
        <sz val="10"/>
        <color rgb="FF000000"/>
        <rFont val="Calibri"/>
        <family val="2"/>
        <scheme val="minor"/>
      </rPr>
      <t>CONCRETO DOSADO E LANCADO FCK=25 MPA</t>
    </r>
  </si>
  <si>
    <r>
      <rPr>
        <sz val="10"/>
        <color rgb="FF000000"/>
        <rFont val="Calibri"/>
        <family val="2"/>
        <scheme val="minor"/>
      </rPr>
      <t>03.03.017</t>
    </r>
  </si>
  <si>
    <r>
      <rPr>
        <sz val="10"/>
        <color rgb="FF000000"/>
        <rFont val="Calibri"/>
        <family val="2"/>
        <scheme val="minor"/>
      </rPr>
      <t>LAJE PRE-FABRICADA UNIDIRECIONAL C/VIGOTAS PROTENDIDAS LP24-500KGF/M2</t>
    </r>
  </si>
  <si>
    <r>
      <rPr>
        <sz val="10"/>
        <color rgb="FF000000"/>
        <rFont val="Calibri"/>
        <family val="2"/>
        <scheme val="minor"/>
      </rPr>
      <t>03.03.018</t>
    </r>
  </si>
  <si>
    <r>
      <rPr>
        <sz val="10"/>
        <color rgb="FF000000"/>
        <rFont val="Calibri"/>
        <family val="2"/>
        <scheme val="minor"/>
      </rPr>
      <t>LAJE PRE-FABRICADA VIGOTA TRELICADA UNIDIRECIONAL LT12-100KGF/M2</t>
    </r>
  </si>
  <si>
    <r>
      <rPr>
        <sz val="10"/>
        <color rgb="FF000000"/>
        <rFont val="Calibri"/>
        <family val="2"/>
        <scheme val="minor"/>
      </rPr>
      <t>03.03.019</t>
    </r>
  </si>
  <si>
    <r>
      <rPr>
        <sz val="10"/>
        <color rgb="FF000000"/>
        <rFont val="Calibri"/>
        <family val="2"/>
        <scheme val="minor"/>
      </rPr>
      <t>LAJE PRE-FABRICADA VIGOTA TRELICADA UNIDIRECIONAL LT16-100KGF/M2</t>
    </r>
  </si>
  <si>
    <r>
      <rPr>
        <sz val="10"/>
        <color rgb="FF000000"/>
        <rFont val="Calibri"/>
        <family val="2"/>
        <scheme val="minor"/>
      </rPr>
      <t>03.03.020</t>
    </r>
  </si>
  <si>
    <r>
      <rPr>
        <sz val="10"/>
        <color rgb="FF000000"/>
        <rFont val="Calibri"/>
        <family val="2"/>
        <scheme val="minor"/>
      </rPr>
      <t>03.03.022</t>
    </r>
  </si>
  <si>
    <r>
      <rPr>
        <sz val="10"/>
        <color rgb="FF000000"/>
        <rFont val="Calibri"/>
        <family val="2"/>
        <scheme val="minor"/>
      </rPr>
      <t>LAJE PRE-FABRICADA VIGOTA TRELICADA UNIDIRECIONAL LT16-300KGF/M2</t>
    </r>
  </si>
  <si>
    <r>
      <rPr>
        <sz val="10"/>
        <color rgb="FF000000"/>
        <rFont val="Calibri"/>
        <family val="2"/>
        <scheme val="minor"/>
      </rPr>
      <t>03.03.024</t>
    </r>
  </si>
  <si>
    <r>
      <rPr>
        <sz val="10"/>
        <color rgb="FF000000"/>
        <rFont val="Calibri"/>
        <family val="2"/>
        <scheme val="minor"/>
      </rPr>
      <t>CONCRETO DOSADO,BOMBEADO E LANCADO FCK= 20 M PA</t>
    </r>
  </si>
  <si>
    <r>
      <rPr>
        <sz val="10"/>
        <color rgb="FF000000"/>
        <rFont val="Calibri"/>
        <family val="2"/>
        <scheme val="minor"/>
      </rPr>
      <t>03.03.026</t>
    </r>
  </si>
  <si>
    <r>
      <rPr>
        <sz val="10"/>
        <color rgb="FF000000"/>
        <rFont val="Calibri"/>
        <family val="2"/>
        <scheme val="minor"/>
      </rPr>
      <t>CONCRETO DOSADO,BOMBEADO E LANCADO FCK 25 MPA</t>
    </r>
  </si>
  <si>
    <r>
      <rPr>
        <sz val="10"/>
        <color rgb="FF000000"/>
        <rFont val="Calibri"/>
        <family val="2"/>
        <scheme val="minor"/>
      </rPr>
      <t>03.03.027</t>
    </r>
  </si>
  <si>
    <r>
      <rPr>
        <sz val="10"/>
        <color rgb="FF000000"/>
        <rFont val="Calibri"/>
        <family val="2"/>
        <scheme val="minor"/>
      </rPr>
      <t>LAJE PRE-FABRICADA VIGOTA TRELICADA UNIDIRECIONAL LT20-100KGF/M2</t>
    </r>
  </si>
  <si>
    <r>
      <rPr>
        <sz val="10"/>
        <color rgb="FF000000"/>
        <rFont val="Calibri"/>
        <family val="2"/>
        <scheme val="minor"/>
      </rPr>
      <t>03.03.028</t>
    </r>
  </si>
  <si>
    <r>
      <rPr>
        <sz val="10"/>
        <color rgb="FF000000"/>
        <rFont val="Calibri"/>
        <family val="2"/>
        <scheme val="minor"/>
      </rPr>
      <t>LAJE PRE-FABRICADA VIGOTA TRELICADA UNIDIRECIONAL LT20-300KGF/M2</t>
    </r>
  </si>
  <si>
    <r>
      <rPr>
        <sz val="10"/>
        <color rgb="FF000000"/>
        <rFont val="Calibri"/>
        <family val="2"/>
        <scheme val="minor"/>
      </rPr>
      <t>03.03.029</t>
    </r>
  </si>
  <si>
    <r>
      <rPr>
        <sz val="10"/>
        <color rgb="FF000000"/>
        <rFont val="Calibri"/>
        <family val="2"/>
        <scheme val="minor"/>
      </rPr>
      <t>LAJE PRE-FABRICADA VIGOTA TRELICADA UNIDIRECIONAL LT20-500KGF/M2</t>
    </r>
  </si>
  <si>
    <r>
      <rPr>
        <sz val="10"/>
        <color rgb="FF000000"/>
        <rFont val="Calibri"/>
        <family val="2"/>
        <scheme val="minor"/>
      </rPr>
      <t>03.03.030</t>
    </r>
  </si>
  <si>
    <r>
      <rPr>
        <sz val="10"/>
        <color rgb="FF000000"/>
        <rFont val="Calibri"/>
        <family val="2"/>
        <scheme val="minor"/>
      </rPr>
      <t>03.03.031</t>
    </r>
  </si>
  <si>
    <r>
      <rPr>
        <sz val="10"/>
        <color rgb="FF000000"/>
        <rFont val="Calibri"/>
        <family val="2"/>
        <scheme val="minor"/>
      </rPr>
      <t>LAJE PRE-FABRICADA VIGOTA TRELICADA UNIDIRECIONAL LT25-300KGF/M2</t>
    </r>
  </si>
  <si>
    <r>
      <rPr>
        <sz val="10"/>
        <color rgb="FF000000"/>
        <rFont val="Calibri"/>
        <family val="2"/>
        <scheme val="minor"/>
      </rPr>
      <t>03.03.032</t>
    </r>
  </si>
  <si>
    <r>
      <rPr>
        <sz val="10"/>
        <color rgb="FF000000"/>
        <rFont val="Calibri"/>
        <family val="2"/>
        <scheme val="minor"/>
      </rPr>
      <t>LAJE PRE-FABRICADA VIGOTA TRELICADA UNIDIRECIONAL LT25-500KGF/M2</t>
    </r>
  </si>
  <si>
    <r>
      <rPr>
        <sz val="10"/>
        <color rgb="FF000000"/>
        <rFont val="Calibri"/>
        <family val="2"/>
        <scheme val="minor"/>
      </rPr>
      <t>03.03.034</t>
    </r>
  </si>
  <si>
    <r>
      <rPr>
        <sz val="10"/>
        <color rgb="FF000000"/>
        <rFont val="Calibri"/>
        <family val="2"/>
        <scheme val="minor"/>
      </rPr>
      <t>LAJE PRE-FABRICADA PAINEL ALVEOLAR CONCRETO PROTENDIDO H15-100KGF/M2</t>
    </r>
  </si>
  <si>
    <r>
      <rPr>
        <sz val="10"/>
        <color rgb="FF000000"/>
        <rFont val="Calibri"/>
        <family val="2"/>
        <scheme val="minor"/>
      </rPr>
      <t>03.03.036</t>
    </r>
  </si>
  <si>
    <r>
      <rPr>
        <sz val="10"/>
        <color rgb="FF000000"/>
        <rFont val="Calibri"/>
        <family val="2"/>
        <scheme val="minor"/>
      </rPr>
      <t>LAJE PRE-FABRICADA PAINEL ALVEOLAR CONCRETO PROTENDIDO H15-300KGF/M2</t>
    </r>
  </si>
  <si>
    <r>
      <rPr>
        <sz val="10"/>
        <color rgb="FF000000"/>
        <rFont val="Calibri"/>
        <family val="2"/>
        <scheme val="minor"/>
      </rPr>
      <t>03.03.037</t>
    </r>
  </si>
  <si>
    <r>
      <rPr>
        <sz val="10"/>
        <color rgb="FF000000"/>
        <rFont val="Calibri"/>
        <family val="2"/>
        <scheme val="minor"/>
      </rPr>
      <t>LAJE PRE-FABRICADA PAINEL ALVEOLAR CONCRETO PROTENDIDO H15-500KGF/M2</t>
    </r>
  </si>
  <si>
    <r>
      <rPr>
        <sz val="10"/>
        <color rgb="FF000000"/>
        <rFont val="Calibri"/>
        <family val="2"/>
        <scheme val="minor"/>
      </rPr>
      <t>03.03.038</t>
    </r>
  </si>
  <si>
    <r>
      <rPr>
        <sz val="10"/>
        <color rgb="FF000000"/>
        <rFont val="Calibri"/>
        <family val="2"/>
        <scheme val="minor"/>
      </rPr>
      <t>LAJE PRE-FABRICADA PAINEL ALVEOLAR CONCRETO PROTENDIDO H20-300KGF/M2</t>
    </r>
  </si>
  <si>
    <r>
      <rPr>
        <sz val="10"/>
        <color rgb="FF000000"/>
        <rFont val="Calibri"/>
        <family val="2"/>
        <scheme val="minor"/>
      </rPr>
      <t>03.03.039</t>
    </r>
  </si>
  <si>
    <r>
      <rPr>
        <sz val="10"/>
        <color rgb="FF000000"/>
        <rFont val="Calibri"/>
        <family val="2"/>
        <scheme val="minor"/>
      </rPr>
      <t>LAJE PRE-FABRICADA PAINEL ALVEOLAR CONCRETO PROTENDIDO H20-500KGF/M2</t>
    </r>
  </si>
  <si>
    <r>
      <rPr>
        <sz val="10"/>
        <color rgb="FF000000"/>
        <rFont val="Calibri"/>
        <family val="2"/>
        <scheme val="minor"/>
      </rPr>
      <t>03.03.048</t>
    </r>
  </si>
  <si>
    <r>
      <rPr>
        <sz val="10"/>
        <color rgb="FF000000"/>
        <rFont val="Calibri"/>
        <family val="2"/>
        <scheme val="minor"/>
      </rPr>
      <t>LAJE PRE-FABRICADA PRE-LAJE TRELICADA BIDIR C/ EPS PLT12-100KGF/M2</t>
    </r>
  </si>
  <si>
    <r>
      <rPr>
        <sz val="10"/>
        <color rgb="FF000000"/>
        <rFont val="Calibri"/>
        <family val="2"/>
        <scheme val="minor"/>
      </rPr>
      <t>03.03.049</t>
    </r>
  </si>
  <si>
    <r>
      <rPr>
        <sz val="10"/>
        <color rgb="FF000000"/>
        <rFont val="Calibri"/>
        <family val="2"/>
        <scheme val="minor"/>
      </rPr>
      <t>LAJE PRE-FABRICADA PRE-LAJE TRELICADA BIDIR C/ EPS PLT16-100KGF/M2</t>
    </r>
  </si>
  <si>
    <r>
      <rPr>
        <sz val="10"/>
        <color rgb="FF000000"/>
        <rFont val="Calibri"/>
        <family val="2"/>
        <scheme val="minor"/>
      </rPr>
      <t>03.03.050</t>
    </r>
  </si>
  <si>
    <r>
      <rPr>
        <sz val="10"/>
        <color rgb="FF000000"/>
        <rFont val="Calibri"/>
        <family val="2"/>
        <scheme val="minor"/>
      </rPr>
      <t>LAJE PRE-FABRICADA PRE-LAJE TRELICADA BIDIR C/ EPS PLT-16 300KGF/M2</t>
    </r>
  </si>
  <si>
    <r>
      <rPr>
        <sz val="10"/>
        <color rgb="FF000000"/>
        <rFont val="Calibri"/>
        <family val="2"/>
        <scheme val="minor"/>
      </rPr>
      <t>03.03.054</t>
    </r>
  </si>
  <si>
    <r>
      <rPr>
        <sz val="10"/>
        <color rgb="FF000000"/>
        <rFont val="Calibri"/>
        <family val="2"/>
        <scheme val="minor"/>
      </rPr>
      <t>LAJE PRE-FABRICADA PRE-LAJE TRELICADA BIDIR C/ EPS PLT20-100KGF/M2</t>
    </r>
  </si>
  <si>
    <r>
      <rPr>
        <sz val="10"/>
        <color rgb="FF000000"/>
        <rFont val="Calibri"/>
        <family val="2"/>
        <scheme val="minor"/>
      </rPr>
      <t>03.03.055</t>
    </r>
  </si>
  <si>
    <r>
      <rPr>
        <sz val="10"/>
        <color rgb="FF000000"/>
        <rFont val="Calibri"/>
        <family val="2"/>
        <scheme val="minor"/>
      </rPr>
      <t>TIJOLO FURADO CERAMICO P/ENCHIMENTO DE REBAIXO DE LAJE</t>
    </r>
  </si>
  <si>
    <r>
      <rPr>
        <sz val="10"/>
        <color rgb="FF000000"/>
        <rFont val="Calibri"/>
        <family val="2"/>
        <scheme val="minor"/>
      </rPr>
      <t>03.03.056</t>
    </r>
  </si>
  <si>
    <r>
      <rPr>
        <sz val="10"/>
        <color rgb="FF000000"/>
        <rFont val="Calibri"/>
        <family val="2"/>
        <scheme val="minor"/>
      </rPr>
      <t>CONCRETO PREPARADO NO LOCAL C/AGREGADO LEVE P/ENCHIMENTO</t>
    </r>
  </si>
  <si>
    <r>
      <rPr>
        <sz val="10"/>
        <color rgb="FF000000"/>
        <rFont val="Calibri"/>
        <family val="2"/>
        <scheme val="minor"/>
      </rPr>
      <t>03.03.058</t>
    </r>
  </si>
  <si>
    <r>
      <rPr>
        <sz val="10"/>
        <color rgb="FF000000"/>
        <rFont val="Calibri"/>
        <family val="2"/>
        <scheme val="minor"/>
      </rPr>
      <t>LAJE PRE-FABRICADA PRE-LAJE TRELICADA BIDIR C/ EPS PLT20-300KGF/M2</t>
    </r>
  </si>
  <si>
    <r>
      <rPr>
        <sz val="10"/>
        <color rgb="FF000000"/>
        <rFont val="Calibri"/>
        <family val="2"/>
        <scheme val="minor"/>
      </rPr>
      <t>03.03.059</t>
    </r>
  </si>
  <si>
    <r>
      <rPr>
        <sz val="10"/>
        <color rgb="FF000000"/>
        <rFont val="Calibri"/>
        <family val="2"/>
        <scheme val="minor"/>
      </rPr>
      <t>LAJE PRE-FABRICADA PRE-LAJE TRELICADA BIDIR C/ EPS PLT20-500KGF/M2</t>
    </r>
  </si>
  <si>
    <r>
      <rPr>
        <sz val="10"/>
        <color rgb="FF000000"/>
        <rFont val="Calibri"/>
        <family val="2"/>
        <scheme val="minor"/>
      </rPr>
      <t>03.03.063</t>
    </r>
  </si>
  <si>
    <r>
      <rPr>
        <sz val="10"/>
        <color rgb="FF000000"/>
        <rFont val="Calibri"/>
        <family val="2"/>
        <scheme val="minor"/>
      </rPr>
      <t>LAJE PRE-FABRICADA PRE-LAJE TRELICADA BIDIR C/ EPS PLT25-300KGF/M2</t>
    </r>
  </si>
  <si>
    <r>
      <rPr>
        <sz val="10"/>
        <color rgb="FF000000"/>
        <rFont val="Calibri"/>
        <family val="2"/>
        <scheme val="minor"/>
      </rPr>
      <t>03.03.067</t>
    </r>
  </si>
  <si>
    <r>
      <rPr>
        <sz val="10"/>
        <color rgb="FF000000"/>
        <rFont val="Calibri"/>
        <family val="2"/>
        <scheme val="minor"/>
      </rPr>
      <t>LAJE PRE-FABRICADA PRE-LAJE TRELICADA BIDIR C/ EPS PLT25-500KGF/M2</t>
    </r>
  </si>
  <si>
    <r>
      <rPr>
        <sz val="10"/>
        <color rgb="FF000000"/>
        <rFont val="Calibri"/>
        <family val="2"/>
        <scheme val="minor"/>
      </rPr>
      <t>03.03.080</t>
    </r>
  </si>
  <si>
    <r>
      <rPr>
        <sz val="10"/>
        <color rgb="FF000000"/>
        <rFont val="Calibri"/>
        <family val="2"/>
        <scheme val="minor"/>
      </rPr>
      <t>REFORÇO PARA LAJE PRÉ-FABRICADA</t>
    </r>
  </si>
  <si>
    <r>
      <rPr>
        <sz val="10"/>
        <color rgb="FF000000"/>
        <rFont val="Calibri"/>
        <family val="2"/>
        <scheme val="minor"/>
      </rPr>
      <t>03.03.082</t>
    </r>
  </si>
  <si>
    <r>
      <rPr>
        <sz val="10"/>
        <color rgb="FF000000"/>
        <rFont val="Calibri"/>
        <family val="2"/>
        <scheme val="minor"/>
      </rPr>
      <t>LAJE PRE-FABRICADA PRE-LAJE TRELICADA UNIDIR C/ EPS PLT12-100KGF/M2</t>
    </r>
  </si>
  <si>
    <r>
      <rPr>
        <sz val="10"/>
        <color rgb="FF000000"/>
        <rFont val="Calibri"/>
        <family val="2"/>
        <scheme val="minor"/>
      </rPr>
      <t>03.03.083</t>
    </r>
  </si>
  <si>
    <r>
      <rPr>
        <sz val="10"/>
        <color rgb="FF000000"/>
        <rFont val="Calibri"/>
        <family val="2"/>
        <scheme val="minor"/>
      </rPr>
      <t>LAJE PRE-FABRICADA PRE-LAJE TRELICADA UNIDIR C/ EPS PLT16-100KGF/M2</t>
    </r>
  </si>
  <si>
    <r>
      <rPr>
        <sz val="10"/>
        <color rgb="FF000000"/>
        <rFont val="Calibri"/>
        <family val="2"/>
        <scheme val="minor"/>
      </rPr>
      <t>03.03.084</t>
    </r>
  </si>
  <si>
    <r>
      <rPr>
        <sz val="10"/>
        <color rgb="FF000000"/>
        <rFont val="Calibri"/>
        <family val="2"/>
        <scheme val="minor"/>
      </rPr>
      <t>LAJE PRE-FABRICADA PRE-LAJE TRELICADA UNIDIR C/ EPS PLT16-300KGF/M2</t>
    </r>
  </si>
  <si>
    <r>
      <rPr>
        <sz val="10"/>
        <color rgb="FF000000"/>
        <rFont val="Calibri"/>
        <family val="2"/>
        <scheme val="minor"/>
      </rPr>
      <t>03.03.085</t>
    </r>
  </si>
  <si>
    <r>
      <rPr>
        <sz val="10"/>
        <color rgb="FF000000"/>
        <rFont val="Calibri"/>
        <family val="2"/>
        <scheme val="minor"/>
      </rPr>
      <t>LAJE PRE-FABRICADA PRE-LAJE TRELICADA UNIDIR C/ EPS PLT20-100KGF/M2</t>
    </r>
  </si>
  <si>
    <r>
      <rPr>
        <sz val="10"/>
        <color rgb="FF000000"/>
        <rFont val="Calibri"/>
        <family val="2"/>
        <scheme val="minor"/>
      </rPr>
      <t>03.03.086</t>
    </r>
  </si>
  <si>
    <r>
      <rPr>
        <sz val="10"/>
        <color rgb="FF000000"/>
        <rFont val="Calibri"/>
        <family val="2"/>
        <scheme val="minor"/>
      </rPr>
      <t>LAJE PRE-FABRICADA PRE-LAJE TRELICADA UNIDIR C/ EPS PLT20-300KGF/M2</t>
    </r>
  </si>
  <si>
    <r>
      <rPr>
        <sz val="10"/>
        <color rgb="FF000000"/>
        <rFont val="Calibri"/>
        <family val="2"/>
        <scheme val="minor"/>
      </rPr>
      <t>03.03.087</t>
    </r>
  </si>
  <si>
    <r>
      <rPr>
        <sz val="10"/>
        <color rgb="FF000000"/>
        <rFont val="Calibri"/>
        <family val="2"/>
        <scheme val="minor"/>
      </rPr>
      <t>LAJE PRE-FABRICADA PRE-LAJE TRELICADA UNIDIR C/ EPS PLT20-500KGF/M2</t>
    </r>
  </si>
  <si>
    <r>
      <rPr>
        <sz val="10"/>
        <color rgb="FF000000"/>
        <rFont val="Calibri"/>
        <family val="2"/>
        <scheme val="minor"/>
      </rPr>
      <t>03.03.088</t>
    </r>
  </si>
  <si>
    <r>
      <rPr>
        <sz val="10"/>
        <color rgb="FF000000"/>
        <rFont val="Calibri"/>
        <family val="2"/>
        <scheme val="minor"/>
      </rPr>
      <t>LAJE PRE-FABRICADA PRE-LAJE TRELICADA UNIDIR C/ EPS PLT25-300KGF/M2</t>
    </r>
  </si>
  <si>
    <r>
      <rPr>
        <sz val="10"/>
        <color rgb="FF000000"/>
        <rFont val="Calibri"/>
        <family val="2"/>
        <scheme val="minor"/>
      </rPr>
      <t>03.03.089</t>
    </r>
  </si>
  <si>
    <r>
      <rPr>
        <sz val="10"/>
        <color rgb="FF000000"/>
        <rFont val="Calibri"/>
        <family val="2"/>
        <scheme val="minor"/>
      </rPr>
      <t>LAJE PRE-FABRICADA PRE-LAJE TRELICADA UNIDIR C/ EPS PLT25-500KGF/M2</t>
    </r>
  </si>
  <si>
    <r>
      <rPr>
        <sz val="10"/>
        <color rgb="FF000000"/>
        <rFont val="Calibri"/>
        <family val="2"/>
        <scheme val="minor"/>
      </rPr>
      <t>03.03.095</t>
    </r>
  </si>
  <si>
    <r>
      <rPr>
        <sz val="10"/>
        <color rgb="FF000000"/>
        <rFont val="Calibri"/>
        <family val="2"/>
        <scheme val="minor"/>
      </rPr>
      <t>FORNEC. E MONTAGEM DE VIGA PROTENDIDA PRÉ-MOLDADA DE CONCRETO</t>
    </r>
  </si>
  <si>
    <r>
      <rPr>
        <sz val="10"/>
        <color rgb="FF000000"/>
        <rFont val="Calibri"/>
        <family val="2"/>
        <scheme val="minor"/>
      </rPr>
      <t>03.03.098</t>
    </r>
  </si>
  <si>
    <r>
      <rPr>
        <sz val="10"/>
        <color rgb="FF000000"/>
        <rFont val="Calibri"/>
        <family val="2"/>
        <scheme val="minor"/>
      </rPr>
      <t>03.03.099</t>
    </r>
  </si>
  <si>
    <r>
      <rPr>
        <sz val="10"/>
        <color rgb="FF000000"/>
        <rFont val="Calibri"/>
        <family val="2"/>
        <scheme val="minor"/>
      </rPr>
      <t>03.03.101</t>
    </r>
  </si>
  <si>
    <r>
      <rPr>
        <sz val="10"/>
        <color rgb="FF000000"/>
        <rFont val="Calibri"/>
        <family val="2"/>
        <scheme val="minor"/>
      </rPr>
      <t>LAJE PRE-FABRICADA VIGOTA TRELICADA UNIDIRECIONAL LT12-300KGF/M2</t>
    </r>
  </si>
  <si>
    <r>
      <rPr>
        <sz val="10"/>
        <color rgb="FF000000"/>
        <rFont val="Calibri"/>
        <family val="2"/>
        <scheme val="minor"/>
      </rPr>
      <t>03.03.110</t>
    </r>
  </si>
  <si>
    <r>
      <rPr>
        <sz val="10"/>
        <color rgb="FF000000"/>
        <rFont val="Calibri"/>
        <family val="2"/>
        <scheme val="minor"/>
      </rPr>
      <t>03.03.111</t>
    </r>
  </si>
  <si>
    <t>ESCORAMENTO METÁLICO PARA LAJES ALTURA ATÉ 3,20M MALHA MENOR OU IGUAL 1,50X1,50</t>
  </si>
  <si>
    <r>
      <rPr>
        <sz val="10"/>
        <color rgb="FF000000"/>
        <rFont val="Calibri"/>
        <family val="2"/>
        <scheme val="minor"/>
      </rPr>
      <t>03.04.010</t>
    </r>
  </si>
  <si>
    <r>
      <rPr>
        <sz val="10"/>
        <color rgb="FF000000"/>
        <rFont val="Calibri"/>
        <family val="2"/>
        <scheme val="minor"/>
      </rPr>
      <t>03.04.016</t>
    </r>
  </si>
  <si>
    <r>
      <rPr>
        <sz val="10"/>
        <color rgb="FF000000"/>
        <rFont val="Calibri"/>
        <family val="2"/>
        <scheme val="minor"/>
      </rPr>
      <t>03.04.030</t>
    </r>
  </si>
  <si>
    <r>
      <rPr>
        <sz val="10"/>
        <color rgb="FF000000"/>
        <rFont val="Calibri"/>
        <family val="2"/>
        <scheme val="minor"/>
      </rPr>
      <t>DESMONTAGEM DE ESTRUTURA METALICA</t>
    </r>
  </si>
  <si>
    <r>
      <rPr>
        <sz val="10"/>
        <color rgb="FF000000"/>
        <rFont val="Calibri"/>
        <family val="2"/>
        <scheme val="minor"/>
      </rPr>
      <t>03.04.099</t>
    </r>
  </si>
  <si>
    <r>
      <rPr>
        <sz val="10"/>
        <color rgb="FF000000"/>
        <rFont val="Calibri"/>
        <family val="2"/>
        <scheme val="minor"/>
      </rPr>
      <t>ESTRUTURAS METALICAS</t>
    </r>
  </si>
  <si>
    <r>
      <rPr>
        <sz val="10"/>
        <color rgb="FF000000"/>
        <rFont val="Calibri"/>
        <family val="2"/>
        <scheme val="minor"/>
      </rPr>
      <t>03.05.010</t>
    </r>
  </si>
  <si>
    <r>
      <rPr>
        <sz val="10"/>
        <color rgb="FF000000"/>
        <rFont val="Calibri"/>
        <family val="2"/>
        <scheme val="minor"/>
      </rPr>
      <t>PILAR DE MADEIRA (PASSAGEM COBERTA)</t>
    </r>
  </si>
  <si>
    <r>
      <rPr>
        <sz val="10"/>
        <color rgb="FF000000"/>
        <rFont val="Calibri"/>
        <family val="2"/>
        <scheme val="minor"/>
      </rPr>
      <t>03.05.011</t>
    </r>
  </si>
  <si>
    <r>
      <rPr>
        <sz val="10"/>
        <color rgb="FF000000"/>
        <rFont val="Calibri"/>
        <family val="2"/>
        <scheme val="minor"/>
      </rPr>
      <t>VIGA DE MADEIRA 6X12 CM (PASSAGEM COBERTA)</t>
    </r>
  </si>
  <si>
    <r>
      <rPr>
        <sz val="10"/>
        <color rgb="FF000000"/>
        <rFont val="Calibri"/>
        <family val="2"/>
        <scheme val="minor"/>
      </rPr>
      <t>03.05.012</t>
    </r>
  </si>
  <si>
    <r>
      <rPr>
        <sz val="10"/>
        <color rgb="FF000000"/>
        <rFont val="Calibri"/>
        <family val="2"/>
        <scheme val="minor"/>
      </rPr>
      <t>VIGA DE MADEIRA 6X16 CM (PASSAGEM COBERTA)</t>
    </r>
  </si>
  <si>
    <r>
      <rPr>
        <sz val="10"/>
        <color rgb="FF000000"/>
        <rFont val="Calibri"/>
        <family val="2"/>
        <scheme val="minor"/>
      </rPr>
      <t>03.05.099</t>
    </r>
  </si>
  <si>
    <r>
      <rPr>
        <sz val="10"/>
        <color rgb="FF000000"/>
        <rFont val="Calibri"/>
        <family val="2"/>
        <scheme val="minor"/>
      </rPr>
      <t>ESTRUTURAS DE MADEIRA</t>
    </r>
  </si>
  <si>
    <r>
      <rPr>
        <sz val="10"/>
        <color rgb="FF000000"/>
        <rFont val="Calibri"/>
        <family val="2"/>
        <scheme val="minor"/>
      </rPr>
      <t>03.50.001</t>
    </r>
  </si>
  <si>
    <r>
      <rPr>
        <sz val="10"/>
        <color rgb="FF000000"/>
        <rFont val="Calibri"/>
        <family val="2"/>
        <scheme val="minor"/>
      </rPr>
      <t>DEMOLIÇÃO DE CONCRETO INCLUINDO REVESTIMENTOS (MANUAL)</t>
    </r>
  </si>
  <si>
    <r>
      <rPr>
        <sz val="10"/>
        <color rgb="FF000000"/>
        <rFont val="Calibri"/>
        <family val="2"/>
        <scheme val="minor"/>
      </rPr>
      <t>03.50.005</t>
    </r>
  </si>
  <si>
    <r>
      <rPr>
        <sz val="10"/>
        <color rgb="FF000000"/>
        <rFont val="Calibri"/>
        <family val="2"/>
        <scheme val="minor"/>
      </rPr>
      <t>03.50.099</t>
    </r>
  </si>
  <si>
    <r>
      <rPr>
        <sz val="10"/>
        <color rgb="FF000000"/>
        <rFont val="Calibri"/>
        <family val="2"/>
        <scheme val="minor"/>
      </rPr>
      <t>03.60.099</t>
    </r>
  </si>
  <si>
    <r>
      <rPr>
        <sz val="10"/>
        <color rgb="FF000000"/>
        <rFont val="Calibri"/>
        <family val="2"/>
        <scheme val="minor"/>
      </rPr>
      <t>03.70.099</t>
    </r>
  </si>
  <si>
    <r>
      <rPr>
        <sz val="10"/>
        <color rgb="FF000000"/>
        <rFont val="Calibri"/>
        <family val="2"/>
        <scheme val="minor"/>
      </rPr>
      <t>03.80.099</t>
    </r>
  </si>
  <si>
    <r>
      <rPr>
        <sz val="10"/>
        <color rgb="FF000000"/>
        <rFont val="Calibri"/>
        <family val="2"/>
        <scheme val="minor"/>
      </rPr>
      <t>SERVICOS SUPER ESTRUTURA - CONSERVACAO</t>
    </r>
  </si>
  <si>
    <r>
      <rPr>
        <sz val="10"/>
        <color rgb="FF000000"/>
        <rFont val="Calibri"/>
        <family val="2"/>
        <scheme val="minor"/>
      </rPr>
      <t>04.01.001</t>
    </r>
  </si>
  <si>
    <r>
      <rPr>
        <sz val="10"/>
        <color rgb="FF000000"/>
        <rFont val="Calibri"/>
        <family val="2"/>
        <scheme val="minor"/>
      </rPr>
      <t>ALVENARIA DE TIJOLO DE BARRO MACICO E=1/4 TIJOLO</t>
    </r>
  </si>
  <si>
    <r>
      <rPr>
        <sz val="10"/>
        <color rgb="FF000000"/>
        <rFont val="Calibri"/>
        <family val="2"/>
        <scheme val="minor"/>
      </rPr>
      <t>04.01.002</t>
    </r>
  </si>
  <si>
    <r>
      <rPr>
        <sz val="10"/>
        <color rgb="FF000000"/>
        <rFont val="Calibri"/>
        <family val="2"/>
        <scheme val="minor"/>
      </rPr>
      <t>ALVENARIA DE TIJOLO DE BARRO MACICO E=1/2 TIJOLO</t>
    </r>
  </si>
  <si>
    <r>
      <rPr>
        <sz val="10"/>
        <color rgb="FF000000"/>
        <rFont val="Calibri"/>
        <family val="2"/>
        <scheme val="minor"/>
      </rPr>
      <t>04.01.003</t>
    </r>
  </si>
  <si>
    <r>
      <rPr>
        <sz val="10"/>
        <color rgb="FF000000"/>
        <rFont val="Calibri"/>
        <family val="2"/>
        <scheme val="minor"/>
      </rPr>
      <t>ALVENARIA DE TIJOLO DE BARRO MACICO E=1 TIJOLO</t>
    </r>
  </si>
  <si>
    <r>
      <rPr>
        <sz val="10"/>
        <color rgb="FF000000"/>
        <rFont val="Calibri"/>
        <family val="2"/>
        <scheme val="minor"/>
      </rPr>
      <t>04.01.012</t>
    </r>
  </si>
  <si>
    <r>
      <rPr>
        <sz val="10"/>
        <color rgb="FF000000"/>
        <rFont val="Calibri"/>
        <family val="2"/>
        <scheme val="minor"/>
      </rPr>
      <t>ALVENARIA DE TIJOLO DE BARRO A VISTA E=1/4 TIJOLO</t>
    </r>
  </si>
  <si>
    <r>
      <rPr>
        <sz val="10"/>
        <color rgb="FF000000"/>
        <rFont val="Calibri"/>
        <family val="2"/>
        <scheme val="minor"/>
      </rPr>
      <t>04.01.013</t>
    </r>
  </si>
  <si>
    <r>
      <rPr>
        <sz val="10"/>
        <color rgb="FF000000"/>
        <rFont val="Calibri"/>
        <family val="2"/>
        <scheme val="minor"/>
      </rPr>
      <t>REVESTIMENTO COM TIJOLO DE BARRO A VISTA E=1/2 TIJOLO/DISP ALTERNADA</t>
    </r>
  </si>
  <si>
    <r>
      <rPr>
        <sz val="10"/>
        <color rgb="FF000000"/>
        <rFont val="Calibri"/>
        <family val="2"/>
        <scheme val="minor"/>
      </rPr>
      <t>04.01.014</t>
    </r>
  </si>
  <si>
    <r>
      <rPr>
        <sz val="10"/>
        <color rgb="FF000000"/>
        <rFont val="Calibri"/>
        <family val="2"/>
        <scheme val="minor"/>
      </rPr>
      <t>ALVENARIA DE TIJOLO DE BARRO A VISTA E=1/2 TIJOLO</t>
    </r>
  </si>
  <si>
    <r>
      <rPr>
        <sz val="10"/>
        <color rgb="FF000000"/>
        <rFont val="Calibri"/>
        <family val="2"/>
        <scheme val="minor"/>
      </rPr>
      <t>04.01.015</t>
    </r>
  </si>
  <si>
    <r>
      <rPr>
        <sz val="10"/>
        <color rgb="FF000000"/>
        <rFont val="Calibri"/>
        <family val="2"/>
        <scheme val="minor"/>
      </rPr>
      <t>ALVENARIA DE TIJOLO DE BARRO A VISTA E=1 TIJOLO</t>
    </r>
  </si>
  <si>
    <r>
      <rPr>
        <sz val="10"/>
        <color rgb="FF000000"/>
        <rFont val="Calibri"/>
        <family val="2"/>
        <scheme val="minor"/>
      </rPr>
      <t>04.01.017</t>
    </r>
  </si>
  <si>
    <r>
      <rPr>
        <sz val="10"/>
        <color rgb="FF000000"/>
        <rFont val="Calibri"/>
        <family val="2"/>
        <scheme val="minor"/>
      </rPr>
      <t>ALVENARIA DE TIJOLO LAMINADO A VISTA E=1/2 TIJOLO/DISP ALTERNADO</t>
    </r>
  </si>
  <si>
    <r>
      <rPr>
        <sz val="10"/>
        <color rgb="FF000000"/>
        <rFont val="Calibri"/>
        <family val="2"/>
        <scheme val="minor"/>
      </rPr>
      <t>04.01.018</t>
    </r>
  </si>
  <si>
    <r>
      <rPr>
        <sz val="10"/>
        <color rgb="FF000000"/>
        <rFont val="Calibri"/>
        <family val="2"/>
        <scheme val="minor"/>
      </rPr>
      <t>ALVENARIA DE TIJOLO LAMINADO A VISTA E=1/4 TIJOLO</t>
    </r>
  </si>
  <si>
    <r>
      <rPr>
        <sz val="10"/>
        <color rgb="FF000000"/>
        <rFont val="Calibri"/>
        <family val="2"/>
        <scheme val="minor"/>
      </rPr>
      <t>04.01.019</t>
    </r>
  </si>
  <si>
    <r>
      <rPr>
        <sz val="10"/>
        <color rgb="FF000000"/>
        <rFont val="Calibri"/>
        <family val="2"/>
        <scheme val="minor"/>
      </rPr>
      <t>ALVENARIA DE TIJOLO LAMINADO A VISTA E=1/2 TIJOLO</t>
    </r>
  </si>
  <si>
    <r>
      <rPr>
        <sz val="10"/>
        <color rgb="FF000000"/>
        <rFont val="Calibri"/>
        <family val="2"/>
        <scheme val="minor"/>
      </rPr>
      <t>04.01.020</t>
    </r>
  </si>
  <si>
    <r>
      <rPr>
        <sz val="10"/>
        <color rgb="FF000000"/>
        <rFont val="Calibri"/>
        <family val="2"/>
        <scheme val="minor"/>
      </rPr>
      <t>ALVENARIA DE TIJOLO LAMINADO A VISTA E=1 TIJOLO</t>
    </r>
  </si>
  <si>
    <r>
      <rPr>
        <sz val="10"/>
        <color rgb="FF000000"/>
        <rFont val="Calibri"/>
        <family val="2"/>
        <scheme val="minor"/>
      </rPr>
      <t>04.01.030</t>
    </r>
  </si>
  <si>
    <r>
      <rPr>
        <sz val="10"/>
        <color rgb="FF000000"/>
        <rFont val="Calibri"/>
        <family val="2"/>
        <scheme val="minor"/>
      </rPr>
      <t>ALVENARIA DE BLOCOS DE CONCRETO E=9CM CLASSE C</t>
    </r>
  </si>
  <si>
    <r>
      <rPr>
        <sz val="10"/>
        <color rgb="FF000000"/>
        <rFont val="Calibri"/>
        <family val="2"/>
        <scheme val="minor"/>
      </rPr>
      <t>04.01.033</t>
    </r>
  </si>
  <si>
    <r>
      <rPr>
        <sz val="10"/>
        <color rgb="FF000000"/>
        <rFont val="Calibri"/>
        <family val="2"/>
        <scheme val="minor"/>
      </rPr>
      <t>ALVENARIA DE BLOCO DE CONCRETO 14X19X39 CM CLASSE C</t>
    </r>
  </si>
  <si>
    <r>
      <rPr>
        <sz val="10"/>
        <color rgb="FF000000"/>
        <rFont val="Calibri"/>
        <family val="2"/>
        <scheme val="minor"/>
      </rPr>
      <t>04.01.034</t>
    </r>
  </si>
  <si>
    <r>
      <rPr>
        <sz val="10"/>
        <color rgb="FF000000"/>
        <rFont val="Calibri"/>
        <family val="2"/>
        <scheme val="minor"/>
      </rPr>
      <t>ALVENARIA DE BLOCO DE CONCRETO 19X19X39 CM CLASSE C</t>
    </r>
  </si>
  <si>
    <r>
      <rPr>
        <sz val="10"/>
        <color rgb="FF000000"/>
        <rFont val="Calibri"/>
        <family val="2"/>
        <scheme val="minor"/>
      </rPr>
      <t>04.01.042</t>
    </r>
  </si>
  <si>
    <r>
      <rPr>
        <sz val="10"/>
        <color rgb="FF000000"/>
        <rFont val="Calibri"/>
        <family val="2"/>
        <scheme val="minor"/>
      </rPr>
      <t>ALVENARIA DE BLOCO CERAMICO PORTANTE E=14CM</t>
    </r>
  </si>
  <si>
    <r>
      <rPr>
        <sz val="10"/>
        <color rgb="FF000000"/>
        <rFont val="Calibri"/>
        <family val="2"/>
        <scheme val="minor"/>
      </rPr>
      <t>04.01.043</t>
    </r>
  </si>
  <si>
    <r>
      <rPr>
        <sz val="10"/>
        <color rgb="FF000000"/>
        <rFont val="Calibri"/>
        <family val="2"/>
        <scheme val="minor"/>
      </rPr>
      <t>ALVENARIA DE BLOCO CERAMICO PORTANTE E=19CM</t>
    </r>
  </si>
  <si>
    <r>
      <rPr>
        <sz val="10"/>
        <color rgb="FF000000"/>
        <rFont val="Calibri"/>
        <family val="2"/>
        <scheme val="minor"/>
      </rPr>
      <t>04.01.045</t>
    </r>
  </si>
  <si>
    <r>
      <rPr>
        <sz val="10"/>
        <color rgb="FF000000"/>
        <rFont val="Calibri"/>
        <family val="2"/>
        <scheme val="minor"/>
      </rPr>
      <t>04.01.046</t>
    </r>
  </si>
  <si>
    <r>
      <rPr>
        <sz val="10"/>
        <color rgb="FF000000"/>
        <rFont val="Calibri"/>
        <family val="2"/>
        <scheme val="minor"/>
      </rPr>
      <t>ARMADURA CA 50 PARA PAREDE AUTO-PORTANTE</t>
    </r>
  </si>
  <si>
    <r>
      <rPr>
        <sz val="10"/>
        <color rgb="FF000000"/>
        <rFont val="Calibri"/>
        <family val="2"/>
        <scheme val="minor"/>
      </rPr>
      <t>04.01.047</t>
    </r>
  </si>
  <si>
    <r>
      <rPr>
        <sz val="10"/>
        <color rgb="FF000000"/>
        <rFont val="Calibri"/>
        <family val="2"/>
        <scheme val="minor"/>
      </rPr>
      <t>ARMADURA CA 60 PARA PAREDE AUTO-PORTANTE</t>
    </r>
  </si>
  <si>
    <r>
      <rPr>
        <sz val="10"/>
        <color rgb="FF000000"/>
        <rFont val="Calibri"/>
        <family val="2"/>
        <scheme val="minor"/>
      </rPr>
      <t>04.01.049</t>
    </r>
  </si>
  <si>
    <t>ALVENARIA AUTO-PORTANTE: BLOCO CONCRETO ESTRUTURAL DE 19X19X19CM CLASSE B</t>
  </si>
  <si>
    <r>
      <rPr>
        <sz val="10"/>
        <color rgb="FF000000"/>
        <rFont val="Calibri"/>
        <family val="2"/>
        <scheme val="minor"/>
      </rPr>
      <t>04.01.050</t>
    </r>
  </si>
  <si>
    <r>
      <rPr>
        <sz val="10"/>
        <color rgb="FF000000"/>
        <rFont val="Calibri"/>
        <family val="2"/>
        <scheme val="minor"/>
      </rPr>
      <t>04.01.051</t>
    </r>
  </si>
  <si>
    <r>
      <rPr>
        <sz val="10"/>
        <color rgb="FF000000"/>
        <rFont val="Calibri"/>
        <family val="2"/>
        <scheme val="minor"/>
      </rPr>
      <t>04.01.058</t>
    </r>
  </si>
  <si>
    <r>
      <rPr>
        <sz val="10"/>
        <color rgb="FF000000"/>
        <rFont val="Calibri"/>
        <family val="2"/>
        <scheme val="minor"/>
      </rPr>
      <t>VERGA/CINTA EM BLOCO DE CONCRETO CANALETA - 14 CM</t>
    </r>
  </si>
  <si>
    <r>
      <rPr>
        <sz val="10"/>
        <color rgb="FF000000"/>
        <rFont val="Calibri"/>
        <family val="2"/>
        <scheme val="minor"/>
      </rPr>
      <t>04.01.059</t>
    </r>
  </si>
  <si>
    <r>
      <rPr>
        <sz val="10"/>
        <color rgb="FF000000"/>
        <rFont val="Calibri"/>
        <family val="2"/>
        <scheme val="minor"/>
      </rPr>
      <t>VERGA/CINTA EM BLOCO DE CONCRETO CANALETA - 19 CM</t>
    </r>
  </si>
  <si>
    <r>
      <rPr>
        <sz val="10"/>
        <color rgb="FF000000"/>
        <rFont val="Calibri"/>
        <family val="2"/>
        <scheme val="minor"/>
      </rPr>
      <t>04.01.063</t>
    </r>
  </si>
  <si>
    <r>
      <rPr>
        <sz val="10"/>
        <color rgb="FF000000"/>
        <rFont val="Calibri"/>
        <family val="2"/>
        <scheme val="minor"/>
      </rPr>
      <t>ALVENARIA DE CONCRETO CELULAR - BLOCOS E=7,5CM</t>
    </r>
  </si>
  <si>
    <r>
      <rPr>
        <sz val="10"/>
        <color rgb="FF000000"/>
        <rFont val="Calibri"/>
        <family val="2"/>
        <scheme val="minor"/>
      </rPr>
      <t>04.01.064</t>
    </r>
  </si>
  <si>
    <r>
      <rPr>
        <sz val="10"/>
        <color rgb="FF000000"/>
        <rFont val="Calibri"/>
        <family val="2"/>
        <scheme val="minor"/>
      </rPr>
      <t>ALVENARIA DE CONCRETO CELULAR - BLOCOS E=10CM</t>
    </r>
  </si>
  <si>
    <r>
      <rPr>
        <sz val="10"/>
        <color rgb="FF000000"/>
        <rFont val="Calibri"/>
        <family val="2"/>
        <scheme val="minor"/>
      </rPr>
      <t>04.01.065</t>
    </r>
  </si>
  <si>
    <r>
      <rPr>
        <sz val="10"/>
        <color rgb="FF000000"/>
        <rFont val="Calibri"/>
        <family val="2"/>
        <scheme val="minor"/>
      </rPr>
      <t>ALVENARIA DE CONCRETO CELULAR BLOCOS E=15CM</t>
    </r>
  </si>
  <si>
    <r>
      <rPr>
        <sz val="10"/>
        <color rgb="FF000000"/>
        <rFont val="Calibri"/>
        <family val="2"/>
        <scheme val="minor"/>
      </rPr>
      <t>04.01.066</t>
    </r>
  </si>
  <si>
    <r>
      <rPr>
        <sz val="10"/>
        <color rgb="FF000000"/>
        <rFont val="Calibri"/>
        <family val="2"/>
        <scheme val="minor"/>
      </rPr>
      <t>FORMA PILAR QUADRA DE ESPORTES BLOCO DE CONCRETO 39x19x39CM 3 Mpa</t>
    </r>
  </si>
  <si>
    <r>
      <rPr>
        <sz val="10"/>
        <color rgb="FF000000"/>
        <rFont val="Calibri"/>
        <family val="2"/>
        <scheme val="minor"/>
      </rPr>
      <t>04.01.070</t>
    </r>
  </si>
  <si>
    <r>
      <rPr>
        <sz val="10"/>
        <color rgb="FF000000"/>
        <rFont val="Calibri"/>
        <family val="2"/>
        <scheme val="minor"/>
      </rPr>
      <t>ALVENARIA DE TIJOLO CERAMICO FURADO (BAIANO) ESP.NOM. 10 CM</t>
    </r>
  </si>
  <si>
    <r>
      <rPr>
        <sz val="10"/>
        <color rgb="FF000000"/>
        <rFont val="Calibri"/>
        <family val="2"/>
        <scheme val="minor"/>
      </rPr>
      <t>04.01.071</t>
    </r>
  </si>
  <si>
    <r>
      <rPr>
        <sz val="10"/>
        <color rgb="FF000000"/>
        <rFont val="Calibri"/>
        <family val="2"/>
        <scheme val="minor"/>
      </rPr>
      <t>ALVENARIA DE TIJOLO CERAMICO FURADO (BAIANO) ESP.NOM. 12.5 CM</t>
    </r>
  </si>
  <si>
    <r>
      <rPr>
        <sz val="10"/>
        <color rgb="FF000000"/>
        <rFont val="Calibri"/>
        <family val="2"/>
        <scheme val="minor"/>
      </rPr>
      <t>04.01.072</t>
    </r>
  </si>
  <si>
    <r>
      <rPr>
        <sz val="10"/>
        <color rgb="FF000000"/>
        <rFont val="Calibri"/>
        <family val="2"/>
        <scheme val="minor"/>
      </rPr>
      <t>ALVENARIA DE TIJOLO CERAMICO FURADO (BAIANO) ESP.NOM 15 CM</t>
    </r>
  </si>
  <si>
    <r>
      <rPr>
        <sz val="10"/>
        <color rgb="FF000000"/>
        <rFont val="Calibri"/>
        <family val="2"/>
        <scheme val="minor"/>
      </rPr>
      <t>04.01.073</t>
    </r>
  </si>
  <si>
    <r>
      <rPr>
        <sz val="10"/>
        <color rgb="FF000000"/>
        <rFont val="Calibri"/>
        <family val="2"/>
        <scheme val="minor"/>
      </rPr>
      <t>ALVENARIA DE TIJOLO CERAMICO FURADO (BAIANO) ESP.NOM. 20 CM</t>
    </r>
  </si>
  <si>
    <r>
      <rPr>
        <sz val="10"/>
        <color rgb="FF000000"/>
        <rFont val="Calibri"/>
        <family val="2"/>
        <scheme val="minor"/>
      </rPr>
      <t>04.01.099</t>
    </r>
  </si>
  <si>
    <r>
      <rPr>
        <sz val="10"/>
        <color rgb="FF000000"/>
        <rFont val="Calibri"/>
        <family val="2"/>
        <scheme val="minor"/>
      </rPr>
      <t>ALVENARIAS</t>
    </r>
  </si>
  <si>
    <r>
      <rPr>
        <sz val="10"/>
        <color rgb="FF000000"/>
        <rFont val="Calibri"/>
        <family val="2"/>
        <scheme val="minor"/>
      </rPr>
      <t>04.02.011</t>
    </r>
  </si>
  <si>
    <r>
      <rPr>
        <sz val="10"/>
        <color rgb="FF000000"/>
        <rFont val="Calibri"/>
        <family val="2"/>
        <scheme val="minor"/>
      </rPr>
      <t>04.02.014</t>
    </r>
  </si>
  <si>
    <r>
      <rPr>
        <sz val="10"/>
        <color rgb="FF000000"/>
        <rFont val="Calibri"/>
        <family val="2"/>
        <scheme val="minor"/>
      </rPr>
      <t>04.02.015</t>
    </r>
  </si>
  <si>
    <r>
      <rPr>
        <sz val="10"/>
        <color rgb="FF000000"/>
        <rFont val="Calibri"/>
        <family val="2"/>
        <scheme val="minor"/>
      </rPr>
      <t>ELEMENTO VAZADO DE CONCRETO TIPO CAIXILHO 40X40X20CM</t>
    </r>
  </si>
  <si>
    <r>
      <rPr>
        <sz val="10"/>
        <color rgb="FF000000"/>
        <rFont val="Calibri"/>
        <family val="2"/>
        <scheme val="minor"/>
      </rPr>
      <t>04.02.018</t>
    </r>
  </si>
  <si>
    <r>
      <rPr>
        <sz val="10"/>
        <color rgb="FF000000"/>
        <rFont val="Calibri"/>
        <family val="2"/>
        <scheme val="minor"/>
      </rPr>
      <t>ELEMENTO VAZADO DE BLOCO DE CONCRETO 19X19X39CM CLASSE C</t>
    </r>
  </si>
  <si>
    <r>
      <rPr>
        <sz val="10"/>
        <color rgb="FF000000"/>
        <rFont val="Calibri"/>
        <family val="2"/>
        <scheme val="minor"/>
      </rPr>
      <t>04.02.020</t>
    </r>
  </si>
  <si>
    <r>
      <rPr>
        <sz val="10"/>
        <color rgb="FF000000"/>
        <rFont val="Calibri"/>
        <family val="2"/>
        <scheme val="minor"/>
      </rPr>
      <t>ELEMENTO VAZADO DE BLOCOS CERAMICOS DE VEDACAO</t>
    </r>
  </si>
  <si>
    <r>
      <rPr>
        <sz val="10"/>
        <color rgb="FF000000"/>
        <rFont val="Calibri"/>
        <family val="2"/>
        <scheme val="minor"/>
      </rPr>
      <t>04.02.062</t>
    </r>
  </si>
  <si>
    <r>
      <rPr>
        <sz val="10"/>
        <color rgb="FF000000"/>
        <rFont val="Calibri"/>
        <family val="2"/>
        <scheme val="minor"/>
      </rPr>
      <t>ELEMENTO VAZADO CERAMICO 18X18X7CM</t>
    </r>
  </si>
  <si>
    <r>
      <rPr>
        <sz val="10"/>
        <color rgb="FF000000"/>
        <rFont val="Calibri"/>
        <family val="2"/>
        <scheme val="minor"/>
      </rPr>
      <t>04.02.099</t>
    </r>
  </si>
  <si>
    <r>
      <rPr>
        <sz val="10"/>
        <color rgb="FF000000"/>
        <rFont val="Calibri"/>
        <family val="2"/>
        <scheme val="minor"/>
      </rPr>
      <t>ELEMENTOS VAZADOS</t>
    </r>
  </si>
  <si>
    <r>
      <rPr>
        <sz val="10"/>
        <color rgb="FF000000"/>
        <rFont val="Calibri"/>
        <family val="2"/>
        <scheme val="minor"/>
      </rPr>
      <t>04.03.001</t>
    </r>
  </si>
  <si>
    <r>
      <rPr>
        <sz val="10"/>
        <color rgb="FF000000"/>
        <rFont val="Calibri"/>
        <family val="2"/>
        <scheme val="minor"/>
      </rPr>
      <t>DV-01 DIVISORIA DE GRANILITE - LATERAL ABERTA</t>
    </r>
  </si>
  <si>
    <r>
      <rPr>
        <sz val="10"/>
        <color rgb="FF000000"/>
        <rFont val="Calibri"/>
        <family val="2"/>
        <scheme val="minor"/>
      </rPr>
      <t>04.03.002</t>
    </r>
  </si>
  <si>
    <r>
      <rPr>
        <sz val="10"/>
        <color rgb="FF000000"/>
        <rFont val="Calibri"/>
        <family val="2"/>
        <scheme val="minor"/>
      </rPr>
      <t>DV-02 DIVISORIA DE GRANILITE - LATERAL FECHADA</t>
    </r>
  </si>
  <si>
    <r>
      <rPr>
        <sz val="10"/>
        <color rgb="FF000000"/>
        <rFont val="Calibri"/>
        <family val="2"/>
        <scheme val="minor"/>
      </rPr>
      <t>04.03.003</t>
    </r>
  </si>
  <si>
    <r>
      <rPr>
        <sz val="10"/>
        <color rgb="FF000000"/>
        <rFont val="Calibri"/>
        <family val="2"/>
        <scheme val="minor"/>
      </rPr>
      <t>DV-03 DIVISORIA DE GRANILITE - FRONTAL</t>
    </r>
  </si>
  <si>
    <r>
      <rPr>
        <sz val="10"/>
        <color rgb="FF000000"/>
        <rFont val="Calibri"/>
        <family val="2"/>
        <scheme val="minor"/>
      </rPr>
      <t>04.03.005</t>
    </r>
  </si>
  <si>
    <r>
      <rPr>
        <sz val="10"/>
        <color rgb="FF000000"/>
        <rFont val="Calibri"/>
        <family val="2"/>
        <scheme val="minor"/>
      </rPr>
      <t>DV-06 DIVISORIA DE GRANILITE SANITARIO INFANTIL H=1,20M</t>
    </r>
  </si>
  <si>
    <r>
      <rPr>
        <sz val="10"/>
        <color rgb="FF000000"/>
        <rFont val="Calibri"/>
        <family val="2"/>
        <scheme val="minor"/>
      </rPr>
      <t>04.03.008</t>
    </r>
  </si>
  <si>
    <r>
      <rPr>
        <sz val="10"/>
        <color rgb="FF000000"/>
        <rFont val="Calibri"/>
        <family val="2"/>
        <scheme val="minor"/>
      </rPr>
      <t>DV-04 DIVISÓRIA DE GRANILITE - ANTEPARO</t>
    </r>
  </si>
  <si>
    <r>
      <rPr>
        <sz val="10"/>
        <color rgb="FF000000"/>
        <rFont val="Calibri"/>
        <family val="2"/>
        <scheme val="minor"/>
      </rPr>
      <t>04.03.009</t>
    </r>
  </si>
  <si>
    <r>
      <rPr>
        <sz val="10"/>
        <color rgb="FF000000"/>
        <rFont val="Calibri"/>
        <family val="2"/>
        <scheme val="minor"/>
      </rPr>
      <t>DV-07 DIVISÓRIA DE GRANILITE</t>
    </r>
  </si>
  <si>
    <r>
      <rPr>
        <sz val="10"/>
        <color rgb="FF000000"/>
        <rFont val="Calibri"/>
        <family val="2"/>
        <scheme val="minor"/>
      </rPr>
      <t>04.03.010</t>
    </r>
  </si>
  <si>
    <t>DIVISORIA DV-03 CR SANITARIO / VESTIARIO FUNCIONARIOS USO EXCLUSIVO PADRÃO CRECHE</t>
  </si>
  <si>
    <r>
      <rPr>
        <sz val="10"/>
        <color rgb="FF000000"/>
        <rFont val="Calibri"/>
        <family val="2"/>
        <scheme val="minor"/>
      </rPr>
      <t>04.03.020</t>
    </r>
  </si>
  <si>
    <r>
      <rPr>
        <sz val="10"/>
        <color rgb="FF000000"/>
        <rFont val="Calibri"/>
        <family val="2"/>
        <scheme val="minor"/>
      </rPr>
      <t>PLACAS DE CONCRETO - ESPESSURA 5 CM</t>
    </r>
  </si>
  <si>
    <r>
      <rPr>
        <sz val="10"/>
        <color rgb="FF000000"/>
        <rFont val="Calibri"/>
        <family val="2"/>
        <scheme val="minor"/>
      </rPr>
      <t>04.03.022</t>
    </r>
  </si>
  <si>
    <r>
      <rPr>
        <sz val="10"/>
        <color rgb="FF000000"/>
        <rFont val="Calibri"/>
        <family val="2"/>
        <scheme val="minor"/>
      </rPr>
      <t>DIVISORIA CHAPA FIBRA MAD PRENS BP/PAINEL/VIDRO/VENTIL PERM E=35MM</t>
    </r>
  </si>
  <si>
    <r>
      <rPr>
        <sz val="10"/>
        <color rgb="FF000000"/>
        <rFont val="Calibri"/>
        <family val="2"/>
        <scheme val="minor"/>
      </rPr>
      <t>04.03.023</t>
    </r>
  </si>
  <si>
    <r>
      <rPr>
        <sz val="10"/>
        <color rgb="FF000000"/>
        <rFont val="Calibri"/>
        <family val="2"/>
        <scheme val="minor"/>
      </rPr>
      <t>DIVISORIA CHAPA FIBRA MAD PRENS BP/PAINEL CEGO 1,20X2,11M E=35MM</t>
    </r>
  </si>
  <si>
    <r>
      <rPr>
        <sz val="10"/>
        <color rgb="FF000000"/>
        <rFont val="Calibri"/>
        <family val="2"/>
        <scheme val="minor"/>
      </rPr>
      <t>04.03.025</t>
    </r>
  </si>
  <si>
    <r>
      <rPr>
        <sz val="10"/>
        <color rgb="FF000000"/>
        <rFont val="Calibri"/>
        <family val="2"/>
        <scheme val="minor"/>
      </rPr>
      <t>DIVISORIA CHAPA FIBRA MAD PRENS BP/PAINEL VENT PERM 1,20X2,11M E=35MM</t>
    </r>
  </si>
  <si>
    <r>
      <rPr>
        <sz val="10"/>
        <color rgb="FF000000"/>
        <rFont val="Calibri"/>
        <family val="2"/>
        <scheme val="minor"/>
      </rPr>
      <t>04.03.026</t>
    </r>
  </si>
  <si>
    <r>
      <rPr>
        <sz val="10"/>
        <color rgb="FF000000"/>
        <rFont val="Calibri"/>
        <family val="2"/>
        <scheme val="minor"/>
      </rPr>
      <t>DV-05 DIVISORIA PARA SALA DE INFORMÁTICA</t>
    </r>
  </si>
  <si>
    <r>
      <rPr>
        <sz val="10"/>
        <color rgb="FF000000"/>
        <rFont val="Calibri"/>
        <family val="2"/>
        <scheme val="minor"/>
      </rPr>
      <t>04.03.028</t>
    </r>
  </si>
  <si>
    <t>DIVISORIA DE PLACA DE GESSO ACARTONADO STANDARD 15MM ESPESSURA 100/70 COM LÃ MINERAL. FORNECIDA E INSTALADA</t>
  </si>
  <si>
    <r>
      <rPr>
        <sz val="10"/>
        <color rgb="FF000000"/>
        <rFont val="Calibri"/>
        <family val="2"/>
        <scheme val="minor"/>
      </rPr>
      <t>04.03.029</t>
    </r>
  </si>
  <si>
    <t>DIVISORIA DE PLACA DE GESSO ACARTONADO STANDARD 15MM ESPESSURA 120/90 COM LÃ MINERAL. FORNECIDA E INSTALADA</t>
  </si>
  <si>
    <r>
      <rPr>
        <sz val="10"/>
        <color rgb="FF000000"/>
        <rFont val="Calibri"/>
        <family val="2"/>
        <scheme val="minor"/>
      </rPr>
      <t>04.03.099</t>
    </r>
  </si>
  <si>
    <r>
      <rPr>
        <sz val="10"/>
        <color rgb="FF000000"/>
        <rFont val="Calibri"/>
        <family val="2"/>
        <scheme val="minor"/>
      </rPr>
      <t>PLACAS DIVISORIAS</t>
    </r>
  </si>
  <si>
    <r>
      <rPr>
        <sz val="10"/>
        <color rgb="FF000000"/>
        <rFont val="Calibri"/>
        <family val="2"/>
        <scheme val="minor"/>
      </rPr>
      <t>04.50.001</t>
    </r>
  </si>
  <si>
    <r>
      <rPr>
        <sz val="10"/>
        <color rgb="FF000000"/>
        <rFont val="Calibri"/>
        <family val="2"/>
        <scheme val="minor"/>
      </rPr>
      <t>04.50.010</t>
    </r>
  </si>
  <si>
    <r>
      <rPr>
        <sz val="10"/>
        <color rgb="FF000000"/>
        <rFont val="Calibri"/>
        <family val="2"/>
        <scheme val="minor"/>
      </rPr>
      <t>DEMOLIÇÃO DE DIVISÓRIAS DE MADEIRA INCLUINDO ENTARUGAMENTO</t>
    </r>
  </si>
  <si>
    <r>
      <rPr>
        <sz val="10"/>
        <color rgb="FF000000"/>
        <rFont val="Calibri"/>
        <family val="2"/>
        <scheme val="minor"/>
      </rPr>
      <t>04.50.011</t>
    </r>
  </si>
  <si>
    <r>
      <rPr>
        <sz val="10"/>
        <color rgb="FF000000"/>
        <rFont val="Calibri"/>
        <family val="2"/>
        <scheme val="minor"/>
      </rPr>
      <t>DEMOLIÇÃO DE DIVISÓRIAS EM PLACAS PARA SANITÁRIOS</t>
    </r>
  </si>
  <si>
    <r>
      <rPr>
        <sz val="10"/>
        <color rgb="FF000000"/>
        <rFont val="Calibri"/>
        <family val="2"/>
        <scheme val="minor"/>
      </rPr>
      <t>04.50.012</t>
    </r>
  </si>
  <si>
    <r>
      <rPr>
        <sz val="10"/>
        <color rgb="FF000000"/>
        <rFont val="Calibri"/>
        <family val="2"/>
        <scheme val="minor"/>
      </rPr>
      <t>DEMOLIÇÃO DE PLACAS DE FIBRO CIMENTO</t>
    </r>
  </si>
  <si>
    <r>
      <rPr>
        <sz val="10"/>
        <color rgb="FF000000"/>
        <rFont val="Calibri"/>
        <family val="2"/>
        <scheme val="minor"/>
      </rPr>
      <t>04.50.099</t>
    </r>
  </si>
  <si>
    <r>
      <rPr>
        <sz val="10"/>
        <color rgb="FF000000"/>
        <rFont val="Calibri"/>
        <family val="2"/>
        <scheme val="minor"/>
      </rPr>
      <t>04.60.010</t>
    </r>
  </si>
  <si>
    <r>
      <rPr>
        <sz val="10"/>
        <color rgb="FF000000"/>
        <rFont val="Calibri"/>
        <family val="2"/>
        <scheme val="minor"/>
      </rPr>
      <t>RETIRADA DE DIVISÓRIAS EM CHAPAS DE MADEIRA, INCLUSIVE ENTARUGAMENTO</t>
    </r>
  </si>
  <si>
    <r>
      <rPr>
        <sz val="10"/>
        <color rgb="FF000000"/>
        <rFont val="Calibri"/>
        <family val="2"/>
        <scheme val="minor"/>
      </rPr>
      <t>04.60.011</t>
    </r>
  </si>
  <si>
    <r>
      <rPr>
        <sz val="10"/>
        <color rgb="FF000000"/>
        <rFont val="Calibri"/>
        <family val="2"/>
        <scheme val="minor"/>
      </rPr>
      <t>RETIRADA DE DIVISÓRIAS EM CHAPA DE MADEIRA,EXCLUSIVE ENTARUGAMENTO</t>
    </r>
  </si>
  <si>
    <r>
      <rPr>
        <sz val="10"/>
        <color rgb="FF000000"/>
        <rFont val="Calibri"/>
        <family val="2"/>
        <scheme val="minor"/>
      </rPr>
      <t>04.60.012</t>
    </r>
  </si>
  <si>
    <r>
      <rPr>
        <sz val="10"/>
        <color rgb="FF000000"/>
        <rFont val="Calibri"/>
        <family val="2"/>
        <scheme val="minor"/>
      </rPr>
      <t>RETIRADA DE PAINÉIS DIVISÓRIAS COM MONTANTES METÁLICAS</t>
    </r>
  </si>
  <si>
    <r>
      <rPr>
        <sz val="10"/>
        <color rgb="FF000000"/>
        <rFont val="Calibri"/>
        <family val="2"/>
        <scheme val="minor"/>
      </rPr>
      <t>04.60.099</t>
    </r>
  </si>
  <si>
    <r>
      <rPr>
        <sz val="10"/>
        <color rgb="FF000000"/>
        <rFont val="Calibri"/>
        <family val="2"/>
        <scheme val="minor"/>
      </rPr>
      <t>04.70.010</t>
    </r>
  </si>
  <si>
    <t>RECOLOCAÇÃO DE DIVISÓRIAS EM CHAPAS DE MADEIRA INCLUSIVE ENTARUGAMENTO</t>
  </si>
  <si>
    <r>
      <rPr>
        <sz val="10"/>
        <color rgb="FF000000"/>
        <rFont val="Calibri"/>
        <family val="2"/>
        <scheme val="minor"/>
      </rPr>
      <t>04.70.011</t>
    </r>
  </si>
  <si>
    <t>RECOLOCAÇÃO DE DIVISÓRIAS EM CHAPAS DE MADEIRA EXCLUSIVE ENTARUGAMENTO</t>
  </si>
  <si>
    <r>
      <rPr>
        <sz val="10"/>
        <color rgb="FF000000"/>
        <rFont val="Calibri"/>
        <family val="2"/>
        <scheme val="minor"/>
      </rPr>
      <t>04.70.012</t>
    </r>
  </si>
  <si>
    <r>
      <rPr>
        <sz val="10"/>
        <color rgb="FF000000"/>
        <rFont val="Calibri"/>
        <family val="2"/>
        <scheme val="minor"/>
      </rPr>
      <t>RECOLOCAÇÃO DE PAINÉIS DIVISÓRIOS COM MONTANTES METÁLICAS</t>
    </r>
  </si>
  <si>
    <r>
      <rPr>
        <sz val="10"/>
        <color rgb="FF000000"/>
        <rFont val="Calibri"/>
        <family val="2"/>
        <scheme val="minor"/>
      </rPr>
      <t>04.70.099</t>
    </r>
  </si>
  <si>
    <r>
      <rPr>
        <sz val="10"/>
        <color rgb="FF000000"/>
        <rFont val="Calibri"/>
        <family val="2"/>
        <scheme val="minor"/>
      </rPr>
      <t>RECOLOCACOES DE ALVENARIA E OUTROS ELEMENTOS DIVISORIOS</t>
    </r>
  </si>
  <si>
    <r>
      <rPr>
        <sz val="10"/>
        <color rgb="FF000000"/>
        <rFont val="Calibri"/>
        <family val="2"/>
        <scheme val="minor"/>
      </rPr>
      <t>04.80.002</t>
    </r>
  </si>
  <si>
    <r>
      <rPr>
        <sz val="10"/>
        <color rgb="FF000000"/>
        <rFont val="Calibri"/>
        <family val="2"/>
        <scheme val="minor"/>
      </rPr>
      <t>ELEMENTO VAZADO REF NEO REX 16 19X19X10CM</t>
    </r>
  </si>
  <si>
    <r>
      <rPr>
        <sz val="10"/>
        <color rgb="FF000000"/>
        <rFont val="Calibri"/>
        <family val="2"/>
        <scheme val="minor"/>
      </rPr>
      <t>04.80.003</t>
    </r>
  </si>
  <si>
    <r>
      <rPr>
        <sz val="10"/>
        <color rgb="FF000000"/>
        <rFont val="Calibri"/>
        <family val="2"/>
        <scheme val="minor"/>
      </rPr>
      <t>ELEMENTO VAZADO REF NEO REX 16DC 19X19X19CM</t>
    </r>
  </si>
  <si>
    <r>
      <rPr>
        <sz val="10"/>
        <color rgb="FF000000"/>
        <rFont val="Calibri"/>
        <family val="2"/>
        <scheme val="minor"/>
      </rPr>
      <t>04.80.004</t>
    </r>
  </si>
  <si>
    <r>
      <rPr>
        <sz val="10"/>
        <color rgb="FF000000"/>
        <rFont val="Calibri"/>
        <family val="2"/>
        <scheme val="minor"/>
      </rPr>
      <t>ELEMENTO VAZADO REF NEO REX 90 39X39X7CM</t>
    </r>
  </si>
  <si>
    <r>
      <rPr>
        <sz val="10"/>
        <color rgb="FF000000"/>
        <rFont val="Calibri"/>
        <family val="2"/>
        <scheme val="minor"/>
      </rPr>
      <t>04.80.011</t>
    </r>
  </si>
  <si>
    <t>DIVISORIA CHAPA COMPENSADO E=4MM G1-C8 AMBAS FACES INCL ENTARUGAMENTO</t>
  </si>
  <si>
    <r>
      <rPr>
        <sz val="10"/>
        <color rgb="FF000000"/>
        <rFont val="Calibri"/>
        <family val="2"/>
        <scheme val="minor"/>
      </rPr>
      <t>04.80.017</t>
    </r>
  </si>
  <si>
    <r>
      <rPr>
        <sz val="10"/>
        <color rgb="FF000000"/>
        <rFont val="Calibri"/>
        <family val="2"/>
        <scheme val="minor"/>
      </rPr>
      <t>DIVISORIAS DE CHAPAS DIVILUX OU SIMILAR</t>
    </r>
  </si>
  <si>
    <r>
      <rPr>
        <sz val="10"/>
        <color rgb="FF000000"/>
        <rFont val="Calibri"/>
        <family val="2"/>
        <scheme val="minor"/>
      </rPr>
      <t>04.80.099</t>
    </r>
  </si>
  <si>
    <r>
      <rPr>
        <sz val="10"/>
        <color rgb="FF000000"/>
        <rFont val="Calibri"/>
        <family val="2"/>
        <scheme val="minor"/>
      </rPr>
      <t>SERVICOS DE ALVENARIA E OUTROS ELEMENTOS DIVISORIOS - CONSERVACAO</t>
    </r>
  </si>
  <si>
    <r>
      <rPr>
        <sz val="10"/>
        <color rgb="FF000000"/>
        <rFont val="Calibri"/>
        <family val="2"/>
        <scheme val="minor"/>
      </rPr>
      <t>05.01.001</t>
    </r>
  </si>
  <si>
    <r>
      <rPr>
        <sz val="10"/>
        <color rgb="FF000000"/>
        <rFont val="Calibri"/>
        <family val="2"/>
        <scheme val="minor"/>
      </rPr>
      <t>PM-67 PORTA DE MADEIRA MACHO/FEMEA P/ PINT. BAT. MET. L=82CM</t>
    </r>
  </si>
  <si>
    <r>
      <rPr>
        <sz val="10"/>
        <color rgb="FF000000"/>
        <rFont val="Calibri"/>
        <family val="2"/>
        <scheme val="minor"/>
      </rPr>
      <t>05.01.002</t>
    </r>
  </si>
  <si>
    <r>
      <rPr>
        <sz val="10"/>
        <color rgb="FF000000"/>
        <rFont val="Calibri"/>
        <family val="2"/>
        <scheme val="minor"/>
      </rPr>
      <t>PM-68 PORTA DE MADEIRA MACHO/FEMEA P/ PINT. BAT. MET. L=92CM</t>
    </r>
  </si>
  <si>
    <r>
      <rPr>
        <sz val="10"/>
        <color rgb="FF000000"/>
        <rFont val="Calibri"/>
        <family val="2"/>
        <scheme val="minor"/>
      </rPr>
      <t>05.01.004</t>
    </r>
  </si>
  <si>
    <r>
      <rPr>
        <sz val="10"/>
        <color rgb="FF000000"/>
        <rFont val="Calibri"/>
        <family val="2"/>
        <scheme val="minor"/>
      </rPr>
      <t>PM-04 PORTA DE MADEIRA SARRAFEADA P/ PINT. BAT. MADEIRA L=82CM</t>
    </r>
  </si>
  <si>
    <r>
      <rPr>
        <sz val="10"/>
        <color rgb="FF000000"/>
        <rFont val="Calibri"/>
        <family val="2"/>
        <scheme val="minor"/>
      </rPr>
      <t>05.01.005</t>
    </r>
  </si>
  <si>
    <r>
      <rPr>
        <sz val="10"/>
        <color rgb="FF000000"/>
        <rFont val="Calibri"/>
        <family val="2"/>
        <scheme val="minor"/>
      </rPr>
      <t>PM-05 PORTA DE MADEIRA SARRAFEADA P/ PINT. BAT. MADEIRA L=92CM</t>
    </r>
  </si>
  <si>
    <r>
      <rPr>
        <sz val="10"/>
        <color rgb="FF000000"/>
        <rFont val="Calibri"/>
        <family val="2"/>
        <scheme val="minor"/>
      </rPr>
      <t>05.01.009</t>
    </r>
  </si>
  <si>
    <r>
      <rPr>
        <sz val="10"/>
        <color rgb="FF000000"/>
        <rFont val="Calibri"/>
        <family val="2"/>
        <scheme val="minor"/>
      </rPr>
      <t>PM-19 PORTA DE MADEIRA MACHO/FEMEA P/ PINT. BAT. MADEIRA L=62CM</t>
    </r>
  </si>
  <si>
    <r>
      <rPr>
        <sz val="10"/>
        <color rgb="FF000000"/>
        <rFont val="Calibri"/>
        <family val="2"/>
        <scheme val="minor"/>
      </rPr>
      <t>05.01.010</t>
    </r>
  </si>
  <si>
    <r>
      <rPr>
        <sz val="10"/>
        <color rgb="FF000000"/>
        <rFont val="Calibri"/>
        <family val="2"/>
        <scheme val="minor"/>
      </rPr>
      <t>PM-20 PORTA DE MADEIRA MACHO/FEMEA P/ PINT. BAT. MADEIRA L=82CM</t>
    </r>
  </si>
  <si>
    <r>
      <rPr>
        <sz val="10"/>
        <color rgb="FF000000"/>
        <rFont val="Calibri"/>
        <family val="2"/>
        <scheme val="minor"/>
      </rPr>
      <t>05.01.011</t>
    </r>
  </si>
  <si>
    <r>
      <rPr>
        <sz val="10"/>
        <color rgb="FF000000"/>
        <rFont val="Calibri"/>
        <family val="2"/>
        <scheme val="minor"/>
      </rPr>
      <t>PM-21 PORTA DE MADEIRA MACHO/FEMEA P/ PINT. BAT. MADEIRA L=92CM</t>
    </r>
  </si>
  <si>
    <r>
      <rPr>
        <sz val="10"/>
        <color rgb="FF000000"/>
        <rFont val="Calibri"/>
        <family val="2"/>
        <scheme val="minor"/>
      </rPr>
      <t>05.01.013</t>
    </r>
  </si>
  <si>
    <r>
      <rPr>
        <sz val="10"/>
        <color rgb="FF000000"/>
        <rFont val="Calibri"/>
        <family val="2"/>
        <scheme val="minor"/>
      </rPr>
      <t>PM-23 PORTA DE MADEIRA MACHO/FEMEA P/ PINT. BAT. MADEIRA L=72CM</t>
    </r>
  </si>
  <si>
    <r>
      <rPr>
        <sz val="10"/>
        <color rgb="FF000000"/>
        <rFont val="Calibri"/>
        <family val="2"/>
        <scheme val="minor"/>
      </rPr>
      <t>05.01.014</t>
    </r>
  </si>
  <si>
    <r>
      <rPr>
        <sz val="10"/>
        <color rgb="FF000000"/>
        <rFont val="Calibri"/>
        <family val="2"/>
        <scheme val="minor"/>
      </rPr>
      <t>PM-24 PORTA DE MADEIRA SARRAFEADA P/ PINT. BAT. MADEIRA L=72CM</t>
    </r>
  </si>
  <si>
    <r>
      <rPr>
        <sz val="10"/>
        <color rgb="FF000000"/>
        <rFont val="Calibri"/>
        <family val="2"/>
        <scheme val="minor"/>
      </rPr>
      <t>05.01.024</t>
    </r>
  </si>
  <si>
    <r>
      <rPr>
        <sz val="10"/>
        <color rgb="FF000000"/>
        <rFont val="Calibri"/>
        <family val="2"/>
        <scheme val="minor"/>
      </rPr>
      <t>PM-34 PORTA DE MADEIRA MACHO/FEMEA P/ PINT. C/ BAND. BAT. MET. L=72CM</t>
    </r>
  </si>
  <si>
    <r>
      <rPr>
        <sz val="10"/>
        <color rgb="FF000000"/>
        <rFont val="Calibri"/>
        <family val="2"/>
        <scheme val="minor"/>
      </rPr>
      <t>05.01.025</t>
    </r>
  </si>
  <si>
    <r>
      <rPr>
        <sz val="10"/>
        <color rgb="FF000000"/>
        <rFont val="Calibri"/>
        <family val="2"/>
        <scheme val="minor"/>
      </rPr>
      <t>PM-35 PORTA DE MADEIRA MACHO/FEMEA P/ PINT. C/ BAND. BAT. MET. L=82CM</t>
    </r>
  </si>
  <si>
    <r>
      <rPr>
        <sz val="10"/>
        <color rgb="FF000000"/>
        <rFont val="Calibri"/>
        <family val="2"/>
        <scheme val="minor"/>
      </rPr>
      <t>05.01.026</t>
    </r>
  </si>
  <si>
    <r>
      <rPr>
        <sz val="10"/>
        <color rgb="FF000000"/>
        <rFont val="Calibri"/>
        <family val="2"/>
        <scheme val="minor"/>
      </rPr>
      <t>PM-36 PORTA DE MADEIRA MACHO/FEMEA P/ PINT. C/ BAND. BAT. MET. L=92CM</t>
    </r>
  </si>
  <si>
    <r>
      <rPr>
        <sz val="10"/>
        <color rgb="FF000000"/>
        <rFont val="Calibri"/>
        <family val="2"/>
        <scheme val="minor"/>
      </rPr>
      <t>05.01.028</t>
    </r>
  </si>
  <si>
    <r>
      <rPr>
        <sz val="10"/>
        <color rgb="FF000000"/>
        <rFont val="Calibri"/>
        <family val="2"/>
        <scheme val="minor"/>
      </rPr>
      <t>PORTAS PARA DIVISORIAS CHAPA FIBRA MAD PRENS BP COM FERRAGENS</t>
    </r>
  </si>
  <si>
    <r>
      <rPr>
        <sz val="10"/>
        <color rgb="FF000000"/>
        <rFont val="Calibri"/>
        <family val="2"/>
        <scheme val="minor"/>
      </rPr>
      <t>05.01.029</t>
    </r>
  </si>
  <si>
    <r>
      <rPr>
        <sz val="10"/>
        <color rgb="FF000000"/>
        <rFont val="Calibri"/>
        <family val="2"/>
        <scheme val="minor"/>
      </rPr>
      <t>PM-74 PORTA SARRAFEADO MACIÇO P/BOXES L=62CM-COMPLETA</t>
    </r>
  </si>
  <si>
    <r>
      <rPr>
        <sz val="10"/>
        <color rgb="FF000000"/>
        <rFont val="Calibri"/>
        <family val="2"/>
        <scheme val="minor"/>
      </rPr>
      <t>05.01.032</t>
    </r>
  </si>
  <si>
    <r>
      <rPr>
        <sz val="10"/>
        <color rgb="FF000000"/>
        <rFont val="Calibri"/>
        <family val="2"/>
        <scheme val="minor"/>
      </rPr>
      <t>PM-84 PORTA SARRAFEADO MACIÇO P/BOXES L=82CM-COMPLETA</t>
    </r>
  </si>
  <si>
    <r>
      <rPr>
        <sz val="10"/>
        <color rgb="FF000000"/>
        <rFont val="Calibri"/>
        <family val="2"/>
        <scheme val="minor"/>
      </rPr>
      <t>05.01.036</t>
    </r>
  </si>
  <si>
    <r>
      <rPr>
        <sz val="10"/>
        <color rgb="FF000000"/>
        <rFont val="Calibri"/>
        <family val="2"/>
        <scheme val="minor"/>
      </rPr>
      <t>PM-38 PORTA DE MADEIRA MACHO/FEMEA P/ PINT. C/ BAND. BAT. MAD. L=72CM</t>
    </r>
  </si>
  <si>
    <r>
      <rPr>
        <sz val="10"/>
        <color rgb="FF000000"/>
        <rFont val="Calibri"/>
        <family val="2"/>
        <scheme val="minor"/>
      </rPr>
      <t>05.01.037</t>
    </r>
  </si>
  <si>
    <r>
      <rPr>
        <sz val="10"/>
        <color rgb="FF000000"/>
        <rFont val="Calibri"/>
        <family val="2"/>
        <scheme val="minor"/>
      </rPr>
      <t>PM-39 PORTA DE MADEIRA MACHO/FEMEA P/ PINT. C/ BAND. BAT. MAD. L=82CM</t>
    </r>
  </si>
  <si>
    <r>
      <rPr>
        <sz val="10"/>
        <color rgb="FF000000"/>
        <rFont val="Calibri"/>
        <family val="2"/>
        <scheme val="minor"/>
      </rPr>
      <t>05.01.044</t>
    </r>
  </si>
  <si>
    <r>
      <rPr>
        <sz val="10"/>
        <color rgb="FF000000"/>
        <rFont val="Calibri"/>
        <family val="2"/>
        <scheme val="minor"/>
      </rPr>
      <t>PM-40 PORTA DE MADEIRA MACHO/FEMEA P/ PINT. C/ BAND. BAT. MAD. L=92CM</t>
    </r>
  </si>
  <si>
    <r>
      <rPr>
        <sz val="10"/>
        <color rgb="FF000000"/>
        <rFont val="Calibri"/>
        <family val="2"/>
        <scheme val="minor"/>
      </rPr>
      <t>05.01.046</t>
    </r>
  </si>
  <si>
    <r>
      <rPr>
        <sz val="10"/>
        <color rgb="FF000000"/>
        <rFont val="Calibri"/>
        <family val="2"/>
        <scheme val="minor"/>
      </rPr>
      <t>PM-70 PORTA DE MADEIRA SARRAFEADA P/ PINT. BAT. MET. L=72CM</t>
    </r>
  </si>
  <si>
    <r>
      <rPr>
        <sz val="10"/>
        <color rgb="FF000000"/>
        <rFont val="Calibri"/>
        <family val="2"/>
        <scheme val="minor"/>
      </rPr>
      <t>05.01.047</t>
    </r>
  </si>
  <si>
    <r>
      <rPr>
        <sz val="10"/>
        <color rgb="FF000000"/>
        <rFont val="Calibri"/>
        <family val="2"/>
        <scheme val="minor"/>
      </rPr>
      <t>PM-71 PORTA DE MADEIRA SARRAFEADA P/ PINT. BAT. MET. L=82CM</t>
    </r>
  </si>
  <si>
    <r>
      <rPr>
        <sz val="10"/>
        <color rgb="FF000000"/>
        <rFont val="Calibri"/>
        <family val="2"/>
        <scheme val="minor"/>
      </rPr>
      <t>05.01.048</t>
    </r>
  </si>
  <si>
    <r>
      <rPr>
        <sz val="10"/>
        <color rgb="FF000000"/>
        <rFont val="Calibri"/>
        <family val="2"/>
        <scheme val="minor"/>
      </rPr>
      <t>PM-72 PORTA DE MADEIRA SARRAFEADA P/ PINT. BAT. MET. L=92CM</t>
    </r>
  </si>
  <si>
    <r>
      <rPr>
        <sz val="10"/>
        <color rgb="FF000000"/>
        <rFont val="Calibri"/>
        <family val="2"/>
        <scheme val="minor"/>
      </rPr>
      <t>05.01.050</t>
    </r>
  </si>
  <si>
    <r>
      <rPr>
        <sz val="10"/>
        <color rgb="FF000000"/>
        <rFont val="Calibri"/>
        <family val="2"/>
        <scheme val="minor"/>
      </rPr>
      <t>PM-81 PORTA SARRAFEADO MACIÇO P/BOXE ACESSIVEL-COMPLETA</t>
    </r>
  </si>
  <si>
    <r>
      <rPr>
        <sz val="10"/>
        <color rgb="FF000000"/>
        <rFont val="Calibri"/>
        <family val="2"/>
        <scheme val="minor"/>
      </rPr>
      <t>05.01.051</t>
    </r>
  </si>
  <si>
    <r>
      <rPr>
        <sz val="10"/>
        <color rgb="FF000000"/>
        <rFont val="Calibri"/>
        <family val="2"/>
        <scheme val="minor"/>
      </rPr>
      <t>PM-75 PORTA SARRAFEADA MACICA SANIT. ACESSIVEL BAT. MET.</t>
    </r>
  </si>
  <si>
    <r>
      <rPr>
        <sz val="10"/>
        <color rgb="FF000000"/>
        <rFont val="Calibri"/>
        <family val="2"/>
        <scheme val="minor"/>
      </rPr>
      <t>05.01.069</t>
    </r>
  </si>
  <si>
    <r>
      <rPr>
        <sz val="10"/>
        <color rgb="FF000000"/>
        <rFont val="Calibri"/>
        <family val="2"/>
        <scheme val="minor"/>
      </rPr>
      <t>PM-82 PORTA DE CORRER ACESSIVEL SARRAF.MACIÇA P/PINTURA(L=111CM)</t>
    </r>
  </si>
  <si>
    <r>
      <rPr>
        <sz val="10"/>
        <color rgb="FF000000"/>
        <rFont val="Calibri"/>
        <family val="2"/>
        <scheme val="minor"/>
      </rPr>
      <t>05.01.070</t>
    </r>
  </si>
  <si>
    <t>PM-83 PORTA DE CORRER ACESSIVEL SARRAFEADA MACIÇA G1-C1 P/PINTURA L=101CM</t>
  </si>
  <si>
    <r>
      <rPr>
        <sz val="10"/>
        <color rgb="FF000000"/>
        <rFont val="Calibri"/>
        <family val="2"/>
        <scheme val="minor"/>
      </rPr>
      <t>05.01.090</t>
    </r>
  </si>
  <si>
    <t>PM-58 PORTA DE MADEIRA SARRAFEADA P/ PINT. C/ BAND. BAT. MET. L=72CM INCLUSIVE REFORÇO DE FECHADURA</t>
  </si>
  <si>
    <r>
      <rPr>
        <sz val="10"/>
        <color rgb="FF000000"/>
        <rFont val="Calibri"/>
        <family val="2"/>
        <scheme val="minor"/>
      </rPr>
      <t>05.01.091</t>
    </r>
  </si>
  <si>
    <t>PM-59 PORTA DE MADEIRA SARRAFEADA P/ PINT. C/ BAND. BAT. MET. L=82CM INCLUSIVE REFORÇO DE FECHADURA</t>
  </si>
  <si>
    <r>
      <rPr>
        <sz val="10"/>
        <color rgb="FF000000"/>
        <rFont val="Calibri"/>
        <family val="2"/>
        <scheme val="minor"/>
      </rPr>
      <t>05.01.092</t>
    </r>
  </si>
  <si>
    <t>PM-60 PORTA DE MADEIRA SARRAFEADA P/ PINT. C/ BAND. BAT. MET. L=92CM INCLUSIVE REFORÇO DE FECHADURA</t>
  </si>
  <si>
    <r>
      <rPr>
        <sz val="10"/>
        <color rgb="FF000000"/>
        <rFont val="Calibri"/>
        <family val="2"/>
        <scheme val="minor"/>
      </rPr>
      <t>05.01.094</t>
    </r>
  </si>
  <si>
    <t>PM-62 PORTA DE MADEIRA SARRAFEADA P/ PINT. C/ BAND. BAT. MAD. L=72CM INCLUSIVE REFORÇO DE FECHADURA</t>
  </si>
  <si>
    <r>
      <rPr>
        <sz val="10"/>
        <color rgb="FF000000"/>
        <rFont val="Calibri"/>
        <family val="2"/>
        <scheme val="minor"/>
      </rPr>
      <t>05.01.095</t>
    </r>
  </si>
  <si>
    <t>PM-63 PORTA DE MADEIRA SARRAFEADA P/ PINT. C/ BAND. BAT. MAD. L=82CM INCLUSIVE REFORÇO DE FECHADURA</t>
  </si>
  <si>
    <r>
      <rPr>
        <sz val="10"/>
        <color rgb="FF000000"/>
        <rFont val="Calibri"/>
        <family val="2"/>
        <scheme val="minor"/>
      </rPr>
      <t>05.01.096</t>
    </r>
  </si>
  <si>
    <t>PM-64 PORTA DE MADEIRA SARRAFEADA P/ PINT. C/ BAND. BAT. MAD. L=92CM INCLUSIVE REFORÇO DE FECHADURA</t>
  </si>
  <si>
    <r>
      <rPr>
        <sz val="10"/>
        <color rgb="FF000000"/>
        <rFont val="Calibri"/>
        <family val="2"/>
        <scheme val="minor"/>
      </rPr>
      <t>05.01.098</t>
    </r>
  </si>
  <si>
    <r>
      <rPr>
        <sz val="10"/>
        <color rgb="FF000000"/>
        <rFont val="Calibri"/>
        <family val="2"/>
        <scheme val="minor"/>
      </rPr>
      <t>PM-66 PORTA DE MADEIRA MACHO/FEMEA P/ PINT. BAT. MET. L=72CM</t>
    </r>
  </si>
  <si>
    <r>
      <rPr>
        <sz val="10"/>
        <color rgb="FF000000"/>
        <rFont val="Calibri"/>
        <family val="2"/>
        <scheme val="minor"/>
      </rPr>
      <t>05.01.099</t>
    </r>
  </si>
  <si>
    <r>
      <rPr>
        <sz val="10"/>
        <color rgb="FF000000"/>
        <rFont val="Calibri"/>
        <family val="2"/>
        <scheme val="minor"/>
      </rPr>
      <t>ELEMENTOS DE MADEIRA COM ACESSORIO</t>
    </r>
  </si>
  <si>
    <r>
      <rPr>
        <sz val="10"/>
        <color rgb="FF000000"/>
        <rFont val="Calibri"/>
        <family val="2"/>
        <scheme val="minor"/>
      </rPr>
      <t>05.01.100</t>
    </r>
  </si>
  <si>
    <r>
      <rPr>
        <sz val="10"/>
        <color rgb="FF000000"/>
        <rFont val="Calibri"/>
        <family val="2"/>
        <scheme val="minor"/>
      </rPr>
      <t>PM-69 PORTA DE MADEIRA MACHO/FEMEA P/ PINT. BAT. MET. L=124CM</t>
    </r>
  </si>
  <si>
    <r>
      <rPr>
        <sz val="10"/>
        <color rgb="FF000000"/>
        <rFont val="Calibri"/>
        <family val="2"/>
        <scheme val="minor"/>
      </rPr>
      <t>05.01.101</t>
    </r>
  </si>
  <si>
    <t>PM-08 PORTA DE MADEIRA SARRAFEADA P/ PINT. BAT. MADEIRA L=124CM INCLUSIVE REFORÇO FECHADURA</t>
  </si>
  <si>
    <r>
      <rPr>
        <sz val="10"/>
        <color rgb="FF000000"/>
        <rFont val="Calibri"/>
        <family val="2"/>
        <scheme val="minor"/>
      </rPr>
      <t>05.01.102</t>
    </r>
  </si>
  <si>
    <r>
      <rPr>
        <sz val="10"/>
        <color rgb="FF000000"/>
        <rFont val="Calibri"/>
        <family val="2"/>
        <scheme val="minor"/>
      </rPr>
      <t>PM-22 PORTA DE MADEIRA MACHO/FEMEA P/ PINT. BAT. MADEIRA L=124CM</t>
    </r>
  </si>
  <si>
    <r>
      <rPr>
        <sz val="10"/>
        <color rgb="FF000000"/>
        <rFont val="Calibri"/>
        <family val="2"/>
        <scheme val="minor"/>
      </rPr>
      <t>05.01.103</t>
    </r>
  </si>
  <si>
    <r>
      <rPr>
        <sz val="10"/>
        <color rgb="FF000000"/>
        <rFont val="Calibri"/>
        <family val="2"/>
        <scheme val="minor"/>
      </rPr>
      <t>PM-37 PORTA DE MADEIRA MACHO/FEMEA P/ PINT. C/ BAND. BAT. MET. L=124CM</t>
    </r>
  </si>
  <si>
    <r>
      <rPr>
        <sz val="10"/>
        <color rgb="FF000000"/>
        <rFont val="Calibri"/>
        <family val="2"/>
        <scheme val="minor"/>
      </rPr>
      <t>05.01.104</t>
    </r>
  </si>
  <si>
    <r>
      <rPr>
        <sz val="10"/>
        <color rgb="FF000000"/>
        <rFont val="Calibri"/>
        <family val="2"/>
        <scheme val="minor"/>
      </rPr>
      <t>PM-41 PORTA DE MADEIRA MACHO/FEMEA P/ PINT. C/ BAND. BAT. MAD. L=124CM</t>
    </r>
  </si>
  <si>
    <r>
      <rPr>
        <sz val="10"/>
        <color rgb="FF000000"/>
        <rFont val="Calibri"/>
        <family val="2"/>
        <scheme val="minor"/>
      </rPr>
      <t>05.01.105</t>
    </r>
  </si>
  <si>
    <t>PM-73 PORTA DE MADEIRA SARRAFEADA P/ PINT. BAT. MET. L=124CM INCLUSIVE REFORÇO FECHADURA</t>
  </si>
  <si>
    <r>
      <rPr>
        <sz val="10"/>
        <color rgb="FF000000"/>
        <rFont val="Calibri"/>
        <family val="2"/>
        <scheme val="minor"/>
      </rPr>
      <t>05.01.106</t>
    </r>
  </si>
  <si>
    <t>PM-61 PORTA DE MADEIRA SARRAFEADA P/ PINT. C/ BAND. BAT. MET. L=124CM INCLUSIVE REFORÇO DE FECHADURA</t>
  </si>
  <si>
    <r>
      <rPr>
        <sz val="10"/>
        <color rgb="FF000000"/>
        <rFont val="Calibri"/>
        <family val="2"/>
        <scheme val="minor"/>
      </rPr>
      <t>05.01.107</t>
    </r>
  </si>
  <si>
    <t>PM-65 PORTA DE MADEIRA SARRAFEADA P/ PINT. C/ BAND. BAT. MAD. L=124CM INCLUSIVE REFORÇO DE FECHADURA</t>
  </si>
  <si>
    <r>
      <rPr>
        <sz val="10"/>
        <color rgb="FF000000"/>
        <rFont val="Calibri"/>
        <family val="2"/>
        <scheme val="minor"/>
      </rPr>
      <t>05.01.108</t>
    </r>
  </si>
  <si>
    <r>
      <rPr>
        <sz val="10"/>
        <color rgb="FF000000"/>
        <rFont val="Calibri"/>
        <family val="2"/>
        <scheme val="minor"/>
      </rPr>
      <t>PM-76 PORTA SARRAFEADA MACICA SANIT. ACESSIVEL BAT. MAD.</t>
    </r>
  </si>
  <si>
    <r>
      <rPr>
        <sz val="10"/>
        <color rgb="FF000000"/>
        <rFont val="Calibri"/>
        <family val="2"/>
        <scheme val="minor"/>
      </rPr>
      <t>05.01.109</t>
    </r>
  </si>
  <si>
    <r>
      <rPr>
        <sz val="10"/>
        <color rgb="FF000000"/>
        <rFont val="Calibri"/>
        <family val="2"/>
        <scheme val="minor"/>
      </rPr>
      <t>PM-79 PORTA SARRAFEADA MACICA PARA HALL DO ELEVADOR BAT. MET</t>
    </r>
  </si>
  <si>
    <r>
      <rPr>
        <sz val="10"/>
        <color rgb="FF000000"/>
        <rFont val="Calibri"/>
        <family val="2"/>
        <scheme val="minor"/>
      </rPr>
      <t>05.01.110</t>
    </r>
  </si>
  <si>
    <r>
      <rPr>
        <sz val="10"/>
        <color rgb="FF000000"/>
        <rFont val="Calibri"/>
        <family val="2"/>
        <scheme val="minor"/>
      </rPr>
      <t>PM-80 PORTA SARRAFEADA MACICA PARA HALL DO ELEVADOR BAT. MAD.</t>
    </r>
  </si>
  <si>
    <r>
      <rPr>
        <sz val="10"/>
        <color rgb="FF000000"/>
        <rFont val="Calibri"/>
        <family val="2"/>
        <scheme val="minor"/>
      </rPr>
      <t>05.01.111</t>
    </r>
  </si>
  <si>
    <t>PM-85 PORTA DE CORRER ACESSIVEL SARRAFEADA MACIÇA G1-C1 P/PINTURA L=121CM</t>
  </si>
  <si>
    <r>
      <rPr>
        <sz val="10"/>
        <color rgb="FF000000"/>
        <rFont val="Calibri"/>
        <family val="2"/>
        <scheme val="minor"/>
      </rPr>
      <t>05.02.099</t>
    </r>
  </si>
  <si>
    <r>
      <rPr>
        <sz val="10"/>
        <color rgb="FF000000"/>
        <rFont val="Calibri"/>
        <family val="2"/>
        <scheme val="minor"/>
      </rPr>
      <t>05.03.099</t>
    </r>
  </si>
  <si>
    <r>
      <rPr>
        <sz val="10"/>
        <color rgb="FF000000"/>
        <rFont val="Calibri"/>
        <family val="2"/>
        <scheme val="minor"/>
      </rPr>
      <t>FERRAGENS</t>
    </r>
  </si>
  <si>
    <r>
      <rPr>
        <sz val="10"/>
        <color rgb="FF000000"/>
        <rFont val="Calibri"/>
        <family val="2"/>
        <scheme val="minor"/>
      </rPr>
      <t>05.04.099</t>
    </r>
  </si>
  <si>
    <r>
      <rPr>
        <sz val="10"/>
        <color rgb="FF000000"/>
        <rFont val="Calibri"/>
        <family val="2"/>
        <scheme val="minor"/>
      </rPr>
      <t>QUADRO NEGRO / QUADROS DE AVISO</t>
    </r>
  </si>
  <si>
    <r>
      <rPr>
        <sz val="10"/>
        <color rgb="FF000000"/>
        <rFont val="Calibri"/>
        <family val="2"/>
        <scheme val="minor"/>
      </rPr>
      <t>05.05.037</t>
    </r>
  </si>
  <si>
    <r>
      <rPr>
        <sz val="10"/>
        <color rgb="FF000000"/>
        <rFont val="Calibri"/>
        <family val="2"/>
        <scheme val="minor"/>
      </rPr>
      <t>BS-08 BANCADA PARA FRALDÁRIO</t>
    </r>
  </si>
  <si>
    <r>
      <rPr>
        <sz val="10"/>
        <color rgb="FF000000"/>
        <rFont val="Calibri"/>
        <family val="2"/>
        <scheme val="minor"/>
      </rPr>
      <t>05.05.040</t>
    </r>
  </si>
  <si>
    <r>
      <rPr>
        <sz val="10"/>
        <color rgb="FF000000"/>
        <rFont val="Calibri"/>
        <family val="2"/>
        <scheme val="minor"/>
      </rPr>
      <t>BS-05 BANCADA PARA COZINHA - GRANITO POLIDO 20MM</t>
    </r>
  </si>
  <si>
    <r>
      <rPr>
        <sz val="10"/>
        <color rgb="FF000000"/>
        <rFont val="Calibri"/>
        <family val="2"/>
        <scheme val="minor"/>
      </rPr>
      <t>05.05.049</t>
    </r>
  </si>
  <si>
    <r>
      <rPr>
        <sz val="10"/>
        <color rgb="FF000000"/>
        <rFont val="Calibri"/>
        <family val="2"/>
        <scheme val="minor"/>
      </rPr>
      <t>BE-04 BANCADA LAVATORIO/EDUCAÇAO INFANTIL</t>
    </r>
  </si>
  <si>
    <r>
      <rPr>
        <sz val="10"/>
        <color rgb="FF000000"/>
        <rFont val="Calibri"/>
        <family val="2"/>
        <scheme val="minor"/>
      </rPr>
      <t>05.05.050</t>
    </r>
  </si>
  <si>
    <r>
      <rPr>
        <sz val="10"/>
        <color rgb="FF000000"/>
        <rFont val="Calibri"/>
        <family val="2"/>
        <scheme val="minor"/>
      </rPr>
      <t>BE-05 BANCADA EDUCAÇÃO INFANTIL</t>
    </r>
  </si>
  <si>
    <r>
      <rPr>
        <sz val="10"/>
        <color rgb="FF000000"/>
        <rFont val="Calibri"/>
        <family val="2"/>
        <scheme val="minor"/>
      </rPr>
      <t>05.05.053</t>
    </r>
  </si>
  <si>
    <r>
      <rPr>
        <sz val="10"/>
        <color rgb="FF000000"/>
        <rFont val="Calibri"/>
        <family val="2"/>
        <scheme val="minor"/>
      </rPr>
      <t>BE-08 BANCADA ALUNOS / QUIMICA E BIOLOGIA (150CM)</t>
    </r>
  </si>
  <si>
    <r>
      <rPr>
        <sz val="10"/>
        <color rgb="FF000000"/>
        <rFont val="Calibri"/>
        <family val="2"/>
        <scheme val="minor"/>
      </rPr>
      <t>05.05.054</t>
    </r>
  </si>
  <si>
    <r>
      <rPr>
        <sz val="10"/>
        <color rgb="FF000000"/>
        <rFont val="Calibri"/>
        <family val="2"/>
        <scheme val="minor"/>
      </rPr>
      <t>BE-09 BANCADA ALUNOS / QUIMICA E BIOLOGIA (195CM)</t>
    </r>
  </si>
  <si>
    <r>
      <rPr>
        <sz val="10"/>
        <color rgb="FF000000"/>
        <rFont val="Calibri"/>
        <family val="2"/>
        <scheme val="minor"/>
      </rPr>
      <t>05.05.055</t>
    </r>
  </si>
  <si>
    <r>
      <rPr>
        <sz val="10"/>
        <color rgb="FF000000"/>
        <rFont val="Calibri"/>
        <family val="2"/>
        <scheme val="minor"/>
      </rPr>
      <t>BE-10 BANCADA ALUNOS / MATEMATICA E FISICA (280CM)</t>
    </r>
  </si>
  <si>
    <r>
      <rPr>
        <sz val="10"/>
        <color rgb="FF000000"/>
        <rFont val="Calibri"/>
        <family val="2"/>
        <scheme val="minor"/>
      </rPr>
      <t>05.05.057</t>
    </r>
  </si>
  <si>
    <r>
      <rPr>
        <sz val="10"/>
        <color rgb="FF000000"/>
        <rFont val="Calibri"/>
        <family val="2"/>
        <scheme val="minor"/>
      </rPr>
      <t>BE-11 BANCADA ALUNOS / QUIMICA E BIOLOGIA (120CM)</t>
    </r>
  </si>
  <si>
    <r>
      <rPr>
        <sz val="10"/>
        <color rgb="FF000000"/>
        <rFont val="Calibri"/>
        <family val="2"/>
        <scheme val="minor"/>
      </rPr>
      <t>05.05.058</t>
    </r>
  </si>
  <si>
    <r>
      <rPr>
        <sz val="10"/>
        <color rgb="FF000000"/>
        <rFont val="Calibri"/>
        <family val="2"/>
        <scheme val="minor"/>
      </rPr>
      <t>BE-12 BANCADA ALUNOS / QUIMICA E BIOLOGIA (165CM)</t>
    </r>
  </si>
  <si>
    <r>
      <rPr>
        <sz val="10"/>
        <color rgb="FF000000"/>
        <rFont val="Calibri"/>
        <family val="2"/>
        <scheme val="minor"/>
      </rPr>
      <t>05.05.059</t>
    </r>
  </si>
  <si>
    <r>
      <rPr>
        <sz val="10"/>
        <color rgb="FF000000"/>
        <rFont val="Calibri"/>
        <family val="2"/>
        <scheme val="minor"/>
      </rPr>
      <t>BE-13 BANCADA ALUNOS / MATEMATICA E FISICA (225CM)</t>
    </r>
  </si>
  <si>
    <r>
      <rPr>
        <sz val="10"/>
        <color rgb="FF000000"/>
        <rFont val="Calibri"/>
        <family val="2"/>
        <scheme val="minor"/>
      </rPr>
      <t>05.05.060</t>
    </r>
  </si>
  <si>
    <r>
      <rPr>
        <sz val="10"/>
        <color rgb="FF000000"/>
        <rFont val="Calibri"/>
        <family val="2"/>
        <scheme val="minor"/>
      </rPr>
      <t>BE-14 BANCADA APOIO PARA CAPELA</t>
    </r>
  </si>
  <si>
    <r>
      <rPr>
        <sz val="10"/>
        <color rgb="FF000000"/>
        <rFont val="Calibri"/>
        <family val="2"/>
        <scheme val="minor"/>
      </rPr>
      <t>05.05.061</t>
    </r>
  </si>
  <si>
    <r>
      <rPr>
        <sz val="10"/>
        <color rgb="FF000000"/>
        <rFont val="Calibri"/>
        <family val="2"/>
        <scheme val="minor"/>
      </rPr>
      <t>BE-15 BANCADA LABORATORIO COM PRATELEIRA</t>
    </r>
  </si>
  <si>
    <r>
      <rPr>
        <sz val="10"/>
        <color rgb="FF000000"/>
        <rFont val="Calibri"/>
        <family val="2"/>
        <scheme val="minor"/>
      </rPr>
      <t>05.05.062</t>
    </r>
  </si>
  <si>
    <r>
      <rPr>
        <sz val="10"/>
        <color rgb="FF000000"/>
        <rFont val="Calibri"/>
        <family val="2"/>
        <scheme val="minor"/>
      </rPr>
      <t>BE-16 BANCADA LABORATORIO 2 CUBAS 50X40X25CM (L=180CM)</t>
    </r>
  </si>
  <si>
    <r>
      <rPr>
        <sz val="10"/>
        <color rgb="FF000000"/>
        <rFont val="Calibri"/>
        <family val="2"/>
        <scheme val="minor"/>
      </rPr>
      <t>05.05.063</t>
    </r>
  </si>
  <si>
    <r>
      <rPr>
        <sz val="10"/>
        <color rgb="FF000000"/>
        <rFont val="Calibri"/>
        <family val="2"/>
        <scheme val="minor"/>
      </rPr>
      <t>BE-17 BANCADA LABORATORIO 1 CUBA 50X40X25CM (L=120CM)</t>
    </r>
  </si>
  <si>
    <r>
      <rPr>
        <sz val="10"/>
        <color rgb="FF000000"/>
        <rFont val="Calibri"/>
        <family val="2"/>
        <scheme val="minor"/>
      </rPr>
      <t>05.05.064</t>
    </r>
  </si>
  <si>
    <r>
      <rPr>
        <sz val="10"/>
        <color rgb="FF000000"/>
        <rFont val="Calibri"/>
        <family val="2"/>
        <scheme val="minor"/>
      </rPr>
      <t>PR-08 PRATELEIRA DE GRANITO</t>
    </r>
  </si>
  <si>
    <r>
      <rPr>
        <sz val="10"/>
        <color rgb="FF000000"/>
        <rFont val="Calibri"/>
        <family val="2"/>
        <scheme val="minor"/>
      </rPr>
      <t>05.05.067</t>
    </r>
  </si>
  <si>
    <r>
      <rPr>
        <sz val="10"/>
        <color rgb="FF000000"/>
        <rFont val="Calibri"/>
        <family val="2"/>
        <scheme val="minor"/>
      </rPr>
      <t>PR-03 PRATELEIRA DE GRANILITE - L=30CM</t>
    </r>
  </si>
  <si>
    <r>
      <rPr>
        <sz val="10"/>
        <color rgb="FF000000"/>
        <rFont val="Calibri"/>
        <family val="2"/>
        <scheme val="minor"/>
      </rPr>
      <t>05.05.068</t>
    </r>
  </si>
  <si>
    <r>
      <rPr>
        <sz val="10"/>
        <color rgb="FF000000"/>
        <rFont val="Calibri"/>
        <family val="2"/>
        <scheme val="minor"/>
      </rPr>
      <t>BE-18 BANCADA LABORATORIO 1 CUBA 60X50X30CM (L=180CM)</t>
    </r>
  </si>
  <si>
    <r>
      <rPr>
        <sz val="10"/>
        <color rgb="FF000000"/>
        <rFont val="Calibri"/>
        <family val="2"/>
        <scheme val="minor"/>
      </rPr>
      <t>05.05.069</t>
    </r>
  </si>
  <si>
    <r>
      <rPr>
        <sz val="10"/>
        <color rgb="FF000000"/>
        <rFont val="Calibri"/>
        <family val="2"/>
        <scheme val="minor"/>
      </rPr>
      <t>BE-19 BANCADA LABORATORIO SIMPLES</t>
    </r>
  </si>
  <si>
    <r>
      <rPr>
        <sz val="10"/>
        <color rgb="FF000000"/>
        <rFont val="Calibri"/>
        <family val="2"/>
        <scheme val="minor"/>
      </rPr>
      <t>05.05.075</t>
    </r>
  </si>
  <si>
    <r>
      <rPr>
        <sz val="10"/>
        <color rgb="FF000000"/>
        <rFont val="Calibri"/>
        <family val="2"/>
        <scheme val="minor"/>
      </rPr>
      <t>PR-09 PRATELEIRA EM GRANILITE - L=55CM</t>
    </r>
  </si>
  <si>
    <r>
      <rPr>
        <sz val="10"/>
        <color rgb="FF000000"/>
        <rFont val="Calibri"/>
        <family val="2"/>
        <scheme val="minor"/>
      </rPr>
      <t>05.05.078</t>
    </r>
  </si>
  <si>
    <r>
      <rPr>
        <sz val="10"/>
        <color rgb="FF000000"/>
        <rFont val="Calibri"/>
        <family val="2"/>
        <scheme val="minor"/>
      </rPr>
      <t>GS-03 GUICHE DE SECRETARIA/JANELA DE 2 FOLHAS</t>
    </r>
  </si>
  <si>
    <r>
      <rPr>
        <sz val="10"/>
        <color rgb="FF000000"/>
        <rFont val="Calibri"/>
        <family val="2"/>
        <scheme val="minor"/>
      </rPr>
      <t>05.05.079</t>
    </r>
  </si>
  <si>
    <r>
      <rPr>
        <sz val="10"/>
        <color rgb="FF000000"/>
        <rFont val="Calibri"/>
        <family val="2"/>
        <scheme val="minor"/>
      </rPr>
      <t>PR-10 PRATELEIRA EM GRANILITE L=70CM</t>
    </r>
  </si>
  <si>
    <r>
      <rPr>
        <sz val="10"/>
        <color rgb="FF000000"/>
        <rFont val="Calibri"/>
        <family val="2"/>
        <scheme val="minor"/>
      </rPr>
      <t>05.05.080</t>
    </r>
  </si>
  <si>
    <r>
      <rPr>
        <sz val="10"/>
        <color rgb="FF000000"/>
        <rFont val="Calibri"/>
        <family val="2"/>
        <scheme val="minor"/>
      </rPr>
      <t>ET-05 ESTRADO DE POLIPROPILENO</t>
    </r>
  </si>
  <si>
    <r>
      <rPr>
        <sz val="10"/>
        <color rgb="FF000000"/>
        <rFont val="Calibri"/>
        <family val="2"/>
        <scheme val="minor"/>
      </rPr>
      <t>05.05.085</t>
    </r>
  </si>
  <si>
    <r>
      <rPr>
        <sz val="10"/>
        <color rgb="FF000000"/>
        <rFont val="Calibri"/>
        <family val="2"/>
        <scheme val="minor"/>
      </rPr>
      <t>BA-12 BALCÃO DE ATENDIMENTO DE GRANITO (210X60CM)</t>
    </r>
  </si>
  <si>
    <r>
      <rPr>
        <sz val="10"/>
        <color rgb="FF000000"/>
        <rFont val="Calibri"/>
        <family val="2"/>
        <scheme val="minor"/>
      </rPr>
      <t>05.05.086</t>
    </r>
  </si>
  <si>
    <r>
      <rPr>
        <sz val="10"/>
        <color rgb="FF000000"/>
        <rFont val="Calibri"/>
        <family val="2"/>
        <scheme val="minor"/>
      </rPr>
      <t>BA-13 BALCAO ATENDIMENTO - GRANITO</t>
    </r>
  </si>
  <si>
    <r>
      <rPr>
        <sz val="10"/>
        <color rgb="FF000000"/>
        <rFont val="Calibri"/>
        <family val="2"/>
        <scheme val="minor"/>
      </rPr>
      <t>05.05.087</t>
    </r>
  </si>
  <si>
    <r>
      <rPr>
        <sz val="10"/>
        <color rgb="FF000000"/>
        <rFont val="Calibri"/>
        <family val="2"/>
        <scheme val="minor"/>
      </rPr>
      <t>GS-04 GUICHE DE SECRETARIA/JANELA DE CORRER</t>
    </r>
  </si>
  <si>
    <r>
      <rPr>
        <sz val="10"/>
        <color rgb="FF000000"/>
        <rFont val="Calibri"/>
        <family val="2"/>
        <scheme val="minor"/>
      </rPr>
      <t>05.05.089</t>
    </r>
  </si>
  <si>
    <r>
      <rPr>
        <sz val="10"/>
        <color rgb="FF000000"/>
        <rFont val="Calibri"/>
        <family val="2"/>
        <scheme val="minor"/>
      </rPr>
      <t>BA-10 BALCÃO DE DISTRIB.DE GRANITO (L=350CM)</t>
    </r>
  </si>
  <si>
    <r>
      <rPr>
        <sz val="10"/>
        <color rgb="FF000000"/>
        <rFont val="Calibri"/>
        <family val="2"/>
        <scheme val="minor"/>
      </rPr>
      <t>05.05.090</t>
    </r>
  </si>
  <si>
    <r>
      <rPr>
        <sz val="10"/>
        <color rgb="FF000000"/>
        <rFont val="Calibri"/>
        <family val="2"/>
        <scheme val="minor"/>
      </rPr>
      <t>BA-11 BALCÃO DE DEVOLUÇÃO DE GRANITO (L=70CM)</t>
    </r>
  </si>
  <si>
    <r>
      <rPr>
        <sz val="10"/>
        <color rgb="FF000000"/>
        <rFont val="Calibri"/>
        <family val="2"/>
        <scheme val="minor"/>
      </rPr>
      <t>05.05.096</t>
    </r>
  </si>
  <si>
    <r>
      <rPr>
        <sz val="10"/>
        <color rgb="FF000000"/>
        <rFont val="Calibri"/>
        <family val="2"/>
        <scheme val="minor"/>
      </rPr>
      <t>CC-06 CUBA INOX 460X300X170MM - MISTURADOR DE PAREDE</t>
    </r>
  </si>
  <si>
    <r>
      <rPr>
        <sz val="10"/>
        <color rgb="FF000000"/>
        <rFont val="Calibri"/>
        <family val="2"/>
        <scheme val="minor"/>
      </rPr>
      <t>05.05.099</t>
    </r>
  </si>
  <si>
    <r>
      <rPr>
        <sz val="10"/>
        <color rgb="FF000000"/>
        <rFont val="Calibri"/>
        <family val="2"/>
        <scheme val="minor"/>
      </rPr>
      <t>COMPONENTES</t>
    </r>
  </si>
  <si>
    <r>
      <rPr>
        <sz val="10"/>
        <color rgb="FF000000"/>
        <rFont val="Calibri"/>
        <family val="2"/>
        <scheme val="minor"/>
      </rPr>
      <t>05.05.101</t>
    </r>
  </si>
  <si>
    <r>
      <rPr>
        <sz val="10"/>
        <color rgb="FF000000"/>
        <rFont val="Calibri"/>
        <family val="2"/>
        <scheme val="minor"/>
      </rPr>
      <t>CC-01 CUBA INOX (60X50X30CM) INCLUSIVE VÁLVULA AMERICANA-GRANITO</t>
    </r>
  </si>
  <si>
    <r>
      <rPr>
        <sz val="10"/>
        <color rgb="FF000000"/>
        <rFont val="Calibri"/>
        <family val="2"/>
        <scheme val="minor"/>
      </rPr>
      <t>05.05.103</t>
    </r>
  </si>
  <si>
    <t>CC-03 CUBA INOX (50X40X25CM) TORNEIRA DE PAREDE INCL.VÁLVULA AMERICANA-GRANITO</t>
  </si>
  <si>
    <r>
      <rPr>
        <sz val="10"/>
        <color rgb="FF000000"/>
        <rFont val="Calibri"/>
        <family val="2"/>
        <scheme val="minor"/>
      </rPr>
      <t>05.05.104</t>
    </r>
  </si>
  <si>
    <r>
      <rPr>
        <sz val="10"/>
        <color rgb="FF000000"/>
        <rFont val="Calibri"/>
        <family val="2"/>
        <scheme val="minor"/>
      </rPr>
      <t>05.05.105</t>
    </r>
  </si>
  <si>
    <t>CC-05 CUBA INOX (50X40X25CM) TORNEIRA DE MESA INCL.VÁLVULA AMERICANA-GRANITO</t>
  </si>
  <si>
    <r>
      <rPr>
        <sz val="10"/>
        <color rgb="FF000000"/>
        <rFont val="Calibri"/>
        <family val="2"/>
        <scheme val="minor"/>
      </rPr>
      <t>05.05.106</t>
    </r>
  </si>
  <si>
    <t>CC-07 CUBA INOX (60X50X30CM) TORNEIRA DE PAREDE COM MISTURADOR INCLUSIVE VÁLVULA AMERICANA-GRANITO</t>
  </si>
  <si>
    <r>
      <rPr>
        <sz val="10"/>
        <color rgb="FF000000"/>
        <rFont val="Calibri"/>
        <family val="2"/>
        <scheme val="minor"/>
      </rPr>
      <t>05.05.108</t>
    </r>
  </si>
  <si>
    <t>PRATELEIRA DE GRANILITE POLIDO ESPESSURA 40MM COR CINZA APLICADA NA BIBLIOTECA - USO EXCLUSIVO PADRAO CRECHE</t>
  </si>
  <si>
    <r>
      <rPr>
        <sz val="10"/>
        <color rgb="FF000000"/>
        <rFont val="Calibri"/>
        <family val="2"/>
        <scheme val="minor"/>
      </rPr>
      <t>05.06.061</t>
    </r>
  </si>
  <si>
    <r>
      <rPr>
        <sz val="10"/>
        <color rgb="FF000000"/>
        <rFont val="Calibri"/>
        <family val="2"/>
        <scheme val="minor"/>
      </rPr>
      <t>RP-02 REFORCO DE FECHADURAS PARA PORTAS (RP-02)</t>
    </r>
  </si>
  <si>
    <r>
      <rPr>
        <sz val="10"/>
        <color rgb="FF000000"/>
        <rFont val="Calibri"/>
        <family val="2"/>
        <scheme val="minor"/>
      </rPr>
      <t>05.06.099</t>
    </r>
  </si>
  <si>
    <r>
      <rPr>
        <sz val="10"/>
        <color rgb="FF000000"/>
        <rFont val="Calibri"/>
        <family val="2"/>
        <scheme val="minor"/>
      </rPr>
      <t>05.50.015</t>
    </r>
  </si>
  <si>
    <r>
      <rPr>
        <sz val="10"/>
        <color rgb="FF000000"/>
        <rFont val="Calibri"/>
        <family val="2"/>
        <scheme val="minor"/>
      </rPr>
      <t>DEMOLIÇÃO DE QUADRO NEGRO TIPO GREEMBOARD INCLUINDO ENTARUGAMENTO</t>
    </r>
  </si>
  <si>
    <r>
      <rPr>
        <sz val="10"/>
        <color rgb="FF000000"/>
        <rFont val="Calibri"/>
        <family val="2"/>
        <scheme val="minor"/>
      </rPr>
      <t>05.50.099</t>
    </r>
  </si>
  <si>
    <r>
      <rPr>
        <sz val="10"/>
        <color rgb="FF000000"/>
        <rFont val="Calibri"/>
        <family val="2"/>
        <scheme val="minor"/>
      </rPr>
      <t>05.60.001</t>
    </r>
  </si>
  <si>
    <r>
      <rPr>
        <sz val="10"/>
        <color rgb="FF000000"/>
        <rFont val="Calibri"/>
        <family val="2"/>
        <scheme val="minor"/>
      </rPr>
      <t>RETIRADA DE FOLHAS DE PORTAS OU JANELAS</t>
    </r>
  </si>
  <si>
    <r>
      <rPr>
        <sz val="10"/>
        <color rgb="FF000000"/>
        <rFont val="Calibri"/>
        <family val="2"/>
        <scheme val="minor"/>
      </rPr>
      <t>05.60.005</t>
    </r>
  </si>
  <si>
    <r>
      <rPr>
        <sz val="10"/>
        <color rgb="FF000000"/>
        <rFont val="Calibri"/>
        <family val="2"/>
        <scheme val="minor"/>
      </rPr>
      <t>RETIRADA DE BATENTES DE ESQUADRIAS DE MADEIRA</t>
    </r>
  </si>
  <si>
    <r>
      <rPr>
        <sz val="10"/>
        <color rgb="FF000000"/>
        <rFont val="Calibri"/>
        <family val="2"/>
        <scheme val="minor"/>
      </rPr>
      <t>05.60.010</t>
    </r>
  </si>
  <si>
    <r>
      <rPr>
        <sz val="10"/>
        <color rgb="FF000000"/>
        <rFont val="Calibri"/>
        <family val="2"/>
        <scheme val="minor"/>
      </rPr>
      <t>RETIRADA DE GUARNIÇÃO OU MOLDURAS</t>
    </r>
  </si>
  <si>
    <r>
      <rPr>
        <sz val="10"/>
        <color rgb="FF000000"/>
        <rFont val="Calibri"/>
        <family val="2"/>
        <scheme val="minor"/>
      </rPr>
      <t>05.60.017</t>
    </r>
  </si>
  <si>
    <r>
      <rPr>
        <sz val="10"/>
        <color rgb="FF000000"/>
        <rFont val="Calibri"/>
        <family val="2"/>
        <scheme val="minor"/>
      </rPr>
      <t>RETIRADA DE PORTA GIZ, INCLUSIVE SUPORTES</t>
    </r>
  </si>
  <si>
    <r>
      <rPr>
        <sz val="10"/>
        <color rgb="FF000000"/>
        <rFont val="Calibri"/>
        <family val="2"/>
        <scheme val="minor"/>
      </rPr>
      <t>05.60.050</t>
    </r>
  </si>
  <si>
    <r>
      <rPr>
        <sz val="10"/>
        <color rgb="FF000000"/>
        <rFont val="Calibri"/>
        <family val="2"/>
        <scheme val="minor"/>
      </rPr>
      <t>RETIRADA DE FECHADURAS DE EMBUTIR</t>
    </r>
  </si>
  <si>
    <r>
      <rPr>
        <sz val="10"/>
        <color rgb="FF000000"/>
        <rFont val="Calibri"/>
        <family val="2"/>
        <scheme val="minor"/>
      </rPr>
      <t>05.60.055</t>
    </r>
  </si>
  <si>
    <r>
      <rPr>
        <sz val="10"/>
        <color rgb="FF000000"/>
        <rFont val="Calibri"/>
        <family val="2"/>
        <scheme val="minor"/>
      </rPr>
      <t>05.60.060</t>
    </r>
  </si>
  <si>
    <r>
      <rPr>
        <sz val="10"/>
        <color rgb="FF000000"/>
        <rFont val="Calibri"/>
        <family val="2"/>
        <scheme val="minor"/>
      </rPr>
      <t>RETIRADA DE DOBRADIÇAS</t>
    </r>
  </si>
  <si>
    <r>
      <rPr>
        <sz val="10"/>
        <color rgb="FF000000"/>
        <rFont val="Calibri"/>
        <family val="2"/>
        <scheme val="minor"/>
      </rPr>
      <t>05.60.099</t>
    </r>
  </si>
  <si>
    <r>
      <rPr>
        <sz val="10"/>
        <color rgb="FF000000"/>
        <rFont val="Calibri"/>
        <family val="2"/>
        <scheme val="minor"/>
      </rPr>
      <t>05.70.001</t>
    </r>
  </si>
  <si>
    <r>
      <rPr>
        <sz val="10"/>
        <color rgb="FF000000"/>
        <rFont val="Calibri"/>
        <family val="2"/>
        <scheme val="minor"/>
      </rPr>
      <t>RECOLOCAÇÃO DE FOLHAS DE PORTA OU JANELA</t>
    </r>
  </si>
  <si>
    <r>
      <rPr>
        <sz val="10"/>
        <color rgb="FF000000"/>
        <rFont val="Calibri"/>
        <family val="2"/>
        <scheme val="minor"/>
      </rPr>
      <t>05.70.005</t>
    </r>
  </si>
  <si>
    <r>
      <rPr>
        <sz val="10"/>
        <color rgb="FF000000"/>
        <rFont val="Calibri"/>
        <family val="2"/>
        <scheme val="minor"/>
      </rPr>
      <t>RECOLOCAÇÃO DE BATENTES DE ESQUADRIAS DE MADEIRA</t>
    </r>
  </si>
  <si>
    <r>
      <rPr>
        <sz val="10"/>
        <color rgb="FF000000"/>
        <rFont val="Calibri"/>
        <family val="2"/>
        <scheme val="minor"/>
      </rPr>
      <t>05.70.010</t>
    </r>
  </si>
  <si>
    <r>
      <rPr>
        <sz val="10"/>
        <color rgb="FF000000"/>
        <rFont val="Calibri"/>
        <family val="2"/>
        <scheme val="minor"/>
      </rPr>
      <t>RECOLOCAÇÃO DE GUARNIÇÃO OU MOLDURAS</t>
    </r>
  </si>
  <si>
    <r>
      <rPr>
        <sz val="10"/>
        <color rgb="FF000000"/>
        <rFont val="Calibri"/>
        <family val="2"/>
        <scheme val="minor"/>
      </rPr>
      <t>05.70.013</t>
    </r>
  </si>
  <si>
    <r>
      <rPr>
        <sz val="10"/>
        <color rgb="FF000000"/>
        <rFont val="Calibri"/>
        <family val="2"/>
        <scheme val="minor"/>
      </rPr>
      <t>RECOLOCAÇÃO DE PORTA-GIZ, INCLUINDO SUPORTES</t>
    </r>
  </si>
  <si>
    <r>
      <rPr>
        <sz val="10"/>
        <color rgb="FF000000"/>
        <rFont val="Calibri"/>
        <family val="2"/>
        <scheme val="minor"/>
      </rPr>
      <t>05.70.015</t>
    </r>
  </si>
  <si>
    <r>
      <rPr>
        <sz val="10"/>
        <color rgb="FF000000"/>
        <rFont val="Calibri"/>
        <family val="2"/>
        <scheme val="minor"/>
      </rPr>
      <t>RECOLOCAÇÃO DE FECHADURAS DE EMBUTIR</t>
    </r>
  </si>
  <si>
    <r>
      <rPr>
        <sz val="10"/>
        <color rgb="FF000000"/>
        <rFont val="Calibri"/>
        <family val="2"/>
        <scheme val="minor"/>
      </rPr>
      <t>05.70.016</t>
    </r>
  </si>
  <si>
    <r>
      <rPr>
        <sz val="10"/>
        <color rgb="FF000000"/>
        <rFont val="Calibri"/>
        <family val="2"/>
        <scheme val="minor"/>
      </rPr>
      <t>05.70.017</t>
    </r>
  </si>
  <si>
    <r>
      <rPr>
        <sz val="10"/>
        <color rgb="FF000000"/>
        <rFont val="Calibri"/>
        <family val="2"/>
        <scheme val="minor"/>
      </rPr>
      <t>RECOLOCAÇÃO DE DOBRADICAS</t>
    </r>
  </si>
  <si>
    <r>
      <rPr>
        <sz val="10"/>
        <color rgb="FF000000"/>
        <rFont val="Calibri"/>
        <family val="2"/>
        <scheme val="minor"/>
      </rPr>
      <t>05.70.099</t>
    </r>
  </si>
  <si>
    <r>
      <rPr>
        <sz val="10"/>
        <color rgb="FF000000"/>
        <rFont val="Calibri"/>
        <family val="2"/>
        <scheme val="minor"/>
      </rPr>
      <t>RECOLOCACAO DE ELEM DE MADEIRA/COMPONENTES</t>
    </r>
  </si>
  <si>
    <r>
      <rPr>
        <sz val="10"/>
        <color rgb="FF000000"/>
        <rFont val="Calibri"/>
        <family val="2"/>
        <scheme val="minor"/>
      </rPr>
      <t>05.80.001</t>
    </r>
  </si>
  <si>
    <r>
      <rPr>
        <sz val="10"/>
        <color rgb="FF000000"/>
        <rFont val="Calibri"/>
        <family val="2"/>
        <scheme val="minor"/>
      </rPr>
      <t>PORTA MADEIRA COMPENS LISA P/ PINTURA</t>
    </r>
  </si>
  <si>
    <r>
      <rPr>
        <sz val="10"/>
        <color rgb="FF000000"/>
        <rFont val="Calibri"/>
        <family val="2"/>
        <scheme val="minor"/>
      </rPr>
      <t>05.80.002</t>
    </r>
  </si>
  <si>
    <r>
      <rPr>
        <sz val="10"/>
        <color rgb="FF000000"/>
        <rFont val="Calibri"/>
        <family val="2"/>
        <scheme val="minor"/>
      </rPr>
      <t>PORTA MADEIRA COMPENS LISA COM VISOR</t>
    </r>
  </si>
  <si>
    <r>
      <rPr>
        <sz val="10"/>
        <color rgb="FF000000"/>
        <rFont val="Calibri"/>
        <family val="2"/>
        <scheme val="minor"/>
      </rPr>
      <t>05.80.003</t>
    </r>
  </si>
  <si>
    <r>
      <rPr>
        <sz val="10"/>
        <color rgb="FF000000"/>
        <rFont val="Calibri"/>
        <family val="2"/>
        <scheme val="minor"/>
      </rPr>
      <t>PORTA MADEIRA ALMOFADADA</t>
    </r>
  </si>
  <si>
    <r>
      <rPr>
        <sz val="10"/>
        <color rgb="FF000000"/>
        <rFont val="Calibri"/>
        <family val="2"/>
        <scheme val="minor"/>
      </rPr>
      <t>05.80.004</t>
    </r>
  </si>
  <si>
    <r>
      <rPr>
        <sz val="10"/>
        <color rgb="FF000000"/>
        <rFont val="Calibri"/>
        <family val="2"/>
        <scheme val="minor"/>
      </rPr>
      <t>PORTA MADEIRA MACHO-FEMEA</t>
    </r>
  </si>
  <si>
    <r>
      <rPr>
        <sz val="10"/>
        <color rgb="FF000000"/>
        <rFont val="Calibri"/>
        <family val="2"/>
        <scheme val="minor"/>
      </rPr>
      <t>05.80.005</t>
    </r>
  </si>
  <si>
    <r>
      <rPr>
        <sz val="10"/>
        <color rgb="FF000000"/>
        <rFont val="Calibri"/>
        <family val="2"/>
        <scheme val="minor"/>
      </rPr>
      <t>PORTA TIPO VENEZIANA</t>
    </r>
  </si>
  <si>
    <r>
      <rPr>
        <sz val="10"/>
        <color rgb="FF000000"/>
        <rFont val="Calibri"/>
        <family val="2"/>
        <scheme val="minor"/>
      </rPr>
      <t>05.80.006</t>
    </r>
  </si>
  <si>
    <r>
      <rPr>
        <sz val="10"/>
        <color rgb="FF000000"/>
        <rFont val="Calibri"/>
        <family val="2"/>
        <scheme val="minor"/>
      </rPr>
      <t>FOLHA DE PORTA LISA DE 22 MM PARA ARMARIOS</t>
    </r>
  </si>
  <si>
    <r>
      <rPr>
        <sz val="10"/>
        <color rgb="FF000000"/>
        <rFont val="Calibri"/>
        <family val="2"/>
        <scheme val="minor"/>
      </rPr>
      <t>05.80.015</t>
    </r>
  </si>
  <si>
    <r>
      <rPr>
        <sz val="10"/>
        <color rgb="FF000000"/>
        <rFont val="Calibri"/>
        <family val="2"/>
        <scheme val="minor"/>
      </rPr>
      <t>BANDEIRA P/ PORTA MADEIRA COMPENS LISA P/ PINTURA</t>
    </r>
  </si>
  <si>
    <r>
      <rPr>
        <sz val="10"/>
        <color rgb="FF000000"/>
        <rFont val="Calibri"/>
        <family val="2"/>
        <scheme val="minor"/>
      </rPr>
      <t>05.80.020</t>
    </r>
  </si>
  <si>
    <r>
      <rPr>
        <sz val="10"/>
        <color rgb="FF000000"/>
        <rFont val="Calibri"/>
        <family val="2"/>
        <scheme val="minor"/>
      </rPr>
      <t>BATENTE DE MADEIRA PARA PORTAS DE 1 FL SEM BANDEIRA</t>
    </r>
  </si>
  <si>
    <r>
      <rPr>
        <sz val="10"/>
        <color rgb="FF000000"/>
        <rFont val="Calibri"/>
        <family val="2"/>
        <scheme val="minor"/>
      </rPr>
      <t>CJ</t>
    </r>
  </si>
  <si>
    <r>
      <rPr>
        <sz val="10"/>
        <color rgb="FF000000"/>
        <rFont val="Calibri"/>
        <family val="2"/>
        <scheme val="minor"/>
      </rPr>
      <t>05.80.021</t>
    </r>
  </si>
  <si>
    <r>
      <rPr>
        <sz val="10"/>
        <color rgb="FF000000"/>
        <rFont val="Calibri"/>
        <family val="2"/>
        <scheme val="minor"/>
      </rPr>
      <t>BATENTE DE MADEIRA PARA PORTAS DE 1 FOLHA COM BANDEIRA</t>
    </r>
  </si>
  <si>
    <r>
      <rPr>
        <sz val="10"/>
        <color rgb="FF000000"/>
        <rFont val="Calibri"/>
        <family val="2"/>
        <scheme val="minor"/>
      </rPr>
      <t>05.80.022</t>
    </r>
  </si>
  <si>
    <r>
      <rPr>
        <sz val="10"/>
        <color rgb="FF000000"/>
        <rFont val="Calibri"/>
        <family val="2"/>
        <scheme val="minor"/>
      </rPr>
      <t>BATENTE DE MADEIRA PARA PORTA DE 2 FLS SEM BANDEIRA</t>
    </r>
  </si>
  <si>
    <r>
      <rPr>
        <sz val="10"/>
        <color rgb="FF000000"/>
        <rFont val="Calibri"/>
        <family val="2"/>
        <scheme val="minor"/>
      </rPr>
      <t>05.80.023</t>
    </r>
  </si>
  <si>
    <r>
      <rPr>
        <sz val="10"/>
        <color rgb="FF000000"/>
        <rFont val="Calibri"/>
        <family val="2"/>
        <scheme val="minor"/>
      </rPr>
      <t>BATENTE DE MADEIRA PARA PORTAS DE 2 FLS COM BANDEIRA</t>
    </r>
  </si>
  <si>
    <r>
      <rPr>
        <sz val="10"/>
        <color rgb="FF000000"/>
        <rFont val="Calibri"/>
        <family val="2"/>
        <scheme val="minor"/>
      </rPr>
      <t>05.80.030</t>
    </r>
  </si>
  <si>
    <r>
      <rPr>
        <sz val="10"/>
        <color rgb="FF000000"/>
        <rFont val="Calibri"/>
        <family val="2"/>
        <scheme val="minor"/>
      </rPr>
      <t>BATENTE METALICO - PERFIL CHAPA 14 (1,9MM) ZINCADA</t>
    </r>
  </si>
  <si>
    <r>
      <rPr>
        <sz val="10"/>
        <color rgb="FF000000"/>
        <rFont val="Calibri"/>
        <family val="2"/>
        <scheme val="minor"/>
      </rPr>
      <t>05.80.035</t>
    </r>
  </si>
  <si>
    <r>
      <rPr>
        <sz val="10"/>
        <color rgb="FF000000"/>
        <rFont val="Calibri"/>
        <family val="2"/>
        <scheme val="minor"/>
      </rPr>
      <t>GUARNICAO DE 5 CM PARA PORTA DE 1 FOLHA</t>
    </r>
  </si>
  <si>
    <r>
      <rPr>
        <sz val="10"/>
        <color rgb="FF000000"/>
        <rFont val="Calibri"/>
        <family val="2"/>
        <scheme val="minor"/>
      </rPr>
      <t>05.80.036</t>
    </r>
  </si>
  <si>
    <r>
      <rPr>
        <sz val="10"/>
        <color rgb="FF000000"/>
        <rFont val="Calibri"/>
        <family val="2"/>
        <scheme val="minor"/>
      </rPr>
      <t>GUARNICAO DE 5 CM PARA PORTA DE 2 FOLHAS</t>
    </r>
  </si>
  <si>
    <r>
      <rPr>
        <sz val="10"/>
        <color rgb="FF000000"/>
        <rFont val="Calibri"/>
        <family val="2"/>
        <scheme val="minor"/>
      </rPr>
      <t>05.80.037</t>
    </r>
  </si>
  <si>
    <r>
      <rPr>
        <sz val="10"/>
        <color rgb="FF000000"/>
        <rFont val="Calibri"/>
        <family val="2"/>
        <scheme val="minor"/>
      </rPr>
      <t>GUARNICAO MADEIRA DE 5,0CM</t>
    </r>
  </si>
  <si>
    <r>
      <rPr>
        <sz val="10"/>
        <color rgb="FF000000"/>
        <rFont val="Calibri"/>
        <family val="2"/>
        <scheme val="minor"/>
      </rPr>
      <t>05.80.038</t>
    </r>
  </si>
  <si>
    <r>
      <rPr>
        <sz val="10"/>
        <color rgb="FF000000"/>
        <rFont val="Calibri"/>
        <family val="2"/>
        <scheme val="minor"/>
      </rPr>
      <t>GUARNICAO MADEIRA DE 7,0CM</t>
    </r>
  </si>
  <si>
    <r>
      <rPr>
        <sz val="10"/>
        <color rgb="FF000000"/>
        <rFont val="Calibri"/>
        <family val="2"/>
        <scheme val="minor"/>
      </rPr>
      <t>05.80.039</t>
    </r>
  </si>
  <si>
    <r>
      <rPr>
        <sz val="10"/>
        <color rgb="FF000000"/>
        <rFont val="Calibri"/>
        <family val="2"/>
        <scheme val="minor"/>
      </rPr>
      <t>GUARNICAO MADEIRA DE 10,0CM</t>
    </r>
  </si>
  <si>
    <r>
      <rPr>
        <sz val="10"/>
        <color rgb="FF000000"/>
        <rFont val="Calibri"/>
        <family val="2"/>
        <scheme val="minor"/>
      </rPr>
      <t>05.80.040</t>
    </r>
  </si>
  <si>
    <r>
      <rPr>
        <sz val="10"/>
        <color rgb="FF000000"/>
        <rFont val="Calibri"/>
        <family val="2"/>
        <scheme val="minor"/>
      </rPr>
      <t>GUARNICAO MADEIRA DE 15,0CM</t>
    </r>
  </si>
  <si>
    <r>
      <rPr>
        <sz val="10"/>
        <color rgb="FF000000"/>
        <rFont val="Calibri"/>
        <family val="2"/>
        <scheme val="minor"/>
      </rPr>
      <t>05.80.041</t>
    </r>
  </si>
  <si>
    <r>
      <rPr>
        <sz val="10"/>
        <color rgb="FF000000"/>
        <rFont val="Calibri"/>
        <family val="2"/>
        <scheme val="minor"/>
      </rPr>
      <t>PORTA GIZ, INCLUSIVE SUPORTES</t>
    </r>
  </si>
  <si>
    <r>
      <rPr>
        <sz val="10"/>
        <color rgb="FF000000"/>
        <rFont val="Calibri"/>
        <family val="2"/>
        <scheme val="minor"/>
      </rPr>
      <t>05.80.042</t>
    </r>
  </si>
  <si>
    <r>
      <rPr>
        <sz val="10"/>
        <color rgb="FF000000"/>
        <rFont val="Calibri"/>
        <family val="2"/>
        <scheme val="minor"/>
      </rPr>
      <t>LOUSA QUADRICULADA L=4.61M MOD. LG-01</t>
    </r>
  </si>
  <si>
    <r>
      <rPr>
        <sz val="10"/>
        <color rgb="FF000000"/>
        <rFont val="Calibri"/>
        <family val="2"/>
        <scheme val="minor"/>
      </rPr>
      <t>05.80.043</t>
    </r>
  </si>
  <si>
    <r>
      <rPr>
        <sz val="10"/>
        <color rgb="FF000000"/>
        <rFont val="Calibri"/>
        <family val="2"/>
        <scheme val="minor"/>
      </rPr>
      <t>CHAPA GREENBOARD DE 1,3 MM DE ESPESSURA</t>
    </r>
  </si>
  <si>
    <r>
      <rPr>
        <sz val="10"/>
        <color rgb="FF000000"/>
        <rFont val="Calibri"/>
        <family val="2"/>
        <scheme val="minor"/>
      </rPr>
      <t>05.80.044</t>
    </r>
  </si>
  <si>
    <r>
      <rPr>
        <sz val="10"/>
        <color rgb="FF000000"/>
        <rFont val="Calibri"/>
        <family val="2"/>
        <scheme val="minor"/>
      </rPr>
      <t>LOUSA QUADRICULADA L=2.55M MOD. LG-02</t>
    </r>
  </si>
  <si>
    <r>
      <rPr>
        <sz val="10"/>
        <color rgb="FF000000"/>
        <rFont val="Calibri"/>
        <family val="2"/>
        <scheme val="minor"/>
      </rPr>
      <t>05.80.050</t>
    </r>
  </si>
  <si>
    <r>
      <rPr>
        <sz val="10"/>
        <color rgb="FF000000"/>
        <rFont val="Calibri"/>
        <family val="2"/>
        <scheme val="minor"/>
      </rPr>
      <t>LOUSA EM ARGAMASSA L=461M MOD LG-03</t>
    </r>
  </si>
  <si>
    <r>
      <rPr>
        <sz val="10"/>
        <color rgb="FF000000"/>
        <rFont val="Calibri"/>
        <family val="2"/>
        <scheme val="minor"/>
      </rPr>
      <t>05.80.051</t>
    </r>
  </si>
  <si>
    <r>
      <rPr>
        <sz val="10"/>
        <color rgb="FF000000"/>
        <rFont val="Calibri"/>
        <family val="2"/>
        <scheme val="minor"/>
      </rPr>
      <t>QUADRO NEGRO EM MASSA - COMPLETO</t>
    </r>
  </si>
  <si>
    <r>
      <rPr>
        <sz val="10"/>
        <color rgb="FF000000"/>
        <rFont val="Calibri"/>
        <family val="2"/>
        <scheme val="minor"/>
      </rPr>
      <t>05.80.070</t>
    </r>
  </si>
  <si>
    <r>
      <rPr>
        <sz val="10"/>
        <color rgb="FF000000"/>
        <rFont val="Calibri"/>
        <family val="2"/>
        <scheme val="minor"/>
      </rPr>
      <t>FECHADURA COMPLETA, CILINDRICA DE EMBUTIR</t>
    </r>
  </si>
  <si>
    <r>
      <rPr>
        <sz val="10"/>
        <color rgb="FF000000"/>
        <rFont val="Calibri"/>
        <family val="2"/>
        <scheme val="minor"/>
      </rPr>
      <t>JG</t>
    </r>
  </si>
  <si>
    <r>
      <rPr>
        <sz val="10"/>
        <color rgb="FF000000"/>
        <rFont val="Calibri"/>
        <family val="2"/>
        <scheme val="minor"/>
      </rPr>
      <t>05.80.071</t>
    </r>
  </si>
  <si>
    <r>
      <rPr>
        <sz val="10"/>
        <color rgb="FF000000"/>
        <rFont val="Calibri"/>
        <family val="2"/>
        <scheme val="minor"/>
      </rPr>
      <t>FECHADURA COMPLETA, TIPO GORGE DE EMBUTIR</t>
    </r>
  </si>
  <si>
    <r>
      <rPr>
        <sz val="10"/>
        <color rgb="FF000000"/>
        <rFont val="Calibri"/>
        <family val="2"/>
        <scheme val="minor"/>
      </rPr>
      <t>05.80.072</t>
    </r>
  </si>
  <si>
    <r>
      <rPr>
        <sz val="10"/>
        <color rgb="FF000000"/>
        <rFont val="Calibri"/>
        <family val="2"/>
        <scheme val="minor"/>
      </rPr>
      <t>FECHADURA COMPL TIPO TARGETA DE SOBREPOR C/VISOR "LIVRE-OCUPADO"</t>
    </r>
  </si>
  <si>
    <r>
      <rPr>
        <sz val="10"/>
        <color rgb="FF000000"/>
        <rFont val="Calibri"/>
        <family val="2"/>
        <scheme val="minor"/>
      </rPr>
      <t>05.80.073</t>
    </r>
  </si>
  <si>
    <r>
      <rPr>
        <sz val="10"/>
        <color rgb="FF000000"/>
        <rFont val="Calibri"/>
        <family val="2"/>
        <scheme val="minor"/>
      </rPr>
      <t>FECHADURA DE SOBREPOR CILINDRICA PARA PORTOES</t>
    </r>
  </si>
  <si>
    <r>
      <rPr>
        <sz val="10"/>
        <color rgb="FF000000"/>
        <rFont val="Calibri"/>
        <family val="2"/>
        <scheme val="minor"/>
      </rPr>
      <t>05.80.080</t>
    </r>
  </si>
  <si>
    <r>
      <rPr>
        <sz val="10"/>
        <color rgb="FF000000"/>
        <rFont val="Calibri"/>
        <family val="2"/>
        <scheme val="minor"/>
      </rPr>
      <t>DOBRADICA DE 3 1/2" X 3" CROMADO, COM EIXO E BOLA DE LATAO</t>
    </r>
  </si>
  <si>
    <r>
      <rPr>
        <sz val="10"/>
        <color rgb="FF000000"/>
        <rFont val="Calibri"/>
        <family val="2"/>
        <scheme val="minor"/>
      </rPr>
      <t>05.80.081</t>
    </r>
  </si>
  <si>
    <r>
      <rPr>
        <sz val="10"/>
        <color rgb="FF000000"/>
        <rFont val="Calibri"/>
        <family val="2"/>
        <scheme val="minor"/>
      </rPr>
      <t>DOBRADICA DE 3 1/2" X 3" EM ACO LAMINADO</t>
    </r>
  </si>
  <si>
    <r>
      <rPr>
        <sz val="10"/>
        <color rgb="FF000000"/>
        <rFont val="Calibri"/>
        <family val="2"/>
        <scheme val="minor"/>
      </rPr>
      <t>05.80.082</t>
    </r>
  </si>
  <si>
    <r>
      <rPr>
        <sz val="10"/>
        <color rgb="FF000000"/>
        <rFont val="Calibri"/>
        <family val="2"/>
        <scheme val="minor"/>
      </rPr>
      <t>DOBRADICA FERRO CROMADO COM PINO E BOLAS DE FERRO 3" X 2 1/2"</t>
    </r>
  </si>
  <si>
    <r>
      <rPr>
        <sz val="10"/>
        <color rgb="FF000000"/>
        <rFont val="Calibri"/>
        <family val="2"/>
        <scheme val="minor"/>
      </rPr>
      <t>05.80.083</t>
    </r>
  </si>
  <si>
    <r>
      <rPr>
        <sz val="10"/>
        <color rgb="FF000000"/>
        <rFont val="Calibri"/>
        <family val="2"/>
        <scheme val="minor"/>
      </rPr>
      <t>DOBRADICA DE 3" X 2 1/2" EM ACO LAMINADO</t>
    </r>
  </si>
  <si>
    <r>
      <rPr>
        <sz val="10"/>
        <color rgb="FF000000"/>
        <rFont val="Calibri"/>
        <family val="2"/>
        <scheme val="minor"/>
      </rPr>
      <t>05.80.085</t>
    </r>
  </si>
  <si>
    <r>
      <rPr>
        <sz val="10"/>
        <color rgb="FF000000"/>
        <rFont val="Calibri"/>
        <family val="2"/>
        <scheme val="minor"/>
      </rPr>
      <t>FECHADURA TETRA COMPLETA ESPELHO REDONDO CROMADO</t>
    </r>
  </si>
  <si>
    <r>
      <rPr>
        <sz val="10"/>
        <color rgb="FF000000"/>
        <rFont val="Calibri"/>
        <family val="2"/>
        <scheme val="minor"/>
      </rPr>
      <t>05.80.086</t>
    </r>
  </si>
  <si>
    <r>
      <rPr>
        <sz val="10"/>
        <color rgb="FF000000"/>
        <rFont val="Calibri"/>
        <family val="2"/>
        <scheme val="minor"/>
      </rPr>
      <t>CREMONA COMPLETO</t>
    </r>
  </si>
  <si>
    <r>
      <rPr>
        <sz val="10"/>
        <color rgb="FF000000"/>
        <rFont val="Calibri"/>
        <family val="2"/>
        <scheme val="minor"/>
      </rPr>
      <t>05.80.087</t>
    </r>
  </si>
  <si>
    <r>
      <rPr>
        <sz val="10"/>
        <color rgb="FF000000"/>
        <rFont val="Calibri"/>
        <family val="2"/>
        <scheme val="minor"/>
      </rPr>
      <t>VARETA PARA CREMONA</t>
    </r>
  </si>
  <si>
    <r>
      <rPr>
        <sz val="10"/>
        <color rgb="FF000000"/>
        <rFont val="Calibri"/>
        <family val="2"/>
        <scheme val="minor"/>
      </rPr>
      <t>05.80.091</t>
    </r>
  </si>
  <si>
    <r>
      <rPr>
        <sz val="10"/>
        <color rgb="FF000000"/>
        <rFont val="Calibri"/>
        <family val="2"/>
        <scheme val="minor"/>
      </rPr>
      <t>FECHO TIPO UNHA DE EMBUTIR DE 10 CM</t>
    </r>
  </si>
  <si>
    <r>
      <rPr>
        <sz val="10"/>
        <color rgb="FF000000"/>
        <rFont val="Calibri"/>
        <family val="2"/>
        <scheme val="minor"/>
      </rPr>
      <t>05.80.094</t>
    </r>
  </si>
  <si>
    <r>
      <rPr>
        <sz val="10"/>
        <color rgb="FF000000"/>
        <rFont val="Calibri"/>
        <family val="2"/>
        <scheme val="minor"/>
      </rPr>
      <t>DOBRADICA FERRO CROM C/ PINO BOLAS ANEIS FERRO 3 1/2"X3"</t>
    </r>
  </si>
  <si>
    <r>
      <rPr>
        <sz val="10"/>
        <color rgb="FF000000"/>
        <rFont val="Calibri"/>
        <family val="2"/>
        <scheme val="minor"/>
      </rPr>
      <t>05.80.095</t>
    </r>
  </si>
  <si>
    <r>
      <rPr>
        <sz val="10"/>
        <color rgb="FF000000"/>
        <rFont val="Calibri"/>
        <family val="2"/>
        <scheme val="minor"/>
      </rPr>
      <t>FECHADURA CILINDRICA COMPLETO (FECHAD ROSETA MACAN)</t>
    </r>
  </si>
  <si>
    <r>
      <rPr>
        <sz val="10"/>
        <color rgb="FF000000"/>
        <rFont val="Calibri"/>
        <family val="2"/>
        <scheme val="minor"/>
      </rPr>
      <t>05.80.096</t>
    </r>
  </si>
  <si>
    <r>
      <rPr>
        <sz val="10"/>
        <color rgb="FF000000"/>
        <rFont val="Calibri"/>
        <family val="2"/>
        <scheme val="minor"/>
      </rPr>
      <t>FECHO UNHA DE EMBUTIR AÇO CROMADO 20CM X 3/4"</t>
    </r>
  </si>
  <si>
    <r>
      <rPr>
        <sz val="10"/>
        <color rgb="FF000000"/>
        <rFont val="Calibri"/>
        <family val="2"/>
        <scheme val="minor"/>
      </rPr>
      <t>05.80.099</t>
    </r>
  </si>
  <si>
    <r>
      <rPr>
        <sz val="10"/>
        <color rgb="FF000000"/>
        <rFont val="Calibri"/>
        <family val="2"/>
        <scheme val="minor"/>
      </rPr>
      <t>SERVICOS DE ELEMENTOS DE MADEIRA/COMPONENTES - CONSERVACAO</t>
    </r>
  </si>
  <si>
    <r>
      <rPr>
        <sz val="10"/>
        <color rgb="FF000000"/>
        <rFont val="Calibri"/>
        <family val="2"/>
        <scheme val="minor"/>
      </rPr>
      <t>05.81.001</t>
    </r>
  </si>
  <si>
    <r>
      <rPr>
        <sz val="10"/>
        <color rgb="FF000000"/>
        <rFont val="Calibri"/>
        <family val="2"/>
        <scheme val="minor"/>
      </rPr>
      <t>PORTA MADEIRA COMPENS LISA P/ VERNIZ 72X210CM</t>
    </r>
  </si>
  <si>
    <r>
      <rPr>
        <sz val="10"/>
        <color rgb="FF000000"/>
        <rFont val="Calibri"/>
        <family val="2"/>
        <scheme val="minor"/>
      </rPr>
      <t>05.81.002</t>
    </r>
  </si>
  <si>
    <r>
      <rPr>
        <sz val="10"/>
        <color rgb="FF000000"/>
        <rFont val="Calibri"/>
        <family val="2"/>
        <scheme val="minor"/>
      </rPr>
      <t>PORTA MADEIRA COMPENS LISA P/ VERNIZ 82X210CM</t>
    </r>
  </si>
  <si>
    <r>
      <rPr>
        <sz val="10"/>
        <color rgb="FF000000"/>
        <rFont val="Calibri"/>
        <family val="2"/>
        <scheme val="minor"/>
      </rPr>
      <t>05.81.003</t>
    </r>
  </si>
  <si>
    <r>
      <rPr>
        <sz val="10"/>
        <color rgb="FF000000"/>
        <rFont val="Calibri"/>
        <family val="2"/>
        <scheme val="minor"/>
      </rPr>
      <t>PORTA MADEIRA COMPENS LISA P/ VERNIZ 92X210CM</t>
    </r>
  </si>
  <si>
    <r>
      <rPr>
        <sz val="10"/>
        <color rgb="FF000000"/>
        <rFont val="Calibri"/>
        <family val="2"/>
        <scheme val="minor"/>
      </rPr>
      <t>05.81.005</t>
    </r>
  </si>
  <si>
    <r>
      <rPr>
        <sz val="10"/>
        <color rgb="FF000000"/>
        <rFont val="Calibri"/>
        <family val="2"/>
        <scheme val="minor"/>
      </rPr>
      <t>PORTA MADEIRA COMPENS LISA P/ PINTURA 72X210CM</t>
    </r>
  </si>
  <si>
    <r>
      <rPr>
        <sz val="10"/>
        <color rgb="FF000000"/>
        <rFont val="Calibri"/>
        <family val="2"/>
        <scheme val="minor"/>
      </rPr>
      <t>05.81.006</t>
    </r>
  </si>
  <si>
    <r>
      <rPr>
        <sz val="10"/>
        <color rgb="FF000000"/>
        <rFont val="Calibri"/>
        <family val="2"/>
        <scheme val="minor"/>
      </rPr>
      <t>PORTA MADEIRA COMPENS LISA P/ PINTURA 82X210CM</t>
    </r>
  </si>
  <si>
    <r>
      <rPr>
        <sz val="10"/>
        <color rgb="FF000000"/>
        <rFont val="Calibri"/>
        <family val="2"/>
        <scheme val="minor"/>
      </rPr>
      <t>05.81.007</t>
    </r>
  </si>
  <si>
    <r>
      <rPr>
        <sz val="10"/>
        <color rgb="FF000000"/>
        <rFont val="Calibri"/>
        <family val="2"/>
        <scheme val="minor"/>
      </rPr>
      <t>PORTA COMPENS LISA MADEIRA P/ PINTURA 92X210CM</t>
    </r>
  </si>
  <si>
    <r>
      <rPr>
        <sz val="10"/>
        <color rgb="FF000000"/>
        <rFont val="Calibri"/>
        <family val="2"/>
        <scheme val="minor"/>
      </rPr>
      <t>05.81.025</t>
    </r>
  </si>
  <si>
    <r>
      <rPr>
        <sz val="10"/>
        <color rgb="FF000000"/>
        <rFont val="Calibri"/>
        <family val="2"/>
        <scheme val="minor"/>
      </rPr>
      <t>PORTA MADEIRA MACHO-FEMEA 72X210CM</t>
    </r>
  </si>
  <si>
    <r>
      <rPr>
        <sz val="10"/>
        <color rgb="FF000000"/>
        <rFont val="Calibri"/>
        <family val="2"/>
        <scheme val="minor"/>
      </rPr>
      <t>05.81.026</t>
    </r>
  </si>
  <si>
    <r>
      <rPr>
        <sz val="10"/>
        <color rgb="FF000000"/>
        <rFont val="Calibri"/>
        <family val="2"/>
        <scheme val="minor"/>
      </rPr>
      <t>PORTA MADEIRA MACHO-FEMEA 82X210CM</t>
    </r>
  </si>
  <si>
    <r>
      <rPr>
        <sz val="10"/>
        <color rgb="FF000000"/>
        <rFont val="Calibri"/>
        <family val="2"/>
        <scheme val="minor"/>
      </rPr>
      <t>05.81.027</t>
    </r>
  </si>
  <si>
    <r>
      <rPr>
        <sz val="10"/>
        <color rgb="FF000000"/>
        <rFont val="Calibri"/>
        <family val="2"/>
        <scheme val="minor"/>
      </rPr>
      <t>PORTA MADEIRA MACHO-FEMEA 92X210CM</t>
    </r>
  </si>
  <si>
    <r>
      <rPr>
        <sz val="10"/>
        <color rgb="FF000000"/>
        <rFont val="Calibri"/>
        <family val="2"/>
        <scheme val="minor"/>
      </rPr>
      <t>05.81.033</t>
    </r>
  </si>
  <si>
    <r>
      <rPr>
        <sz val="10"/>
        <color rgb="FF000000"/>
        <rFont val="Calibri"/>
        <family val="2"/>
        <scheme val="minor"/>
      </rPr>
      <t>PORTA DE ARMARIO SOB PIA TIPO VENEZIANA - DE CORRER</t>
    </r>
  </si>
  <si>
    <r>
      <rPr>
        <sz val="10"/>
        <color rgb="FF000000"/>
        <rFont val="Calibri"/>
        <family val="2"/>
        <scheme val="minor"/>
      </rPr>
      <t>05.81.047</t>
    </r>
  </si>
  <si>
    <r>
      <rPr>
        <sz val="10"/>
        <color rgb="FF000000"/>
        <rFont val="Calibri"/>
        <family val="2"/>
        <scheme val="minor"/>
      </rPr>
      <t>FECHADURAS E FECHOS PARA PORTAS INT WC - TARGETA LATAO LIVRE-OCUPADO</t>
    </r>
  </si>
  <si>
    <r>
      <rPr>
        <sz val="10"/>
        <color rgb="FF000000"/>
        <rFont val="Calibri"/>
        <family val="2"/>
        <scheme val="minor"/>
      </rPr>
      <t>05.81.048</t>
    </r>
  </si>
  <si>
    <r>
      <rPr>
        <sz val="10"/>
        <color rgb="FF000000"/>
        <rFont val="Calibri"/>
        <family val="2"/>
        <scheme val="minor"/>
      </rPr>
      <t>ESPELHOS RET 200 X 50 MM PESO MINIMO 170 G</t>
    </r>
  </si>
  <si>
    <r>
      <rPr>
        <sz val="10"/>
        <color rgb="FF000000"/>
        <rFont val="Calibri"/>
        <family val="2"/>
        <scheme val="minor"/>
      </rPr>
      <t>PR</t>
    </r>
  </si>
  <si>
    <r>
      <rPr>
        <sz val="10"/>
        <color rgb="FF000000"/>
        <rFont val="Calibri"/>
        <family val="2"/>
        <scheme val="minor"/>
      </rPr>
      <t>05.81.056</t>
    </r>
  </si>
  <si>
    <r>
      <rPr>
        <sz val="10"/>
        <color rgb="FF000000"/>
        <rFont val="Calibri"/>
        <family val="2"/>
        <scheme val="minor"/>
      </rPr>
      <t>CHAPA LAMINADO MELAMINICO ACAB TEXTURIZADO E=1MM</t>
    </r>
  </si>
  <si>
    <r>
      <rPr>
        <sz val="10"/>
        <color rgb="FF000000"/>
        <rFont val="Calibri"/>
        <family val="2"/>
        <scheme val="minor"/>
      </rPr>
      <t>05.81.062</t>
    </r>
  </si>
  <si>
    <t>CONJUNTO FERRAGEM PORTAS INTERNAS E EXTERNAS 1 FOLHA - COM DOBRADIÇA DE FERRO POLIDO</t>
  </si>
  <si>
    <r>
      <rPr>
        <sz val="10"/>
        <color rgb="FF000000"/>
        <rFont val="Calibri"/>
        <family val="2"/>
        <scheme val="minor"/>
      </rPr>
      <t>05.81.065</t>
    </r>
  </si>
  <si>
    <r>
      <rPr>
        <sz val="10"/>
        <color rgb="FF000000"/>
        <rFont val="Calibri"/>
        <family val="2"/>
        <scheme val="minor"/>
      </rPr>
      <t>FERRAGEM PORTINHOLAS ARMARIO SOB PIA - COM 2 FOLHAS DE CORRER</t>
    </r>
  </si>
  <si>
    <r>
      <rPr>
        <sz val="10"/>
        <color rgb="FF000000"/>
        <rFont val="Calibri"/>
        <family val="2"/>
        <scheme val="minor"/>
      </rPr>
      <t>05.81.070</t>
    </r>
  </si>
  <si>
    <r>
      <rPr>
        <sz val="10"/>
        <color rgb="FF000000"/>
        <rFont val="Calibri"/>
        <family val="2"/>
        <scheme val="minor"/>
      </rPr>
      <t>CADEADO DE LATAO COM CILINDRO - TRAVA DUPLA DE 25 MM</t>
    </r>
  </si>
  <si>
    <r>
      <rPr>
        <sz val="10"/>
        <color rgb="FF000000"/>
        <rFont val="Calibri"/>
        <family val="2"/>
        <scheme val="minor"/>
      </rPr>
      <t>05.81.071</t>
    </r>
  </si>
  <si>
    <r>
      <rPr>
        <sz val="10"/>
        <color rgb="FF000000"/>
        <rFont val="Calibri"/>
        <family val="2"/>
        <scheme val="minor"/>
      </rPr>
      <t>CADEADO DE LATAO COM CILINDRO - TRAVA DUPLA DE 35 MM</t>
    </r>
  </si>
  <si>
    <r>
      <rPr>
        <sz val="10"/>
        <color rgb="FF000000"/>
        <rFont val="Calibri"/>
        <family val="2"/>
        <scheme val="minor"/>
      </rPr>
      <t>05.81.072</t>
    </r>
  </si>
  <si>
    <r>
      <rPr>
        <sz val="10"/>
        <color rgb="FF000000"/>
        <rFont val="Calibri"/>
        <family val="2"/>
        <scheme val="minor"/>
      </rPr>
      <t>CADEADO DE LATAO COM CILINDRO - TRAVA DUPLA DE 45 MM</t>
    </r>
  </si>
  <si>
    <r>
      <rPr>
        <sz val="10"/>
        <color rgb="FF000000"/>
        <rFont val="Calibri"/>
        <family val="2"/>
        <scheme val="minor"/>
      </rPr>
      <t>05.81.073</t>
    </r>
  </si>
  <si>
    <r>
      <rPr>
        <sz val="10"/>
        <color rgb="FF000000"/>
        <rFont val="Calibri"/>
        <family val="2"/>
        <scheme val="minor"/>
      </rPr>
      <t>CADEADO DE LATAO COM CILINDRO - TRAVA DUPLA DE 50 MM</t>
    </r>
  </si>
  <si>
    <r>
      <rPr>
        <sz val="10"/>
        <color rgb="FF000000"/>
        <rFont val="Calibri"/>
        <family val="2"/>
        <scheme val="minor"/>
      </rPr>
      <t>05.81.076</t>
    </r>
  </si>
  <si>
    <r>
      <rPr>
        <sz val="10"/>
        <color rgb="FF000000"/>
        <rFont val="Calibri"/>
        <family val="2"/>
        <scheme val="minor"/>
      </rPr>
      <t>CADEADO DE LATAO C/ CILINDRO-TRAVA DUPLA DE 30MM - PESO MIN 110G</t>
    </r>
  </si>
  <si>
    <r>
      <rPr>
        <sz val="10"/>
        <color rgb="FF000000"/>
        <rFont val="Calibri"/>
        <family val="2"/>
        <scheme val="minor"/>
      </rPr>
      <t>05.81.080</t>
    </r>
  </si>
  <si>
    <r>
      <rPr>
        <sz val="10"/>
        <color rgb="FF000000"/>
        <rFont val="Calibri"/>
        <family val="2"/>
        <scheme val="minor"/>
      </rPr>
      <t>PORTA CADEADO EM FERRO PINTADO - DE 60MM - PESO MIN 25G</t>
    </r>
  </si>
  <si>
    <r>
      <rPr>
        <sz val="10"/>
        <color rgb="FF000000"/>
        <rFont val="Calibri"/>
        <family val="2"/>
        <scheme val="minor"/>
      </rPr>
      <t>05.81.081</t>
    </r>
  </si>
  <si>
    <r>
      <rPr>
        <sz val="10"/>
        <color rgb="FF000000"/>
        <rFont val="Calibri"/>
        <family val="2"/>
        <scheme val="minor"/>
      </rPr>
      <t>PORTA CADEADO EM FERRO PINTADO - DE 90MM - PESO MIN 115G</t>
    </r>
  </si>
  <si>
    <r>
      <rPr>
        <sz val="10"/>
        <color rgb="FF000000"/>
        <rFont val="Calibri"/>
        <family val="2"/>
        <scheme val="minor"/>
      </rPr>
      <t>05.81.082</t>
    </r>
  </si>
  <si>
    <r>
      <rPr>
        <sz val="10"/>
        <color rgb="FF000000"/>
        <rFont val="Calibri"/>
        <family val="2"/>
        <scheme val="minor"/>
      </rPr>
      <t>PORTA CADEADO EM FERRO PINTADO - DE 110MM - PESO MIN 135G</t>
    </r>
  </si>
  <si>
    <r>
      <rPr>
        <sz val="10"/>
        <color rgb="FF000000"/>
        <rFont val="Calibri"/>
        <family val="2"/>
        <scheme val="minor"/>
      </rPr>
      <t>05.81.099</t>
    </r>
  </si>
  <si>
    <r>
      <rPr>
        <sz val="10"/>
        <color rgb="FF000000"/>
        <rFont val="Calibri"/>
        <family val="2"/>
        <scheme val="minor"/>
      </rPr>
      <t>RECOLOCACOES DE ELEM DE MADEIRA/COMPONENTES</t>
    </r>
  </si>
  <si>
    <r>
      <rPr>
        <sz val="10"/>
        <color rgb="FF000000"/>
        <rFont val="Calibri"/>
        <family val="2"/>
        <scheme val="minor"/>
      </rPr>
      <t>05.82.010</t>
    </r>
  </si>
  <si>
    <r>
      <rPr>
        <sz val="10"/>
        <color rgb="FF000000"/>
        <rFont val="Calibri"/>
        <family val="2"/>
        <scheme val="minor"/>
      </rPr>
      <t>TAMPO DE PIA EM GRANITO E=2CM</t>
    </r>
  </si>
  <si>
    <r>
      <rPr>
        <sz val="10"/>
        <color rgb="FF000000"/>
        <rFont val="Calibri"/>
        <family val="2"/>
        <scheme val="minor"/>
      </rPr>
      <t>05.82.099</t>
    </r>
  </si>
  <si>
    <r>
      <rPr>
        <sz val="10"/>
        <color rgb="FF000000"/>
        <rFont val="Calibri"/>
        <family val="2"/>
        <scheme val="minor"/>
      </rPr>
      <t>SERVICOS DE ELEMENTOS DE MADEIRA/COMPONENTES</t>
    </r>
  </si>
  <si>
    <r>
      <rPr>
        <sz val="10"/>
        <color rgb="FF000000"/>
        <rFont val="Calibri"/>
        <family val="2"/>
        <scheme val="minor"/>
      </rPr>
      <t>06.01.001</t>
    </r>
  </si>
  <si>
    <r>
      <rPr>
        <sz val="10"/>
        <color rgb="FF000000"/>
        <rFont val="Calibri"/>
        <family val="2"/>
        <scheme val="minor"/>
      </rPr>
      <t>EF-01 ESQUADRIA DE FERRO 90X60CM</t>
    </r>
  </si>
  <si>
    <r>
      <rPr>
        <sz val="10"/>
        <color rgb="FF000000"/>
        <rFont val="Calibri"/>
        <family val="2"/>
        <scheme val="minor"/>
      </rPr>
      <t>06.01.002</t>
    </r>
  </si>
  <si>
    <r>
      <rPr>
        <sz val="10"/>
        <color rgb="FF000000"/>
        <rFont val="Calibri"/>
        <family val="2"/>
        <scheme val="minor"/>
      </rPr>
      <t>EF-02 ESQUADRIA DE FERRO 90X120CM</t>
    </r>
  </si>
  <si>
    <r>
      <rPr>
        <sz val="10"/>
        <color rgb="FF000000"/>
        <rFont val="Calibri"/>
        <family val="2"/>
        <scheme val="minor"/>
      </rPr>
      <t>06.01.003</t>
    </r>
  </si>
  <si>
    <r>
      <rPr>
        <sz val="10"/>
        <color rgb="FF000000"/>
        <rFont val="Calibri"/>
        <family val="2"/>
        <scheme val="minor"/>
      </rPr>
      <t>EF-03 ESQUADRIA DE FERRO 90X150CM</t>
    </r>
  </si>
  <si>
    <r>
      <rPr>
        <sz val="10"/>
        <color rgb="FF000000"/>
        <rFont val="Calibri"/>
        <family val="2"/>
        <scheme val="minor"/>
      </rPr>
      <t>06.01.004</t>
    </r>
  </si>
  <si>
    <r>
      <rPr>
        <sz val="10"/>
        <color rgb="FF000000"/>
        <rFont val="Calibri"/>
        <family val="2"/>
        <scheme val="minor"/>
      </rPr>
      <t>EF-04 ESQUADRIA DE FERRO 180X60CM</t>
    </r>
  </si>
  <si>
    <r>
      <rPr>
        <sz val="10"/>
        <color rgb="FF000000"/>
        <rFont val="Calibri"/>
        <family val="2"/>
        <scheme val="minor"/>
      </rPr>
      <t>06.01.005</t>
    </r>
  </si>
  <si>
    <r>
      <rPr>
        <sz val="10"/>
        <color rgb="FF000000"/>
        <rFont val="Calibri"/>
        <family val="2"/>
        <scheme val="minor"/>
      </rPr>
      <t>EF-05 ESQUADRIA DE FERRO 180X120CM</t>
    </r>
  </si>
  <si>
    <r>
      <rPr>
        <sz val="10"/>
        <color rgb="FF000000"/>
        <rFont val="Calibri"/>
        <family val="2"/>
        <scheme val="minor"/>
      </rPr>
      <t>06.01.006</t>
    </r>
  </si>
  <si>
    <r>
      <rPr>
        <sz val="10"/>
        <color rgb="FF000000"/>
        <rFont val="Calibri"/>
        <family val="2"/>
        <scheme val="minor"/>
      </rPr>
      <t>EF-06 ESQUADRIA DE FERRO 180X150CM</t>
    </r>
  </si>
  <si>
    <r>
      <rPr>
        <sz val="10"/>
        <color rgb="FF000000"/>
        <rFont val="Calibri"/>
        <family val="2"/>
        <scheme val="minor"/>
      </rPr>
      <t>06.01.013</t>
    </r>
  </si>
  <si>
    <r>
      <rPr>
        <sz val="10"/>
        <color rgb="FF000000"/>
        <rFont val="Calibri"/>
        <family val="2"/>
        <scheme val="minor"/>
      </rPr>
      <t>EF-13 ESQUADRIA DE FERRO 90X90CM</t>
    </r>
  </si>
  <si>
    <r>
      <rPr>
        <sz val="10"/>
        <color rgb="FF000000"/>
        <rFont val="Calibri"/>
        <family val="2"/>
        <scheme val="minor"/>
      </rPr>
      <t>06.01.014</t>
    </r>
  </si>
  <si>
    <r>
      <rPr>
        <sz val="10"/>
        <color rgb="FF000000"/>
        <rFont val="Calibri"/>
        <family val="2"/>
        <scheme val="minor"/>
      </rPr>
      <t>EF-14 ESQUADRIA DE FERRO 180X90CM</t>
    </r>
  </si>
  <si>
    <r>
      <rPr>
        <sz val="10"/>
        <color rgb="FF000000"/>
        <rFont val="Calibri"/>
        <family val="2"/>
        <scheme val="minor"/>
      </rPr>
      <t>06.01.015</t>
    </r>
  </si>
  <si>
    <r>
      <rPr>
        <sz val="10"/>
        <color rgb="FF000000"/>
        <rFont val="Calibri"/>
        <family val="2"/>
        <scheme val="minor"/>
      </rPr>
      <t>EF-15 ESQUADRIA DE FERRO / VENTILACAO CRUZADA H=30 A 45CM</t>
    </r>
  </si>
  <si>
    <r>
      <rPr>
        <sz val="10"/>
        <color rgb="FF000000"/>
        <rFont val="Calibri"/>
        <family val="2"/>
        <scheme val="minor"/>
      </rPr>
      <t>06.01.016</t>
    </r>
  </si>
  <si>
    <r>
      <rPr>
        <sz val="10"/>
        <color rgb="FF000000"/>
        <rFont val="Calibri"/>
        <family val="2"/>
        <scheme val="minor"/>
      </rPr>
      <t>EF-16 ESQUADRIA DE FERRO FIXA L=90CM</t>
    </r>
  </si>
  <si>
    <r>
      <rPr>
        <sz val="10"/>
        <color rgb="FF000000"/>
        <rFont val="Calibri"/>
        <family val="2"/>
        <scheme val="minor"/>
      </rPr>
      <t>06.01.017</t>
    </r>
  </si>
  <si>
    <r>
      <rPr>
        <sz val="10"/>
        <color rgb="FF000000"/>
        <rFont val="Calibri"/>
        <family val="2"/>
        <scheme val="minor"/>
      </rPr>
      <t>EF-17 ESQUADRIA DE FERRO FIXA L=180CM</t>
    </r>
  </si>
  <si>
    <r>
      <rPr>
        <sz val="10"/>
        <color rgb="FF000000"/>
        <rFont val="Calibri"/>
        <family val="2"/>
        <scheme val="minor"/>
      </rPr>
      <t>06.01.019</t>
    </r>
  </si>
  <si>
    <r>
      <rPr>
        <sz val="10"/>
        <color rgb="FF000000"/>
        <rFont val="Calibri"/>
        <family val="2"/>
        <scheme val="minor"/>
      </rPr>
      <t>EF-18 ESQUADRIA DE FERRO / VENTILACAO PERMANENTE L=90X60CM</t>
    </r>
  </si>
  <si>
    <r>
      <rPr>
        <sz val="10"/>
        <color rgb="FF000000"/>
        <rFont val="Calibri"/>
        <family val="2"/>
        <scheme val="minor"/>
      </rPr>
      <t>06.01.020</t>
    </r>
  </si>
  <si>
    <r>
      <rPr>
        <sz val="10"/>
        <color rgb="FF000000"/>
        <rFont val="Calibri"/>
        <family val="2"/>
        <scheme val="minor"/>
      </rPr>
      <t>EF-19 ESQUADRIA DE FERRO VENTILACAO PERMANENTE L=180X60CM</t>
    </r>
  </si>
  <si>
    <r>
      <rPr>
        <sz val="10"/>
        <color rgb="FF000000"/>
        <rFont val="Calibri"/>
        <family val="2"/>
        <scheme val="minor"/>
      </rPr>
      <t>06.01.022</t>
    </r>
  </si>
  <si>
    <r>
      <rPr>
        <sz val="10"/>
        <color rgb="FF000000"/>
        <rFont val="Calibri"/>
        <family val="2"/>
        <scheme val="minor"/>
      </rPr>
      <t>EF-20 ESQUADRIA DE FERRO 180X180CM</t>
    </r>
  </si>
  <si>
    <r>
      <rPr>
        <sz val="10"/>
        <color rgb="FF000000"/>
        <rFont val="Calibri"/>
        <family val="2"/>
        <scheme val="minor"/>
      </rPr>
      <t>06.01.023</t>
    </r>
  </si>
  <si>
    <r>
      <rPr>
        <sz val="10"/>
        <color rgb="FF000000"/>
        <rFont val="Calibri"/>
        <family val="2"/>
        <scheme val="minor"/>
      </rPr>
      <t>EF-21 ESQUADRIA DE FERRO 180X210CM</t>
    </r>
  </si>
  <si>
    <r>
      <rPr>
        <sz val="10"/>
        <color rgb="FF000000"/>
        <rFont val="Calibri"/>
        <family val="2"/>
        <scheme val="minor"/>
      </rPr>
      <t>06.01.024</t>
    </r>
  </si>
  <si>
    <r>
      <rPr>
        <sz val="10"/>
        <color rgb="FF000000"/>
        <rFont val="Calibri"/>
        <family val="2"/>
        <scheme val="minor"/>
      </rPr>
      <t>EF-22 ESQUADRIA DE FERRO COM BASCULANTE L=90CM</t>
    </r>
  </si>
  <si>
    <r>
      <rPr>
        <sz val="10"/>
        <color rgb="FF000000"/>
        <rFont val="Calibri"/>
        <family val="2"/>
        <scheme val="minor"/>
      </rPr>
      <t>06.01.025</t>
    </r>
  </si>
  <si>
    <r>
      <rPr>
        <sz val="10"/>
        <color rgb="FF000000"/>
        <rFont val="Calibri"/>
        <family val="2"/>
        <scheme val="minor"/>
      </rPr>
      <t>CAIXILHOS DE FERRO -BASCULANTES</t>
    </r>
  </si>
  <si>
    <r>
      <rPr>
        <sz val="10"/>
        <color rgb="FF000000"/>
        <rFont val="Calibri"/>
        <family val="2"/>
        <scheme val="minor"/>
      </rPr>
      <t>06.01.026</t>
    </r>
  </si>
  <si>
    <r>
      <rPr>
        <sz val="10"/>
        <color rgb="FF000000"/>
        <rFont val="Calibri"/>
        <family val="2"/>
        <scheme val="minor"/>
      </rPr>
      <t>CAIXILHOS DE FERRO -FIXOS</t>
    </r>
  </si>
  <si>
    <r>
      <rPr>
        <sz val="10"/>
        <color rgb="FF000000"/>
        <rFont val="Calibri"/>
        <family val="2"/>
        <scheme val="minor"/>
      </rPr>
      <t>06.01.027</t>
    </r>
  </si>
  <si>
    <r>
      <rPr>
        <sz val="10"/>
        <color rgb="FF000000"/>
        <rFont val="Calibri"/>
        <family val="2"/>
        <scheme val="minor"/>
      </rPr>
      <t>CAIXILHOS DE FERRO -FIXO COM VENTILACAO PERMANENTE</t>
    </r>
  </si>
  <si>
    <r>
      <rPr>
        <sz val="10"/>
        <color rgb="FF000000"/>
        <rFont val="Calibri"/>
        <family val="2"/>
        <scheme val="minor"/>
      </rPr>
      <t>06.01.028</t>
    </r>
  </si>
  <si>
    <r>
      <rPr>
        <sz val="10"/>
        <color rgb="FF000000"/>
        <rFont val="Calibri"/>
        <family val="2"/>
        <scheme val="minor"/>
      </rPr>
      <t>EF-23 ESQUADRIA DE FERRO COM BASCULANTE L=180CM</t>
    </r>
  </si>
  <si>
    <r>
      <rPr>
        <sz val="10"/>
        <color rgb="FF000000"/>
        <rFont val="Calibri"/>
        <family val="2"/>
        <scheme val="minor"/>
      </rPr>
      <t>06.01.029</t>
    </r>
  </si>
  <si>
    <r>
      <rPr>
        <sz val="10"/>
        <color rgb="FF000000"/>
        <rFont val="Calibri"/>
        <family val="2"/>
        <scheme val="minor"/>
      </rPr>
      <t>CX-06 CAIXILHO FIXO PERFIL LAMINADO 2MM  USO EXCLUSIVO PADRAO CRECHE</t>
    </r>
  </si>
  <si>
    <r>
      <rPr>
        <sz val="10"/>
        <color rgb="FF000000"/>
        <rFont val="Calibri"/>
        <family val="2"/>
        <scheme val="minor"/>
      </rPr>
      <t>06.01.037</t>
    </r>
  </si>
  <si>
    <r>
      <rPr>
        <sz val="10"/>
        <color rgb="FF000000"/>
        <rFont val="Calibri"/>
        <family val="2"/>
        <scheme val="minor"/>
      </rPr>
      <t>EF-24 ADAPTADO ESQUADRIA DE FERRO 1,00X1,00</t>
    </r>
  </si>
  <si>
    <r>
      <rPr>
        <sz val="10"/>
        <color rgb="FF000000"/>
        <rFont val="Calibri"/>
        <family val="2"/>
        <scheme val="minor"/>
      </rPr>
      <t>06.01.040</t>
    </r>
  </si>
  <si>
    <r>
      <rPr>
        <sz val="10"/>
        <color rgb="FF000000"/>
        <rFont val="Calibri"/>
        <family val="2"/>
        <scheme val="minor"/>
      </rPr>
      <t>EF-24 ESQ FERRO VENEZIANA DA CAIXA DO ELEVADOR (0.80X0.40M)</t>
    </r>
  </si>
  <si>
    <r>
      <rPr>
        <sz val="10"/>
        <color rgb="FF000000"/>
        <rFont val="Calibri"/>
        <family val="2"/>
        <scheme val="minor"/>
      </rPr>
      <t>06.01.041</t>
    </r>
  </si>
  <si>
    <r>
      <rPr>
        <sz val="10"/>
        <color rgb="FF000000"/>
        <rFont val="Calibri"/>
        <family val="2"/>
        <scheme val="minor"/>
      </rPr>
      <t>EF-25 ESQ DE FERRO VENTILACAO CRUZADA (H=60 A 80CM)</t>
    </r>
  </si>
  <si>
    <r>
      <rPr>
        <sz val="10"/>
        <color rgb="FF000000"/>
        <rFont val="Calibri"/>
        <family val="2"/>
        <scheme val="minor"/>
      </rPr>
      <t>06.01.042</t>
    </r>
  </si>
  <si>
    <r>
      <rPr>
        <sz val="10"/>
        <color rgb="FF000000"/>
        <rFont val="Calibri"/>
        <family val="2"/>
        <scheme val="minor"/>
      </rPr>
      <t>EF-26 ESQ DE FERRO VENTILACAO CRUZADA (180X65CM)</t>
    </r>
  </si>
  <si>
    <r>
      <rPr>
        <sz val="10"/>
        <color rgb="FF000000"/>
        <rFont val="Calibri"/>
        <family val="2"/>
        <scheme val="minor"/>
      </rPr>
      <t>06.01.043</t>
    </r>
  </si>
  <si>
    <r>
      <rPr>
        <sz val="10"/>
        <color rgb="FF000000"/>
        <rFont val="Calibri"/>
        <family val="2"/>
        <scheme val="minor"/>
      </rPr>
      <t>EF-27 ESQ DE FERRO VENTILACAO CRUZADA (180X75CM)</t>
    </r>
  </si>
  <si>
    <r>
      <rPr>
        <sz val="10"/>
        <color rgb="FF000000"/>
        <rFont val="Calibri"/>
        <family val="2"/>
        <scheme val="minor"/>
      </rPr>
      <t>06.01.044</t>
    </r>
  </si>
  <si>
    <r>
      <rPr>
        <sz val="10"/>
        <color rgb="FF000000"/>
        <rFont val="Calibri"/>
        <family val="2"/>
        <scheme val="minor"/>
      </rPr>
      <t>EF-28 ESQUADRIA DE FERRO 90X180CM</t>
    </r>
  </si>
  <si>
    <r>
      <rPr>
        <sz val="10"/>
        <color rgb="FF000000"/>
        <rFont val="Calibri"/>
        <family val="2"/>
        <scheme val="minor"/>
      </rPr>
      <t>06.01.047</t>
    </r>
  </si>
  <si>
    <r>
      <rPr>
        <sz val="10"/>
        <color rgb="FF000000"/>
        <rFont val="Calibri"/>
        <family val="2"/>
        <scheme val="minor"/>
      </rPr>
      <t>EF-29 ESQUADRIA DE FERRO 90X210CM</t>
    </r>
  </si>
  <si>
    <r>
      <rPr>
        <sz val="10"/>
        <color rgb="FF000000"/>
        <rFont val="Calibri"/>
        <family val="2"/>
        <scheme val="minor"/>
      </rPr>
      <t>06.01.048</t>
    </r>
  </si>
  <si>
    <r>
      <rPr>
        <sz val="10"/>
        <color rgb="FF000000"/>
        <rFont val="Calibri"/>
        <family val="2"/>
        <scheme val="minor"/>
      </rPr>
      <t>EF-30 ESQUADRIA DE FERRO PARA DUTO EXAUSTOR DE CAPELA</t>
    </r>
  </si>
  <si>
    <r>
      <rPr>
        <sz val="10"/>
        <color rgb="FF000000"/>
        <rFont val="Calibri"/>
        <family val="2"/>
        <scheme val="minor"/>
      </rPr>
      <t>06.01.049</t>
    </r>
  </si>
  <si>
    <r>
      <rPr>
        <sz val="10"/>
        <color rgb="FF000000"/>
        <rFont val="Calibri"/>
        <family val="2"/>
        <scheme val="minor"/>
      </rPr>
      <t>EV-01 ESQUADRIA VENEZIANA DE ACO (1,20X2,00 M)</t>
    </r>
  </si>
  <si>
    <r>
      <rPr>
        <sz val="10"/>
        <color rgb="FF000000"/>
        <rFont val="Calibri"/>
        <family val="2"/>
        <scheme val="minor"/>
      </rPr>
      <t>06.01.050</t>
    </r>
  </si>
  <si>
    <r>
      <rPr>
        <sz val="10"/>
        <color rgb="FF000000"/>
        <rFont val="Calibri"/>
        <family val="2"/>
        <scheme val="minor"/>
      </rPr>
      <t>EF-31 ESQUADRIA DE FERRO VENTILAÇÃO CRUZADA (90X65CM)</t>
    </r>
  </si>
  <si>
    <r>
      <rPr>
        <sz val="10"/>
        <color rgb="FF000000"/>
        <rFont val="Calibri"/>
        <family val="2"/>
        <scheme val="minor"/>
      </rPr>
      <t>06.01.051</t>
    </r>
  </si>
  <si>
    <r>
      <rPr>
        <sz val="10"/>
        <color rgb="FF000000"/>
        <rFont val="Calibri"/>
        <family val="2"/>
        <scheme val="minor"/>
      </rPr>
      <t>EF-32 ESQUADRIA DE FERRO VENTILAÇÃO CRUZADA (90X75CM)</t>
    </r>
  </si>
  <si>
    <r>
      <rPr>
        <sz val="10"/>
        <color rgb="FF000000"/>
        <rFont val="Calibri"/>
        <family val="2"/>
        <scheme val="minor"/>
      </rPr>
      <t>06.01.062</t>
    </r>
  </si>
  <si>
    <r>
      <rPr>
        <sz val="10"/>
        <color rgb="FF000000"/>
        <rFont val="Calibri"/>
        <family val="2"/>
        <scheme val="minor"/>
      </rPr>
      <t>EA-13 JANELA DE ALUMINIO - 1,80 X 1,50 M</t>
    </r>
  </si>
  <si>
    <r>
      <rPr>
        <sz val="10"/>
        <color rgb="FF000000"/>
        <rFont val="Calibri"/>
        <family val="2"/>
        <scheme val="minor"/>
      </rPr>
      <t>06.01.063</t>
    </r>
  </si>
  <si>
    <r>
      <rPr>
        <sz val="10"/>
        <color rgb="FF000000"/>
        <rFont val="Calibri"/>
        <family val="2"/>
        <scheme val="minor"/>
      </rPr>
      <t>EA-14 JANELA DE ALUMINIO - 1,80 X 1,20 M</t>
    </r>
  </si>
  <si>
    <r>
      <rPr>
        <sz val="10"/>
        <color rgb="FF000000"/>
        <rFont val="Calibri"/>
        <family val="2"/>
        <scheme val="minor"/>
      </rPr>
      <t>06.01.064</t>
    </r>
  </si>
  <si>
    <r>
      <rPr>
        <sz val="10"/>
        <color rgb="FF000000"/>
        <rFont val="Calibri"/>
        <family val="2"/>
        <scheme val="minor"/>
      </rPr>
      <t>EA-15 JANELA DE ALUMINIO - 1,80 X 0,60 M</t>
    </r>
  </si>
  <si>
    <r>
      <rPr>
        <sz val="10"/>
        <color rgb="FF000000"/>
        <rFont val="Calibri"/>
        <family val="2"/>
        <scheme val="minor"/>
      </rPr>
      <t>06.01.065</t>
    </r>
  </si>
  <si>
    <r>
      <rPr>
        <sz val="10"/>
        <color rgb="FF000000"/>
        <rFont val="Calibri"/>
        <family val="2"/>
        <scheme val="minor"/>
      </rPr>
      <t>EA-16 JANELA DE ALUMINIO (0,90X0,90M)</t>
    </r>
  </si>
  <si>
    <r>
      <rPr>
        <sz val="10"/>
        <color rgb="FF000000"/>
        <rFont val="Calibri"/>
        <family val="2"/>
        <scheme val="minor"/>
      </rPr>
      <t>06.01.066</t>
    </r>
  </si>
  <si>
    <r>
      <rPr>
        <sz val="10"/>
        <color rgb="FF000000"/>
        <rFont val="Calibri"/>
        <family val="2"/>
        <scheme val="minor"/>
      </rPr>
      <t>EA - 17 JANELA DE ALUMINIO (1,80 X0,90 M)</t>
    </r>
  </si>
  <si>
    <r>
      <rPr>
        <sz val="10"/>
        <color rgb="FF000000"/>
        <rFont val="Calibri"/>
        <family val="2"/>
        <scheme val="minor"/>
      </rPr>
      <t>06.01.067</t>
    </r>
  </si>
  <si>
    <r>
      <rPr>
        <sz val="10"/>
        <color rgb="FF000000"/>
        <rFont val="Calibri"/>
        <family val="2"/>
        <scheme val="minor"/>
      </rPr>
      <t>EA-18 JANELA DE ALUMINIO (VENTILACAO CRUZADA) L= 180 CM</t>
    </r>
  </si>
  <si>
    <r>
      <rPr>
        <sz val="10"/>
        <color rgb="FF000000"/>
        <rFont val="Calibri"/>
        <family val="2"/>
        <scheme val="minor"/>
      </rPr>
      <t>06.01.072</t>
    </r>
  </si>
  <si>
    <r>
      <rPr>
        <sz val="10"/>
        <color rgb="FF000000"/>
        <rFont val="Calibri"/>
        <family val="2"/>
        <scheme val="minor"/>
      </rPr>
      <t>CAIXILHOS DE ALUMINIO -BASCULANTES</t>
    </r>
  </si>
  <si>
    <r>
      <rPr>
        <sz val="10"/>
        <color rgb="FF000000"/>
        <rFont val="Calibri"/>
        <family val="2"/>
        <scheme val="minor"/>
      </rPr>
      <t>06.01.075</t>
    </r>
  </si>
  <si>
    <r>
      <rPr>
        <sz val="10"/>
        <color rgb="FF000000"/>
        <rFont val="Calibri"/>
        <family val="2"/>
        <scheme val="minor"/>
      </rPr>
      <t>CAIXILHOS DE ALUMINIO -FIXO</t>
    </r>
  </si>
  <si>
    <r>
      <rPr>
        <sz val="10"/>
        <color rgb="FF000000"/>
        <rFont val="Calibri"/>
        <family val="2"/>
        <scheme val="minor"/>
      </rPr>
      <t>06.01.080</t>
    </r>
  </si>
  <si>
    <r>
      <rPr>
        <sz val="10"/>
        <color rgb="FF000000"/>
        <rFont val="Calibri"/>
        <family val="2"/>
        <scheme val="minor"/>
      </rPr>
      <t>VENEZIANA INDUSTRIAL -ALETAS PVC MONTANTES ACO GALVANIZADO REF 100</t>
    </r>
  </si>
  <si>
    <r>
      <rPr>
        <sz val="10"/>
        <color rgb="FF000000"/>
        <rFont val="Calibri"/>
        <family val="2"/>
        <scheme val="minor"/>
      </rPr>
      <t>06.01.081</t>
    </r>
  </si>
  <si>
    <r>
      <rPr>
        <sz val="10"/>
        <color rgb="FF000000"/>
        <rFont val="Calibri"/>
        <family val="2"/>
        <scheme val="minor"/>
      </rPr>
      <t>VENEZIANA INDUSTRIAL-ALETAS FIBRA DE VIDRO MONTANTES ACO GALV REF 100</t>
    </r>
  </si>
  <si>
    <r>
      <rPr>
        <sz val="10"/>
        <color rgb="FF000000"/>
        <rFont val="Calibri"/>
        <family val="2"/>
        <scheme val="minor"/>
      </rPr>
      <t>06.01.082</t>
    </r>
  </si>
  <si>
    <r>
      <rPr>
        <sz val="10"/>
        <color rgb="FF000000"/>
        <rFont val="Calibri"/>
        <family val="2"/>
        <scheme val="minor"/>
      </rPr>
      <t>VENEZIANA INDUSTRIAL-ALETAS PVC MONTANTES ACO PRE-PINTADO REF 100</t>
    </r>
  </si>
  <si>
    <r>
      <rPr>
        <sz val="10"/>
        <color rgb="FF000000"/>
        <rFont val="Calibri"/>
        <family val="2"/>
        <scheme val="minor"/>
      </rPr>
      <t>06.01.083</t>
    </r>
  </si>
  <si>
    <r>
      <rPr>
        <sz val="10"/>
        <color rgb="FF000000"/>
        <rFont val="Calibri"/>
        <family val="2"/>
        <scheme val="minor"/>
      </rPr>
      <t>VENEZIANA INDUSTRIAL-ALETAS FIBRA VIDRO MONTANTES ACO PRE-PINT REF 100</t>
    </r>
  </si>
  <si>
    <r>
      <rPr>
        <sz val="10"/>
        <color rgb="FF000000"/>
        <rFont val="Calibri"/>
        <family val="2"/>
        <scheme val="minor"/>
      </rPr>
      <t>06.01.084</t>
    </r>
  </si>
  <si>
    <r>
      <rPr>
        <sz val="10"/>
        <color rgb="FF000000"/>
        <rFont val="Calibri"/>
        <family val="2"/>
        <scheme val="minor"/>
      </rPr>
      <t>VENEZIANA INDUSTRIAL-ALETAS PVC MONTANTE ALUMINIO ANODIZADO REF 100</t>
    </r>
  </si>
  <si>
    <r>
      <rPr>
        <sz val="10"/>
        <color rgb="FF000000"/>
        <rFont val="Calibri"/>
        <family val="2"/>
        <scheme val="minor"/>
      </rPr>
      <t>06.01.085</t>
    </r>
  </si>
  <si>
    <r>
      <rPr>
        <sz val="10"/>
        <color rgb="FF000000"/>
        <rFont val="Calibri"/>
        <family val="2"/>
        <scheme val="minor"/>
      </rPr>
      <t>VENEZIANA INDUSTRIAL-ALETAS FIBRA VIDRO MONTANTES ALUM ANODIZ REF 100</t>
    </r>
  </si>
  <si>
    <r>
      <rPr>
        <sz val="10"/>
        <color rgb="FF000000"/>
        <rFont val="Calibri"/>
        <family val="2"/>
        <scheme val="minor"/>
      </rPr>
      <t>06.01.086</t>
    </r>
  </si>
  <si>
    <r>
      <rPr>
        <sz val="10"/>
        <color rgb="FF000000"/>
        <rFont val="Calibri"/>
        <family val="2"/>
        <scheme val="minor"/>
      </rPr>
      <t>VENEZIANA INDUSTRIAL-ALETAS PVC/MONTANTES ACO GALVANIZADO/REF.50</t>
    </r>
  </si>
  <si>
    <r>
      <rPr>
        <sz val="10"/>
        <color rgb="FF000000"/>
        <rFont val="Calibri"/>
        <family val="2"/>
        <scheme val="minor"/>
      </rPr>
      <t>06.01.087</t>
    </r>
  </si>
  <si>
    <r>
      <rPr>
        <sz val="10"/>
        <color rgb="FF000000"/>
        <rFont val="Calibri"/>
        <family val="2"/>
        <scheme val="minor"/>
      </rPr>
      <t>VENEZIANA INDUSTRIAL-ALETAS PVC/MONTANTES ALUM. ANODIZADO/REF.50</t>
    </r>
  </si>
  <si>
    <r>
      <rPr>
        <sz val="10"/>
        <color rgb="FF000000"/>
        <rFont val="Calibri"/>
        <family val="2"/>
        <scheme val="minor"/>
      </rPr>
      <t>06.01.099</t>
    </r>
  </si>
  <si>
    <r>
      <rPr>
        <sz val="10"/>
        <color rgb="FF000000"/>
        <rFont val="Calibri"/>
        <family val="2"/>
        <scheme val="minor"/>
      </rPr>
      <t>SERVICOS EM ELEMENTOS METALICOS/COMPONENTES</t>
    </r>
  </si>
  <si>
    <r>
      <rPr>
        <sz val="10"/>
        <color rgb="FF000000"/>
        <rFont val="Calibri"/>
        <family val="2"/>
        <scheme val="minor"/>
      </rPr>
      <t>06.02.001</t>
    </r>
  </si>
  <si>
    <r>
      <rPr>
        <sz val="10"/>
        <color rgb="FF000000"/>
        <rFont val="Calibri"/>
        <family val="2"/>
        <scheme val="minor"/>
      </rPr>
      <t>PC-01 PORTA CORTA-FOGO P90 L=90CM COMPLETA</t>
    </r>
  </si>
  <si>
    <r>
      <rPr>
        <sz val="10"/>
        <color rgb="FF000000"/>
        <rFont val="Calibri"/>
        <family val="2"/>
        <scheme val="minor"/>
      </rPr>
      <t>06.02.010</t>
    </r>
  </si>
  <si>
    <r>
      <rPr>
        <sz val="10"/>
        <color rgb="FF000000"/>
        <rFont val="Calibri"/>
        <family val="2"/>
        <scheme val="minor"/>
      </rPr>
      <t>PF-11 PORTA/JANELA DE FERRO 180X260CM</t>
    </r>
  </si>
  <si>
    <r>
      <rPr>
        <sz val="10"/>
        <color rgb="FF000000"/>
        <rFont val="Calibri"/>
        <family val="2"/>
        <scheme val="minor"/>
      </rPr>
      <t>06.02.015</t>
    </r>
  </si>
  <si>
    <r>
      <rPr>
        <sz val="10"/>
        <color rgb="FF000000"/>
        <rFont val="Calibri"/>
        <family val="2"/>
        <scheme val="minor"/>
      </rPr>
      <t>PF-15 PORTA EM CHAPA DE FERRO (L=82 CM)</t>
    </r>
  </si>
  <si>
    <r>
      <rPr>
        <sz val="10"/>
        <color rgb="FF000000"/>
        <rFont val="Calibri"/>
        <family val="2"/>
        <scheme val="minor"/>
      </rPr>
      <t>06.02.016</t>
    </r>
  </si>
  <si>
    <r>
      <rPr>
        <sz val="10"/>
        <color rgb="FF000000"/>
        <rFont val="Calibri"/>
        <family val="2"/>
        <scheme val="minor"/>
      </rPr>
      <t>PF-16 PORTA EM CHAPA DE FERRO (L=92 CM)</t>
    </r>
  </si>
  <si>
    <r>
      <rPr>
        <sz val="10"/>
        <color rgb="FF000000"/>
        <rFont val="Calibri"/>
        <family val="2"/>
        <scheme val="minor"/>
      </rPr>
      <t>06.02.017</t>
    </r>
  </si>
  <si>
    <r>
      <rPr>
        <sz val="10"/>
        <color rgb="FF000000"/>
        <rFont val="Calibri"/>
        <family val="2"/>
        <scheme val="minor"/>
      </rPr>
      <t>PF-17 PORTA EM CHAPA DE FERRO L=102CM</t>
    </r>
  </si>
  <si>
    <r>
      <rPr>
        <sz val="10"/>
        <color rgb="FF000000"/>
        <rFont val="Calibri"/>
        <family val="2"/>
        <scheme val="minor"/>
      </rPr>
      <t>06.02.019</t>
    </r>
  </si>
  <si>
    <r>
      <rPr>
        <sz val="10"/>
        <color rgb="FF000000"/>
        <rFont val="Calibri"/>
        <family val="2"/>
        <scheme val="minor"/>
      </rPr>
      <t>PF-19 PORTA DE FERRO P/ RESERVATORIO - GALVANIZADA</t>
    </r>
  </si>
  <si>
    <r>
      <rPr>
        <sz val="10"/>
        <color rgb="FF000000"/>
        <rFont val="Calibri"/>
        <family val="2"/>
        <scheme val="minor"/>
      </rPr>
      <t>06.02.020</t>
    </r>
  </si>
  <si>
    <r>
      <rPr>
        <sz val="10"/>
        <color rgb="FF000000"/>
        <rFont val="Calibri"/>
        <family val="2"/>
        <scheme val="minor"/>
      </rPr>
      <t>PORTA DE FERRO (TIPO PF-11)</t>
    </r>
  </si>
  <si>
    <r>
      <rPr>
        <sz val="10"/>
        <color rgb="FF000000"/>
        <rFont val="Calibri"/>
        <family val="2"/>
        <scheme val="minor"/>
      </rPr>
      <t>06.02.026</t>
    </r>
  </si>
  <si>
    <r>
      <rPr>
        <sz val="10"/>
        <color rgb="FF000000"/>
        <rFont val="Calibri"/>
        <family val="2"/>
        <scheme val="minor"/>
      </rPr>
      <t>PF-23 PORTA DE FERRO C/ BANDEIRA EM CHAPA PERFURADA L=140CM</t>
    </r>
  </si>
  <si>
    <r>
      <rPr>
        <sz val="10"/>
        <color rgb="FF000000"/>
        <rFont val="Calibri"/>
        <family val="2"/>
        <scheme val="minor"/>
      </rPr>
      <t>06.02.028</t>
    </r>
  </si>
  <si>
    <r>
      <rPr>
        <sz val="10"/>
        <color rgb="FF000000"/>
        <rFont val="Calibri"/>
        <family val="2"/>
        <scheme val="minor"/>
      </rPr>
      <t>PF-21 PORTA DE FERRO COM BANDEIRA EM CHAPA PERFURADA L=102CM</t>
    </r>
  </si>
  <si>
    <r>
      <rPr>
        <sz val="10"/>
        <color rgb="FF000000"/>
        <rFont val="Calibri"/>
        <family val="2"/>
        <scheme val="minor"/>
      </rPr>
      <t>06.02.029</t>
    </r>
  </si>
  <si>
    <r>
      <rPr>
        <sz val="10"/>
        <color rgb="FF000000"/>
        <rFont val="Calibri"/>
        <family val="2"/>
        <scheme val="minor"/>
      </rPr>
      <t>PF-22 PORTA DE FERRO C/ BANDEIRA EM CHAPA PERFURADA L=82CM</t>
    </r>
  </si>
  <si>
    <r>
      <rPr>
        <sz val="10"/>
        <color rgb="FF000000"/>
        <rFont val="Calibri"/>
        <family val="2"/>
        <scheme val="minor"/>
      </rPr>
      <t>06.02.032</t>
    </r>
  </si>
  <si>
    <r>
      <rPr>
        <sz val="10"/>
        <color rgb="FF000000"/>
        <rFont val="Calibri"/>
        <family val="2"/>
        <scheme val="minor"/>
      </rPr>
      <t>PF-20 PORTA DE FERRO COM BANDEIRA CHAPA PERFURADA L=180CM</t>
    </r>
  </si>
  <si>
    <r>
      <rPr>
        <sz val="10"/>
        <color rgb="FF000000"/>
        <rFont val="Calibri"/>
        <family val="2"/>
        <scheme val="minor"/>
      </rPr>
      <t>06.02.045</t>
    </r>
  </si>
  <si>
    <r>
      <rPr>
        <sz val="10"/>
        <color rgb="FF000000"/>
        <rFont val="Calibri"/>
        <family val="2"/>
        <scheme val="minor"/>
      </rPr>
      <t>PF-26 PORTA DE FERRO C/BANDEIRA PARA HALL ELEVADOR L=90CM</t>
    </r>
  </si>
  <si>
    <r>
      <rPr>
        <sz val="10"/>
        <color rgb="FF000000"/>
        <rFont val="Calibri"/>
        <family val="2"/>
        <scheme val="minor"/>
      </rPr>
      <t>06.02.046</t>
    </r>
  </si>
  <si>
    <r>
      <rPr>
        <sz val="10"/>
        <color rgb="FF000000"/>
        <rFont val="Calibri"/>
        <family val="2"/>
        <scheme val="minor"/>
      </rPr>
      <t>PF-27 PORTA DE FERRO 90X215CM</t>
    </r>
  </si>
  <si>
    <r>
      <rPr>
        <sz val="10"/>
        <color rgb="FF000000"/>
        <rFont val="Calibri"/>
        <family val="2"/>
        <scheme val="minor"/>
      </rPr>
      <t>06.02.047</t>
    </r>
  </si>
  <si>
    <r>
      <rPr>
        <sz val="10"/>
        <color rgb="FF000000"/>
        <rFont val="Calibri"/>
        <family val="2"/>
        <scheme val="minor"/>
      </rPr>
      <t>PF-28 PORTA DE FERRO COM BANDEIRA 90X260CM</t>
    </r>
  </si>
  <si>
    <r>
      <rPr>
        <sz val="10"/>
        <color rgb="FF000000"/>
        <rFont val="Calibri"/>
        <family val="2"/>
        <scheme val="minor"/>
      </rPr>
      <t>06.02.048</t>
    </r>
  </si>
  <si>
    <r>
      <rPr>
        <sz val="10"/>
        <color rgb="FF000000"/>
        <rFont val="Calibri"/>
        <family val="2"/>
        <scheme val="minor"/>
      </rPr>
      <t>PF-29 PORTA DE FERRO COM BANDEIRA EM CHAPA PERFURADA 90X260CM</t>
    </r>
  </si>
  <si>
    <r>
      <rPr>
        <sz val="10"/>
        <color rgb="FF000000"/>
        <rFont val="Calibri"/>
        <family val="2"/>
        <scheme val="minor"/>
      </rPr>
      <t>06.02.049</t>
    </r>
  </si>
  <si>
    <r>
      <rPr>
        <sz val="10"/>
        <color rgb="FF000000"/>
        <rFont val="Calibri"/>
        <family val="2"/>
        <scheme val="minor"/>
      </rPr>
      <t>PF-30 PORTA EM CHAPA DE AÇO C/VENT.PERM (L=140CM)</t>
    </r>
  </si>
  <si>
    <r>
      <rPr>
        <sz val="10"/>
        <color rgb="FF000000"/>
        <rFont val="Calibri"/>
        <family val="2"/>
        <scheme val="minor"/>
      </rPr>
      <t>06.02.053</t>
    </r>
  </si>
  <si>
    <r>
      <rPr>
        <sz val="10"/>
        <color rgb="FF000000"/>
        <rFont val="Calibri"/>
        <family val="2"/>
        <scheme val="minor"/>
      </rPr>
      <t>PF-32 PORTA EM CHAPA DE AÇO 82X210CM C/VENTILAÇÃO</t>
    </r>
  </si>
  <si>
    <r>
      <rPr>
        <sz val="10"/>
        <color rgb="FF000000"/>
        <rFont val="Calibri"/>
        <family val="2"/>
        <scheme val="minor"/>
      </rPr>
      <t>06.02.054</t>
    </r>
  </si>
  <si>
    <r>
      <rPr>
        <sz val="10"/>
        <color rgb="FF000000"/>
        <rFont val="Calibri"/>
        <family val="2"/>
        <scheme val="minor"/>
      </rPr>
      <t>PF-33 PORTA EM CHAPA DE ACO 180X215CM</t>
    </r>
  </si>
  <si>
    <r>
      <rPr>
        <sz val="10"/>
        <color rgb="FF000000"/>
        <rFont val="Calibri"/>
        <family val="2"/>
        <scheme val="minor"/>
      </rPr>
      <t>06.02.056</t>
    </r>
  </si>
  <si>
    <r>
      <rPr>
        <sz val="10"/>
        <color rgb="FF000000"/>
        <rFont val="Calibri"/>
        <family val="2"/>
        <scheme val="minor"/>
      </rPr>
      <t>PORTA EM CHAPA DE FERRO GALVANIZADO TIPO PF-15</t>
    </r>
  </si>
  <si>
    <r>
      <rPr>
        <sz val="10"/>
        <color rgb="FF000000"/>
        <rFont val="Calibri"/>
        <family val="2"/>
        <scheme val="minor"/>
      </rPr>
      <t>06.02.060</t>
    </r>
  </si>
  <si>
    <r>
      <rPr>
        <sz val="10"/>
        <color rgb="FF000000"/>
        <rFont val="Calibri"/>
        <family val="2"/>
        <scheme val="minor"/>
      </rPr>
      <t>PT-38 PORTAO EM GRADIL ELETROFUNDIDO (345X230CM)</t>
    </r>
  </si>
  <si>
    <r>
      <rPr>
        <sz val="10"/>
        <color rgb="FF000000"/>
        <rFont val="Calibri"/>
        <family val="2"/>
        <scheme val="minor"/>
      </rPr>
      <t>06.02.061</t>
    </r>
  </si>
  <si>
    <r>
      <rPr>
        <sz val="10"/>
        <color rgb="FF000000"/>
        <rFont val="Calibri"/>
        <family val="2"/>
        <scheme val="minor"/>
      </rPr>
      <t>PT-39 PORTAO EM GRADIL ELETROFUNDIDO (165X230CM)</t>
    </r>
  </si>
  <si>
    <r>
      <rPr>
        <sz val="10"/>
        <color rgb="FF000000"/>
        <rFont val="Calibri"/>
        <family val="2"/>
        <scheme val="minor"/>
      </rPr>
      <t>06.02.062</t>
    </r>
  </si>
  <si>
    <r>
      <rPr>
        <sz val="10"/>
        <color rgb="FF000000"/>
        <rFont val="Calibri"/>
        <family val="2"/>
        <scheme val="minor"/>
      </rPr>
      <t>PT-40 BANDEIRA EM GRADIL ELETROFUNDIDO</t>
    </r>
  </si>
  <si>
    <r>
      <rPr>
        <sz val="10"/>
        <color rgb="FF000000"/>
        <rFont val="Calibri"/>
        <family val="2"/>
        <scheme val="minor"/>
      </rPr>
      <t>06.02.063</t>
    </r>
  </si>
  <si>
    <r>
      <rPr>
        <sz val="10"/>
        <color rgb="FF000000"/>
        <rFont val="Calibri"/>
        <family val="2"/>
        <scheme val="minor"/>
      </rPr>
      <t>PORTÃO EM GRADIL ELETROFUNDIDO</t>
    </r>
  </si>
  <si>
    <r>
      <rPr>
        <sz val="10"/>
        <color rgb="FF000000"/>
        <rFont val="Calibri"/>
        <family val="2"/>
        <scheme val="minor"/>
      </rPr>
      <t>06.02.064</t>
    </r>
  </si>
  <si>
    <r>
      <rPr>
        <sz val="10"/>
        <color rgb="FF000000"/>
        <rFont val="Calibri"/>
        <family val="2"/>
        <scheme val="minor"/>
      </rPr>
      <t>PT-43 PORTAO DE CORRER EM GRADIL ELETROF (360X230CM)</t>
    </r>
  </si>
  <si>
    <r>
      <rPr>
        <sz val="10"/>
        <color rgb="FF000000"/>
        <rFont val="Calibri"/>
        <family val="2"/>
        <scheme val="minor"/>
      </rPr>
      <t>06.02.065</t>
    </r>
  </si>
  <si>
    <r>
      <rPr>
        <sz val="10"/>
        <color rgb="FF000000"/>
        <rFont val="Calibri"/>
        <family val="2"/>
        <scheme val="minor"/>
      </rPr>
      <t>PT-44 PORTAO DE CORRER EM GRADIL ELETROF (720X230CM)</t>
    </r>
  </si>
  <si>
    <r>
      <rPr>
        <sz val="10"/>
        <color rgb="FF000000"/>
        <rFont val="Calibri"/>
        <family val="2"/>
        <scheme val="minor"/>
      </rPr>
      <t>06.02.066</t>
    </r>
  </si>
  <si>
    <r>
      <rPr>
        <sz val="10"/>
        <color rgb="FF000000"/>
        <rFont val="Calibri"/>
        <family val="2"/>
        <scheme val="minor"/>
      </rPr>
      <t>PT-45 PORTAO DE CORRER EM GRADIL ELETROF (372X230CM)</t>
    </r>
  </si>
  <si>
    <r>
      <rPr>
        <sz val="10"/>
        <color rgb="FF000000"/>
        <rFont val="Calibri"/>
        <family val="2"/>
        <scheme val="minor"/>
      </rPr>
      <t>06.02.067</t>
    </r>
  </si>
  <si>
    <r>
      <rPr>
        <sz val="10"/>
        <color rgb="FF000000"/>
        <rFont val="Calibri"/>
        <family val="2"/>
        <scheme val="minor"/>
      </rPr>
      <t>PT-46 PORTAO DE CORRER EM GRADIL ELETROF (732X230CM)</t>
    </r>
  </si>
  <si>
    <r>
      <rPr>
        <sz val="10"/>
        <color rgb="FF000000"/>
        <rFont val="Calibri"/>
        <family val="2"/>
        <scheme val="minor"/>
      </rPr>
      <t>06.02.073</t>
    </r>
  </si>
  <si>
    <r>
      <rPr>
        <sz val="10"/>
        <color rgb="FF000000"/>
        <rFont val="Calibri"/>
        <family val="2"/>
        <scheme val="minor"/>
      </rPr>
      <t>PT-47 PORTÃO BASCULANTE-GRADIL ELETROFUND 705X230CM (USO INT)</t>
    </r>
  </si>
  <si>
    <r>
      <rPr>
        <sz val="10"/>
        <color rgb="FF000000"/>
        <rFont val="Calibri"/>
        <family val="2"/>
        <scheme val="minor"/>
      </rPr>
      <t>06.02.074</t>
    </r>
  </si>
  <si>
    <r>
      <rPr>
        <sz val="10"/>
        <color rgb="FF000000"/>
        <rFont val="Calibri"/>
        <family val="2"/>
        <scheme val="minor"/>
      </rPr>
      <t>PT-48 PORTÃO BASCULANTE-GRADIL ELETROFUND 525X230CM (USO INT)</t>
    </r>
  </si>
  <si>
    <r>
      <rPr>
        <sz val="10"/>
        <color rgb="FF000000"/>
        <rFont val="Calibri"/>
        <family val="2"/>
        <scheme val="minor"/>
      </rPr>
      <t>06.02.075</t>
    </r>
  </si>
  <si>
    <r>
      <rPr>
        <sz val="10"/>
        <color rgb="FF000000"/>
        <rFont val="Calibri"/>
        <family val="2"/>
        <scheme val="minor"/>
      </rPr>
      <t>PT-49 PORTÃO BASCULANTE-GRADIL ELETROFUND 345X230CM (USO INT)</t>
    </r>
  </si>
  <si>
    <r>
      <rPr>
        <sz val="10"/>
        <color rgb="FF000000"/>
        <rFont val="Calibri"/>
        <family val="2"/>
        <scheme val="minor"/>
      </rPr>
      <t>06.02.088</t>
    </r>
  </si>
  <si>
    <r>
      <rPr>
        <sz val="10"/>
        <color rgb="FF000000"/>
        <rFont val="Calibri"/>
        <family val="2"/>
        <scheme val="minor"/>
      </rPr>
      <t>PORTÃO DE CORRER EM GRADIL ELETROFUNDIDO</t>
    </r>
  </si>
  <si>
    <r>
      <rPr>
        <sz val="10"/>
        <color rgb="FF000000"/>
        <rFont val="Calibri"/>
        <family val="2"/>
        <scheme val="minor"/>
      </rPr>
      <t>06.02.089</t>
    </r>
  </si>
  <si>
    <r>
      <rPr>
        <sz val="10"/>
        <color rgb="FF000000"/>
        <rFont val="Calibri"/>
        <family val="2"/>
        <scheme val="minor"/>
      </rPr>
      <t>PORTÃO BASCULANTE EM GRADIL ELETROFUNDIDO</t>
    </r>
  </si>
  <si>
    <r>
      <rPr>
        <sz val="10"/>
        <color rgb="FF000000"/>
        <rFont val="Calibri"/>
        <family val="2"/>
        <scheme val="minor"/>
      </rPr>
      <t>06.02.094</t>
    </r>
  </si>
  <si>
    <r>
      <rPr>
        <sz val="10"/>
        <color rgb="FF000000"/>
        <rFont val="Calibri"/>
        <family val="2"/>
        <scheme val="minor"/>
      </rPr>
      <t>ME-02 MONTANTE ESTRUTURAL VERTICAL P/ESQUADRIAS EM VÃO DE 7,20M</t>
    </r>
  </si>
  <si>
    <r>
      <rPr>
        <sz val="10"/>
        <color rgb="FF000000"/>
        <rFont val="Calibri"/>
        <family val="2"/>
        <scheme val="minor"/>
      </rPr>
      <t>06.02.095</t>
    </r>
  </si>
  <si>
    <r>
      <rPr>
        <sz val="10"/>
        <color rgb="FF000000"/>
        <rFont val="Calibri"/>
        <family val="2"/>
        <scheme val="minor"/>
      </rPr>
      <t>ME-03 MONTANTE ESTRUTURAL HORIZONTAL P/ESQUADRIAS</t>
    </r>
  </si>
  <si>
    <r>
      <rPr>
        <sz val="10"/>
        <color rgb="FF000000"/>
        <rFont val="Calibri"/>
        <family val="2"/>
        <scheme val="minor"/>
      </rPr>
      <t>06.02.098</t>
    </r>
  </si>
  <si>
    <t>MONTANTE DA PORTA PF-A TUBO AÇO GALVANIZADO 100X100 MM ESPESSURA 3MM.  USO EXCLUSIVO PADRAO CRECHE</t>
  </si>
  <si>
    <r>
      <rPr>
        <sz val="10"/>
        <color rgb="FF000000"/>
        <rFont val="Calibri"/>
        <family val="2"/>
        <scheme val="minor"/>
      </rPr>
      <t>06.02.099</t>
    </r>
  </si>
  <si>
    <r>
      <rPr>
        <sz val="10"/>
        <color rgb="FF000000"/>
        <rFont val="Calibri"/>
        <family val="2"/>
        <scheme val="minor"/>
      </rPr>
      <t>06.02.103</t>
    </r>
  </si>
  <si>
    <r>
      <rPr>
        <sz val="10"/>
        <color rgb="FF000000"/>
        <rFont val="Calibri"/>
        <family val="2"/>
        <scheme val="minor"/>
      </rPr>
      <t>06.02.104</t>
    </r>
  </si>
  <si>
    <r>
      <rPr>
        <sz val="10"/>
        <color rgb="FF000000"/>
        <rFont val="Calibri"/>
        <family val="2"/>
        <scheme val="minor"/>
      </rPr>
      <t>06.02.108</t>
    </r>
  </si>
  <si>
    <t>PF-D  PORTA DE CORRER QUATRO FOLHAS ADAPTADA MODELO PF-11 USO EXCLUSIVO PADRAO CRECHE</t>
  </si>
  <si>
    <r>
      <rPr>
        <sz val="10"/>
        <color rgb="FF000000"/>
        <rFont val="Calibri"/>
        <family val="2"/>
        <scheme val="minor"/>
      </rPr>
      <t>06.02.109</t>
    </r>
  </si>
  <si>
    <t>PF-C  PORTA CAIXILHO 93X215 CM ADAPTADA MODELO PF-27 USO EXCLUSIVO PADRAO CRECHE</t>
  </si>
  <si>
    <r>
      <rPr>
        <sz val="10"/>
        <color rgb="FF000000"/>
        <rFont val="Calibri"/>
        <family val="2"/>
        <scheme val="minor"/>
      </rPr>
      <t>06.03.001</t>
    </r>
  </si>
  <si>
    <r>
      <rPr>
        <sz val="10"/>
        <color rgb="FF000000"/>
        <rFont val="Calibri"/>
        <family val="2"/>
        <scheme val="minor"/>
      </rPr>
      <t>TI-01 TAMPA DE INSPECAO - ACO</t>
    </r>
  </si>
  <si>
    <r>
      <rPr>
        <sz val="10"/>
        <color rgb="FF000000"/>
        <rFont val="Calibri"/>
        <family val="2"/>
        <scheme val="minor"/>
      </rPr>
      <t>06.03.003</t>
    </r>
  </si>
  <si>
    <r>
      <rPr>
        <sz val="10"/>
        <color rgb="FF000000"/>
        <rFont val="Calibri"/>
        <family val="2"/>
        <scheme val="minor"/>
      </rPr>
      <t>AF-01 ALCAPAO PARA LAJE DE FORRO</t>
    </r>
  </si>
  <si>
    <r>
      <rPr>
        <sz val="10"/>
        <color rgb="FF000000"/>
        <rFont val="Calibri"/>
        <family val="2"/>
        <scheme val="minor"/>
      </rPr>
      <t>06.03.016</t>
    </r>
  </si>
  <si>
    <r>
      <rPr>
        <sz val="10"/>
        <color rgb="FF000000"/>
        <rFont val="Calibri"/>
        <family val="2"/>
        <scheme val="minor"/>
      </rPr>
      <t>BP-01 BARRA ANTIPANICO SIMPLES</t>
    </r>
  </si>
  <si>
    <r>
      <rPr>
        <sz val="10"/>
        <color rgb="FF000000"/>
        <rFont val="Calibri"/>
        <family val="2"/>
        <scheme val="minor"/>
      </rPr>
      <t>06.03.017</t>
    </r>
  </si>
  <si>
    <r>
      <rPr>
        <sz val="10"/>
        <color rgb="FF000000"/>
        <rFont val="Calibri"/>
        <family val="2"/>
        <scheme val="minor"/>
      </rPr>
      <t>BP-02 BARRA ANTIPANICO DUPLA</t>
    </r>
  </si>
  <si>
    <r>
      <rPr>
        <sz val="10"/>
        <color rgb="FF000000"/>
        <rFont val="Calibri"/>
        <family val="2"/>
        <scheme val="minor"/>
      </rPr>
      <t>06.03.018</t>
    </r>
  </si>
  <si>
    <r>
      <rPr>
        <sz val="10"/>
        <color rgb="FF000000"/>
        <rFont val="Calibri"/>
        <family val="2"/>
        <scheme val="minor"/>
      </rPr>
      <t>06.03.019</t>
    </r>
  </si>
  <si>
    <r>
      <rPr>
        <sz val="10"/>
        <color rgb="FF000000"/>
        <rFont val="Calibri"/>
        <family val="2"/>
        <scheme val="minor"/>
      </rPr>
      <t>EM-05 ESCADA MARINHEIRO (GALVANIZADA)</t>
    </r>
  </si>
  <si>
    <r>
      <rPr>
        <sz val="10"/>
        <color rgb="FF000000"/>
        <rFont val="Calibri"/>
        <family val="2"/>
        <scheme val="minor"/>
      </rPr>
      <t>06.03.020</t>
    </r>
  </si>
  <si>
    <r>
      <rPr>
        <sz val="10"/>
        <color rgb="FF000000"/>
        <rFont val="Calibri"/>
        <family val="2"/>
        <scheme val="minor"/>
      </rPr>
      <t>EM-06 ESCADA DE MARINHEIRO C/GUARDA CORPO GALVANIZADA</t>
    </r>
  </si>
  <si>
    <r>
      <rPr>
        <sz val="10"/>
        <color rgb="FF000000"/>
        <rFont val="Calibri"/>
        <family val="2"/>
        <scheme val="minor"/>
      </rPr>
      <t>06.03.024</t>
    </r>
  </si>
  <si>
    <r>
      <rPr>
        <sz val="10"/>
        <color rgb="FF000000"/>
        <rFont val="Calibri"/>
        <family val="2"/>
        <scheme val="minor"/>
      </rPr>
      <t>TP-12 TELA DE PROTECAO REMOVIVEL</t>
    </r>
  </si>
  <si>
    <r>
      <rPr>
        <sz val="10"/>
        <color rgb="FF000000"/>
        <rFont val="Calibri"/>
        <family val="2"/>
        <scheme val="minor"/>
      </rPr>
      <t>06.03.032</t>
    </r>
  </si>
  <si>
    <r>
      <rPr>
        <sz val="10"/>
        <color rgb="FF000000"/>
        <rFont val="Calibri"/>
        <family val="2"/>
        <scheme val="minor"/>
      </rPr>
      <t>GR-01 GRADE DE PROTECAO FERRO CHATO 1" X 1/4" MALHA 15CM X15CM</t>
    </r>
  </si>
  <si>
    <r>
      <rPr>
        <sz val="10"/>
        <color rgb="FF000000"/>
        <rFont val="Calibri"/>
        <family val="2"/>
        <scheme val="minor"/>
      </rPr>
      <t>06.03.035</t>
    </r>
  </si>
  <si>
    <r>
      <rPr>
        <sz val="10"/>
        <color rgb="FF000000"/>
        <rFont val="Calibri"/>
        <family val="2"/>
        <scheme val="minor"/>
      </rPr>
      <t>GR-02 GRADE DE PROTECAO / GUICHE (122X105 CM) FERRO CHATO 1/2" X 1/8"</t>
    </r>
  </si>
  <si>
    <r>
      <rPr>
        <sz val="10"/>
        <color rgb="FF000000"/>
        <rFont val="Calibri"/>
        <family val="2"/>
        <scheme val="minor"/>
      </rPr>
      <t>06.03.036</t>
    </r>
  </si>
  <si>
    <r>
      <rPr>
        <sz val="10"/>
        <color rgb="FF000000"/>
        <rFont val="Calibri"/>
        <family val="2"/>
        <scheme val="minor"/>
      </rPr>
      <t>06.03.037</t>
    </r>
  </si>
  <si>
    <r>
      <rPr>
        <sz val="10"/>
        <color rgb="FF000000"/>
        <rFont val="Calibri"/>
        <family val="2"/>
        <scheme val="minor"/>
      </rPr>
      <t>PERFIL METALICO TUBULAR SECCAO QUADRADA 8X8CM E=3MM</t>
    </r>
  </si>
  <si>
    <r>
      <rPr>
        <sz val="10"/>
        <color rgb="FF000000"/>
        <rFont val="Calibri"/>
        <family val="2"/>
        <scheme val="minor"/>
      </rPr>
      <t>06.03.039</t>
    </r>
  </si>
  <si>
    <r>
      <rPr>
        <sz val="10"/>
        <color rgb="FF000000"/>
        <rFont val="Calibri"/>
        <family val="2"/>
        <scheme val="minor"/>
      </rPr>
      <t>TELA DE PROTEÇÃO CONTRA NIDIFICACAO DE PASSAROS</t>
    </r>
  </si>
  <si>
    <r>
      <rPr>
        <sz val="10"/>
        <color rgb="FF000000"/>
        <rFont val="Calibri"/>
        <family val="2"/>
        <scheme val="minor"/>
      </rPr>
      <t>06.03.040</t>
    </r>
  </si>
  <si>
    <r>
      <rPr>
        <sz val="10"/>
        <color rgb="FF000000"/>
        <rFont val="Calibri"/>
        <family val="2"/>
        <scheme val="minor"/>
      </rPr>
      <t>TELA ARAME GALVANIZADO MOSQUITEIRA CONTRA INSETOS</t>
    </r>
  </si>
  <si>
    <r>
      <rPr>
        <sz val="10"/>
        <color rgb="FF000000"/>
        <rFont val="Calibri"/>
        <family val="2"/>
        <scheme val="minor"/>
      </rPr>
      <t>06.03.060</t>
    </r>
  </si>
  <si>
    <r>
      <rPr>
        <sz val="10"/>
        <color rgb="FF000000"/>
        <rFont val="Calibri"/>
        <family val="2"/>
        <scheme val="minor"/>
      </rPr>
      <t>BARRA DE APOIO P/DEFICIENTES EM INOX ESCOVADO</t>
    </r>
  </si>
  <si>
    <r>
      <rPr>
        <sz val="10"/>
        <color rgb="FF000000"/>
        <rFont val="Calibri"/>
        <family val="2"/>
        <scheme val="minor"/>
      </rPr>
      <t>06.03.061</t>
    </r>
  </si>
  <si>
    <r>
      <rPr>
        <sz val="10"/>
        <color rgb="FF000000"/>
        <rFont val="Calibri"/>
        <family val="2"/>
        <scheme val="minor"/>
      </rPr>
      <t>CO-27 CORRIMÃO DUPLO AÇO INOX FORNECIDO E INSTALADO</t>
    </r>
  </si>
  <si>
    <r>
      <rPr>
        <sz val="10"/>
        <color rgb="FF000000"/>
        <rFont val="Calibri"/>
        <family val="2"/>
        <scheme val="minor"/>
      </rPr>
      <t>06.03.062</t>
    </r>
  </si>
  <si>
    <t>CO-28 CORRIMÃO DUPLO COM MONTANTE VERTICAL AÇO INOX FORNECIDO E INSTALADO</t>
  </si>
  <si>
    <r>
      <rPr>
        <sz val="10"/>
        <color rgb="FF000000"/>
        <rFont val="Calibri"/>
        <family val="2"/>
        <scheme val="minor"/>
      </rPr>
      <t>06.03.063</t>
    </r>
  </si>
  <si>
    <r>
      <rPr>
        <sz val="10"/>
        <color rgb="FF000000"/>
        <rFont val="Calibri"/>
        <family val="2"/>
        <scheme val="minor"/>
      </rPr>
      <t>CO-29 CORRIMÃO DUPLO INTERMEDIÁRIO AÇO INOX FORNECIDO E INSTALADO</t>
    </r>
  </si>
  <si>
    <r>
      <rPr>
        <sz val="10"/>
        <color rgb="FF000000"/>
        <rFont val="Calibri"/>
        <family val="2"/>
        <scheme val="minor"/>
      </rPr>
      <t>06.03.064</t>
    </r>
  </si>
  <si>
    <r>
      <rPr>
        <sz val="10"/>
        <color rgb="FF000000"/>
        <rFont val="Calibri"/>
        <family val="2"/>
        <scheme val="minor"/>
      </rPr>
      <t>CO-30 GUARDA-CORPO TUBULAR AÇO INOX FORNECIDO E INSTALADO</t>
    </r>
  </si>
  <si>
    <r>
      <rPr>
        <sz val="10"/>
        <color rgb="FF000000"/>
        <rFont val="Calibri"/>
        <family val="2"/>
        <scheme val="minor"/>
      </rPr>
      <t>06.03.066</t>
    </r>
  </si>
  <si>
    <t>BANCO COM ASSENTO DE CONCRETO ARMADO LISO DESEMPENADO COM PINTURA VERNIZ ACRÍLICO ARMAÇAO ENGASTADA NA LAJE DE PISO E PILARETE BLOCO CONCRETO REVESTIDO</t>
  </si>
  <si>
    <r>
      <rPr>
        <sz val="10"/>
        <color rgb="FF000000"/>
        <rFont val="Calibri"/>
        <family val="2"/>
        <scheme val="minor"/>
      </rPr>
      <t>06.03.067</t>
    </r>
  </si>
  <si>
    <r>
      <rPr>
        <sz val="10"/>
        <color rgb="FF000000"/>
        <rFont val="Calibri"/>
        <family val="2"/>
        <scheme val="minor"/>
      </rPr>
      <t>FQ-05 ALAMBRADO PARA QUADRA COBERTA TÉRREA (BROCA)</t>
    </r>
  </si>
  <si>
    <r>
      <rPr>
        <sz val="10"/>
        <color rgb="FF000000"/>
        <rFont val="Calibri"/>
        <family val="2"/>
        <scheme val="minor"/>
      </rPr>
      <t>06.03.068</t>
    </r>
  </si>
  <si>
    <r>
      <rPr>
        <sz val="10"/>
        <color rgb="FF000000"/>
        <rFont val="Calibri"/>
        <family val="2"/>
        <scheme val="minor"/>
      </rPr>
      <t>FQ-06 ALAMBRADO PARA QUADRA COBERTA TERREA (SAPATA)</t>
    </r>
  </si>
  <si>
    <r>
      <rPr>
        <sz val="10"/>
        <color rgb="FF000000"/>
        <rFont val="Calibri"/>
        <family val="2"/>
        <scheme val="minor"/>
      </rPr>
      <t>06.03.069</t>
    </r>
  </si>
  <si>
    <r>
      <rPr>
        <sz val="10"/>
        <color rgb="FF000000"/>
        <rFont val="Calibri"/>
        <family val="2"/>
        <scheme val="minor"/>
      </rPr>
      <t>QE-36 REDE DE PROTECAO PARA QUADRAS DE ESPORTES</t>
    </r>
  </si>
  <si>
    <r>
      <rPr>
        <sz val="10"/>
        <color rgb="FF000000"/>
        <rFont val="Calibri"/>
        <family val="2"/>
        <scheme val="minor"/>
      </rPr>
      <t>06.03.073</t>
    </r>
  </si>
  <si>
    <r>
      <rPr>
        <sz val="10"/>
        <color rgb="FF000000"/>
        <rFont val="Calibri"/>
        <family val="2"/>
        <scheme val="minor"/>
      </rPr>
      <t>QE-41 TABELA DE BASQUETE (SOMENTE TRELICA - FIXACAO PAREDE/PILAR)</t>
    </r>
  </si>
  <si>
    <r>
      <rPr>
        <sz val="10"/>
        <color rgb="FF000000"/>
        <rFont val="Calibri"/>
        <family val="2"/>
        <scheme val="minor"/>
      </rPr>
      <t>06.03.074</t>
    </r>
  </si>
  <si>
    <r>
      <rPr>
        <sz val="10"/>
        <color rgb="FF000000"/>
        <rFont val="Calibri"/>
        <family val="2"/>
        <scheme val="minor"/>
      </rPr>
      <t>QE-42 POSTE PARA REDE DE VOLEIBOL (FUNDACAO DIRETA)</t>
    </r>
  </si>
  <si>
    <r>
      <rPr>
        <sz val="10"/>
        <color rgb="FF000000"/>
        <rFont val="Calibri"/>
        <family val="2"/>
        <scheme val="minor"/>
      </rPr>
      <t>06.03.075</t>
    </r>
  </si>
  <si>
    <r>
      <rPr>
        <sz val="10"/>
        <color rgb="FF000000"/>
        <rFont val="Calibri"/>
        <family val="2"/>
        <scheme val="minor"/>
      </rPr>
      <t>QE-43 POSTE PARA REDE VOLEIBOL (LAJE ALVEOLAR)</t>
    </r>
  </si>
  <si>
    <r>
      <rPr>
        <sz val="10"/>
        <color rgb="FF000000"/>
        <rFont val="Calibri"/>
        <family val="2"/>
        <scheme val="minor"/>
      </rPr>
      <t>06.03.076</t>
    </r>
  </si>
  <si>
    <r>
      <rPr>
        <sz val="10"/>
        <color rgb="FF000000"/>
        <rFont val="Calibri"/>
        <family val="2"/>
        <scheme val="minor"/>
      </rPr>
      <t>QE-44 POSTE PARA REDE VOLEIBOL (PRE-LAJE TRELICADA)</t>
    </r>
  </si>
  <si>
    <r>
      <rPr>
        <sz val="10"/>
        <color rgb="FF000000"/>
        <rFont val="Calibri"/>
        <family val="2"/>
        <scheme val="minor"/>
      </rPr>
      <t>06.03.077</t>
    </r>
  </si>
  <si>
    <r>
      <rPr>
        <sz val="10"/>
        <color rgb="FF000000"/>
        <rFont val="Calibri"/>
        <family val="2"/>
        <scheme val="minor"/>
      </rPr>
      <t>QE-45 TRAVE DE FUTEBOL DE SALAO (FUNDACAO DIRETA)</t>
    </r>
  </si>
  <si>
    <r>
      <rPr>
        <sz val="10"/>
        <color rgb="FF000000"/>
        <rFont val="Calibri"/>
        <family val="2"/>
        <scheme val="minor"/>
      </rPr>
      <t>06.03.078</t>
    </r>
  </si>
  <si>
    <r>
      <rPr>
        <sz val="10"/>
        <color rgb="FF000000"/>
        <rFont val="Calibri"/>
        <family val="2"/>
        <scheme val="minor"/>
      </rPr>
      <t>QE-46 TRAVE DE FUTEBOL DE SALAO (LAJE ALVEOLAR)</t>
    </r>
  </si>
  <si>
    <r>
      <rPr>
        <sz val="10"/>
        <color rgb="FF000000"/>
        <rFont val="Calibri"/>
        <family val="2"/>
        <scheme val="minor"/>
      </rPr>
      <t>06.03.079</t>
    </r>
  </si>
  <si>
    <r>
      <rPr>
        <sz val="10"/>
        <color rgb="FF000000"/>
        <rFont val="Calibri"/>
        <family val="2"/>
        <scheme val="minor"/>
      </rPr>
      <t>QE-47 TRAVE DE FUTEBOL DE SALAO (PRE-LAJE TRELICADA)</t>
    </r>
  </si>
  <si>
    <r>
      <rPr>
        <sz val="10"/>
        <color rgb="FF000000"/>
        <rFont val="Calibri"/>
        <family val="2"/>
        <scheme val="minor"/>
      </rPr>
      <t>06.03.080</t>
    </r>
  </si>
  <si>
    <r>
      <rPr>
        <sz val="10"/>
        <color rgb="FF000000"/>
        <rFont val="Calibri"/>
        <family val="2"/>
        <scheme val="minor"/>
      </rPr>
      <t>QE-39 TABELA DE BASQUETE (LAJE ALVEOLAR)</t>
    </r>
  </si>
  <si>
    <r>
      <rPr>
        <sz val="10"/>
        <color rgb="FF000000"/>
        <rFont val="Calibri"/>
        <family val="2"/>
        <scheme val="minor"/>
      </rPr>
      <t>06.03.081</t>
    </r>
  </si>
  <si>
    <r>
      <rPr>
        <sz val="10"/>
        <color rgb="FF000000"/>
        <rFont val="Calibri"/>
        <family val="2"/>
        <scheme val="minor"/>
      </rPr>
      <t>QE-40 TABELA DE BASQUETE (PRE-LAJE TRELIÇADA)</t>
    </r>
  </si>
  <si>
    <r>
      <rPr>
        <sz val="10"/>
        <color rgb="FF000000"/>
        <rFont val="Calibri"/>
        <family val="2"/>
        <scheme val="minor"/>
      </rPr>
      <t>06.03.082</t>
    </r>
  </si>
  <si>
    <r>
      <rPr>
        <sz val="10"/>
        <color rgb="FF000000"/>
        <rFont val="Calibri"/>
        <family val="2"/>
        <scheme val="minor"/>
      </rPr>
      <t>CO-31 CORRIMÃO SIMPLES AÇO INOX FORNECIDO E INSTALADO</t>
    </r>
  </si>
  <si>
    <r>
      <rPr>
        <sz val="10"/>
        <color rgb="FF000000"/>
        <rFont val="Calibri"/>
        <family val="2"/>
        <scheme val="minor"/>
      </rPr>
      <t>06.03.083</t>
    </r>
  </si>
  <si>
    <t>CO-32 CORRIMÃO SIMPLES C/ MONTANTE VERTICAL AÇO INOX FORNECIDO E INSTALADO</t>
  </si>
  <si>
    <r>
      <rPr>
        <sz val="10"/>
        <color rgb="FF000000"/>
        <rFont val="Calibri"/>
        <family val="2"/>
        <scheme val="minor"/>
      </rPr>
      <t>06.03.084</t>
    </r>
  </si>
  <si>
    <r>
      <rPr>
        <sz val="10"/>
        <color rgb="FF000000"/>
        <rFont val="Calibri"/>
        <family val="2"/>
        <scheme val="minor"/>
      </rPr>
      <t>CO-33 CORRIMÃO SIMPLES INTERMEDIÁRIO AÇO INOX FORNECIDO E INSTALADO</t>
    </r>
  </si>
  <si>
    <r>
      <rPr>
        <sz val="10"/>
        <color rgb="FF000000"/>
        <rFont val="Calibri"/>
        <family val="2"/>
        <scheme val="minor"/>
      </rPr>
      <t>06.03.085</t>
    </r>
  </si>
  <si>
    <r>
      <rPr>
        <sz val="10"/>
        <color rgb="FF000000"/>
        <rFont val="Calibri"/>
        <family val="2"/>
        <scheme val="minor"/>
      </rPr>
      <t>EM-07 ESCADA MARINHEIRO GALVANIZADA ACESSO POÇO DO ELEVADOR</t>
    </r>
  </si>
  <si>
    <r>
      <rPr>
        <sz val="10"/>
        <color rgb="FF000000"/>
        <rFont val="Calibri"/>
        <family val="2"/>
        <scheme val="minor"/>
      </rPr>
      <t>06.03.086</t>
    </r>
  </si>
  <si>
    <r>
      <rPr>
        <sz val="10"/>
        <color rgb="FF000000"/>
        <rFont val="Calibri"/>
        <family val="2"/>
        <scheme val="minor"/>
      </rPr>
      <t>BR-11 BARRA DE APOIO COM FIXAÇAO LATERAL LAVATORIO COLETIVO</t>
    </r>
  </si>
  <si>
    <r>
      <rPr>
        <sz val="10"/>
        <color rgb="FF000000"/>
        <rFont val="Calibri"/>
        <family val="2"/>
        <scheme val="minor"/>
      </rPr>
      <t>06.03.087</t>
    </r>
  </si>
  <si>
    <r>
      <rPr>
        <sz val="10"/>
        <color rgb="FF000000"/>
        <rFont val="Calibri"/>
        <family val="2"/>
        <scheme val="minor"/>
      </rPr>
      <t>BR-12 BARRA DE APOIO COM FIXAÇAO LATERAL MICTORIO INDIVIDUAL</t>
    </r>
  </si>
  <si>
    <r>
      <rPr>
        <sz val="10"/>
        <color rgb="FF000000"/>
        <rFont val="Calibri"/>
        <family val="2"/>
        <scheme val="minor"/>
      </rPr>
      <t>06.03.090</t>
    </r>
  </si>
  <si>
    <r>
      <rPr>
        <sz val="10"/>
        <color rgb="FF000000"/>
        <rFont val="Calibri"/>
        <family val="2"/>
        <scheme val="minor"/>
      </rPr>
      <t>CAIXILHARIA EM ALUMINIO</t>
    </r>
  </si>
  <si>
    <r>
      <rPr>
        <sz val="10"/>
        <color rgb="FF000000"/>
        <rFont val="Calibri"/>
        <family val="2"/>
        <scheme val="minor"/>
      </rPr>
      <t>06.03.091</t>
    </r>
  </si>
  <si>
    <r>
      <rPr>
        <sz val="10"/>
        <color rgb="FF000000"/>
        <rFont val="Calibri"/>
        <family val="2"/>
        <scheme val="minor"/>
      </rPr>
      <t>CAIXILHARIA EM FERRO</t>
    </r>
  </si>
  <si>
    <r>
      <rPr>
        <sz val="10"/>
        <color rgb="FF000000"/>
        <rFont val="Calibri"/>
        <family val="2"/>
        <scheme val="minor"/>
      </rPr>
      <t>06.03.099</t>
    </r>
  </si>
  <si>
    <r>
      <rPr>
        <sz val="10"/>
        <color rgb="FF000000"/>
        <rFont val="Calibri"/>
        <family val="2"/>
        <scheme val="minor"/>
      </rPr>
      <t>06.03.100</t>
    </r>
  </si>
  <si>
    <r>
      <rPr>
        <sz val="10"/>
        <color rgb="FF000000"/>
        <rFont val="Calibri"/>
        <family val="2"/>
        <scheme val="minor"/>
      </rPr>
      <t>CO-34 CORRIMÃO DUPLO AÇO GALVANIZADO COM PINTURA ESMALTE.</t>
    </r>
  </si>
  <si>
    <r>
      <rPr>
        <sz val="10"/>
        <color rgb="FF000000"/>
        <rFont val="Calibri"/>
        <family val="2"/>
        <scheme val="minor"/>
      </rPr>
      <t>06.03.101</t>
    </r>
  </si>
  <si>
    <r>
      <rPr>
        <sz val="10"/>
        <color rgb="FF000000"/>
        <rFont val="Calibri"/>
        <family val="2"/>
        <scheme val="minor"/>
      </rPr>
      <t>06.03.102</t>
    </r>
  </si>
  <si>
    <r>
      <rPr>
        <sz val="10"/>
        <color rgb="FF000000"/>
        <rFont val="Calibri"/>
        <family val="2"/>
        <scheme val="minor"/>
      </rPr>
      <t>06.03.103</t>
    </r>
  </si>
  <si>
    <r>
      <rPr>
        <sz val="10"/>
        <color rgb="FF000000"/>
        <rFont val="Calibri"/>
        <family val="2"/>
        <scheme val="minor"/>
      </rPr>
      <t>CO-37 CORRIMÃO SIMPLES AÇO GALVANIZADO COM PINTURA ESMALTE</t>
    </r>
  </si>
  <si>
    <r>
      <rPr>
        <sz val="10"/>
        <color rgb="FF000000"/>
        <rFont val="Calibri"/>
        <family val="2"/>
        <scheme val="minor"/>
      </rPr>
      <t>06.03.104</t>
    </r>
  </si>
  <si>
    <r>
      <rPr>
        <sz val="10"/>
        <color rgb="FF000000"/>
        <rFont val="Calibri"/>
        <family val="2"/>
        <scheme val="minor"/>
      </rPr>
      <t>06.03.105</t>
    </r>
  </si>
  <si>
    <r>
      <rPr>
        <sz val="10"/>
        <color rgb="FF000000"/>
        <rFont val="Calibri"/>
        <family val="2"/>
        <scheme val="minor"/>
      </rPr>
      <t>06.03.106</t>
    </r>
  </si>
  <si>
    <t>CO-40 GUARDA-CORPO TUBULAR H=15CM SOBRE ALVENARIA AÇO GALVANIZADO COM PINTURA ESMALTE</t>
  </si>
  <si>
    <r>
      <rPr>
        <sz val="10"/>
        <color rgb="FF000000"/>
        <rFont val="Calibri"/>
        <family val="2"/>
        <scheme val="minor"/>
      </rPr>
      <t>06.03.107</t>
    </r>
  </si>
  <si>
    <r>
      <rPr>
        <sz val="10"/>
        <color rgb="FF000000"/>
        <rFont val="Calibri"/>
        <family val="2"/>
        <scheme val="minor"/>
      </rPr>
      <t>06.03.108</t>
    </r>
  </si>
  <si>
    <r>
      <rPr>
        <sz val="10"/>
        <color rgb="FF000000"/>
        <rFont val="Calibri"/>
        <family val="2"/>
        <scheme val="minor"/>
      </rPr>
      <t>06.03.109</t>
    </r>
  </si>
  <si>
    <t>CO-43 GUARDA-CORPO COM GRADIL DE FECHAMENTO H=110CM AÇO GALVANIZADO COM PINTURA ESMALTE</t>
  </si>
  <si>
    <r>
      <rPr>
        <sz val="10"/>
        <color rgb="FF000000"/>
        <rFont val="Calibri"/>
        <family val="2"/>
        <scheme val="minor"/>
      </rPr>
      <t>06.03.110</t>
    </r>
  </si>
  <si>
    <t>CO-44 GUARDA-CORPO COM GRADIL DE FECHAMENTO H=130CM AÇO GALVANIZADO COM PINTURA ESMALTE</t>
  </si>
  <si>
    <r>
      <rPr>
        <sz val="10"/>
        <color rgb="FF000000"/>
        <rFont val="Calibri"/>
        <family val="2"/>
        <scheme val="minor"/>
      </rPr>
      <t>06.03.111</t>
    </r>
  </si>
  <si>
    <t>CO-45 GUARDA-CORPO TUBULAR COM GRADIL DE FECHAMENTO H=110CM AÇO GALVANIZADO COM PINTURA ESMALTE</t>
  </si>
  <si>
    <r>
      <rPr>
        <sz val="10"/>
        <color rgb="FF000000"/>
        <rFont val="Calibri"/>
        <family val="2"/>
        <scheme val="minor"/>
      </rPr>
      <t>06.03.112</t>
    </r>
  </si>
  <si>
    <t>CO-46 GUARDA-CORPO TUBULAR COM GRADIL DE FECHAMENTO H=130CM AÇO GALVANIZADO COM PINTURA ESMALTE</t>
  </si>
  <si>
    <r>
      <rPr>
        <sz val="10"/>
        <color rgb="FF000000"/>
        <rFont val="Calibri"/>
        <family val="2"/>
        <scheme val="minor"/>
      </rPr>
      <t>06.03.113</t>
    </r>
  </si>
  <si>
    <t>CO-47 GUARDA-CORPO TUBULAR H=20CM SOBRE ALVENARIA AÇO GALVANIZADO COM PINTURA ESMALTE</t>
  </si>
  <si>
    <r>
      <rPr>
        <sz val="10"/>
        <color rgb="FF000000"/>
        <rFont val="Calibri"/>
        <family val="2"/>
        <scheme val="minor"/>
      </rPr>
      <t>06.03.115</t>
    </r>
  </si>
  <si>
    <t>QE-38 TABELA DE BASQUETE INCLUSIVE GALVANIZAÇÃO A FOGO E PINTURA ESMALTE FUNDACAO BROCA Ø 25CM</t>
  </si>
  <si>
    <r>
      <rPr>
        <sz val="10"/>
        <color rgb="FF000000"/>
        <rFont val="Calibri"/>
        <family val="2"/>
        <scheme val="minor"/>
      </rPr>
      <t>06.50.030</t>
    </r>
  </si>
  <si>
    <r>
      <rPr>
        <sz val="10"/>
        <color rgb="FF000000"/>
        <rFont val="Calibri"/>
        <family val="2"/>
        <scheme val="minor"/>
      </rPr>
      <t>DEMOLIÇÃO DE DEGRAUS DE ESCADA DE MARINHEIRO EM GRAMPOS</t>
    </r>
  </si>
  <si>
    <r>
      <rPr>
        <sz val="10"/>
        <color rgb="FF000000"/>
        <rFont val="Calibri"/>
        <family val="2"/>
        <scheme val="minor"/>
      </rPr>
      <t>06.50.099</t>
    </r>
  </si>
  <si>
    <r>
      <rPr>
        <sz val="10"/>
        <color rgb="FF000000"/>
        <rFont val="Calibri"/>
        <family val="2"/>
        <scheme val="minor"/>
      </rPr>
      <t>06.60.001</t>
    </r>
  </si>
  <si>
    <r>
      <rPr>
        <sz val="10"/>
        <color rgb="FF000000"/>
        <rFont val="Calibri"/>
        <family val="2"/>
        <scheme val="minor"/>
      </rPr>
      <t>RETIRADA DE ESQUADRIAS METÁLICAS</t>
    </r>
  </si>
  <si>
    <r>
      <rPr>
        <sz val="10"/>
        <color rgb="FF000000"/>
        <rFont val="Calibri"/>
        <family val="2"/>
        <scheme val="minor"/>
      </rPr>
      <t>06.60.002</t>
    </r>
  </si>
  <si>
    <r>
      <rPr>
        <sz val="10"/>
        <color rgb="FF000000"/>
        <rFont val="Calibri"/>
        <family val="2"/>
        <scheme val="minor"/>
      </rPr>
      <t>RETIRADA DE TELA</t>
    </r>
  </si>
  <si>
    <r>
      <rPr>
        <sz val="10"/>
        <color rgb="FF000000"/>
        <rFont val="Calibri"/>
        <family val="2"/>
        <scheme val="minor"/>
      </rPr>
      <t>06.60.005</t>
    </r>
  </si>
  <si>
    <r>
      <rPr>
        <sz val="10"/>
        <color rgb="FF000000"/>
        <rFont val="Calibri"/>
        <family val="2"/>
        <scheme val="minor"/>
      </rPr>
      <t>RETIRADA DE BATENTES</t>
    </r>
  </si>
  <si>
    <r>
      <rPr>
        <sz val="10"/>
        <color rgb="FF000000"/>
        <rFont val="Calibri"/>
        <family val="2"/>
        <scheme val="minor"/>
      </rPr>
      <t>06.60.050</t>
    </r>
  </si>
  <si>
    <r>
      <rPr>
        <sz val="10"/>
        <color rgb="FF000000"/>
        <rFont val="Calibri"/>
        <family val="2"/>
        <scheme val="minor"/>
      </rPr>
      <t>RETIRADA DE BRAÇO DE ALAVANCA</t>
    </r>
  </si>
  <si>
    <r>
      <rPr>
        <sz val="10"/>
        <color rgb="FF000000"/>
        <rFont val="Calibri"/>
        <family val="2"/>
        <scheme val="minor"/>
      </rPr>
      <t>06.60.051</t>
    </r>
  </si>
  <si>
    <r>
      <rPr>
        <sz val="10"/>
        <color rgb="FF000000"/>
        <rFont val="Calibri"/>
        <family val="2"/>
        <scheme val="minor"/>
      </rPr>
      <t>RETIRADA DE ALAVANCA</t>
    </r>
  </si>
  <si>
    <r>
      <rPr>
        <sz val="10"/>
        <color rgb="FF000000"/>
        <rFont val="Calibri"/>
        <family val="2"/>
        <scheme val="minor"/>
      </rPr>
      <t>06.60.052</t>
    </r>
  </si>
  <si>
    <r>
      <rPr>
        <sz val="10"/>
        <color rgb="FF000000"/>
        <rFont val="Calibri"/>
        <family val="2"/>
        <scheme val="minor"/>
      </rPr>
      <t>RETIRADA DE PUXADOR DE ENGATE PARA CAIXILHO DE CORRER</t>
    </r>
  </si>
  <si>
    <r>
      <rPr>
        <sz val="10"/>
        <color rgb="FF000000"/>
        <rFont val="Calibri"/>
        <family val="2"/>
        <scheme val="minor"/>
      </rPr>
      <t>06.60.060</t>
    </r>
  </si>
  <si>
    <r>
      <rPr>
        <sz val="10"/>
        <color rgb="FF000000"/>
        <rFont val="Calibri"/>
        <family val="2"/>
        <scheme val="minor"/>
      </rPr>
      <t>RETIRADA DE ESCADA DE MARINHEIRO COM GUARDA-CORPO</t>
    </r>
  </si>
  <si>
    <r>
      <rPr>
        <sz val="10"/>
        <color rgb="FF000000"/>
        <rFont val="Calibri"/>
        <family val="2"/>
        <scheme val="minor"/>
      </rPr>
      <t>06.60.099</t>
    </r>
  </si>
  <si>
    <r>
      <rPr>
        <sz val="10"/>
        <color rgb="FF000000"/>
        <rFont val="Calibri"/>
        <family val="2"/>
        <scheme val="minor"/>
      </rPr>
      <t>06.70.001</t>
    </r>
  </si>
  <si>
    <r>
      <rPr>
        <sz val="10"/>
        <color rgb="FF000000"/>
        <rFont val="Calibri"/>
        <family val="2"/>
        <scheme val="minor"/>
      </rPr>
      <t>RECOLOCAÇÃO DE ESQUADRIAS METÁLICAS</t>
    </r>
  </si>
  <si>
    <r>
      <rPr>
        <sz val="10"/>
        <color rgb="FF000000"/>
        <rFont val="Calibri"/>
        <family val="2"/>
        <scheme val="minor"/>
      </rPr>
      <t>06.70.005</t>
    </r>
  </si>
  <si>
    <r>
      <rPr>
        <sz val="10"/>
        <color rgb="FF000000"/>
        <rFont val="Calibri"/>
        <family val="2"/>
        <scheme val="minor"/>
      </rPr>
      <t>RECOLOCAÇÃO DE BATENTES</t>
    </r>
  </si>
  <si>
    <r>
      <rPr>
        <sz val="10"/>
        <color rgb="FF000000"/>
        <rFont val="Calibri"/>
        <family val="2"/>
        <scheme val="minor"/>
      </rPr>
      <t>06.70.020</t>
    </r>
  </si>
  <si>
    <r>
      <rPr>
        <sz val="10"/>
        <color rgb="FF000000"/>
        <rFont val="Calibri"/>
        <family val="2"/>
        <scheme val="minor"/>
      </rPr>
      <t>RECOLOCACAO DE TELA</t>
    </r>
  </si>
  <si>
    <r>
      <rPr>
        <sz val="10"/>
        <color rgb="FF000000"/>
        <rFont val="Calibri"/>
        <family val="2"/>
        <scheme val="minor"/>
      </rPr>
      <t>06.70.050</t>
    </r>
  </si>
  <si>
    <r>
      <rPr>
        <sz val="10"/>
        <color rgb="FF000000"/>
        <rFont val="Calibri"/>
        <family val="2"/>
        <scheme val="minor"/>
      </rPr>
      <t>RECOLOCAÇÃO DE BRAÇO DE ALAVANCA</t>
    </r>
  </si>
  <si>
    <r>
      <rPr>
        <sz val="10"/>
        <color rgb="FF000000"/>
        <rFont val="Calibri"/>
        <family val="2"/>
        <scheme val="minor"/>
      </rPr>
      <t>06.70.051</t>
    </r>
  </si>
  <si>
    <r>
      <rPr>
        <sz val="10"/>
        <color rgb="FF000000"/>
        <rFont val="Calibri"/>
        <family val="2"/>
        <scheme val="minor"/>
      </rPr>
      <t>RECOLOCAÇÃO DE ALAVANCA</t>
    </r>
  </si>
  <si>
    <r>
      <rPr>
        <sz val="10"/>
        <color rgb="FF000000"/>
        <rFont val="Calibri"/>
        <family val="2"/>
        <scheme val="minor"/>
      </rPr>
      <t>06.70.052</t>
    </r>
  </si>
  <si>
    <r>
      <rPr>
        <sz val="10"/>
        <color rgb="FF000000"/>
        <rFont val="Calibri"/>
        <family val="2"/>
        <scheme val="minor"/>
      </rPr>
      <t>RECOLOCAÇÃO DE PUXADOR DE ENGATE PARA CAIXILHO DE CORRER</t>
    </r>
  </si>
  <si>
    <r>
      <rPr>
        <sz val="10"/>
        <color rgb="FF000000"/>
        <rFont val="Calibri"/>
        <family val="2"/>
        <scheme val="minor"/>
      </rPr>
      <t>06.70.060</t>
    </r>
  </si>
  <si>
    <r>
      <rPr>
        <sz val="10"/>
        <color rgb="FF000000"/>
        <rFont val="Calibri"/>
        <family val="2"/>
        <scheme val="minor"/>
      </rPr>
      <t>RECOLOCAÇÃO DE ESCADA MARINHEIRO COM GUARDA CORPO</t>
    </r>
  </si>
  <si>
    <r>
      <rPr>
        <sz val="10"/>
        <color rgb="FF000000"/>
        <rFont val="Calibri"/>
        <family val="2"/>
        <scheme val="minor"/>
      </rPr>
      <t>06.70.099</t>
    </r>
  </si>
  <si>
    <r>
      <rPr>
        <sz val="10"/>
        <color rgb="FF000000"/>
        <rFont val="Calibri"/>
        <family val="2"/>
        <scheme val="minor"/>
      </rPr>
      <t>RECOLOCACOES DE ELEMENTOS METALICOS/COMPONENTES</t>
    </r>
  </si>
  <si>
    <r>
      <rPr>
        <sz val="10"/>
        <color rgb="FF000000"/>
        <rFont val="Calibri"/>
        <family val="2"/>
        <scheme val="minor"/>
      </rPr>
      <t>06.80.001</t>
    </r>
  </si>
  <si>
    <r>
      <rPr>
        <sz val="10"/>
        <color rgb="FF000000"/>
        <rFont val="Calibri"/>
        <family val="2"/>
        <scheme val="minor"/>
      </rPr>
      <t>CAIXILHO BASCULANTE EM PERFIL DE FERRO</t>
    </r>
  </si>
  <si>
    <r>
      <rPr>
        <sz val="10"/>
        <color rgb="FF000000"/>
        <rFont val="Calibri"/>
        <family val="2"/>
        <scheme val="minor"/>
      </rPr>
      <t>06.80.003</t>
    </r>
  </si>
  <si>
    <r>
      <rPr>
        <sz val="10"/>
        <color rgb="FF000000"/>
        <rFont val="Calibri"/>
        <family val="2"/>
        <scheme val="minor"/>
      </rPr>
      <t>CAIXILHO FIXO EM PERFIL DE FERRO</t>
    </r>
  </si>
  <si>
    <r>
      <rPr>
        <sz val="10"/>
        <color rgb="FF000000"/>
        <rFont val="Calibri"/>
        <family val="2"/>
        <scheme val="minor"/>
      </rPr>
      <t>06.80.005</t>
    </r>
  </si>
  <si>
    <r>
      <rPr>
        <sz val="10"/>
        <color rgb="FF000000"/>
        <rFont val="Calibri"/>
        <family val="2"/>
        <scheme val="minor"/>
      </rPr>
      <t>CAIXILHO DE CORRER EM PERFIL DE FERRO</t>
    </r>
  </si>
  <si>
    <r>
      <rPr>
        <sz val="10"/>
        <color rgb="FF000000"/>
        <rFont val="Calibri"/>
        <family val="2"/>
        <scheme val="minor"/>
      </rPr>
      <t>06.80.008</t>
    </r>
  </si>
  <si>
    <r>
      <rPr>
        <sz val="10"/>
        <color rgb="FF000000"/>
        <rFont val="Calibri"/>
        <family val="2"/>
        <scheme val="minor"/>
      </rPr>
      <t>FOLHA PARA CAIXILHO DE CORRER EM PERFIL DE FERRO</t>
    </r>
  </si>
  <si>
    <r>
      <rPr>
        <sz val="10"/>
        <color rgb="FF000000"/>
        <rFont val="Calibri"/>
        <family val="2"/>
        <scheme val="minor"/>
      </rPr>
      <t>06.80.009</t>
    </r>
  </si>
  <si>
    <r>
      <rPr>
        <sz val="10"/>
        <color rgb="FF000000"/>
        <rFont val="Calibri"/>
        <family val="2"/>
        <scheme val="minor"/>
      </rPr>
      <t>CAIXILHO MAXIMAR DE FERRO</t>
    </r>
  </si>
  <si>
    <r>
      <rPr>
        <sz val="10"/>
        <color rgb="FF000000"/>
        <rFont val="Calibri"/>
        <family val="2"/>
        <scheme val="minor"/>
      </rPr>
      <t>06.80.020</t>
    </r>
  </si>
  <si>
    <r>
      <rPr>
        <sz val="10"/>
        <color rgb="FF000000"/>
        <rFont val="Calibri"/>
        <family val="2"/>
        <scheme val="minor"/>
      </rPr>
      <t>PORTA DE ENROLAR EM TIRAS ARTICULADAS</t>
    </r>
  </si>
  <si>
    <r>
      <rPr>
        <sz val="10"/>
        <color rgb="FF000000"/>
        <rFont val="Calibri"/>
        <family val="2"/>
        <scheme val="minor"/>
      </rPr>
      <t>06.80.023</t>
    </r>
  </si>
  <si>
    <r>
      <rPr>
        <sz val="10"/>
        <color rgb="FF000000"/>
        <rFont val="Calibri"/>
        <family val="2"/>
        <scheme val="minor"/>
      </rPr>
      <t>PORTAO DE 1 FOLHA DE TUBOS E TELA GALVANIZADOS COM PORTA CADEADO</t>
    </r>
  </si>
  <si>
    <r>
      <rPr>
        <sz val="10"/>
        <color rgb="FF000000"/>
        <rFont val="Calibri"/>
        <family val="2"/>
        <scheme val="minor"/>
      </rPr>
      <t>06.80.025</t>
    </r>
  </si>
  <si>
    <r>
      <rPr>
        <sz val="10"/>
        <color rgb="FF000000"/>
        <rFont val="Calibri"/>
        <family val="2"/>
        <scheme val="minor"/>
      </rPr>
      <t>PORTAO DE 2 FOLHAS DE TUBO E TELA GALVANIZADOS COM PORTA CADEADO</t>
    </r>
  </si>
  <si>
    <r>
      <rPr>
        <sz val="10"/>
        <color rgb="FF000000"/>
        <rFont val="Calibri"/>
        <family val="2"/>
        <scheme val="minor"/>
      </rPr>
      <t>06.80.029</t>
    </r>
  </si>
  <si>
    <r>
      <rPr>
        <sz val="10"/>
        <color rgb="FF000000"/>
        <rFont val="Calibri"/>
        <family val="2"/>
        <scheme val="minor"/>
      </rPr>
      <t>TELA DE PROTEÇAO P/CAIXILHO C/REQ. DE PERFIL DE FERRO E TELA ARAME GALV.</t>
    </r>
  </si>
  <si>
    <r>
      <rPr>
        <sz val="10"/>
        <color rgb="FF000000"/>
        <rFont val="Calibri"/>
        <family val="2"/>
        <scheme val="minor"/>
      </rPr>
      <t>06.80.033</t>
    </r>
  </si>
  <si>
    <r>
      <rPr>
        <sz val="10"/>
        <color rgb="FF000000"/>
        <rFont val="Calibri"/>
        <family val="2"/>
        <scheme val="minor"/>
      </rPr>
      <t>CHAPA DE FERRO N 14, INCLUSIVE SOLDAGEM</t>
    </r>
  </si>
  <si>
    <r>
      <rPr>
        <sz val="10"/>
        <color rgb="FF000000"/>
        <rFont val="Calibri"/>
        <family val="2"/>
        <scheme val="minor"/>
      </rPr>
      <t>06.80.043</t>
    </r>
  </si>
  <si>
    <r>
      <rPr>
        <sz val="10"/>
        <color rgb="FF000000"/>
        <rFont val="Calibri"/>
        <family val="2"/>
        <scheme val="minor"/>
      </rPr>
      <t>BRACO DE ALAVANCA DE FERRO</t>
    </r>
  </si>
  <si>
    <r>
      <rPr>
        <sz val="10"/>
        <color rgb="FF000000"/>
        <rFont val="Calibri"/>
        <family val="2"/>
        <scheme val="minor"/>
      </rPr>
      <t>06.80.044</t>
    </r>
  </si>
  <si>
    <r>
      <rPr>
        <sz val="10"/>
        <color rgb="FF000000"/>
        <rFont val="Calibri"/>
        <family val="2"/>
        <scheme val="minor"/>
      </rPr>
      <t>ALAVANCA PARA CAIXILHO BASCULANTE</t>
    </r>
  </si>
  <si>
    <r>
      <rPr>
        <sz val="10"/>
        <color rgb="FF000000"/>
        <rFont val="Calibri"/>
        <family val="2"/>
        <scheme val="minor"/>
      </rPr>
      <t>06.80.045</t>
    </r>
  </si>
  <si>
    <r>
      <rPr>
        <sz val="10"/>
        <color rgb="FF000000"/>
        <rFont val="Calibri"/>
        <family val="2"/>
        <scheme val="minor"/>
      </rPr>
      <t>PUXADORES DE ENGATE EM LATAO CROMADO PARA CAIXILHO DE CORRER</t>
    </r>
  </si>
  <si>
    <r>
      <rPr>
        <sz val="10"/>
        <color rgb="FF000000"/>
        <rFont val="Calibri"/>
        <family val="2"/>
        <scheme val="minor"/>
      </rPr>
      <t>06.80.046</t>
    </r>
  </si>
  <si>
    <r>
      <rPr>
        <sz val="10"/>
        <color rgb="FF000000"/>
        <rFont val="Calibri"/>
        <family val="2"/>
        <scheme val="minor"/>
      </rPr>
      <t>CADEADO E PORTA CADEADO</t>
    </r>
  </si>
  <si>
    <r>
      <rPr>
        <sz val="10"/>
        <color rgb="FF000000"/>
        <rFont val="Calibri"/>
        <family val="2"/>
        <scheme val="minor"/>
      </rPr>
      <t>06.80.049</t>
    </r>
  </si>
  <si>
    <r>
      <rPr>
        <sz val="10"/>
        <color rgb="FF000000"/>
        <rFont val="Calibri"/>
        <family val="2"/>
        <scheme val="minor"/>
      </rPr>
      <t>LUBRIFICACAO DE CAIXILHO E TROCA DE REBITES</t>
    </r>
  </si>
  <si>
    <r>
      <rPr>
        <sz val="10"/>
        <color rgb="FF000000"/>
        <rFont val="Calibri"/>
        <family val="2"/>
        <scheme val="minor"/>
      </rPr>
      <t>06.80.050</t>
    </r>
  </si>
  <si>
    <r>
      <rPr>
        <sz val="10"/>
        <color rgb="FF000000"/>
        <rFont val="Calibri"/>
        <family val="2"/>
        <scheme val="minor"/>
      </rPr>
      <t>FERRO TRABALHADO (CAIXILHO)</t>
    </r>
  </si>
  <si>
    <r>
      <rPr>
        <sz val="10"/>
        <color rgb="FF000000"/>
        <rFont val="Calibri"/>
        <family val="2"/>
        <scheme val="minor"/>
      </rPr>
      <t>06.80.082</t>
    </r>
  </si>
  <si>
    <r>
      <rPr>
        <sz val="10"/>
        <color rgb="FF000000"/>
        <rFont val="Calibri"/>
        <family val="2"/>
        <scheme val="minor"/>
      </rPr>
      <t>CAIXILHO FIXO EM ALUMINIO ANODIZADO</t>
    </r>
  </si>
  <si>
    <r>
      <rPr>
        <sz val="10"/>
        <color rgb="FF000000"/>
        <rFont val="Calibri"/>
        <family val="2"/>
        <scheme val="minor"/>
      </rPr>
      <t>06.80.084</t>
    </r>
  </si>
  <si>
    <r>
      <rPr>
        <sz val="10"/>
        <color rgb="FF000000"/>
        <rFont val="Calibri"/>
        <family val="2"/>
        <scheme val="minor"/>
      </rPr>
      <t>CAIXILHO DE CORRER EM ALUMINIO ANODIZADO</t>
    </r>
  </si>
  <si>
    <r>
      <rPr>
        <sz val="10"/>
        <color rgb="FF000000"/>
        <rFont val="Calibri"/>
        <family val="2"/>
        <scheme val="minor"/>
      </rPr>
      <t>06.80.086</t>
    </r>
  </si>
  <si>
    <r>
      <rPr>
        <sz val="10"/>
        <color rgb="FF000000"/>
        <rFont val="Calibri"/>
        <family val="2"/>
        <scheme val="minor"/>
      </rPr>
      <t>FOLHA PARA CAIXILHO DE CORRER EM ALUMINIO ANODIZADO</t>
    </r>
  </si>
  <si>
    <r>
      <rPr>
        <sz val="10"/>
        <color rgb="FF000000"/>
        <rFont val="Calibri"/>
        <family val="2"/>
        <scheme val="minor"/>
      </rPr>
      <t>06.80.088</t>
    </r>
  </si>
  <si>
    <r>
      <rPr>
        <sz val="10"/>
        <color rgb="FF000000"/>
        <rFont val="Calibri"/>
        <family val="2"/>
        <scheme val="minor"/>
      </rPr>
      <t>CAIXILHO MAXIMAR EM ALUMINIO ANODIZADO</t>
    </r>
  </si>
  <si>
    <r>
      <rPr>
        <sz val="10"/>
        <color rgb="FF000000"/>
        <rFont val="Calibri"/>
        <family val="2"/>
        <scheme val="minor"/>
      </rPr>
      <t>06.80.094</t>
    </r>
  </si>
  <si>
    <r>
      <rPr>
        <sz val="10"/>
        <color rgb="FF000000"/>
        <rFont val="Calibri"/>
        <family val="2"/>
        <scheme val="minor"/>
      </rPr>
      <t>BRACO DE ALAVANCA DE ALUMINIO</t>
    </r>
  </si>
  <si>
    <r>
      <rPr>
        <sz val="10"/>
        <color rgb="FF000000"/>
        <rFont val="Calibri"/>
        <family val="2"/>
        <scheme val="minor"/>
      </rPr>
      <t>06.80.096</t>
    </r>
  </si>
  <si>
    <r>
      <rPr>
        <sz val="10"/>
        <color rgb="FF000000"/>
        <rFont val="Calibri"/>
        <family val="2"/>
        <scheme val="minor"/>
      </rPr>
      <t>PUXADOR DE ENGATE DE ALUMINIO TIPO "BICO DE PAPAGAIO"</t>
    </r>
  </si>
  <si>
    <r>
      <rPr>
        <sz val="10"/>
        <color rgb="FF000000"/>
        <rFont val="Calibri"/>
        <family val="2"/>
        <scheme val="minor"/>
      </rPr>
      <t>06.80.099</t>
    </r>
  </si>
  <si>
    <r>
      <rPr>
        <sz val="10"/>
        <color rgb="FF000000"/>
        <rFont val="Calibri"/>
        <family val="2"/>
        <scheme val="minor"/>
      </rPr>
      <t>SERVICOS EM ELEMENTOS METALICOS/COMPONENTES - CONSERVACAO</t>
    </r>
  </si>
  <si>
    <r>
      <rPr>
        <sz val="10"/>
        <color rgb="FF000000"/>
        <rFont val="Calibri"/>
        <family val="2"/>
        <scheme val="minor"/>
      </rPr>
      <t>07.01.001</t>
    </r>
  </si>
  <si>
    <r>
      <rPr>
        <sz val="10"/>
        <color rgb="FF000000"/>
        <rFont val="Calibri"/>
        <family val="2"/>
        <scheme val="minor"/>
      </rPr>
      <t>EM TESOURAS PARA TELHAS CERAMICAS - VAOS ATE 7.00 M</t>
    </r>
  </si>
  <si>
    <r>
      <rPr>
        <sz val="10"/>
        <color rgb="FF000000"/>
        <rFont val="Calibri"/>
        <family val="2"/>
        <scheme val="minor"/>
      </rPr>
      <t>07.01.002</t>
    </r>
  </si>
  <si>
    <r>
      <rPr>
        <sz val="10"/>
        <color rgb="FF000000"/>
        <rFont val="Calibri"/>
        <family val="2"/>
        <scheme val="minor"/>
      </rPr>
      <t>EM TESOURAS PARA TELHAS CERAMICAS - VAOS DE 7.01 A 10.00 M</t>
    </r>
  </si>
  <si>
    <r>
      <rPr>
        <sz val="10"/>
        <color rgb="FF000000"/>
        <rFont val="Calibri"/>
        <family val="2"/>
        <scheme val="minor"/>
      </rPr>
      <t>07.01.003</t>
    </r>
  </si>
  <si>
    <r>
      <rPr>
        <sz val="10"/>
        <color rgb="FF000000"/>
        <rFont val="Calibri"/>
        <family val="2"/>
        <scheme val="minor"/>
      </rPr>
      <t>EM TESOURAS PARA TELHAS CERAMICAS - VAOS DE 10.01 A 13.00 M</t>
    </r>
  </si>
  <si>
    <r>
      <rPr>
        <sz val="10"/>
        <color rgb="FF000000"/>
        <rFont val="Calibri"/>
        <family val="2"/>
        <scheme val="minor"/>
      </rPr>
      <t>07.01.004</t>
    </r>
  </si>
  <si>
    <r>
      <rPr>
        <sz val="10"/>
        <color rgb="FF000000"/>
        <rFont val="Calibri"/>
        <family val="2"/>
        <scheme val="minor"/>
      </rPr>
      <t>EM TESOURAS PARA TELHAS CERAMICAS - VAOS DE 13.01 A 18.00 M</t>
    </r>
  </si>
  <si>
    <r>
      <rPr>
        <sz val="10"/>
        <color rgb="FF000000"/>
        <rFont val="Calibri"/>
        <family val="2"/>
        <scheme val="minor"/>
      </rPr>
      <t>07.01.010</t>
    </r>
  </si>
  <si>
    <r>
      <rPr>
        <sz val="10"/>
        <color rgb="FF000000"/>
        <rFont val="Calibri"/>
        <family val="2"/>
        <scheme val="minor"/>
      </rPr>
      <t>EM TESOURAS PARA TELHAS OND CIM-AM/AL/PLAST - VAOS ATE 7,00 M</t>
    </r>
  </si>
  <si>
    <r>
      <rPr>
        <sz val="10"/>
        <color rgb="FF000000"/>
        <rFont val="Calibri"/>
        <family val="2"/>
        <scheme val="minor"/>
      </rPr>
      <t>07.01.011</t>
    </r>
  </si>
  <si>
    <r>
      <rPr>
        <sz val="10"/>
        <color rgb="FF000000"/>
        <rFont val="Calibri"/>
        <family val="2"/>
        <scheme val="minor"/>
      </rPr>
      <t>EM TESOURAS PARA TELHAS OND CIM-AM/AL/PLAST - VAOS DE 7.01 A 10,00 M</t>
    </r>
  </si>
  <si>
    <r>
      <rPr>
        <sz val="10"/>
        <color rgb="FF000000"/>
        <rFont val="Calibri"/>
        <family val="2"/>
        <scheme val="minor"/>
      </rPr>
      <t>07.01.012</t>
    </r>
  </si>
  <si>
    <r>
      <rPr>
        <sz val="10"/>
        <color rgb="FF000000"/>
        <rFont val="Calibri"/>
        <family val="2"/>
        <scheme val="minor"/>
      </rPr>
      <t>EM TESOURAS PARA TELHAS OND CIM-AM/AL/PLAST - VAOS DE 10.01 A 13,00 M</t>
    </r>
  </si>
  <si>
    <r>
      <rPr>
        <sz val="10"/>
        <color rgb="FF000000"/>
        <rFont val="Calibri"/>
        <family val="2"/>
        <scheme val="minor"/>
      </rPr>
      <t>07.01.013</t>
    </r>
  </si>
  <si>
    <r>
      <rPr>
        <sz val="10"/>
        <color rgb="FF000000"/>
        <rFont val="Calibri"/>
        <family val="2"/>
        <scheme val="minor"/>
      </rPr>
      <t>EM TESOURAS PARA TELHAS OND CIM-AM/AL/PLAST - VAOS DE 13,01 A 18,00 M</t>
    </r>
  </si>
  <si>
    <r>
      <rPr>
        <sz val="10"/>
        <color rgb="FF000000"/>
        <rFont val="Calibri"/>
        <family val="2"/>
        <scheme val="minor"/>
      </rPr>
      <t>07.01.025</t>
    </r>
  </si>
  <si>
    <r>
      <rPr>
        <sz val="10"/>
        <color rgb="FF000000"/>
        <rFont val="Calibri"/>
        <family val="2"/>
        <scheme val="minor"/>
      </rPr>
      <t>EM TERCAS PARA TELHAS CERAMICAS</t>
    </r>
  </si>
  <si>
    <r>
      <rPr>
        <sz val="10"/>
        <color rgb="FF000000"/>
        <rFont val="Calibri"/>
        <family val="2"/>
        <scheme val="minor"/>
      </rPr>
      <t>07.01.026</t>
    </r>
  </si>
  <si>
    <r>
      <rPr>
        <sz val="10"/>
        <color rgb="FF000000"/>
        <rFont val="Calibri"/>
        <family val="2"/>
        <scheme val="minor"/>
      </rPr>
      <t>EM TERCAS PARA TELHAS DE CIM-AM/AL/PLAST</t>
    </r>
  </si>
  <si>
    <r>
      <rPr>
        <sz val="10"/>
        <color rgb="FF000000"/>
        <rFont val="Calibri"/>
        <family val="2"/>
        <scheme val="minor"/>
      </rPr>
      <t>07.01.027</t>
    </r>
  </si>
  <si>
    <r>
      <rPr>
        <sz val="10"/>
        <color rgb="FF000000"/>
        <rFont val="Calibri"/>
        <family val="2"/>
        <scheme val="minor"/>
      </rPr>
      <t>EM TERCAS PARA TELHAS TRAPEZOIDAIS</t>
    </r>
  </si>
  <si>
    <r>
      <rPr>
        <sz val="10"/>
        <color rgb="FF000000"/>
        <rFont val="Calibri"/>
        <family val="2"/>
        <scheme val="minor"/>
      </rPr>
      <t>07.01.040</t>
    </r>
  </si>
  <si>
    <t>ESTRUTURA DE COBERTURA EM TERÇA 6X12CM PARA TELHA ONDULADA CRFS SOBRE BASE E PILARETE CONCRETO USO EXCLUSIVO PADRAO CRECHE</t>
  </si>
  <si>
    <r>
      <rPr>
        <sz val="10"/>
        <color rgb="FF000000"/>
        <rFont val="Calibri"/>
        <family val="2"/>
        <scheme val="minor"/>
      </rPr>
      <t>07.01.098</t>
    </r>
  </si>
  <si>
    <r>
      <rPr>
        <sz val="10"/>
        <color rgb="FF000000"/>
        <rFont val="Calibri"/>
        <family val="2"/>
        <scheme val="minor"/>
      </rPr>
      <t>PECAS DE MADEIRA MACICA</t>
    </r>
  </si>
  <si>
    <r>
      <rPr>
        <sz val="10"/>
        <color rgb="FF000000"/>
        <rFont val="Calibri"/>
        <family val="2"/>
        <scheme val="minor"/>
      </rPr>
      <t>07.01.099</t>
    </r>
  </si>
  <si>
    <r>
      <rPr>
        <sz val="10"/>
        <color rgb="FF000000"/>
        <rFont val="Calibri"/>
        <family val="2"/>
        <scheme val="minor"/>
      </rPr>
      <t>ESTRUTURAS DE COBERTURA</t>
    </r>
  </si>
  <si>
    <r>
      <rPr>
        <sz val="10"/>
        <color rgb="FF000000"/>
        <rFont val="Calibri"/>
        <family val="2"/>
        <scheme val="minor"/>
      </rPr>
      <t>07.02.004</t>
    </r>
  </si>
  <si>
    <r>
      <rPr>
        <sz val="10"/>
        <color rgb="FF000000"/>
        <rFont val="Calibri"/>
        <family val="2"/>
        <scheme val="minor"/>
      </rPr>
      <t>07.02.016</t>
    </r>
  </si>
  <si>
    <r>
      <rPr>
        <sz val="10"/>
        <color rgb="FF000000"/>
        <rFont val="Calibri"/>
        <family val="2"/>
        <scheme val="minor"/>
      </rPr>
      <t>07.02.099</t>
    </r>
  </si>
  <si>
    <r>
      <rPr>
        <sz val="10"/>
        <color rgb="FF000000"/>
        <rFont val="Calibri"/>
        <family val="2"/>
        <scheme val="minor"/>
      </rPr>
      <t>07.03.064</t>
    </r>
  </si>
  <si>
    <r>
      <rPr>
        <sz val="10"/>
        <color rgb="FF000000"/>
        <rFont val="Calibri"/>
        <family val="2"/>
        <scheme val="minor"/>
      </rPr>
      <t>TELHA DE POLIESTER (PERFIL DA ONDULADA ACO) - E=1,2MM</t>
    </r>
  </si>
  <si>
    <r>
      <rPr>
        <sz val="10"/>
        <color rgb="FF000000"/>
        <rFont val="Calibri"/>
        <family val="2"/>
        <scheme val="minor"/>
      </rPr>
      <t>07.03.065</t>
    </r>
  </si>
  <si>
    <r>
      <rPr>
        <sz val="10"/>
        <color rgb="FF000000"/>
        <rFont val="Calibri"/>
        <family val="2"/>
        <scheme val="minor"/>
      </rPr>
      <t>TELHA DE POLIESTER (PERFIL DA TRAPEZOIDAL ACO H ATE 40MM) - E=1,2MM</t>
    </r>
  </si>
  <si>
    <r>
      <rPr>
        <sz val="10"/>
        <color rgb="FF000000"/>
        <rFont val="Calibri"/>
        <family val="2"/>
        <scheme val="minor"/>
      </rPr>
      <t>07.03.066</t>
    </r>
  </si>
  <si>
    <r>
      <rPr>
        <sz val="10"/>
        <color rgb="FF000000"/>
        <rFont val="Calibri"/>
        <family val="2"/>
        <scheme val="minor"/>
      </rPr>
      <t>TELHA DE POLIESTER (PERFIL DA TRAPEZOIDAL ACO H=100MM) - E=1,2MM</t>
    </r>
  </si>
  <si>
    <r>
      <rPr>
        <sz val="10"/>
        <color rgb="FF000000"/>
        <rFont val="Calibri"/>
        <family val="2"/>
        <scheme val="minor"/>
      </rPr>
      <t>07.03.067</t>
    </r>
  </si>
  <si>
    <r>
      <rPr>
        <sz val="10"/>
        <color rgb="FF000000"/>
        <rFont val="Calibri"/>
        <family val="2"/>
        <scheme val="minor"/>
      </rPr>
      <t>TELHA DE POLIESTER (PERFIL DA ONDULADA CRFS) - E=1,2MM</t>
    </r>
  </si>
  <si>
    <r>
      <rPr>
        <sz val="10"/>
        <color rgb="FF000000"/>
        <rFont val="Calibri"/>
        <family val="2"/>
        <scheme val="minor"/>
      </rPr>
      <t>07.03.099</t>
    </r>
  </si>
  <si>
    <r>
      <rPr>
        <sz val="10"/>
        <color rgb="FF000000"/>
        <rFont val="Calibri"/>
        <family val="2"/>
        <scheme val="minor"/>
      </rPr>
      <t>COBERTURAS</t>
    </r>
  </si>
  <si>
    <r>
      <rPr>
        <sz val="10"/>
        <color rgb="FF000000"/>
        <rFont val="Calibri"/>
        <family val="2"/>
        <scheme val="minor"/>
      </rPr>
      <t>07.03.105</t>
    </r>
  </si>
  <si>
    <r>
      <rPr>
        <sz val="10"/>
        <color rgb="FF000000"/>
        <rFont val="Calibri"/>
        <family val="2"/>
        <scheme val="minor"/>
      </rPr>
      <t>TELHA CERAMICA TIPO FRANCESA</t>
    </r>
  </si>
  <si>
    <r>
      <rPr>
        <sz val="10"/>
        <color rgb="FF000000"/>
        <rFont val="Calibri"/>
        <family val="2"/>
        <scheme val="minor"/>
      </rPr>
      <t>07.03.106</t>
    </r>
  </si>
  <si>
    <r>
      <rPr>
        <sz val="10"/>
        <color rgb="FF000000"/>
        <rFont val="Calibri"/>
        <family val="2"/>
        <scheme val="minor"/>
      </rPr>
      <t>TELHA CERAMICA TIPO PAULISTA</t>
    </r>
  </si>
  <si>
    <r>
      <rPr>
        <sz val="10"/>
        <color rgb="FF000000"/>
        <rFont val="Calibri"/>
        <family val="2"/>
        <scheme val="minor"/>
      </rPr>
      <t>07.03.107</t>
    </r>
  </si>
  <si>
    <r>
      <rPr>
        <sz val="10"/>
        <color rgb="FF000000"/>
        <rFont val="Calibri"/>
        <family val="2"/>
        <scheme val="minor"/>
      </rPr>
      <t>TELHA CERAMICA TIPO PLAN</t>
    </r>
  </si>
  <si>
    <r>
      <rPr>
        <sz val="10"/>
        <color rgb="FF000000"/>
        <rFont val="Calibri"/>
        <family val="2"/>
        <scheme val="minor"/>
      </rPr>
      <t>07.03.110</t>
    </r>
  </si>
  <si>
    <r>
      <rPr>
        <sz val="10"/>
        <color rgb="FF000000"/>
        <rFont val="Calibri"/>
        <family val="2"/>
        <scheme val="minor"/>
      </rPr>
      <t>TELHA CERAMICA TIPO ROMANA</t>
    </r>
  </si>
  <si>
    <r>
      <rPr>
        <sz val="10"/>
        <color rgb="FF000000"/>
        <rFont val="Calibri"/>
        <family val="2"/>
        <scheme val="minor"/>
      </rPr>
      <t>07.03.112</t>
    </r>
  </si>
  <si>
    <r>
      <rPr>
        <sz val="10"/>
        <color rgb="FF000000"/>
        <rFont val="Calibri"/>
        <family val="2"/>
        <scheme val="minor"/>
      </rPr>
      <t>TELHA CERAMICA TIPO COLONIAL</t>
    </r>
  </si>
  <si>
    <r>
      <rPr>
        <sz val="10"/>
        <color rgb="FF000000"/>
        <rFont val="Calibri"/>
        <family val="2"/>
        <scheme val="minor"/>
      </rPr>
      <t>07.03.120</t>
    </r>
  </si>
  <si>
    <r>
      <rPr>
        <sz val="10"/>
        <color rgb="FF000000"/>
        <rFont val="Calibri"/>
        <family val="2"/>
        <scheme val="minor"/>
      </rPr>
      <t>TELHA TECNOLOGIA CRFS ONDULADA E=6MM</t>
    </r>
  </si>
  <si>
    <r>
      <rPr>
        <sz val="10"/>
        <color rgb="FF000000"/>
        <rFont val="Calibri"/>
        <family val="2"/>
        <scheme val="minor"/>
      </rPr>
      <t>07.03.121</t>
    </r>
  </si>
  <si>
    <r>
      <rPr>
        <sz val="10"/>
        <color rgb="FF000000"/>
        <rFont val="Calibri"/>
        <family val="2"/>
        <scheme val="minor"/>
      </rPr>
      <t>TELHA TECNOLOGIA CRFS ONDULADA E=8MM</t>
    </r>
  </si>
  <si>
    <r>
      <rPr>
        <sz val="10"/>
        <color rgb="FF000000"/>
        <rFont val="Calibri"/>
        <family val="2"/>
        <scheme val="minor"/>
      </rPr>
      <t>07.03.122</t>
    </r>
  </si>
  <si>
    <r>
      <rPr>
        <sz val="10"/>
        <color rgb="FF000000"/>
        <rFont val="Calibri"/>
        <family val="2"/>
        <scheme val="minor"/>
      </rPr>
      <t>TELHA TECNOLOGIA CRFS MAXIPLAC H=125MM E=6MM</t>
    </r>
  </si>
  <si>
    <r>
      <rPr>
        <sz val="10"/>
        <color rgb="FF000000"/>
        <rFont val="Calibri"/>
        <family val="2"/>
        <scheme val="minor"/>
      </rPr>
      <t>07.03.123</t>
    </r>
  </si>
  <si>
    <r>
      <rPr>
        <sz val="10"/>
        <color rgb="FF000000"/>
        <rFont val="Calibri"/>
        <family val="2"/>
        <scheme val="minor"/>
      </rPr>
      <t>TELHA TECNOLOGIA CRFS MAXIPLAC H=125MM E=8MM</t>
    </r>
  </si>
  <si>
    <r>
      <rPr>
        <sz val="10"/>
        <color rgb="FF000000"/>
        <rFont val="Calibri"/>
        <family val="2"/>
        <scheme val="minor"/>
      </rPr>
      <t>07.03.129</t>
    </r>
  </si>
  <si>
    <t>TELHA GALVALUME / ACO GALV PINT 1 FACE PO OU COIL-COATING ONDULADA CRFS E=0,65MM</t>
  </si>
  <si>
    <r>
      <rPr>
        <sz val="10"/>
        <color rgb="FF000000"/>
        <rFont val="Calibri"/>
        <family val="2"/>
        <scheme val="minor"/>
      </rPr>
      <t>07.03.130</t>
    </r>
  </si>
  <si>
    <t>TELHA GALVALUME / ACO GALV PINT 1 FACE PO/COIL-COATING TRAPEZ H=40MM E=0,65MM</t>
  </si>
  <si>
    <r>
      <rPr>
        <sz val="10"/>
        <color rgb="FF000000"/>
        <rFont val="Calibri"/>
        <family val="2"/>
        <scheme val="minor"/>
      </rPr>
      <t>07.03.131</t>
    </r>
  </si>
  <si>
    <t>TELHA GALVALUME / ACO GALV PINT 1 FACE PO/COIL-COATING TRAPEZ H=100MM E=0,65MM</t>
  </si>
  <si>
    <r>
      <rPr>
        <sz val="10"/>
        <color rgb="FF000000"/>
        <rFont val="Calibri"/>
        <family val="2"/>
        <scheme val="minor"/>
      </rPr>
      <t>07.03.132</t>
    </r>
  </si>
  <si>
    <r>
      <rPr>
        <sz val="10"/>
        <color rgb="FF000000"/>
        <rFont val="Calibri"/>
        <family val="2"/>
        <scheme val="minor"/>
      </rPr>
      <t>TELHA GALVALUME / ACO GALV ACAB. NATURAL ONDULADA CRFS E=0,65MM</t>
    </r>
  </si>
  <si>
    <r>
      <rPr>
        <sz val="10"/>
        <color rgb="FF000000"/>
        <rFont val="Calibri"/>
        <family val="2"/>
        <scheme val="minor"/>
      </rPr>
      <t>07.03.133</t>
    </r>
  </si>
  <si>
    <t>TELHA GALVALUME / ACO GALV ACABAMENTO.NATURAL TRAPEZ H=40MM .E=0,65MM</t>
  </si>
  <si>
    <r>
      <rPr>
        <sz val="10"/>
        <color rgb="FF000000"/>
        <rFont val="Calibri"/>
        <family val="2"/>
        <scheme val="minor"/>
      </rPr>
      <t>07.03.134</t>
    </r>
  </si>
  <si>
    <t>TELHA GALVALUME / ACO GALV ACABAMENTO.NATURAL TRAPEZ H=100MM .E=0,65MM</t>
  </si>
  <si>
    <r>
      <rPr>
        <sz val="10"/>
        <color rgb="FF000000"/>
        <rFont val="Calibri"/>
        <family val="2"/>
        <scheme val="minor"/>
      </rPr>
      <t>07.03.135</t>
    </r>
  </si>
  <si>
    <t>TELHA GALVALUME / ACO GALV SANDUICHE E=30MM (PUR) / (PIR) TRAPEZ H=40MM NAS DUAS FACES E= 0,50MM COM PINT FACES APARENTES.</t>
  </si>
  <si>
    <r>
      <rPr>
        <sz val="10"/>
        <color rgb="FF000000"/>
        <rFont val="Calibri"/>
        <family val="2"/>
        <scheme val="minor"/>
      </rPr>
      <t>07.03.136</t>
    </r>
  </si>
  <si>
    <t>TELHA GALVALUME / ACO GALV SANDUICHE E=50MM (PUR) / (PIR) TRAPEZ H=40MM NAS DUAS FACES E= 0,50MM COM PINT FACES APARENTES.</t>
  </si>
  <si>
    <r>
      <rPr>
        <sz val="10"/>
        <color rgb="FF000000"/>
        <rFont val="Calibri"/>
        <family val="2"/>
        <scheme val="minor"/>
      </rPr>
      <t>07.03.137</t>
    </r>
  </si>
  <si>
    <r>
      <rPr>
        <sz val="10"/>
        <color rgb="FF000000"/>
        <rFont val="Calibri"/>
        <family val="2"/>
        <scheme val="minor"/>
      </rPr>
      <t>07.03.138</t>
    </r>
  </si>
  <si>
    <r>
      <rPr>
        <sz val="10"/>
        <color rgb="FF000000"/>
        <rFont val="Calibri"/>
        <family val="2"/>
        <scheme val="minor"/>
      </rPr>
      <t>07.03.140</t>
    </r>
  </si>
  <si>
    <t>TELHA GALVALUME / ACO GALV PINT 1 FACE PO/COIL-COATING TRAPEZ H=40MM E=0,80MM</t>
  </si>
  <si>
    <r>
      <rPr>
        <sz val="10"/>
        <color rgb="FF000000"/>
        <rFont val="Calibri"/>
        <family val="2"/>
        <scheme val="minor"/>
      </rPr>
      <t>07.03.144</t>
    </r>
  </si>
  <si>
    <t>TELHA GALVALUME / ACO GALV PINT 1 FACE PO OU COIL-COATING ONDULADA CRFS E=0,80MM</t>
  </si>
  <si>
    <r>
      <rPr>
        <sz val="10"/>
        <color rgb="FF000000"/>
        <rFont val="Calibri"/>
        <family val="2"/>
        <scheme val="minor"/>
      </rPr>
      <t>07.03.145</t>
    </r>
  </si>
  <si>
    <t>TELHA GALVALUME / ACO GALV PINT 1 FACE PO/COIL-COATING TRAPEZ H=100MM E=0,80MM</t>
  </si>
  <si>
    <r>
      <rPr>
        <sz val="10"/>
        <color rgb="FF000000"/>
        <rFont val="Calibri"/>
        <family val="2"/>
        <scheme val="minor"/>
      </rPr>
      <t>07.03.146</t>
    </r>
  </si>
  <si>
    <t>TELHA GALVALUME / ACO GALV ACABAMENTO NATURAL ONDULADA CRFS E=0,80MM</t>
  </si>
  <si>
    <r>
      <rPr>
        <sz val="10"/>
        <color rgb="FF000000"/>
        <rFont val="Calibri"/>
        <family val="2"/>
        <scheme val="minor"/>
      </rPr>
      <t>07.03.147</t>
    </r>
  </si>
  <si>
    <t>TELHA GALVALUME / ACO GALV ACABAMENTO.NATURAL TRAPEZ H=40MM .E=0,80MM</t>
  </si>
  <si>
    <r>
      <rPr>
        <sz val="10"/>
        <color rgb="FF000000"/>
        <rFont val="Calibri"/>
        <family val="2"/>
        <scheme val="minor"/>
      </rPr>
      <t>07.03.148</t>
    </r>
  </si>
  <si>
    <t>TELHA GALVALUME / ACO GALV ACABAMENTO.NATURAL TRAPEZ H=100MM .E=0,80MM</t>
  </si>
  <si>
    <r>
      <rPr>
        <sz val="10"/>
        <color rgb="FF000000"/>
        <rFont val="Calibri"/>
        <family val="2"/>
        <scheme val="minor"/>
      </rPr>
      <t>07.03.150</t>
    </r>
  </si>
  <si>
    <t>LONA TENSIONADA COM MEMBRANA ARMADA EM TELA DE POLIESTER, CHAPA DE AÇO, CABO DE AÇO, MASTROS METALICOS, SPDA E BLOCOS DE FIXAÇAO E ILUMINAÇAO EM LED</t>
  </si>
  <si>
    <r>
      <rPr>
        <sz val="10"/>
        <color rgb="FF000000"/>
        <rFont val="Calibri"/>
        <family val="2"/>
        <scheme val="minor"/>
      </rPr>
      <t>07.04.001</t>
    </r>
  </si>
  <si>
    <r>
      <rPr>
        <sz val="10"/>
        <color rgb="FF000000"/>
        <rFont val="Calibri"/>
        <family val="2"/>
        <scheme val="minor"/>
      </rPr>
      <t>CUMEEIRA E ESPIGAO EMBOCADOS PARA TELHA CERAMICA</t>
    </r>
  </si>
  <si>
    <r>
      <rPr>
        <sz val="10"/>
        <color rgb="FF000000"/>
        <rFont val="Calibri"/>
        <family val="2"/>
        <scheme val="minor"/>
      </rPr>
      <t>07.04.034</t>
    </r>
  </si>
  <si>
    <r>
      <rPr>
        <sz val="10"/>
        <color rgb="FF000000"/>
        <rFont val="Calibri"/>
        <family val="2"/>
        <scheme val="minor"/>
      </rPr>
      <t>CUMEEIRA ACO PINT PO/COIL-COATING PERFIL OND/TRAP E=0,65MM H ATE 40MM</t>
    </r>
  </si>
  <si>
    <r>
      <rPr>
        <sz val="10"/>
        <color rgb="FF000000"/>
        <rFont val="Calibri"/>
        <family val="2"/>
        <scheme val="minor"/>
      </rPr>
      <t>07.04.035</t>
    </r>
  </si>
  <si>
    <r>
      <rPr>
        <sz val="10"/>
        <color rgb="FF000000"/>
        <rFont val="Calibri"/>
        <family val="2"/>
        <scheme val="minor"/>
      </rPr>
      <t>CUMEEIRA DE ACO PINT PO OU COIL-COATING LISA OU LISA DENTADA E=0.5MM</t>
    </r>
  </si>
  <si>
    <r>
      <rPr>
        <sz val="10"/>
        <color rgb="FF000000"/>
        <rFont val="Calibri"/>
        <family val="2"/>
        <scheme val="minor"/>
      </rPr>
      <t>07.04.037</t>
    </r>
  </si>
  <si>
    <r>
      <rPr>
        <sz val="10"/>
        <color rgb="FF000000"/>
        <rFont val="Calibri"/>
        <family val="2"/>
        <scheme val="minor"/>
      </rPr>
      <t>CUMEEIRA ACO GALV PINT PO/COIL-COATING PERFIL TRAPEZ H=100MM E=0,65MM</t>
    </r>
  </si>
  <si>
    <r>
      <rPr>
        <sz val="10"/>
        <color rgb="FF000000"/>
        <rFont val="Calibri"/>
        <family val="2"/>
        <scheme val="minor"/>
      </rPr>
      <t>07.04.040</t>
    </r>
  </si>
  <si>
    <r>
      <rPr>
        <sz val="10"/>
        <color rgb="FF000000"/>
        <rFont val="Calibri"/>
        <family val="2"/>
        <scheme val="minor"/>
      </rPr>
      <t>CUMEEIRA DE ACO NATURAL LISA OU LISA DENTADA E=0,5MM</t>
    </r>
  </si>
  <si>
    <r>
      <rPr>
        <sz val="10"/>
        <color rgb="FF000000"/>
        <rFont val="Calibri"/>
        <family val="2"/>
        <scheme val="minor"/>
      </rPr>
      <t>07.04.041</t>
    </r>
  </si>
  <si>
    <r>
      <rPr>
        <sz val="10"/>
        <color rgb="FF000000"/>
        <rFont val="Calibri"/>
        <family val="2"/>
        <scheme val="minor"/>
      </rPr>
      <t>CUMEEIRA DE ACO NATURAL PERFIL ONDUL OU TRAP E=0,65MM H ATE 40MM</t>
    </r>
  </si>
  <si>
    <r>
      <rPr>
        <sz val="10"/>
        <color rgb="FF000000"/>
        <rFont val="Calibri"/>
        <family val="2"/>
        <scheme val="minor"/>
      </rPr>
      <t>07.04.042</t>
    </r>
  </si>
  <si>
    <r>
      <rPr>
        <sz val="10"/>
        <color rgb="FF000000"/>
        <rFont val="Calibri"/>
        <family val="2"/>
        <scheme val="minor"/>
      </rPr>
      <t>CUMEEIRA DE ACO GALV NATURAL PERFIL TRAP E=0,5MM H=100MM</t>
    </r>
  </si>
  <si>
    <r>
      <rPr>
        <sz val="10"/>
        <color rgb="FF000000"/>
        <rFont val="Calibri"/>
        <family val="2"/>
        <scheme val="minor"/>
      </rPr>
      <t>07.04.044</t>
    </r>
  </si>
  <si>
    <r>
      <rPr>
        <sz val="10"/>
        <color rgb="FF000000"/>
        <rFont val="Calibri"/>
        <family val="2"/>
        <scheme val="minor"/>
      </rPr>
      <t>RUFO DE ACO NATURAL SIMPLES E=0,5MM</t>
    </r>
  </si>
  <si>
    <r>
      <rPr>
        <sz val="10"/>
        <color rgb="FF000000"/>
        <rFont val="Calibri"/>
        <family val="2"/>
        <scheme val="minor"/>
      </rPr>
      <t>07.04.061</t>
    </r>
  </si>
  <si>
    <r>
      <rPr>
        <sz val="10"/>
        <color rgb="FF000000"/>
        <rFont val="Calibri"/>
        <family val="2"/>
        <scheme val="minor"/>
      </rPr>
      <t>DOMO DE ACRILICO COM CAIXILHO DE ALUMINIO</t>
    </r>
  </si>
  <si>
    <r>
      <rPr>
        <sz val="10"/>
        <color rgb="FF000000"/>
        <rFont val="Calibri"/>
        <family val="2"/>
        <scheme val="minor"/>
      </rPr>
      <t>07.04.099</t>
    </r>
  </si>
  <si>
    <r>
      <rPr>
        <sz val="10"/>
        <color rgb="FF000000"/>
        <rFont val="Calibri"/>
        <family val="2"/>
        <scheme val="minor"/>
      </rPr>
      <t>PECAS PARA COBERTURA</t>
    </r>
  </si>
  <si>
    <r>
      <rPr>
        <sz val="10"/>
        <color rgb="FF000000"/>
        <rFont val="Calibri"/>
        <family val="2"/>
        <scheme val="minor"/>
      </rPr>
      <t>07.04.100</t>
    </r>
  </si>
  <si>
    <r>
      <rPr>
        <sz val="10"/>
        <color rgb="FF000000"/>
        <rFont val="Calibri"/>
        <family val="2"/>
        <scheme val="minor"/>
      </rPr>
      <t>RUFO LISO DE ACO GALV NATURAL E=0,65MM CORTE ATE 300MM</t>
    </r>
  </si>
  <si>
    <r>
      <rPr>
        <sz val="10"/>
        <color rgb="FF000000"/>
        <rFont val="Calibri"/>
        <family val="2"/>
        <scheme val="minor"/>
      </rPr>
      <t>07.04.101</t>
    </r>
  </si>
  <si>
    <r>
      <rPr>
        <sz val="10"/>
        <color rgb="FF000000"/>
        <rFont val="Calibri"/>
        <family val="2"/>
        <scheme val="minor"/>
      </rPr>
      <t>RUFO LISO DE ACO GALV NATURAL E=0,65MM CORTE ATE 400MM</t>
    </r>
  </si>
  <si>
    <r>
      <rPr>
        <sz val="10"/>
        <color rgb="FF000000"/>
        <rFont val="Calibri"/>
        <family val="2"/>
        <scheme val="minor"/>
      </rPr>
      <t>07.04.102</t>
    </r>
  </si>
  <si>
    <r>
      <rPr>
        <sz val="10"/>
        <color rgb="FF000000"/>
        <rFont val="Calibri"/>
        <family val="2"/>
        <scheme val="minor"/>
      </rPr>
      <t>RUFO LISO DE ACO GALV NATURAL E=0,65MM CORTE ATE 600MM</t>
    </r>
  </si>
  <si>
    <r>
      <rPr>
        <sz val="10"/>
        <color rgb="FF000000"/>
        <rFont val="Calibri"/>
        <family val="2"/>
        <scheme val="minor"/>
      </rPr>
      <t>07.04.103</t>
    </r>
  </si>
  <si>
    <r>
      <rPr>
        <sz val="10"/>
        <color rgb="FF000000"/>
        <rFont val="Calibri"/>
        <family val="2"/>
        <scheme val="minor"/>
      </rPr>
      <t>RUFO LISO DE ACO GALV NATURAL E=0,65MM CORTE ACIMA DE 600MM</t>
    </r>
  </si>
  <si>
    <r>
      <rPr>
        <sz val="10"/>
        <color rgb="FF000000"/>
        <rFont val="Calibri"/>
        <family val="2"/>
        <scheme val="minor"/>
      </rPr>
      <t>07.04.112</t>
    </r>
  </si>
  <si>
    <r>
      <rPr>
        <sz val="10"/>
        <color rgb="FF000000"/>
        <rFont val="Calibri"/>
        <family val="2"/>
        <scheme val="minor"/>
      </rPr>
      <t>RUFO DENTADO ACO GALV NATURAL E=0,65MM CORTE ATE 300MM</t>
    </r>
  </si>
  <si>
    <r>
      <rPr>
        <sz val="10"/>
        <color rgb="FF000000"/>
        <rFont val="Calibri"/>
        <family val="2"/>
        <scheme val="minor"/>
      </rPr>
      <t>07.04.113</t>
    </r>
  </si>
  <si>
    <r>
      <rPr>
        <sz val="10"/>
        <color rgb="FF000000"/>
        <rFont val="Calibri"/>
        <family val="2"/>
        <scheme val="minor"/>
      </rPr>
      <t>RUFO DENTADO ACO GALV NATURAL E=0,65MM CORTE ATE 400MM</t>
    </r>
  </si>
  <si>
    <r>
      <rPr>
        <sz val="10"/>
        <color rgb="FF000000"/>
        <rFont val="Calibri"/>
        <family val="2"/>
        <scheme val="minor"/>
      </rPr>
      <t>07.04.114</t>
    </r>
  </si>
  <si>
    <r>
      <rPr>
        <sz val="10"/>
        <color rgb="FF000000"/>
        <rFont val="Calibri"/>
        <family val="2"/>
        <scheme val="minor"/>
      </rPr>
      <t>RUFO DENTADO ACO GALV NATURAL E=0,65MM CORTE ATE 600MM</t>
    </r>
  </si>
  <si>
    <r>
      <rPr>
        <sz val="10"/>
        <color rgb="FF000000"/>
        <rFont val="Calibri"/>
        <family val="2"/>
        <scheme val="minor"/>
      </rPr>
      <t>07.04.115</t>
    </r>
  </si>
  <si>
    <r>
      <rPr>
        <sz val="10"/>
        <color rgb="FF000000"/>
        <rFont val="Calibri"/>
        <family val="2"/>
        <scheme val="minor"/>
      </rPr>
      <t>RUFO DENTADO ACO GALV NATURAL E=0,65MM CORTE ACIMA DE 600MM</t>
    </r>
  </si>
  <si>
    <r>
      <rPr>
        <sz val="10"/>
        <color rgb="FF000000"/>
        <rFont val="Calibri"/>
        <family val="2"/>
        <scheme val="minor"/>
      </rPr>
      <t>07.04.120</t>
    </r>
  </si>
  <si>
    <r>
      <rPr>
        <sz val="10"/>
        <color rgb="FF000000"/>
        <rFont val="Calibri"/>
        <family val="2"/>
        <scheme val="minor"/>
      </rPr>
      <t>RUFO DENTADO ACO GALV PINT PO/COIL-COATING E=0,65MM CORTE ATE 300MM</t>
    </r>
  </si>
  <si>
    <r>
      <rPr>
        <sz val="10"/>
        <color rgb="FF000000"/>
        <rFont val="Calibri"/>
        <family val="2"/>
        <scheme val="minor"/>
      </rPr>
      <t>07.04.121</t>
    </r>
  </si>
  <si>
    <r>
      <rPr>
        <sz val="10"/>
        <color rgb="FF000000"/>
        <rFont val="Calibri"/>
        <family val="2"/>
        <scheme val="minor"/>
      </rPr>
      <t>RUFO DENTADO ACO GALV PINT PO/COIL-COATING E=0,65MM CORTE ATE 400MM</t>
    </r>
  </si>
  <si>
    <r>
      <rPr>
        <sz val="10"/>
        <color rgb="FF000000"/>
        <rFont val="Calibri"/>
        <family val="2"/>
        <scheme val="minor"/>
      </rPr>
      <t>07.04.122</t>
    </r>
  </si>
  <si>
    <r>
      <rPr>
        <sz val="10"/>
        <color rgb="FF000000"/>
        <rFont val="Calibri"/>
        <family val="2"/>
        <scheme val="minor"/>
      </rPr>
      <t>RUFO DENTADO ACO GALV PINT PO/COIL-COATING E=0,50MM CORTE ATE 300MM</t>
    </r>
  </si>
  <si>
    <r>
      <rPr>
        <sz val="10"/>
        <color rgb="FF000000"/>
        <rFont val="Calibri"/>
        <family val="2"/>
        <scheme val="minor"/>
      </rPr>
      <t>07.04.123</t>
    </r>
  </si>
  <si>
    <r>
      <rPr>
        <sz val="10"/>
        <color rgb="FF000000"/>
        <rFont val="Calibri"/>
        <family val="2"/>
        <scheme val="minor"/>
      </rPr>
      <t>RUFO DENTADO ACO GALV PINT PO/COIL-COATING E=0,50MM CORTE ATE 400MM</t>
    </r>
  </si>
  <si>
    <r>
      <rPr>
        <sz val="10"/>
        <color rgb="FF000000"/>
        <rFont val="Calibri"/>
        <family val="2"/>
        <scheme val="minor"/>
      </rPr>
      <t>07.04.124</t>
    </r>
  </si>
  <si>
    <r>
      <rPr>
        <sz val="10"/>
        <color rgb="FF000000"/>
        <rFont val="Calibri"/>
        <family val="2"/>
        <scheme val="minor"/>
      </rPr>
      <t>RUFO DENTADO ACO GALV PINT PO/COIL-COATING E=0,50MM CORTE ATE 600MM</t>
    </r>
  </si>
  <si>
    <r>
      <rPr>
        <sz val="10"/>
        <color rgb="FF000000"/>
        <rFont val="Calibri"/>
        <family val="2"/>
        <scheme val="minor"/>
      </rPr>
      <t>07.04.126</t>
    </r>
  </si>
  <si>
    <r>
      <rPr>
        <sz val="10"/>
        <color rgb="FF000000"/>
        <rFont val="Calibri"/>
        <family val="2"/>
        <scheme val="minor"/>
      </rPr>
      <t>RUFO DENTADO ACO GALV PINT PO/COIL-COATING E=0,65MM CORTE ATE 600MM</t>
    </r>
  </si>
  <si>
    <r>
      <rPr>
        <sz val="10"/>
        <color rgb="FF000000"/>
        <rFont val="Calibri"/>
        <family val="2"/>
        <scheme val="minor"/>
      </rPr>
      <t>07.04.127</t>
    </r>
  </si>
  <si>
    <r>
      <rPr>
        <sz val="10"/>
        <color rgb="FF000000"/>
        <rFont val="Calibri"/>
        <family val="2"/>
        <scheme val="minor"/>
      </rPr>
      <t>RUFO LISO ACO GALV PINT PO OU COIL-COATING E=0,65MM CORTE ATE 300MM</t>
    </r>
  </si>
  <si>
    <r>
      <rPr>
        <sz val="10"/>
        <color rgb="FF000000"/>
        <rFont val="Calibri"/>
        <family val="2"/>
        <scheme val="minor"/>
      </rPr>
      <t>07.04.129</t>
    </r>
  </si>
  <si>
    <r>
      <rPr>
        <sz val="10"/>
        <color rgb="FF000000"/>
        <rFont val="Calibri"/>
        <family val="2"/>
        <scheme val="minor"/>
      </rPr>
      <t>CUMEEIRA ARTICULADA P/ TELHA TECNOLOGIA CRFS ONDULADA</t>
    </r>
  </si>
  <si>
    <r>
      <rPr>
        <sz val="10"/>
        <color rgb="FF000000"/>
        <rFont val="Calibri"/>
        <family val="2"/>
        <scheme val="minor"/>
      </rPr>
      <t>07.04.130</t>
    </r>
  </si>
  <si>
    <r>
      <rPr>
        <sz val="10"/>
        <color rgb="FF000000"/>
        <rFont val="Calibri"/>
        <family val="2"/>
        <scheme val="minor"/>
      </rPr>
      <t>CUMEEIRA SHED P/ TELHA TECNOLOGIA CRFS ONDULADA</t>
    </r>
  </si>
  <si>
    <r>
      <rPr>
        <sz val="10"/>
        <color rgb="FF000000"/>
        <rFont val="Calibri"/>
        <family val="2"/>
        <scheme val="minor"/>
      </rPr>
      <t>07.04.131</t>
    </r>
  </si>
  <si>
    <r>
      <rPr>
        <sz val="10"/>
        <color rgb="FF000000"/>
        <rFont val="Calibri"/>
        <family val="2"/>
        <scheme val="minor"/>
      </rPr>
      <t>RUFO P/ TELHA TECNOLOGIA CRFS ONDULADA</t>
    </r>
  </si>
  <si>
    <r>
      <rPr>
        <sz val="10"/>
        <color rgb="FF000000"/>
        <rFont val="Calibri"/>
        <family val="2"/>
        <scheme val="minor"/>
      </rPr>
      <t>07.04.132</t>
    </r>
  </si>
  <si>
    <r>
      <rPr>
        <sz val="10"/>
        <color rgb="FF000000"/>
        <rFont val="Calibri"/>
        <family val="2"/>
        <scheme val="minor"/>
      </rPr>
      <t>ESPIGAO NORMAL P/ TELHA TECNOLOGIA CRFS ONDULADA</t>
    </r>
  </si>
  <si>
    <r>
      <rPr>
        <sz val="10"/>
        <color rgb="FF000000"/>
        <rFont val="Calibri"/>
        <family val="2"/>
        <scheme val="minor"/>
      </rPr>
      <t>07.04.133</t>
    </r>
  </si>
  <si>
    <r>
      <rPr>
        <sz val="10"/>
        <color rgb="FF000000"/>
        <rFont val="Calibri"/>
        <family val="2"/>
        <scheme val="minor"/>
      </rPr>
      <t>RUFO LISO ACO GALV PINT PO/COIL-COATING E=0,65MM CORTE ATE 400MM</t>
    </r>
  </si>
  <si>
    <r>
      <rPr>
        <sz val="10"/>
        <color rgb="FF000000"/>
        <rFont val="Calibri"/>
        <family val="2"/>
        <scheme val="minor"/>
      </rPr>
      <t>07.04.134</t>
    </r>
  </si>
  <si>
    <r>
      <rPr>
        <sz val="10"/>
        <color rgb="FF000000"/>
        <rFont val="Calibri"/>
        <family val="2"/>
        <scheme val="minor"/>
      </rPr>
      <t>RUFO LISO ACO GALV PINT PO/COIL-COATING E=0,65MM CORTE ATE 600MM</t>
    </r>
  </si>
  <si>
    <r>
      <rPr>
        <sz val="10"/>
        <color rgb="FF000000"/>
        <rFont val="Calibri"/>
        <family val="2"/>
        <scheme val="minor"/>
      </rPr>
      <t>07.04.135</t>
    </r>
  </si>
  <si>
    <r>
      <rPr>
        <sz val="10"/>
        <color rgb="FF000000"/>
        <rFont val="Calibri"/>
        <family val="2"/>
        <scheme val="minor"/>
      </rPr>
      <t>RUFO LISO ACO GALV PINT PO/COIL-COATING E=0,65MM CORTE ACIMA 600MM</t>
    </r>
  </si>
  <si>
    <r>
      <rPr>
        <sz val="10"/>
        <color rgb="FF000000"/>
        <rFont val="Calibri"/>
        <family val="2"/>
        <scheme val="minor"/>
      </rPr>
      <t>07.04.136</t>
    </r>
  </si>
  <si>
    <r>
      <rPr>
        <sz val="10"/>
        <color rgb="FF000000"/>
        <rFont val="Calibri"/>
        <family val="2"/>
        <scheme val="minor"/>
      </rPr>
      <t>RUFO DENTADO ACO GALV PINT PO/COIL-COATING E=0,65MM CORTE ACIMA 600MM</t>
    </r>
  </si>
  <si>
    <r>
      <rPr>
        <sz val="10"/>
        <color rgb="FF000000"/>
        <rFont val="Calibri"/>
        <family val="2"/>
        <scheme val="minor"/>
      </rPr>
      <t>07.04.146</t>
    </r>
  </si>
  <si>
    <t>CUMEEIRA ACO GALV. PINT PO/COIL-COATING PERFIL OND/TRAP E=0,80M H ATE 40MM</t>
  </si>
  <si>
    <r>
      <rPr>
        <sz val="10"/>
        <color rgb="FF000000"/>
        <rFont val="Calibri"/>
        <family val="2"/>
        <scheme val="minor"/>
      </rPr>
      <t>07.04.148</t>
    </r>
  </si>
  <si>
    <t>CUMEEIRA DE ACO GALV ACABAMENTO NATURAL PERFIL ONDUL OU TRAP E=0,80MM H ATE 40MM</t>
  </si>
  <si>
    <r>
      <rPr>
        <sz val="10"/>
        <color rgb="FF000000"/>
        <rFont val="Calibri"/>
        <family val="2"/>
        <scheme val="minor"/>
      </rPr>
      <t>07.04.150</t>
    </r>
  </si>
  <si>
    <r>
      <rPr>
        <sz val="10"/>
        <color rgb="FF000000"/>
        <rFont val="Calibri"/>
        <family val="2"/>
        <scheme val="minor"/>
      </rPr>
      <t>RUFO LISO DE ACO GALV ACABAMENTO NATURAL E=0,80MM CORTE ATE 300MM</t>
    </r>
  </si>
  <si>
    <r>
      <rPr>
        <sz val="10"/>
        <color rgb="FF000000"/>
        <rFont val="Calibri"/>
        <family val="2"/>
        <scheme val="minor"/>
      </rPr>
      <t>07.04.151</t>
    </r>
  </si>
  <si>
    <r>
      <rPr>
        <sz val="10"/>
        <color rgb="FF000000"/>
        <rFont val="Calibri"/>
        <family val="2"/>
        <scheme val="minor"/>
      </rPr>
      <t>RUFO LISO DE ACO GALV ACABAMENTO NATURAL E=0,80MM CORTE ATE 400MM</t>
    </r>
  </si>
  <si>
    <r>
      <rPr>
        <sz val="10"/>
        <color rgb="FF000000"/>
        <rFont val="Calibri"/>
        <family val="2"/>
        <scheme val="minor"/>
      </rPr>
      <t>07.04.152</t>
    </r>
  </si>
  <si>
    <r>
      <rPr>
        <sz val="10"/>
        <color rgb="FF000000"/>
        <rFont val="Calibri"/>
        <family val="2"/>
        <scheme val="minor"/>
      </rPr>
      <t>RUFO LISO DE ACO GALV ACABAMENTO NATURAL E=0,80MM CORTE ATE 600MM</t>
    </r>
  </si>
  <si>
    <r>
      <rPr>
        <sz val="10"/>
        <color rgb="FF000000"/>
        <rFont val="Calibri"/>
        <family val="2"/>
        <scheme val="minor"/>
      </rPr>
      <t>07.04.153</t>
    </r>
  </si>
  <si>
    <t>RUFO LISO DE ACO GALV ACABAMENTO NATURAL E=0,80MM CORTE ACIMA DE 600MM</t>
  </si>
  <si>
    <r>
      <rPr>
        <sz val="10"/>
        <color rgb="FF000000"/>
        <rFont val="Calibri"/>
        <family val="2"/>
        <scheme val="minor"/>
      </rPr>
      <t>07.04.154</t>
    </r>
  </si>
  <si>
    <r>
      <rPr>
        <sz val="10"/>
        <color rgb="FF000000"/>
        <rFont val="Calibri"/>
        <family val="2"/>
        <scheme val="minor"/>
      </rPr>
      <t>RUFO DENTADO ACO GALV ACABAMENTO NATURAL E=0,80MM CORTE ATE 300MM</t>
    </r>
  </si>
  <si>
    <r>
      <rPr>
        <sz val="10"/>
        <color rgb="FF000000"/>
        <rFont val="Calibri"/>
        <family val="2"/>
        <scheme val="minor"/>
      </rPr>
      <t>07.04.155</t>
    </r>
  </si>
  <si>
    <r>
      <rPr>
        <sz val="10"/>
        <color rgb="FF000000"/>
        <rFont val="Calibri"/>
        <family val="2"/>
        <scheme val="minor"/>
      </rPr>
      <t>RUFO DENTADO ACO GALV ACABAMENTO NATURAL E=0,80MM CORTE ATE 400MM</t>
    </r>
  </si>
  <si>
    <r>
      <rPr>
        <sz val="10"/>
        <color rgb="FF000000"/>
        <rFont val="Calibri"/>
        <family val="2"/>
        <scheme val="minor"/>
      </rPr>
      <t>07.04.156</t>
    </r>
  </si>
  <si>
    <r>
      <rPr>
        <sz val="10"/>
        <color rgb="FF000000"/>
        <rFont val="Calibri"/>
        <family val="2"/>
        <scheme val="minor"/>
      </rPr>
      <t>RUFO DENTADO ACO GALV ACABAMENTO NATURAL E=0,80MM CORTE ATE 600MM</t>
    </r>
  </si>
  <si>
    <r>
      <rPr>
        <sz val="10"/>
        <color rgb="FF000000"/>
        <rFont val="Calibri"/>
        <family val="2"/>
        <scheme val="minor"/>
      </rPr>
      <t>07.04.157</t>
    </r>
  </si>
  <si>
    <t>RUFO DENTADO ACO GALV ACABAMENTO NATURAL E=0,80MM CORTE ACIMA DE 600MM</t>
  </si>
  <si>
    <r>
      <rPr>
        <sz val="10"/>
        <color rgb="FF000000"/>
        <rFont val="Calibri"/>
        <family val="2"/>
        <scheme val="minor"/>
      </rPr>
      <t>07.04.158</t>
    </r>
  </si>
  <si>
    <r>
      <rPr>
        <sz val="10"/>
        <color rgb="FF000000"/>
        <rFont val="Calibri"/>
        <family val="2"/>
        <scheme val="minor"/>
      </rPr>
      <t>RUFO DENTADO ACO GALV PINT PO/COIL-COATING E=0,80MM CORTE ATE 300MM</t>
    </r>
  </si>
  <si>
    <r>
      <rPr>
        <sz val="10"/>
        <color rgb="FF000000"/>
        <rFont val="Calibri"/>
        <family val="2"/>
        <scheme val="minor"/>
      </rPr>
      <t>07.04.159</t>
    </r>
  </si>
  <si>
    <r>
      <rPr>
        <sz val="10"/>
        <color rgb="FF000000"/>
        <rFont val="Calibri"/>
        <family val="2"/>
        <scheme val="minor"/>
      </rPr>
      <t>RUFO DENTADO ACO GALV PINT PO/COIL-COATING E=0,80MM CORTE ATE 400MM</t>
    </r>
  </si>
  <si>
    <r>
      <rPr>
        <sz val="10"/>
        <color rgb="FF000000"/>
        <rFont val="Calibri"/>
        <family val="2"/>
        <scheme val="minor"/>
      </rPr>
      <t>07.04.160</t>
    </r>
  </si>
  <si>
    <r>
      <rPr>
        <sz val="10"/>
        <color rgb="FF000000"/>
        <rFont val="Calibri"/>
        <family val="2"/>
        <scheme val="minor"/>
      </rPr>
      <t>RUFO DENTADO ACO GALV PINT PO/COIL-COATING E=0,80MM CORTE ATE 600MM</t>
    </r>
  </si>
  <si>
    <r>
      <rPr>
        <sz val="10"/>
        <color rgb="FF000000"/>
        <rFont val="Calibri"/>
        <family val="2"/>
        <scheme val="minor"/>
      </rPr>
      <t>07.04.161</t>
    </r>
  </si>
  <si>
    <r>
      <rPr>
        <sz val="10"/>
        <color rgb="FF000000"/>
        <rFont val="Calibri"/>
        <family val="2"/>
        <scheme val="minor"/>
      </rPr>
      <t>RUFO DENTADO ACO GALV PINT PO/COIL-COATING E=0,80MM CORTE ACIMA 600MM</t>
    </r>
  </si>
  <si>
    <r>
      <rPr>
        <sz val="10"/>
        <color rgb="FF000000"/>
        <rFont val="Calibri"/>
        <family val="2"/>
        <scheme val="minor"/>
      </rPr>
      <t>07.04.162</t>
    </r>
  </si>
  <si>
    <r>
      <rPr>
        <sz val="10"/>
        <color rgb="FF000000"/>
        <rFont val="Calibri"/>
        <family val="2"/>
        <scheme val="minor"/>
      </rPr>
      <t>RUFO LISO ACO GALV PINT PO OU COIL-COATING E=0,80MM CORTE ATE 300MM</t>
    </r>
  </si>
  <si>
    <r>
      <rPr>
        <sz val="10"/>
        <color rgb="FF000000"/>
        <rFont val="Calibri"/>
        <family val="2"/>
        <scheme val="minor"/>
      </rPr>
      <t>07.04.163</t>
    </r>
  </si>
  <si>
    <r>
      <rPr>
        <sz val="10"/>
        <color rgb="FF000000"/>
        <rFont val="Calibri"/>
        <family val="2"/>
        <scheme val="minor"/>
      </rPr>
      <t>RUFO LISO ACO GALV PINT PO/COIL-COATING E=0,80MM CORTE ATE 400MM</t>
    </r>
  </si>
  <si>
    <r>
      <rPr>
        <sz val="10"/>
        <color rgb="FF000000"/>
        <rFont val="Calibri"/>
        <family val="2"/>
        <scheme val="minor"/>
      </rPr>
      <t>07.04.164</t>
    </r>
  </si>
  <si>
    <r>
      <rPr>
        <sz val="10"/>
        <color rgb="FF000000"/>
        <rFont val="Calibri"/>
        <family val="2"/>
        <scheme val="minor"/>
      </rPr>
      <t>RUFO LISO ACO GALV PINT PO/COIL-COATING E=0,80MM CORTE ATE 600MM</t>
    </r>
  </si>
  <si>
    <r>
      <rPr>
        <sz val="10"/>
        <color rgb="FF000000"/>
        <rFont val="Calibri"/>
        <family val="2"/>
        <scheme val="minor"/>
      </rPr>
      <t>07.04.165</t>
    </r>
  </si>
  <si>
    <r>
      <rPr>
        <sz val="10"/>
        <color rgb="FF000000"/>
        <rFont val="Calibri"/>
        <family val="2"/>
        <scheme val="minor"/>
      </rPr>
      <t>RUFO LISO ACO GALV PINT PO/COIL-COATING E=0,80MM CORTE ACIMA 600MM</t>
    </r>
  </si>
  <si>
    <r>
      <rPr>
        <sz val="10"/>
        <color rgb="FF000000"/>
        <rFont val="Calibri"/>
        <family val="2"/>
        <scheme val="minor"/>
      </rPr>
      <t>07.05.007</t>
    </r>
  </si>
  <si>
    <t>FECHAMENTO TELHA PERF GALVALUME / ACO GALV TRAPEZ H=40MM E=0,65MM PINT PO 2 FACES Ø FURO ATE 3,17MM AREA PERFURADA ATÉ 40%</t>
  </si>
  <si>
    <r>
      <rPr>
        <sz val="10"/>
        <color rgb="FF000000"/>
        <rFont val="Calibri"/>
        <family val="2"/>
        <scheme val="minor"/>
      </rPr>
      <t>07.05.008</t>
    </r>
  </si>
  <si>
    <t>FECHAMENTO TELHA PERF GALVALUME / ACO GALV TRAPEZ H=35MM E=0,65MM PINT PO 2 FACES Ø FURO ATE 3,17MM AREA PERFURADA ATÉ 40%</t>
  </si>
  <si>
    <r>
      <rPr>
        <sz val="10"/>
        <color rgb="FF000000"/>
        <rFont val="Calibri"/>
        <family val="2"/>
        <scheme val="minor"/>
      </rPr>
      <t>07.05.010</t>
    </r>
  </si>
  <si>
    <r>
      <rPr>
        <sz val="10"/>
        <color rgb="FF000000"/>
        <rFont val="Calibri"/>
        <family val="2"/>
        <scheme val="minor"/>
      </rPr>
      <t>VEDACAO LATERAL DE COBERTURA COM TELA DE NYLON</t>
    </r>
  </si>
  <si>
    <r>
      <rPr>
        <sz val="10"/>
        <color rgb="FF000000"/>
        <rFont val="Calibri"/>
        <family val="2"/>
        <scheme val="minor"/>
      </rPr>
      <t>07.05.023</t>
    </r>
  </si>
  <si>
    <t>FECHAMENTO TELHA GALVALUME / AÇO GALV TRAP H=40MM E=0,80MM PINT PO 2 FACES USO EXCLUSIVO FUNDO Q. ESPORTES</t>
  </si>
  <si>
    <r>
      <rPr>
        <sz val="10"/>
        <color rgb="FF000000"/>
        <rFont val="Calibri"/>
        <family val="2"/>
        <scheme val="minor"/>
      </rPr>
      <t>07.05.025</t>
    </r>
  </si>
  <si>
    <r>
      <rPr>
        <sz val="10"/>
        <color rgb="FF000000"/>
        <rFont val="Calibri"/>
        <family val="2"/>
        <scheme val="minor"/>
      </rPr>
      <t>FECHAMENTO TELHA PERF GALVALUME / AÇO GALV TRAP H=40MM E=0,80MM PINT PO 2 FACES Ø FURO ATE 3,17MM AREA PERFURADA ATE 40%  USO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EXCLUSIVO LATERAL Q. ESPORTES</t>
    </r>
  </si>
  <si>
    <r>
      <rPr>
        <sz val="10"/>
        <color rgb="FF000000"/>
        <rFont val="Calibri"/>
        <family val="2"/>
        <scheme val="minor"/>
      </rPr>
      <t>07.05.080</t>
    </r>
  </si>
  <si>
    <r>
      <rPr>
        <sz val="10"/>
        <color rgb="FF000000"/>
        <rFont val="Calibri"/>
        <family val="2"/>
        <scheme val="minor"/>
      </rPr>
      <t>SUB-COBERTURA COM MANTA ALUMINIZADA</t>
    </r>
  </si>
  <si>
    <r>
      <rPr>
        <sz val="10"/>
        <color rgb="FF000000"/>
        <rFont val="Calibri"/>
        <family val="2"/>
        <scheme val="minor"/>
      </rPr>
      <t>07.05.099</t>
    </r>
  </si>
  <si>
    <r>
      <rPr>
        <sz val="10"/>
        <color rgb="FF000000"/>
        <rFont val="Calibri"/>
        <family val="2"/>
        <scheme val="minor"/>
      </rPr>
      <t>FECHAMENTOS E/OU VEDACOES</t>
    </r>
  </si>
  <si>
    <r>
      <rPr>
        <sz val="10"/>
        <color rgb="FF000000"/>
        <rFont val="Calibri"/>
        <family val="2"/>
        <scheme val="minor"/>
      </rPr>
      <t>07.50.001</t>
    </r>
  </si>
  <si>
    <r>
      <rPr>
        <sz val="10"/>
        <color rgb="FF000000"/>
        <rFont val="Calibri"/>
        <family val="2"/>
        <scheme val="minor"/>
      </rPr>
      <t>DEMOLICAO DE TELHA FIBRO CIMENTO TRAPEZOIDAL</t>
    </r>
  </si>
  <si>
    <r>
      <rPr>
        <sz val="10"/>
        <color rgb="FF000000"/>
        <rFont val="Calibri"/>
        <family val="2"/>
        <scheme val="minor"/>
      </rPr>
      <t>07.60.001</t>
    </r>
  </si>
  <si>
    <r>
      <rPr>
        <sz val="10"/>
        <color rgb="FF000000"/>
        <rFont val="Calibri"/>
        <family val="2"/>
        <scheme val="minor"/>
      </rPr>
      <t>07.60.002</t>
    </r>
  </si>
  <si>
    <r>
      <rPr>
        <sz val="10"/>
        <color rgb="FF000000"/>
        <rFont val="Calibri"/>
        <family val="2"/>
        <scheme val="minor"/>
      </rPr>
      <t>07.60.005</t>
    </r>
  </si>
  <si>
    <r>
      <rPr>
        <sz val="10"/>
        <color rgb="FF000000"/>
        <rFont val="Calibri"/>
        <family val="2"/>
        <scheme val="minor"/>
      </rPr>
      <t>07.60.006</t>
    </r>
  </si>
  <si>
    <r>
      <rPr>
        <sz val="10"/>
        <color rgb="FF000000"/>
        <rFont val="Calibri"/>
        <family val="2"/>
        <scheme val="minor"/>
      </rPr>
      <t>07.60.010</t>
    </r>
  </si>
  <si>
    <r>
      <rPr>
        <sz val="10"/>
        <color rgb="FF000000"/>
        <rFont val="Calibri"/>
        <family val="2"/>
        <scheme val="minor"/>
      </rPr>
      <t>07.60.015</t>
    </r>
  </si>
  <si>
    <r>
      <rPr>
        <sz val="10"/>
        <color rgb="FF000000"/>
        <rFont val="Calibri"/>
        <family val="2"/>
        <scheme val="minor"/>
      </rPr>
      <t>RETIRADA DE CAIBROS</t>
    </r>
  </si>
  <si>
    <r>
      <rPr>
        <sz val="10"/>
        <color rgb="FF000000"/>
        <rFont val="Calibri"/>
        <family val="2"/>
        <scheme val="minor"/>
      </rPr>
      <t>07.60.016</t>
    </r>
  </si>
  <si>
    <r>
      <rPr>
        <sz val="10"/>
        <color rgb="FF000000"/>
        <rFont val="Calibri"/>
        <family val="2"/>
        <scheme val="minor"/>
      </rPr>
      <t>RETIRADA DE RIPAS</t>
    </r>
  </si>
  <si>
    <r>
      <rPr>
        <sz val="10"/>
        <color rgb="FF000000"/>
        <rFont val="Calibri"/>
        <family val="2"/>
        <scheme val="minor"/>
      </rPr>
      <t>07.60.020</t>
    </r>
  </si>
  <si>
    <r>
      <rPr>
        <sz val="10"/>
        <color rgb="FF000000"/>
        <rFont val="Calibri"/>
        <family val="2"/>
        <scheme val="minor"/>
      </rPr>
      <t>RETIRADA DE FERRAGENS PARA ESTRUTURA DE MADEIRA</t>
    </r>
  </si>
  <si>
    <r>
      <rPr>
        <sz val="10"/>
        <color rgb="FF000000"/>
        <rFont val="Calibri"/>
        <family val="2"/>
        <scheme val="minor"/>
      </rPr>
      <t>07.60.050</t>
    </r>
  </si>
  <si>
    <r>
      <rPr>
        <sz val="10"/>
        <color rgb="FF000000"/>
        <rFont val="Calibri"/>
        <family val="2"/>
        <scheme val="minor"/>
      </rPr>
      <t>RETIRADA DE TELHAS DE BARRO</t>
    </r>
  </si>
  <si>
    <r>
      <rPr>
        <sz val="10"/>
        <color rgb="FF000000"/>
        <rFont val="Calibri"/>
        <family val="2"/>
        <scheme val="minor"/>
      </rPr>
      <t>07.60.051</t>
    </r>
  </si>
  <si>
    <r>
      <rPr>
        <sz val="10"/>
        <color rgb="FF000000"/>
        <rFont val="Calibri"/>
        <family val="2"/>
        <scheme val="minor"/>
      </rPr>
      <t>RETIRADA DE TELHAS DE BARRO - S/REAPROV</t>
    </r>
  </si>
  <si>
    <r>
      <rPr>
        <sz val="10"/>
        <color rgb="FF000000"/>
        <rFont val="Calibri"/>
        <family val="2"/>
        <scheme val="minor"/>
      </rPr>
      <t>07.60.055</t>
    </r>
  </si>
  <si>
    <r>
      <rPr>
        <sz val="10"/>
        <color rgb="FF000000"/>
        <rFont val="Calibri"/>
        <family val="2"/>
        <scheme val="minor"/>
      </rPr>
      <t>RETIRADA DE CUMEEIRAS E ESPIGÕES DE BARRO</t>
    </r>
  </si>
  <si>
    <r>
      <rPr>
        <sz val="10"/>
        <color rgb="FF000000"/>
        <rFont val="Calibri"/>
        <family val="2"/>
        <scheme val="minor"/>
      </rPr>
      <t>07.60.056</t>
    </r>
  </si>
  <si>
    <r>
      <rPr>
        <sz val="10"/>
        <color rgb="FF000000"/>
        <rFont val="Calibri"/>
        <family val="2"/>
        <scheme val="minor"/>
      </rPr>
      <t>RETIRADA DE CUMEEIRAS E ESPIGOES DE BARRO - S/REAPROV</t>
    </r>
  </si>
  <si>
    <r>
      <rPr>
        <sz val="10"/>
        <color rgb="FF000000"/>
        <rFont val="Calibri"/>
        <family val="2"/>
        <scheme val="minor"/>
      </rPr>
      <t>07.60.060</t>
    </r>
  </si>
  <si>
    <r>
      <rPr>
        <sz val="10"/>
        <color rgb="FF000000"/>
        <rFont val="Calibri"/>
        <family val="2"/>
        <scheme val="minor"/>
      </rPr>
      <t>RETIRADA DE TELHAS OND DE FIBRO-CIM/PLAST OU ALUM/PLANA PRE FAB</t>
    </r>
  </si>
  <si>
    <r>
      <rPr>
        <sz val="10"/>
        <color rgb="FF000000"/>
        <rFont val="Calibri"/>
        <family val="2"/>
        <scheme val="minor"/>
      </rPr>
      <t>07.60.061</t>
    </r>
  </si>
  <si>
    <r>
      <rPr>
        <sz val="10"/>
        <color rgb="FF000000"/>
        <rFont val="Calibri"/>
        <family val="2"/>
        <scheme val="minor"/>
      </rPr>
      <t>07.60.065</t>
    </r>
  </si>
  <si>
    <r>
      <rPr>
        <sz val="10"/>
        <color rgb="FF000000"/>
        <rFont val="Calibri"/>
        <family val="2"/>
        <scheme val="minor"/>
      </rPr>
      <t>RETIRADA DE CUMEEIRAS, ESPIGÕES E RUFOS DE FIBRO-CIMENTO</t>
    </r>
  </si>
  <si>
    <r>
      <rPr>
        <sz val="10"/>
        <color rgb="FF000000"/>
        <rFont val="Calibri"/>
        <family val="2"/>
        <scheme val="minor"/>
      </rPr>
      <t>07.60.066</t>
    </r>
  </si>
  <si>
    <r>
      <rPr>
        <sz val="10"/>
        <color rgb="FF000000"/>
        <rFont val="Calibri"/>
        <family val="2"/>
        <scheme val="minor"/>
      </rPr>
      <t>RETIRADA DE CUMEEIRAS, ESPIGOES E RUFOS DE FIBRO-CIMENTO - S/REAPROV</t>
    </r>
  </si>
  <si>
    <r>
      <rPr>
        <sz val="10"/>
        <color rgb="FF000000"/>
        <rFont val="Calibri"/>
        <family val="2"/>
        <scheme val="minor"/>
      </rPr>
      <t>07.60.099</t>
    </r>
  </si>
  <si>
    <r>
      <rPr>
        <sz val="10"/>
        <color rgb="FF000000"/>
        <rFont val="Calibri"/>
        <family val="2"/>
        <scheme val="minor"/>
      </rPr>
      <t>07.70.001</t>
    </r>
  </si>
  <si>
    <r>
      <rPr>
        <sz val="10"/>
        <color rgb="FF000000"/>
        <rFont val="Calibri"/>
        <family val="2"/>
        <scheme val="minor"/>
      </rPr>
      <t>RECOLOCAÇÃO DE RIPAS</t>
    </r>
  </si>
  <si>
    <r>
      <rPr>
        <sz val="10"/>
        <color rgb="FF000000"/>
        <rFont val="Calibri"/>
        <family val="2"/>
        <scheme val="minor"/>
      </rPr>
      <t>07.70.002</t>
    </r>
  </si>
  <si>
    <r>
      <rPr>
        <sz val="10"/>
        <color rgb="FF000000"/>
        <rFont val="Calibri"/>
        <family val="2"/>
        <scheme val="minor"/>
      </rPr>
      <t>RECOLOCAÇÃO DE CAIBROS</t>
    </r>
  </si>
  <si>
    <r>
      <rPr>
        <sz val="10"/>
        <color rgb="FF000000"/>
        <rFont val="Calibri"/>
        <family val="2"/>
        <scheme val="minor"/>
      </rPr>
      <t>07.70.003</t>
    </r>
  </si>
  <si>
    <r>
      <rPr>
        <sz val="10"/>
        <color rgb="FF000000"/>
        <rFont val="Calibri"/>
        <family val="2"/>
        <scheme val="minor"/>
      </rPr>
      <t>RECOLOCAÇÃO DE VIGAS</t>
    </r>
  </si>
  <si>
    <r>
      <rPr>
        <sz val="10"/>
        <color rgb="FF000000"/>
        <rFont val="Calibri"/>
        <family val="2"/>
        <scheme val="minor"/>
      </rPr>
      <t>07.70.010</t>
    </r>
  </si>
  <si>
    <r>
      <rPr>
        <sz val="10"/>
        <color rgb="FF000000"/>
        <rFont val="Calibri"/>
        <family val="2"/>
        <scheme val="minor"/>
      </rPr>
      <t>RECOLOCAÇÃO DE FERRAGEM PARA ESTRUTURA DE MADEIRA</t>
    </r>
  </si>
  <si>
    <r>
      <rPr>
        <sz val="10"/>
        <color rgb="FF000000"/>
        <rFont val="Calibri"/>
        <family val="2"/>
        <scheme val="minor"/>
      </rPr>
      <t>07.70.050</t>
    </r>
  </si>
  <si>
    <r>
      <rPr>
        <sz val="10"/>
        <color rgb="FF000000"/>
        <rFont val="Calibri"/>
        <family val="2"/>
        <scheme val="minor"/>
      </rPr>
      <t>RECOLOCAÇÃO DE TELHAS DE BARRO TIPO FRANCESA / ROMANA</t>
    </r>
  </si>
  <si>
    <r>
      <rPr>
        <sz val="10"/>
        <color rgb="FF000000"/>
        <rFont val="Calibri"/>
        <family val="2"/>
        <scheme val="minor"/>
      </rPr>
      <t>07.70.052</t>
    </r>
  </si>
  <si>
    <r>
      <rPr>
        <sz val="10"/>
        <color rgb="FF000000"/>
        <rFont val="Calibri"/>
        <family val="2"/>
        <scheme val="minor"/>
      </rPr>
      <t>RECOLOCAÇÃO DE TELHA DE BARRO TIPO PLAN</t>
    </r>
  </si>
  <si>
    <r>
      <rPr>
        <sz val="10"/>
        <color rgb="FF000000"/>
        <rFont val="Calibri"/>
        <family val="2"/>
        <scheme val="minor"/>
      </rPr>
      <t>07.70.055</t>
    </r>
  </si>
  <si>
    <r>
      <rPr>
        <sz val="10"/>
        <color rgb="FF000000"/>
        <rFont val="Calibri"/>
        <family val="2"/>
        <scheme val="minor"/>
      </rPr>
      <t>RECOLOCAÇÃO DE TELHA DE FIBROCIMENTO, PLÁSTICO OU ALUMÍNIO</t>
    </r>
  </si>
  <si>
    <r>
      <rPr>
        <sz val="10"/>
        <color rgb="FF000000"/>
        <rFont val="Calibri"/>
        <family val="2"/>
        <scheme val="minor"/>
      </rPr>
      <t>07.70.080</t>
    </r>
  </si>
  <si>
    <r>
      <rPr>
        <sz val="10"/>
        <color rgb="FF000000"/>
        <rFont val="Calibri"/>
        <family val="2"/>
        <scheme val="minor"/>
      </rPr>
      <t>RECOLOCAÇÃO DE CUMEEIRAS E ESPIGÕES DE BARRO</t>
    </r>
  </si>
  <si>
    <r>
      <rPr>
        <sz val="10"/>
        <color rgb="FF000000"/>
        <rFont val="Calibri"/>
        <family val="2"/>
        <scheme val="minor"/>
      </rPr>
      <t>07.70.081</t>
    </r>
  </si>
  <si>
    <r>
      <rPr>
        <sz val="10"/>
        <color rgb="FF000000"/>
        <rFont val="Calibri"/>
        <family val="2"/>
        <scheme val="minor"/>
      </rPr>
      <t>RECOLOCAÇÃO DE CUMEEIRAS, ESPIGÕES E RUFOS DE CRFS</t>
    </r>
  </si>
  <si>
    <r>
      <rPr>
        <sz val="10"/>
        <color rgb="FF000000"/>
        <rFont val="Calibri"/>
        <family val="2"/>
        <scheme val="minor"/>
      </rPr>
      <t>07.70.099</t>
    </r>
  </si>
  <si>
    <r>
      <rPr>
        <sz val="10"/>
        <color rgb="FF000000"/>
        <rFont val="Calibri"/>
        <family val="2"/>
        <scheme val="minor"/>
      </rPr>
      <t>RECOLOCACOES DE COBERTURA</t>
    </r>
  </si>
  <si>
    <r>
      <rPr>
        <sz val="10"/>
        <color rgb="FF000000"/>
        <rFont val="Calibri"/>
        <family val="2"/>
        <scheme val="minor"/>
      </rPr>
      <t>07.80.001</t>
    </r>
  </si>
  <si>
    <r>
      <rPr>
        <sz val="10"/>
        <color rgb="FF000000"/>
        <rFont val="Calibri"/>
        <family val="2"/>
        <scheme val="minor"/>
      </rPr>
      <t>RIPAS DE 5 X 1,5 CM G1-C6</t>
    </r>
  </si>
  <si>
    <r>
      <rPr>
        <sz val="10"/>
        <color rgb="FF000000"/>
        <rFont val="Calibri"/>
        <family val="2"/>
        <scheme val="minor"/>
      </rPr>
      <t>07.80.002</t>
    </r>
  </si>
  <si>
    <r>
      <rPr>
        <sz val="10"/>
        <color rgb="FF000000"/>
        <rFont val="Calibri"/>
        <family val="2"/>
        <scheme val="minor"/>
      </rPr>
      <t>CAIBRO DE 5 X 6 CM G1-C6</t>
    </r>
  </si>
  <si>
    <r>
      <rPr>
        <sz val="10"/>
        <color rgb="FF000000"/>
        <rFont val="Calibri"/>
        <family val="2"/>
        <scheme val="minor"/>
      </rPr>
      <t>07.80.003</t>
    </r>
  </si>
  <si>
    <r>
      <rPr>
        <sz val="10"/>
        <color rgb="FF000000"/>
        <rFont val="Calibri"/>
        <family val="2"/>
        <scheme val="minor"/>
      </rPr>
      <t>TABUA DE 12 X 3 CM G1-C6</t>
    </r>
  </si>
  <si>
    <r>
      <rPr>
        <sz val="10"/>
        <color rgb="FF000000"/>
        <rFont val="Calibri"/>
        <family val="2"/>
        <scheme val="minor"/>
      </rPr>
      <t>07.80.004</t>
    </r>
  </si>
  <si>
    <r>
      <rPr>
        <sz val="10"/>
        <color rgb="FF000000"/>
        <rFont val="Calibri"/>
        <family val="2"/>
        <scheme val="minor"/>
      </rPr>
      <t>VIGA DE MADEIRA 6 X 12 CM G1-C6</t>
    </r>
  </si>
  <si>
    <r>
      <rPr>
        <sz val="10"/>
        <color rgb="FF000000"/>
        <rFont val="Calibri"/>
        <family val="2"/>
        <scheme val="minor"/>
      </rPr>
      <t>07.80.005</t>
    </r>
  </si>
  <si>
    <r>
      <rPr>
        <sz val="10"/>
        <color rgb="FF000000"/>
        <rFont val="Calibri"/>
        <family val="2"/>
        <scheme val="minor"/>
      </rPr>
      <t>VIGA DE MADEIRA 6 X 16 CM G1-C6</t>
    </r>
  </si>
  <si>
    <r>
      <rPr>
        <sz val="10"/>
        <color rgb="FF000000"/>
        <rFont val="Calibri"/>
        <family val="2"/>
        <scheme val="minor"/>
      </rPr>
      <t>07.80.008</t>
    </r>
  </si>
  <si>
    <r>
      <rPr>
        <sz val="10"/>
        <color rgb="FF000000"/>
        <rFont val="Calibri"/>
        <family val="2"/>
        <scheme val="minor"/>
      </rPr>
      <t>SARRAFO APARELHADO 10X2,5CM G1-C2</t>
    </r>
  </si>
  <si>
    <r>
      <rPr>
        <sz val="10"/>
        <color rgb="FF000000"/>
        <rFont val="Calibri"/>
        <family val="2"/>
        <scheme val="minor"/>
      </rPr>
      <t>ML</t>
    </r>
  </si>
  <si>
    <r>
      <rPr>
        <sz val="10"/>
        <color rgb="FF000000"/>
        <rFont val="Calibri"/>
        <family val="2"/>
        <scheme val="minor"/>
      </rPr>
      <t>07.80.009</t>
    </r>
  </si>
  <si>
    <r>
      <rPr>
        <sz val="10"/>
        <color rgb="FF000000"/>
        <rFont val="Calibri"/>
        <family val="2"/>
        <scheme val="minor"/>
      </rPr>
      <t>PECAS ESPECIAIS DE MADEIRA SERRADA G1-C6</t>
    </r>
  </si>
  <si>
    <r>
      <rPr>
        <sz val="10"/>
        <color rgb="FF000000"/>
        <rFont val="Calibri"/>
        <family val="2"/>
        <scheme val="minor"/>
      </rPr>
      <t>07.80.019</t>
    </r>
  </si>
  <si>
    <r>
      <rPr>
        <sz val="10"/>
        <color rgb="FF000000"/>
        <rFont val="Calibri"/>
        <family val="2"/>
        <scheme val="minor"/>
      </rPr>
      <t>PARAFUSO PARA FIXACAO DE TELHA ONDULADA CRFS</t>
    </r>
  </si>
  <si>
    <r>
      <rPr>
        <sz val="10"/>
        <color rgb="FF000000"/>
        <rFont val="Calibri"/>
        <family val="2"/>
        <scheme val="minor"/>
      </rPr>
      <t>07.80.020</t>
    </r>
  </si>
  <si>
    <r>
      <rPr>
        <sz val="10"/>
        <color rgb="FF000000"/>
        <rFont val="Calibri"/>
        <family val="2"/>
        <scheme val="minor"/>
      </rPr>
      <t>PARAFUSO OU GANCHO P/ FIXACAO TELHA CRFS MODULADA</t>
    </r>
  </si>
  <si>
    <r>
      <rPr>
        <sz val="10"/>
        <color rgb="FF000000"/>
        <rFont val="Calibri"/>
        <family val="2"/>
        <scheme val="minor"/>
      </rPr>
      <t>07.80.022</t>
    </r>
  </si>
  <si>
    <r>
      <rPr>
        <sz val="10"/>
        <color rgb="FF000000"/>
        <rFont val="Calibri"/>
        <family val="2"/>
        <scheme val="minor"/>
      </rPr>
      <t>07.80.023</t>
    </r>
  </si>
  <si>
    <r>
      <rPr>
        <sz val="10"/>
        <color rgb="FF000000"/>
        <rFont val="Calibri"/>
        <family val="2"/>
        <scheme val="minor"/>
      </rPr>
      <t>ESTRIBO/GRAMPO FERRO REDONDO 1/2" INCLUSO CHAPA E PORCAS</t>
    </r>
  </si>
  <si>
    <r>
      <rPr>
        <sz val="10"/>
        <color rgb="FF000000"/>
        <rFont val="Calibri"/>
        <family val="2"/>
        <scheme val="minor"/>
      </rPr>
      <t>07.80.024</t>
    </r>
  </si>
  <si>
    <r>
      <rPr>
        <sz val="10"/>
        <color rgb="FF000000"/>
        <rFont val="Calibri"/>
        <family val="2"/>
        <scheme val="minor"/>
      </rPr>
      <t>CHAPUZ METALICO 2X40CM FERRO 2" X 1/4" INCLUSIVE PARAFUSOS</t>
    </r>
  </si>
  <si>
    <r>
      <rPr>
        <sz val="10"/>
        <color rgb="FF000000"/>
        <rFont val="Calibri"/>
        <family val="2"/>
        <scheme val="minor"/>
      </rPr>
      <t>07.80.025</t>
    </r>
  </si>
  <si>
    <r>
      <rPr>
        <sz val="10"/>
        <color rgb="FF000000"/>
        <rFont val="Calibri"/>
        <family val="2"/>
        <scheme val="minor"/>
      </rPr>
      <t>TELHA DE CONCRETO COR VERMELHA</t>
    </r>
  </si>
  <si>
    <r>
      <rPr>
        <sz val="10"/>
        <color rgb="FF000000"/>
        <rFont val="Calibri"/>
        <family val="2"/>
        <scheme val="minor"/>
      </rPr>
      <t>07.80.026</t>
    </r>
  </si>
  <si>
    <r>
      <rPr>
        <sz val="10"/>
        <color rgb="FF000000"/>
        <rFont val="Calibri"/>
        <family val="2"/>
        <scheme val="minor"/>
      </rPr>
      <t>TELHA DE CONCRETO COR CINZA</t>
    </r>
  </si>
  <si>
    <r>
      <rPr>
        <sz val="10"/>
        <color rgb="FF000000"/>
        <rFont val="Calibri"/>
        <family val="2"/>
        <scheme val="minor"/>
      </rPr>
      <t>07.80.027</t>
    </r>
  </si>
  <si>
    <t>TELHA GALVALUME / ACO GALV AUTOPORTANTE DOIS APOIOS VÃO MÁXIMO ATÉ 11METROS E=0,80MM H=260MM ACABAMENTO NATURAL</t>
  </si>
  <si>
    <r>
      <rPr>
        <sz val="10"/>
        <color rgb="FF000000"/>
        <rFont val="Calibri"/>
        <family val="2"/>
        <scheme val="minor"/>
      </rPr>
      <t>07.80.028</t>
    </r>
  </si>
  <si>
    <t>TELHA GALVALUME / ACO GALV AUTOPORTANTE DOIS APOIOS VÃO MÁXIMO ATÉ 11 METROS E=0,80MM H=260MM ACABAMENTO NATURAL SANDUICHE DE LÃ DE ROCHA E=50 MM ENVELOPADA</t>
  </si>
  <si>
    <r>
      <rPr>
        <sz val="10"/>
        <color rgb="FF000000"/>
        <rFont val="Calibri"/>
        <family val="2"/>
        <scheme val="minor"/>
      </rPr>
      <t>07.80.029</t>
    </r>
  </si>
  <si>
    <t>TELHA GALVALUME / ACO GALV AUTOPORTANTE DOIS APOIOS VÃO MÁXIMO ATÉ 11 METROS E=0,80MM H=260MM FACE INFERIOR PINTADA SANDUICHE DE LÃ DE ROCHA E=50 MM ENVELOPADA</t>
  </si>
  <si>
    <r>
      <rPr>
        <sz val="10"/>
        <color rgb="FF000000"/>
        <rFont val="Calibri"/>
        <family val="2"/>
        <scheme val="minor"/>
      </rPr>
      <t>07.80.030</t>
    </r>
  </si>
  <si>
    <r>
      <rPr>
        <sz val="10"/>
        <color rgb="FF000000"/>
        <rFont val="Calibri"/>
        <family val="2"/>
        <scheme val="minor"/>
      </rPr>
      <t>TELHAS CERAMICA TIPO FRANCESA</t>
    </r>
  </si>
  <si>
    <r>
      <rPr>
        <sz val="10"/>
        <color rgb="FF000000"/>
        <rFont val="Calibri"/>
        <family val="2"/>
        <scheme val="minor"/>
      </rPr>
      <t>07.80.032</t>
    </r>
  </si>
  <si>
    <r>
      <rPr>
        <sz val="10"/>
        <color rgb="FF000000"/>
        <rFont val="Calibri"/>
        <family val="2"/>
        <scheme val="minor"/>
      </rPr>
      <t>CUMEEIRA E ESPIGAO EMBOCADOS PARA TELHAS CERAMICA</t>
    </r>
  </si>
  <si>
    <r>
      <rPr>
        <sz val="10"/>
        <color rgb="FF000000"/>
        <rFont val="Calibri"/>
        <family val="2"/>
        <scheme val="minor"/>
      </rPr>
      <t>07.80.033</t>
    </r>
  </si>
  <si>
    <r>
      <rPr>
        <sz val="10"/>
        <color rgb="FF000000"/>
        <rFont val="Calibri"/>
        <family val="2"/>
        <scheme val="minor"/>
      </rPr>
      <t>FECHAMENTO DE OITAO EM TABUA DE 10 X 1CM MACHO-FEMEA P/FORRO G1-C4</t>
    </r>
  </si>
  <si>
    <r>
      <rPr>
        <sz val="10"/>
        <color rgb="FF000000"/>
        <rFont val="Calibri"/>
        <family val="2"/>
        <scheme val="minor"/>
      </rPr>
      <t>07.80.035</t>
    </r>
  </si>
  <si>
    <r>
      <rPr>
        <sz val="10"/>
        <color rgb="FF000000"/>
        <rFont val="Calibri"/>
        <family val="2"/>
        <scheme val="minor"/>
      </rPr>
      <t>LIMPEZA DE TELHADO INCLUSIVE REMOÇÃO DO MATERIAL RECOLHIDO</t>
    </r>
  </si>
  <si>
    <r>
      <rPr>
        <sz val="10"/>
        <color rgb="FF000000"/>
        <rFont val="Calibri"/>
        <family val="2"/>
        <scheme val="minor"/>
      </rPr>
      <t>07.80.036</t>
    </r>
  </si>
  <si>
    <r>
      <rPr>
        <sz val="10"/>
        <color rgb="FF000000"/>
        <rFont val="Calibri"/>
        <family val="2"/>
        <scheme val="minor"/>
      </rPr>
      <t>TELHA TECNOLOGIA CRFS MODULADA E=8MM</t>
    </r>
  </si>
  <si>
    <r>
      <rPr>
        <sz val="10"/>
        <color rgb="FF000000"/>
        <rFont val="Calibri"/>
        <family val="2"/>
        <scheme val="minor"/>
      </rPr>
      <t>07.80.037</t>
    </r>
  </si>
  <si>
    <r>
      <rPr>
        <sz val="10"/>
        <color rgb="FF000000"/>
        <rFont val="Calibri"/>
        <family val="2"/>
        <scheme val="minor"/>
      </rPr>
      <t>TELHA TECNOLOGIA CRFS TRAPEZOIDAL 44CM E=8MM</t>
    </r>
  </si>
  <si>
    <r>
      <rPr>
        <sz val="10"/>
        <color rgb="FF000000"/>
        <rFont val="Calibri"/>
        <family val="2"/>
        <scheme val="minor"/>
      </rPr>
      <t>07.80.039</t>
    </r>
  </si>
  <si>
    <r>
      <rPr>
        <sz val="10"/>
        <color rgb="FF000000"/>
        <rFont val="Calibri"/>
        <family val="2"/>
        <scheme val="minor"/>
      </rPr>
      <t>07.80.040</t>
    </r>
  </si>
  <si>
    <r>
      <rPr>
        <sz val="10"/>
        <color rgb="FF000000"/>
        <rFont val="Calibri"/>
        <family val="2"/>
        <scheme val="minor"/>
      </rPr>
      <t>07.80.041</t>
    </r>
  </si>
  <si>
    <r>
      <rPr>
        <sz val="10"/>
        <color rgb="FF000000"/>
        <rFont val="Calibri"/>
        <family val="2"/>
        <scheme val="minor"/>
      </rPr>
      <t>07.80.042</t>
    </r>
  </si>
  <si>
    <r>
      <rPr>
        <sz val="10"/>
        <color rgb="FF000000"/>
        <rFont val="Calibri"/>
        <family val="2"/>
        <scheme val="minor"/>
      </rPr>
      <t>CUMEEIRA NORMAL P/ TELHA TECNOLOGIA CRFS ONDULADA</t>
    </r>
  </si>
  <si>
    <r>
      <rPr>
        <sz val="10"/>
        <color rgb="FF000000"/>
        <rFont val="Calibri"/>
        <family val="2"/>
        <scheme val="minor"/>
      </rPr>
      <t>07.80.043</t>
    </r>
  </si>
  <si>
    <r>
      <rPr>
        <sz val="10"/>
        <color rgb="FF000000"/>
        <rFont val="Calibri"/>
        <family val="2"/>
        <scheme val="minor"/>
      </rPr>
      <t>07.80.044</t>
    </r>
  </si>
  <si>
    <r>
      <rPr>
        <sz val="10"/>
        <color rgb="FF000000"/>
        <rFont val="Calibri"/>
        <family val="2"/>
        <scheme val="minor"/>
      </rPr>
      <t>07.80.045</t>
    </r>
  </si>
  <si>
    <r>
      <rPr>
        <sz val="10"/>
        <color rgb="FF000000"/>
        <rFont val="Calibri"/>
        <family val="2"/>
        <scheme val="minor"/>
      </rPr>
      <t>07.80.048</t>
    </r>
  </si>
  <si>
    <r>
      <rPr>
        <sz val="10"/>
        <color rgb="FF000000"/>
        <rFont val="Calibri"/>
        <family val="2"/>
        <scheme val="minor"/>
      </rPr>
      <t>ARESTA P/ TELHA TECNOLOGIA CRFS ONDULADA</t>
    </r>
  </si>
  <si>
    <r>
      <rPr>
        <sz val="10"/>
        <color rgb="FF000000"/>
        <rFont val="Calibri"/>
        <family val="2"/>
        <scheme val="minor"/>
      </rPr>
      <t>07.80.050</t>
    </r>
  </si>
  <si>
    <r>
      <rPr>
        <sz val="10"/>
        <color rgb="FF000000"/>
        <rFont val="Calibri"/>
        <family val="2"/>
        <scheme val="minor"/>
      </rPr>
      <t>07.80.051</t>
    </r>
  </si>
  <si>
    <r>
      <rPr>
        <sz val="10"/>
        <color rgb="FF000000"/>
        <rFont val="Calibri"/>
        <family val="2"/>
        <scheme val="minor"/>
      </rPr>
      <t>FECHAMENTO DE OITAO C/ TELHA TECNOLOGIA CRFS ONDULADA E=8MM</t>
    </r>
  </si>
  <si>
    <r>
      <rPr>
        <sz val="10"/>
        <color rgb="FF000000"/>
        <rFont val="Calibri"/>
        <family val="2"/>
        <scheme val="minor"/>
      </rPr>
      <t>07.80.052</t>
    </r>
  </si>
  <si>
    <r>
      <rPr>
        <sz val="10"/>
        <color rgb="FF000000"/>
        <rFont val="Calibri"/>
        <family val="2"/>
        <scheme val="minor"/>
      </rPr>
      <t>CUMEEIRA NORMAL PARA TELHA TECNOLOGIA CRFS MODULADA</t>
    </r>
  </si>
  <si>
    <r>
      <rPr>
        <sz val="10"/>
        <color rgb="FF000000"/>
        <rFont val="Calibri"/>
        <family val="2"/>
        <scheme val="minor"/>
      </rPr>
      <t>07.80.053</t>
    </r>
  </si>
  <si>
    <r>
      <rPr>
        <sz val="10"/>
        <color rgb="FF000000"/>
        <rFont val="Calibri"/>
        <family val="2"/>
        <scheme val="minor"/>
      </rPr>
      <t>CUMEEIRA ARTICULADA PARA TELHA TECNOLOGIA CRFS MODULADA</t>
    </r>
  </si>
  <si>
    <r>
      <rPr>
        <sz val="10"/>
        <color rgb="FF000000"/>
        <rFont val="Calibri"/>
        <family val="2"/>
        <scheme val="minor"/>
      </rPr>
      <t>07.80.054</t>
    </r>
  </si>
  <si>
    <r>
      <rPr>
        <sz val="10"/>
        <color rgb="FF000000"/>
        <rFont val="Calibri"/>
        <family val="2"/>
        <scheme val="minor"/>
      </rPr>
      <t>RUFO PARA TELHA TECNOLOGIA CRFS MODULADA</t>
    </r>
  </si>
  <si>
    <r>
      <rPr>
        <sz val="10"/>
        <color rgb="FF000000"/>
        <rFont val="Calibri"/>
        <family val="2"/>
        <scheme val="minor"/>
      </rPr>
      <t>07.80.055</t>
    </r>
  </si>
  <si>
    <r>
      <rPr>
        <sz val="10"/>
        <color rgb="FF000000"/>
        <rFont val="Calibri"/>
        <family val="2"/>
        <scheme val="minor"/>
      </rPr>
      <t>CUMEEIRA NORMAL PARA TELHA TECNOLOGIA CRFS TRAPEZOIDAL 44CM</t>
    </r>
  </si>
  <si>
    <r>
      <rPr>
        <sz val="10"/>
        <color rgb="FF000000"/>
        <rFont val="Calibri"/>
        <family val="2"/>
        <scheme val="minor"/>
      </rPr>
      <t>07.80.056</t>
    </r>
  </si>
  <si>
    <r>
      <rPr>
        <sz val="10"/>
        <color rgb="FF000000"/>
        <rFont val="Calibri"/>
        <family val="2"/>
        <scheme val="minor"/>
      </rPr>
      <t>CUMEEIRA NORMAL PARA TELHA TECNOLOGIA CRFS TRAPEZOIDAL 90CM</t>
    </r>
  </si>
  <si>
    <r>
      <rPr>
        <sz val="10"/>
        <color rgb="FF000000"/>
        <rFont val="Calibri"/>
        <family val="2"/>
        <scheme val="minor"/>
      </rPr>
      <t>07.80.057</t>
    </r>
  </si>
  <si>
    <r>
      <rPr>
        <sz val="10"/>
        <color rgb="FF000000"/>
        <rFont val="Calibri"/>
        <family val="2"/>
        <scheme val="minor"/>
      </rPr>
      <t>CUMEEIRA ARTICULADA PARA TELHA TECNOLOGIA CRFS TRAPEZOIDAL 90CM</t>
    </r>
  </si>
  <si>
    <r>
      <rPr>
        <sz val="10"/>
        <color rgb="FF000000"/>
        <rFont val="Calibri"/>
        <family val="2"/>
        <scheme val="minor"/>
      </rPr>
      <t>07.80.058</t>
    </r>
  </si>
  <si>
    <r>
      <rPr>
        <sz val="10"/>
        <color rgb="FF000000"/>
        <rFont val="Calibri"/>
        <family val="2"/>
        <scheme val="minor"/>
      </rPr>
      <t>RUFO PARA TELHA TECNOLOGIA CRFS TRAPEZOIDAL 90CM</t>
    </r>
  </si>
  <si>
    <r>
      <rPr>
        <sz val="10"/>
        <color rgb="FF000000"/>
        <rFont val="Calibri"/>
        <family val="2"/>
        <scheme val="minor"/>
      </rPr>
      <t>07.80.059</t>
    </r>
  </si>
  <si>
    <r>
      <rPr>
        <sz val="10"/>
        <color rgb="FF000000"/>
        <rFont val="Calibri"/>
        <family val="2"/>
        <scheme val="minor"/>
      </rPr>
      <t>TELHA DE VIDRO TIPO FRANCESA PARA ILUMINAÇÃO</t>
    </r>
  </si>
  <si>
    <r>
      <rPr>
        <sz val="10"/>
        <color rgb="FF000000"/>
        <rFont val="Calibri"/>
        <family val="2"/>
        <scheme val="minor"/>
      </rPr>
      <t>07.80.062</t>
    </r>
  </si>
  <si>
    <r>
      <rPr>
        <sz val="10"/>
        <color rgb="FF000000"/>
        <rFont val="Calibri"/>
        <family val="2"/>
        <scheme val="minor"/>
      </rPr>
      <t>TELHA DE POLIESTER PERFIL DA CANALETE 90 CM E=1,20MM</t>
    </r>
  </si>
  <si>
    <r>
      <rPr>
        <sz val="10"/>
        <color rgb="FF000000"/>
        <rFont val="Calibri"/>
        <family val="2"/>
        <scheme val="minor"/>
      </rPr>
      <t>07.80.064</t>
    </r>
  </si>
  <si>
    <r>
      <rPr>
        <sz val="10"/>
        <color rgb="FF000000"/>
        <rFont val="Calibri"/>
        <family val="2"/>
        <scheme val="minor"/>
      </rPr>
      <t>TELHA DE POLIESTER PERFIL DA MAXIPLAC E=1,20MM</t>
    </r>
  </si>
  <si>
    <r>
      <rPr>
        <sz val="10"/>
        <color rgb="FF000000"/>
        <rFont val="Calibri"/>
        <family val="2"/>
        <scheme val="minor"/>
      </rPr>
      <t>07.80.065</t>
    </r>
  </si>
  <si>
    <r>
      <rPr>
        <sz val="10"/>
        <color rgb="FF000000"/>
        <rFont val="Calibri"/>
        <family val="2"/>
        <scheme val="minor"/>
      </rPr>
      <t>TELHA DE POLIESTER PERFIL DA ONDULADA ALUMINIO E=1,20MM</t>
    </r>
  </si>
  <si>
    <r>
      <rPr>
        <sz val="10"/>
        <color rgb="FF000000"/>
        <rFont val="Calibri"/>
        <family val="2"/>
        <scheme val="minor"/>
      </rPr>
      <t>07.80.066</t>
    </r>
  </si>
  <si>
    <r>
      <rPr>
        <sz val="10"/>
        <color rgb="FF000000"/>
        <rFont val="Calibri"/>
        <family val="2"/>
        <scheme val="minor"/>
      </rPr>
      <t>TELHA DE POLIESTER PERFIL DA TRAPEZOIDAL ALUMINIO E=1,20MM</t>
    </r>
  </si>
  <si>
    <r>
      <rPr>
        <sz val="10"/>
        <color rgb="FF000000"/>
        <rFont val="Calibri"/>
        <family val="2"/>
        <scheme val="minor"/>
      </rPr>
      <t>07.80.087</t>
    </r>
  </si>
  <si>
    <r>
      <rPr>
        <sz val="10"/>
        <color rgb="FF000000"/>
        <rFont val="Calibri"/>
        <family val="2"/>
        <scheme val="minor"/>
      </rPr>
      <t>PARAFUSO PARA FIXACAO TELHA CRFS TRAPEZOIDAL C/ 44CM</t>
    </r>
  </si>
  <si>
    <r>
      <rPr>
        <sz val="10"/>
        <color rgb="FF000000"/>
        <rFont val="Calibri"/>
        <family val="2"/>
        <scheme val="minor"/>
      </rPr>
      <t>07.80.088</t>
    </r>
  </si>
  <si>
    <r>
      <rPr>
        <sz val="10"/>
        <color rgb="FF000000"/>
        <rFont val="Calibri"/>
        <family val="2"/>
        <scheme val="minor"/>
      </rPr>
      <t>PARAFUSO PARA FIXACAO TELHA CRFS TRAPEZOIDAL C/ 90CM</t>
    </r>
  </si>
  <si>
    <r>
      <rPr>
        <sz val="10"/>
        <color rgb="FF000000"/>
        <rFont val="Calibri"/>
        <family val="2"/>
        <scheme val="minor"/>
      </rPr>
      <t>07.80.089</t>
    </r>
  </si>
  <si>
    <r>
      <rPr>
        <sz val="10"/>
        <color rgb="FF000000"/>
        <rFont val="Calibri"/>
        <family val="2"/>
        <scheme val="minor"/>
      </rPr>
      <t>PARAFUSO P/ FIXACAO TELHA CRFS TRAPEZOIDAL C/ 49CM</t>
    </r>
  </si>
  <si>
    <r>
      <rPr>
        <sz val="10"/>
        <color rgb="FF000000"/>
        <rFont val="Calibri"/>
        <family val="2"/>
        <scheme val="minor"/>
      </rPr>
      <t>07.80.090</t>
    </r>
  </si>
  <si>
    <r>
      <rPr>
        <sz val="10"/>
        <color rgb="FF000000"/>
        <rFont val="Calibri"/>
        <family val="2"/>
        <scheme val="minor"/>
      </rPr>
      <t>AMARRACAO DE TELHA CERAMICA COM ARAME DE COBRE</t>
    </r>
  </si>
  <si>
    <r>
      <rPr>
        <sz val="10"/>
        <color rgb="FF000000"/>
        <rFont val="Calibri"/>
        <family val="2"/>
        <scheme val="minor"/>
      </rPr>
      <t>07.80.091</t>
    </r>
  </si>
  <si>
    <r>
      <rPr>
        <sz val="10"/>
        <color rgb="FF000000"/>
        <rFont val="Calibri"/>
        <family val="2"/>
        <scheme val="minor"/>
      </rPr>
      <t>EMBOCAMENTO DE BEIRAL EM TELHA CERAMICA</t>
    </r>
  </si>
  <si>
    <r>
      <rPr>
        <sz val="10"/>
        <color rgb="FF000000"/>
        <rFont val="Calibri"/>
        <family val="2"/>
        <scheme val="minor"/>
      </rPr>
      <t>07.80.099</t>
    </r>
  </si>
  <si>
    <r>
      <rPr>
        <sz val="10"/>
        <color rgb="FF000000"/>
        <rFont val="Calibri"/>
        <family val="2"/>
        <scheme val="minor"/>
      </rPr>
      <t>SERVICOS DE COBERTURA - CONSERVACAO</t>
    </r>
  </si>
  <si>
    <r>
      <rPr>
        <sz val="10"/>
        <color rgb="FF000000"/>
        <rFont val="Calibri"/>
        <family val="2"/>
        <scheme val="minor"/>
      </rPr>
      <t>08.01.001</t>
    </r>
  </si>
  <si>
    <r>
      <rPr>
        <sz val="10"/>
        <color rgb="FF000000"/>
        <rFont val="Calibri"/>
        <family val="2"/>
        <scheme val="minor"/>
      </rPr>
      <t>AC-04 ABRIGO E CAVALETE DE 3/4" COMPLETO 85X65X30CM</t>
    </r>
  </si>
  <si>
    <r>
      <rPr>
        <sz val="10"/>
        <color rgb="FF000000"/>
        <rFont val="Calibri"/>
        <family val="2"/>
        <scheme val="minor"/>
      </rPr>
      <t>08.01.002</t>
    </r>
  </si>
  <si>
    <r>
      <rPr>
        <sz val="10"/>
        <color rgb="FF000000"/>
        <rFont val="Calibri"/>
        <family val="2"/>
        <scheme val="minor"/>
      </rPr>
      <t>AC-05 ABRIGO E CAVALETE DE 1" COMPLETO 85X65X30CM</t>
    </r>
  </si>
  <si>
    <r>
      <rPr>
        <sz val="10"/>
        <color rgb="FF000000"/>
        <rFont val="Calibri"/>
        <family val="2"/>
        <scheme val="minor"/>
      </rPr>
      <t>08.01.005</t>
    </r>
  </si>
  <si>
    <r>
      <rPr>
        <sz val="10"/>
        <color rgb="FF000000"/>
        <rFont val="Calibri"/>
        <family val="2"/>
        <scheme val="minor"/>
      </rPr>
      <t>AC-08 ABRIGO E CAVALETE DE 2" COMPLETO 245X110X40CM</t>
    </r>
  </si>
  <si>
    <r>
      <rPr>
        <sz val="10"/>
        <color rgb="FF000000"/>
        <rFont val="Calibri"/>
        <family val="2"/>
        <scheme val="minor"/>
      </rPr>
      <t>08.01.099</t>
    </r>
  </si>
  <si>
    <r>
      <rPr>
        <sz val="10"/>
        <color rgb="FF000000"/>
        <rFont val="Calibri"/>
        <family val="2"/>
        <scheme val="minor"/>
      </rPr>
      <t>SERVICOS EM CAVALETE E ABRIGO</t>
    </r>
  </si>
  <si>
    <r>
      <rPr>
        <sz val="10"/>
        <color rgb="FF000000"/>
        <rFont val="Calibri"/>
        <family val="2"/>
        <scheme val="minor"/>
      </rPr>
      <t>08.02.001</t>
    </r>
  </si>
  <si>
    <r>
      <rPr>
        <sz val="10"/>
        <color rgb="FF000000"/>
        <rFont val="Calibri"/>
        <family val="2"/>
        <scheme val="minor"/>
      </rPr>
      <t>AG-04 ABRIGO PARA GAS COM 2 CILINDROS DE 45 KG</t>
    </r>
  </si>
  <si>
    <r>
      <rPr>
        <sz val="10"/>
        <color rgb="FF000000"/>
        <rFont val="Calibri"/>
        <family val="2"/>
        <scheme val="minor"/>
      </rPr>
      <t>08.02.002</t>
    </r>
  </si>
  <si>
    <r>
      <rPr>
        <sz val="10"/>
        <color rgb="FF000000"/>
        <rFont val="Calibri"/>
        <family val="2"/>
        <scheme val="minor"/>
      </rPr>
      <t>AG-05 ABRIGO PARA GAS COM 4 CILINDROS DE 45 KG</t>
    </r>
  </si>
  <si>
    <r>
      <rPr>
        <sz val="10"/>
        <color rgb="FF000000"/>
        <rFont val="Calibri"/>
        <family val="2"/>
        <scheme val="minor"/>
      </rPr>
      <t>08.02.003</t>
    </r>
  </si>
  <si>
    <r>
      <rPr>
        <sz val="10"/>
        <color rgb="FF000000"/>
        <rFont val="Calibri"/>
        <family val="2"/>
        <scheme val="minor"/>
      </rPr>
      <t>AG-06 ABRIGO PARA GAS COM 6 CILINDROS DE 45 KG</t>
    </r>
  </si>
  <si>
    <r>
      <rPr>
        <sz val="10"/>
        <color rgb="FF000000"/>
        <rFont val="Calibri"/>
        <family val="2"/>
        <scheme val="minor"/>
      </rPr>
      <t>08.02.004</t>
    </r>
  </si>
  <si>
    <r>
      <rPr>
        <sz val="10"/>
        <color rgb="FF000000"/>
        <rFont val="Calibri"/>
        <family val="2"/>
        <scheme val="minor"/>
      </rPr>
      <t>AG-07 ABRIGO PARA MEDIDOR COMGAS 60X60X30CM</t>
    </r>
  </si>
  <si>
    <r>
      <rPr>
        <sz val="10"/>
        <color rgb="FF000000"/>
        <rFont val="Calibri"/>
        <family val="2"/>
        <scheme val="minor"/>
      </rPr>
      <t>08.02.005</t>
    </r>
  </si>
  <si>
    <r>
      <rPr>
        <sz val="10"/>
        <color rgb="FF000000"/>
        <rFont val="Calibri"/>
        <family val="2"/>
        <scheme val="minor"/>
      </rPr>
      <t>AG-08 ABRIGO PARA GAS COM 2 BUJOES DE 13 KG</t>
    </r>
  </si>
  <si>
    <r>
      <rPr>
        <sz val="10"/>
        <color rgb="FF000000"/>
        <rFont val="Calibri"/>
        <family val="2"/>
        <scheme val="minor"/>
      </rPr>
      <t>08.02.016</t>
    </r>
  </si>
  <si>
    <r>
      <rPr>
        <sz val="10"/>
        <color rgb="FF000000"/>
        <rFont val="Calibri"/>
        <family val="2"/>
        <scheme val="minor"/>
      </rPr>
      <t>PROTECAO ANTICORROSIVA PARA RAMAIS SOB A TERRA</t>
    </r>
  </si>
  <si>
    <r>
      <rPr>
        <sz val="10"/>
        <color rgb="FF000000"/>
        <rFont val="Calibri"/>
        <family val="2"/>
        <scheme val="minor"/>
      </rPr>
      <t>08.02.017</t>
    </r>
  </si>
  <si>
    <r>
      <rPr>
        <sz val="10"/>
        <color rgb="FF000000"/>
        <rFont val="Calibri"/>
        <family val="2"/>
        <scheme val="minor"/>
      </rPr>
      <t>PROTECAO MECANICA PARA RAMAIS SOB ATERRA</t>
    </r>
  </si>
  <si>
    <r>
      <rPr>
        <sz val="10"/>
        <color rgb="FF000000"/>
        <rFont val="Calibri"/>
        <family val="2"/>
        <scheme val="minor"/>
      </rPr>
      <t>08.02.021</t>
    </r>
  </si>
  <si>
    <r>
      <rPr>
        <sz val="10"/>
        <color rgb="FF000000"/>
        <rFont val="Calibri"/>
        <family val="2"/>
        <scheme val="minor"/>
      </rPr>
      <t>VG-01 VALVULA E REGULADOR DE PRESSAO DE GAS</t>
    </r>
  </si>
  <si>
    <r>
      <rPr>
        <sz val="10"/>
        <color rgb="FF000000"/>
        <rFont val="Calibri"/>
        <family val="2"/>
        <scheme val="minor"/>
      </rPr>
      <t>08.02.040</t>
    </r>
  </si>
  <si>
    <r>
      <rPr>
        <sz val="10"/>
        <color rgb="FF000000"/>
        <rFont val="Calibri"/>
        <family val="2"/>
        <scheme val="minor"/>
      </rPr>
      <t>TUBO ACO GALV NBR5590-CLASSE PESADA DN 20MM (3/4") INCL CONEXOES</t>
    </r>
  </si>
  <si>
    <r>
      <rPr>
        <sz val="10"/>
        <color rgb="FF000000"/>
        <rFont val="Calibri"/>
        <family val="2"/>
        <scheme val="minor"/>
      </rPr>
      <t>08.02.041</t>
    </r>
  </si>
  <si>
    <r>
      <rPr>
        <sz val="10"/>
        <color rgb="FF000000"/>
        <rFont val="Calibri"/>
        <family val="2"/>
        <scheme val="minor"/>
      </rPr>
      <t>TUBO ACO GALV NBR5590-CLASSE PESADA DN 25MM (1") INCL CONEXOES</t>
    </r>
  </si>
  <si>
    <r>
      <rPr>
        <sz val="10"/>
        <color rgb="FF000000"/>
        <rFont val="Calibri"/>
        <family val="2"/>
        <scheme val="minor"/>
      </rPr>
      <t>08.02.042</t>
    </r>
  </si>
  <si>
    <r>
      <rPr>
        <sz val="10"/>
        <color rgb="FF000000"/>
        <rFont val="Calibri"/>
        <family val="2"/>
        <scheme val="minor"/>
      </rPr>
      <t>TUBO ACO GALV NBR5590-CLASSE PESADA DN 32MM (1 1/4") INCL CONEXOES</t>
    </r>
  </si>
  <si>
    <r>
      <rPr>
        <sz val="10"/>
        <color rgb="FF000000"/>
        <rFont val="Calibri"/>
        <family val="2"/>
        <scheme val="minor"/>
      </rPr>
      <t>08.02.043</t>
    </r>
  </si>
  <si>
    <r>
      <rPr>
        <sz val="10"/>
        <color rgb="FF000000"/>
        <rFont val="Calibri"/>
        <family val="2"/>
        <scheme val="minor"/>
      </rPr>
      <t>TUBO ACO GALV NBR5590-CLASSE PESADA DN 40MM (1 1/2") INCL CONEXOES</t>
    </r>
  </si>
  <si>
    <r>
      <rPr>
        <sz val="10"/>
        <color rgb="FF000000"/>
        <rFont val="Calibri"/>
        <family val="2"/>
        <scheme val="minor"/>
      </rPr>
      <t>08.02.050</t>
    </r>
  </si>
  <si>
    <r>
      <rPr>
        <sz val="10"/>
        <color rgb="FF000000"/>
        <rFont val="Calibri"/>
        <family val="2"/>
        <scheme val="minor"/>
      </rPr>
      <t>ENVOLVIMENTO C/ TUBO DE PVC DN 150MM EM TUBULACAO DE GAS DE RUA</t>
    </r>
  </si>
  <si>
    <r>
      <rPr>
        <sz val="10"/>
        <color rgb="FF000000"/>
        <rFont val="Calibri"/>
        <family val="2"/>
        <scheme val="minor"/>
      </rPr>
      <t>08.02.060</t>
    </r>
  </si>
  <si>
    <r>
      <rPr>
        <sz val="10"/>
        <color rgb="FF000000"/>
        <rFont val="Calibri"/>
        <family val="2"/>
        <scheme val="minor"/>
      </rPr>
      <t>TUBO DE COBRE P/ GAS CLASSE A S/COST DN=1/2 (15) SOLDA FOSCOPER</t>
    </r>
  </si>
  <si>
    <r>
      <rPr>
        <sz val="10"/>
        <color rgb="FF000000"/>
        <rFont val="Calibri"/>
        <family val="2"/>
        <scheme val="minor"/>
      </rPr>
      <t>08.02.061</t>
    </r>
  </si>
  <si>
    <r>
      <rPr>
        <sz val="10"/>
        <color rgb="FF000000"/>
        <rFont val="Calibri"/>
        <family val="2"/>
        <scheme val="minor"/>
      </rPr>
      <t>TUBO DE COBRE P/ GAS CLASSE A S/COST DN=3/4 (22) SOLDA FOSCOPER</t>
    </r>
  </si>
  <si>
    <r>
      <rPr>
        <sz val="10"/>
        <color rgb="FF000000"/>
        <rFont val="Calibri"/>
        <family val="2"/>
        <scheme val="minor"/>
      </rPr>
      <t>08.02.062</t>
    </r>
  </si>
  <si>
    <r>
      <rPr>
        <sz val="10"/>
        <color rgb="FF000000"/>
        <rFont val="Calibri"/>
        <family val="2"/>
        <scheme val="minor"/>
      </rPr>
      <t>TUBO DE COBRE P/ GAS CLASSE A S/COST DN=1 (28) SOLDA FOSCOPER</t>
    </r>
  </si>
  <si>
    <r>
      <rPr>
        <sz val="10"/>
        <color rgb="FF000000"/>
        <rFont val="Calibri"/>
        <family val="2"/>
        <scheme val="minor"/>
      </rPr>
      <t>08.02.063</t>
    </r>
  </si>
  <si>
    <r>
      <rPr>
        <sz val="10"/>
        <color rgb="FF000000"/>
        <rFont val="Calibri"/>
        <family val="2"/>
        <scheme val="minor"/>
      </rPr>
      <t>TUBO DE COBRE P/ GAS CLASSE A S/COST DN=1 1/4 (35) SOLDA FOSCOPER</t>
    </r>
  </si>
  <si>
    <r>
      <rPr>
        <sz val="10"/>
        <color rgb="FF000000"/>
        <rFont val="Calibri"/>
        <family val="2"/>
        <scheme val="minor"/>
      </rPr>
      <t>08.02.064</t>
    </r>
  </si>
  <si>
    <r>
      <rPr>
        <sz val="10"/>
        <color rgb="FF000000"/>
        <rFont val="Calibri"/>
        <family val="2"/>
        <scheme val="minor"/>
      </rPr>
      <t>TUBO DE COBRE P/ GAS CLSSE A S/COST DN=1 1/2 (42) SOLDA FOSCOPER</t>
    </r>
  </si>
  <si>
    <r>
      <rPr>
        <sz val="10"/>
        <color rgb="FF000000"/>
        <rFont val="Calibri"/>
        <family val="2"/>
        <scheme val="minor"/>
      </rPr>
      <t>08.02.099</t>
    </r>
  </si>
  <si>
    <r>
      <rPr>
        <sz val="10"/>
        <color rgb="FF000000"/>
        <rFont val="Calibri"/>
        <family val="2"/>
        <scheme val="minor"/>
      </rPr>
      <t>SERVICOS EM ABRIGO E REDE DE GAS</t>
    </r>
  </si>
  <si>
    <r>
      <rPr>
        <sz val="10"/>
        <color rgb="FF000000"/>
        <rFont val="Calibri"/>
        <family val="2"/>
        <scheme val="minor"/>
      </rPr>
      <t>08.03.001</t>
    </r>
  </si>
  <si>
    <r>
      <rPr>
        <sz val="10"/>
        <color rgb="FF000000"/>
        <rFont val="Calibri"/>
        <family val="2"/>
        <scheme val="minor"/>
      </rPr>
      <t>TUBO ACO GALVANIZ NBR5580-CL MEDIA, DN15MM (1/2") - INCL CONEXOES</t>
    </r>
  </si>
  <si>
    <r>
      <rPr>
        <sz val="10"/>
        <color rgb="FF000000"/>
        <rFont val="Calibri"/>
        <family val="2"/>
        <scheme val="minor"/>
      </rPr>
      <t>08.03.002</t>
    </r>
  </si>
  <si>
    <r>
      <rPr>
        <sz val="10"/>
        <color rgb="FF000000"/>
        <rFont val="Calibri"/>
        <family val="2"/>
        <scheme val="minor"/>
      </rPr>
      <t>TUBO ACO GALVANIZ NBR5580-CL MEDIA, DN20MM (3/4") - INCL CONEXOES</t>
    </r>
  </si>
  <si>
    <r>
      <rPr>
        <sz val="10"/>
        <color rgb="FF000000"/>
        <rFont val="Calibri"/>
        <family val="2"/>
        <scheme val="minor"/>
      </rPr>
      <t>08.03.003</t>
    </r>
  </si>
  <si>
    <r>
      <rPr>
        <sz val="10"/>
        <color rgb="FF000000"/>
        <rFont val="Calibri"/>
        <family val="2"/>
        <scheme val="minor"/>
      </rPr>
      <t>TUBO ACO GALVANIZ NBR5580-CL MEDIA, DN25MM (1") - INCL. CONEXOES</t>
    </r>
  </si>
  <si>
    <r>
      <rPr>
        <sz val="10"/>
        <color rgb="FF000000"/>
        <rFont val="Calibri"/>
        <family val="2"/>
        <scheme val="minor"/>
      </rPr>
      <t>08.03.004</t>
    </r>
  </si>
  <si>
    <r>
      <rPr>
        <sz val="10"/>
        <color rgb="FF000000"/>
        <rFont val="Calibri"/>
        <family val="2"/>
        <scheme val="minor"/>
      </rPr>
      <t>TUBO ACO GALVANIZ NBR 5580-CL MEDIA, DN32MM (1 1/4")-INCL CONEXOES</t>
    </r>
  </si>
  <si>
    <r>
      <rPr>
        <sz val="10"/>
        <color rgb="FF000000"/>
        <rFont val="Calibri"/>
        <family val="2"/>
        <scheme val="minor"/>
      </rPr>
      <t>08.03.005</t>
    </r>
  </si>
  <si>
    <r>
      <rPr>
        <sz val="10"/>
        <color rgb="FF000000"/>
        <rFont val="Calibri"/>
        <family val="2"/>
        <scheme val="minor"/>
      </rPr>
      <t>TUBO ACO GALVANIZ NBR5580-CL MEDIA, DN40MM (1 1/2")-INCL CONEXOES</t>
    </r>
  </si>
  <si>
    <r>
      <rPr>
        <sz val="10"/>
        <color rgb="FF000000"/>
        <rFont val="Calibri"/>
        <family val="2"/>
        <scheme val="minor"/>
      </rPr>
      <t>08.03.006</t>
    </r>
  </si>
  <si>
    <r>
      <rPr>
        <sz val="10"/>
        <color rgb="FF000000"/>
        <rFont val="Calibri"/>
        <family val="2"/>
        <scheme val="minor"/>
      </rPr>
      <t>TUBO ACO GALVANIZ NBR5580-CL MEDIA, DN50MM (2") - INCL CONEXOES</t>
    </r>
  </si>
  <si>
    <r>
      <rPr>
        <sz val="10"/>
        <color rgb="FF000000"/>
        <rFont val="Calibri"/>
        <family val="2"/>
        <scheme val="minor"/>
      </rPr>
      <t>08.03.007</t>
    </r>
  </si>
  <si>
    <r>
      <rPr>
        <sz val="10"/>
        <color rgb="FF000000"/>
        <rFont val="Calibri"/>
        <family val="2"/>
        <scheme val="minor"/>
      </rPr>
      <t>TUBO ACO GALVANIZ NBR5580-CL MEDIA, DN65MM (2 1/2") - INCL CONEXOES</t>
    </r>
  </si>
  <si>
    <r>
      <rPr>
        <sz val="10"/>
        <color rgb="FF000000"/>
        <rFont val="Calibri"/>
        <family val="2"/>
        <scheme val="minor"/>
      </rPr>
      <t>08.03.008</t>
    </r>
  </si>
  <si>
    <r>
      <rPr>
        <sz val="10"/>
        <color rgb="FF000000"/>
        <rFont val="Calibri"/>
        <family val="2"/>
        <scheme val="minor"/>
      </rPr>
      <t>TUBO ACO GALVANIZ NBR5580-CL MEDIA, DN80MM (3")-INCL CONEXOES</t>
    </r>
  </si>
  <si>
    <r>
      <rPr>
        <sz val="10"/>
        <color rgb="FF000000"/>
        <rFont val="Calibri"/>
        <family val="2"/>
        <scheme val="minor"/>
      </rPr>
      <t>08.03.009</t>
    </r>
  </si>
  <si>
    <r>
      <rPr>
        <sz val="10"/>
        <color rgb="FF000000"/>
        <rFont val="Calibri"/>
        <family val="2"/>
        <scheme val="minor"/>
      </rPr>
      <t>TUBO ACO GALVANIZ NBR5580-CL MEDIA, DN100MM (4")-INCL CONEXOES</t>
    </r>
  </si>
  <si>
    <r>
      <rPr>
        <sz val="10"/>
        <color rgb="FF000000"/>
        <rFont val="Calibri"/>
        <family val="2"/>
        <scheme val="minor"/>
      </rPr>
      <t>08.03.010</t>
    </r>
  </si>
  <si>
    <r>
      <rPr>
        <sz val="10"/>
        <color rgb="FF000000"/>
        <rFont val="Calibri"/>
        <family val="2"/>
        <scheme val="minor"/>
      </rPr>
      <t>TUBO ACO GALVANIZ NBR5580-CL MEDIA, DN 150MM (6") - INCL CONEXOES</t>
    </r>
  </si>
  <si>
    <r>
      <rPr>
        <sz val="10"/>
        <color rgb="FF000000"/>
        <rFont val="Calibri"/>
        <family val="2"/>
        <scheme val="minor"/>
      </rPr>
      <t>08.03.012</t>
    </r>
  </si>
  <si>
    <r>
      <rPr>
        <sz val="10"/>
        <color rgb="FF000000"/>
        <rFont val="Calibri"/>
        <family val="2"/>
        <scheme val="minor"/>
      </rPr>
      <t>08.03.015</t>
    </r>
  </si>
  <si>
    <r>
      <rPr>
        <sz val="10"/>
        <color rgb="FF000000"/>
        <rFont val="Calibri"/>
        <family val="2"/>
        <scheme val="minor"/>
      </rPr>
      <t>TUBO PVC RÍGIDO JUNTA SOLDÁVEL DE 20 INCL CONEXÕES</t>
    </r>
  </si>
  <si>
    <r>
      <rPr>
        <sz val="10"/>
        <color rgb="FF000000"/>
        <rFont val="Calibri"/>
        <family val="2"/>
        <scheme val="minor"/>
      </rPr>
      <t>08.03.016</t>
    </r>
  </si>
  <si>
    <r>
      <rPr>
        <sz val="10"/>
        <color rgb="FF000000"/>
        <rFont val="Calibri"/>
        <family val="2"/>
        <scheme val="minor"/>
      </rPr>
      <t>TUBO PVC RÍGIDO JUNTA SOLDÁVEL DE 25 INCL CONEXÕES</t>
    </r>
  </si>
  <si>
    <r>
      <rPr>
        <sz val="10"/>
        <color rgb="FF000000"/>
        <rFont val="Calibri"/>
        <family val="2"/>
        <scheme val="minor"/>
      </rPr>
      <t>08.03.017</t>
    </r>
  </si>
  <si>
    <r>
      <rPr>
        <sz val="10"/>
        <color rgb="FF000000"/>
        <rFont val="Calibri"/>
        <family val="2"/>
        <scheme val="minor"/>
      </rPr>
      <t>TUBO PVC RÍGIDO JUNTA SOLDÁVEL DE 32 INCL CONEXÕES</t>
    </r>
  </si>
  <si>
    <r>
      <rPr>
        <sz val="10"/>
        <color rgb="FF000000"/>
        <rFont val="Calibri"/>
        <family val="2"/>
        <scheme val="minor"/>
      </rPr>
      <t>08.03.018</t>
    </r>
  </si>
  <si>
    <r>
      <rPr>
        <sz val="10"/>
        <color rgb="FF000000"/>
        <rFont val="Calibri"/>
        <family val="2"/>
        <scheme val="minor"/>
      </rPr>
      <t>TUBO PVC RÍGIDO JUNTA SOLDÁVEL DE 40 INCL CONEXÕES</t>
    </r>
  </si>
  <si>
    <r>
      <rPr>
        <sz val="10"/>
        <color rgb="FF000000"/>
        <rFont val="Calibri"/>
        <family val="2"/>
        <scheme val="minor"/>
      </rPr>
      <t>08.03.019</t>
    </r>
  </si>
  <si>
    <r>
      <rPr>
        <sz val="10"/>
        <color rgb="FF000000"/>
        <rFont val="Calibri"/>
        <family val="2"/>
        <scheme val="minor"/>
      </rPr>
      <t>TUBO PVC RÍGIDO JUNTA SOLDÁVEL DE 50 INCL CONEXÕES</t>
    </r>
  </si>
  <si>
    <r>
      <rPr>
        <sz val="10"/>
        <color rgb="FF000000"/>
        <rFont val="Calibri"/>
        <family val="2"/>
        <scheme val="minor"/>
      </rPr>
      <t>08.03.020</t>
    </r>
  </si>
  <si>
    <r>
      <rPr>
        <sz val="10"/>
        <color rgb="FF000000"/>
        <rFont val="Calibri"/>
        <family val="2"/>
        <scheme val="minor"/>
      </rPr>
      <t>TUBO PVC RÍGIDO JUNTA SOLDÁVEL DE 60 INCL CONEXÕES</t>
    </r>
  </si>
  <si>
    <r>
      <rPr>
        <sz val="10"/>
        <color rgb="FF000000"/>
        <rFont val="Calibri"/>
        <family val="2"/>
        <scheme val="minor"/>
      </rPr>
      <t>08.03.021</t>
    </r>
  </si>
  <si>
    <r>
      <rPr>
        <sz val="10"/>
        <color rgb="FF000000"/>
        <rFont val="Calibri"/>
        <family val="2"/>
        <scheme val="minor"/>
      </rPr>
      <t>TUBO PVC RÍGIDO JUNTA SOLDÁVEL DE 75 INCL CONEXÕES</t>
    </r>
  </si>
  <si>
    <r>
      <rPr>
        <sz val="10"/>
        <color rgb="FF000000"/>
        <rFont val="Calibri"/>
        <family val="2"/>
        <scheme val="minor"/>
      </rPr>
      <t>08.03.022</t>
    </r>
  </si>
  <si>
    <r>
      <rPr>
        <sz val="10"/>
        <color rgb="FF000000"/>
        <rFont val="Calibri"/>
        <family val="2"/>
        <scheme val="minor"/>
      </rPr>
      <t>TUBO PVC RÍGIDO JUNTA SOLDÁVEL DE 85 INCL CONEXÕES</t>
    </r>
  </si>
  <si>
    <r>
      <rPr>
        <sz val="10"/>
        <color rgb="FF000000"/>
        <rFont val="Calibri"/>
        <family val="2"/>
        <scheme val="minor"/>
      </rPr>
      <t>08.03.023</t>
    </r>
  </si>
  <si>
    <r>
      <rPr>
        <sz val="10"/>
        <color rgb="FF000000"/>
        <rFont val="Calibri"/>
        <family val="2"/>
        <scheme val="minor"/>
      </rPr>
      <t>TUBO PVC RÍGIDO JUNTA SOLDÁVEL DE 110 INCL CONEXÕES</t>
    </r>
  </si>
  <si>
    <r>
      <rPr>
        <sz val="10"/>
        <color rgb="FF000000"/>
        <rFont val="Calibri"/>
        <family val="2"/>
        <scheme val="minor"/>
      </rPr>
      <t>08.03.099</t>
    </r>
  </si>
  <si>
    <r>
      <rPr>
        <sz val="10"/>
        <color rgb="FF000000"/>
        <rFont val="Calibri"/>
        <family val="2"/>
        <scheme val="minor"/>
      </rPr>
      <t>SERVICOS EM REDE DE AGUA FRIA</t>
    </r>
  </si>
  <si>
    <r>
      <rPr>
        <sz val="10"/>
        <color rgb="FF000000"/>
        <rFont val="Calibri"/>
        <family val="2"/>
        <scheme val="minor"/>
      </rPr>
      <t>08.04.001</t>
    </r>
  </si>
  <si>
    <r>
      <rPr>
        <sz val="10"/>
        <color rgb="FF000000"/>
        <rFont val="Calibri"/>
        <family val="2"/>
        <scheme val="minor"/>
      </rPr>
      <t>REGISTRO DE GAVETA BRUTO DN 15MM (1/2")</t>
    </r>
  </si>
  <si>
    <r>
      <rPr>
        <sz val="10"/>
        <color rgb="FF000000"/>
        <rFont val="Calibri"/>
        <family val="2"/>
        <scheme val="minor"/>
      </rPr>
      <t>08.04.002</t>
    </r>
  </si>
  <si>
    <r>
      <rPr>
        <sz val="10"/>
        <color rgb="FF000000"/>
        <rFont val="Calibri"/>
        <family val="2"/>
        <scheme val="minor"/>
      </rPr>
      <t>REGISTRO DE GAVETA BRUTO DN 20MM (3/4")</t>
    </r>
  </si>
  <si>
    <r>
      <rPr>
        <sz val="10"/>
        <color rgb="FF000000"/>
        <rFont val="Calibri"/>
        <family val="2"/>
        <scheme val="minor"/>
      </rPr>
      <t>08.04.003</t>
    </r>
  </si>
  <si>
    <r>
      <rPr>
        <sz val="10"/>
        <color rgb="FF000000"/>
        <rFont val="Calibri"/>
        <family val="2"/>
        <scheme val="minor"/>
      </rPr>
      <t>REGISTRO DE GAVETA BRUTO DN 25MM (1")</t>
    </r>
  </si>
  <si>
    <r>
      <rPr>
        <sz val="10"/>
        <color rgb="FF000000"/>
        <rFont val="Calibri"/>
        <family val="2"/>
        <scheme val="minor"/>
      </rPr>
      <t>08.04.004</t>
    </r>
  </si>
  <si>
    <r>
      <rPr>
        <sz val="10"/>
        <color rgb="FF000000"/>
        <rFont val="Calibri"/>
        <family val="2"/>
        <scheme val="minor"/>
      </rPr>
      <t>REGISTRO DE GAVETA BRUTO DN 32MM (1 1/4")</t>
    </r>
  </si>
  <si>
    <r>
      <rPr>
        <sz val="10"/>
        <color rgb="FF000000"/>
        <rFont val="Calibri"/>
        <family val="2"/>
        <scheme val="minor"/>
      </rPr>
      <t>08.04.005</t>
    </r>
  </si>
  <si>
    <r>
      <rPr>
        <sz val="10"/>
        <color rgb="FF000000"/>
        <rFont val="Calibri"/>
        <family val="2"/>
        <scheme val="minor"/>
      </rPr>
      <t>REGISTRO DE GAVETA BRUTO DN 40MM 1 1/2"</t>
    </r>
  </si>
  <si>
    <r>
      <rPr>
        <sz val="10"/>
        <color rgb="FF000000"/>
        <rFont val="Calibri"/>
        <family val="2"/>
        <scheme val="minor"/>
      </rPr>
      <t>08.04.006</t>
    </r>
  </si>
  <si>
    <r>
      <rPr>
        <sz val="10"/>
        <color rgb="FF000000"/>
        <rFont val="Calibri"/>
        <family val="2"/>
        <scheme val="minor"/>
      </rPr>
      <t>REGISTRO DE GAVETA BRUTO DN 50MM (2")</t>
    </r>
  </si>
  <si>
    <r>
      <rPr>
        <sz val="10"/>
        <color rgb="FF000000"/>
        <rFont val="Calibri"/>
        <family val="2"/>
        <scheme val="minor"/>
      </rPr>
      <t>08.04.007</t>
    </r>
  </si>
  <si>
    <r>
      <rPr>
        <sz val="10"/>
        <color rgb="FF000000"/>
        <rFont val="Calibri"/>
        <family val="2"/>
        <scheme val="minor"/>
      </rPr>
      <t>REGISTRO DE GAVETA BRUTO DN 65MM (2 1/2")</t>
    </r>
  </si>
  <si>
    <r>
      <rPr>
        <sz val="10"/>
        <color rgb="FF000000"/>
        <rFont val="Calibri"/>
        <family val="2"/>
        <scheme val="minor"/>
      </rPr>
      <t>08.04.008</t>
    </r>
  </si>
  <si>
    <r>
      <rPr>
        <sz val="10"/>
        <color rgb="FF000000"/>
        <rFont val="Calibri"/>
        <family val="2"/>
        <scheme val="minor"/>
      </rPr>
      <t>REGISTRO DE GAVETA BRUTO DN 80MM (3")</t>
    </r>
  </si>
  <si>
    <r>
      <rPr>
        <sz val="10"/>
        <color rgb="FF000000"/>
        <rFont val="Calibri"/>
        <family val="2"/>
        <scheme val="minor"/>
      </rPr>
      <t>08.04.009</t>
    </r>
  </si>
  <si>
    <r>
      <rPr>
        <sz val="10"/>
        <color rgb="FF000000"/>
        <rFont val="Calibri"/>
        <family val="2"/>
        <scheme val="minor"/>
      </rPr>
      <t>REGISTRO DE GAVETA BRUTO DN 100MM (4")</t>
    </r>
  </si>
  <si>
    <r>
      <rPr>
        <sz val="10"/>
        <color rgb="FF000000"/>
        <rFont val="Calibri"/>
        <family val="2"/>
        <scheme val="minor"/>
      </rPr>
      <t>08.04.015</t>
    </r>
  </si>
  <si>
    <r>
      <rPr>
        <sz val="10"/>
        <color rgb="FF000000"/>
        <rFont val="Calibri"/>
        <family val="2"/>
        <scheme val="minor"/>
      </rPr>
      <t>REGISTRO DE PRESSAO BRUTO DE 1/2"</t>
    </r>
  </si>
  <si>
    <r>
      <rPr>
        <sz val="10"/>
        <color rgb="FF000000"/>
        <rFont val="Calibri"/>
        <family val="2"/>
        <scheme val="minor"/>
      </rPr>
      <t>08.04.016</t>
    </r>
  </si>
  <si>
    <r>
      <rPr>
        <sz val="10"/>
        <color rgb="FF000000"/>
        <rFont val="Calibri"/>
        <family val="2"/>
        <scheme val="minor"/>
      </rPr>
      <t>REGISTRO DE PRESSAO BRUTO DE 3/4"</t>
    </r>
  </si>
  <si>
    <r>
      <rPr>
        <sz val="10"/>
        <color rgb="FF000000"/>
        <rFont val="Calibri"/>
        <family val="2"/>
        <scheme val="minor"/>
      </rPr>
      <t>08.04.021</t>
    </r>
  </si>
  <si>
    <r>
      <rPr>
        <sz val="10"/>
        <color rgb="FF000000"/>
        <rFont val="Calibri"/>
        <family val="2"/>
        <scheme val="minor"/>
      </rPr>
      <t>REGISTRO DE GAVETA COM CANOPLA CROMADA DN 15MM (1/2")</t>
    </r>
  </si>
  <si>
    <r>
      <rPr>
        <sz val="10"/>
        <color rgb="FF000000"/>
        <rFont val="Calibri"/>
        <family val="2"/>
        <scheme val="minor"/>
      </rPr>
      <t>08.04.022</t>
    </r>
  </si>
  <si>
    <r>
      <rPr>
        <sz val="10"/>
        <color rgb="FF000000"/>
        <rFont val="Calibri"/>
        <family val="2"/>
        <scheme val="minor"/>
      </rPr>
      <t>REGISTRO DE GAVETA COM CANOPLA CROMADA DN 20MM (3/4")</t>
    </r>
  </si>
  <si>
    <r>
      <rPr>
        <sz val="10"/>
        <color rgb="FF000000"/>
        <rFont val="Calibri"/>
        <family val="2"/>
        <scheme val="minor"/>
      </rPr>
      <t>08.04.023</t>
    </r>
  </si>
  <si>
    <r>
      <rPr>
        <sz val="10"/>
        <color rgb="FF000000"/>
        <rFont val="Calibri"/>
        <family val="2"/>
        <scheme val="minor"/>
      </rPr>
      <t>REGISTRO DE GAVETA COM CANOPLA CROMADA DN 25MM (1")</t>
    </r>
  </si>
  <si>
    <r>
      <rPr>
        <sz val="10"/>
        <color rgb="FF000000"/>
        <rFont val="Calibri"/>
        <family val="2"/>
        <scheme val="minor"/>
      </rPr>
      <t>08.04.024</t>
    </r>
  </si>
  <si>
    <r>
      <rPr>
        <sz val="10"/>
        <color rgb="FF000000"/>
        <rFont val="Calibri"/>
        <family val="2"/>
        <scheme val="minor"/>
      </rPr>
      <t>REGISTRO DE GAVETA COM CANOPLA CROMADA DN 32MM (1 1/4")</t>
    </r>
  </si>
  <si>
    <r>
      <rPr>
        <sz val="10"/>
        <color rgb="FF000000"/>
        <rFont val="Calibri"/>
        <family val="2"/>
        <scheme val="minor"/>
      </rPr>
      <t>08.04.025</t>
    </r>
  </si>
  <si>
    <r>
      <rPr>
        <sz val="10"/>
        <color rgb="FF000000"/>
        <rFont val="Calibri"/>
        <family val="2"/>
        <scheme val="minor"/>
      </rPr>
      <t>REGISTRO DE GAVETA COM CANOPLA CROMADA DN 40MM (1 1/2")</t>
    </r>
  </si>
  <si>
    <r>
      <rPr>
        <sz val="10"/>
        <color rgb="FF000000"/>
        <rFont val="Calibri"/>
        <family val="2"/>
        <scheme val="minor"/>
      </rPr>
      <t>08.04.031</t>
    </r>
  </si>
  <si>
    <r>
      <rPr>
        <sz val="10"/>
        <color rgb="FF000000"/>
        <rFont val="Calibri"/>
        <family val="2"/>
        <scheme val="minor"/>
      </rPr>
      <t>REGISTRO DE PRESSAO C/ CANOPLA CROMADA DN 15MM (1/2")</t>
    </r>
  </si>
  <si>
    <r>
      <rPr>
        <sz val="10"/>
        <color rgb="FF000000"/>
        <rFont val="Calibri"/>
        <family val="2"/>
        <scheme val="minor"/>
      </rPr>
      <t>08.04.032</t>
    </r>
  </si>
  <si>
    <r>
      <rPr>
        <sz val="10"/>
        <color rgb="FF000000"/>
        <rFont val="Calibri"/>
        <family val="2"/>
        <scheme val="minor"/>
      </rPr>
      <t>REGISTRO DE PRESSAO C/ CANOPLA CROMADA DN 20MM (3/4")</t>
    </r>
  </si>
  <si>
    <r>
      <rPr>
        <sz val="10"/>
        <color rgb="FF000000"/>
        <rFont val="Calibri"/>
        <family val="2"/>
        <scheme val="minor"/>
      </rPr>
      <t>08.04.043</t>
    </r>
  </si>
  <si>
    <r>
      <rPr>
        <sz val="10"/>
        <color rgb="FF000000"/>
        <rFont val="Calibri"/>
        <family val="2"/>
        <scheme val="minor"/>
      </rPr>
      <t>VALVULA DE DESCARGA C/ REG INCORP DN=32MM(1 1/4) ACAB ANTIVANDALISMO</t>
    </r>
  </si>
  <si>
    <r>
      <rPr>
        <sz val="10"/>
        <color rgb="FF000000"/>
        <rFont val="Calibri"/>
        <family val="2"/>
        <scheme val="minor"/>
      </rPr>
      <t>08.04.044</t>
    </r>
  </si>
  <si>
    <r>
      <rPr>
        <sz val="10"/>
        <color rgb="FF000000"/>
        <rFont val="Calibri"/>
        <family val="2"/>
        <scheme val="minor"/>
      </rPr>
      <t>VALVULA DE DESCARGA C/ REG INCORP DN=40MM(1 1/2) ACAB ANTIVANDALISMO</t>
    </r>
  </si>
  <si>
    <r>
      <rPr>
        <sz val="10"/>
        <color rgb="FF000000"/>
        <rFont val="Calibri"/>
        <family val="2"/>
        <scheme val="minor"/>
      </rPr>
      <t>08.04.048</t>
    </r>
  </si>
  <si>
    <r>
      <rPr>
        <sz val="10"/>
        <color rgb="FF000000"/>
        <rFont val="Calibri"/>
        <family val="2"/>
        <scheme val="minor"/>
      </rPr>
      <t>VALVULA DE DESCARGA DE FECHAMENTO AUTOMATICO PARA MICTORIO</t>
    </r>
  </si>
  <si>
    <r>
      <rPr>
        <sz val="10"/>
        <color rgb="FF000000"/>
        <rFont val="Calibri"/>
        <family val="2"/>
        <scheme val="minor"/>
      </rPr>
      <t>08.04.051</t>
    </r>
  </si>
  <si>
    <r>
      <rPr>
        <sz val="10"/>
        <color rgb="FF000000"/>
        <rFont val="Calibri"/>
        <family val="2"/>
        <scheme val="minor"/>
      </rPr>
      <t>VALVULA DE DESCARGA C/REG INCORP DN 32MM (1 1/4") C/ ACAB SIMPLES</t>
    </r>
  </si>
  <si>
    <r>
      <rPr>
        <sz val="10"/>
        <color rgb="FF000000"/>
        <rFont val="Calibri"/>
        <family val="2"/>
        <scheme val="minor"/>
      </rPr>
      <t>08.04.052</t>
    </r>
  </si>
  <si>
    <r>
      <rPr>
        <sz val="10"/>
        <color rgb="FF000000"/>
        <rFont val="Calibri"/>
        <family val="2"/>
        <scheme val="minor"/>
      </rPr>
      <t>VALVULA DE DESCARGA C/REG INCORP DN 40MM (1 1/2") C/ ACAB SIMPLES</t>
    </r>
  </si>
  <si>
    <r>
      <rPr>
        <sz val="10"/>
        <color rgb="FF000000"/>
        <rFont val="Calibri"/>
        <family val="2"/>
        <scheme val="minor"/>
      </rPr>
      <t>08.04.053</t>
    </r>
  </si>
  <si>
    <r>
      <rPr>
        <sz val="10"/>
        <color rgb="FF000000"/>
        <rFont val="Calibri"/>
        <family val="2"/>
        <scheme val="minor"/>
      </rPr>
      <t>08.04.054</t>
    </r>
  </si>
  <si>
    <r>
      <rPr>
        <sz val="10"/>
        <color rgb="FF000000"/>
        <rFont val="Calibri"/>
        <family val="2"/>
        <scheme val="minor"/>
      </rPr>
      <t>08.04.060</t>
    </r>
  </si>
  <si>
    <r>
      <rPr>
        <sz val="10"/>
        <color rgb="FF000000"/>
        <rFont val="Calibri"/>
        <family val="2"/>
        <scheme val="minor"/>
      </rPr>
      <t>ENVELOPE DE CONCRETO PARA DUTOS</t>
    </r>
  </si>
  <si>
    <r>
      <rPr>
        <sz val="10"/>
        <color rgb="FF000000"/>
        <rFont val="Calibri"/>
        <family val="2"/>
        <scheme val="minor"/>
      </rPr>
      <t>08.04.099</t>
    </r>
  </si>
  <si>
    <r>
      <rPr>
        <sz val="10"/>
        <color rgb="FF000000"/>
        <rFont val="Calibri"/>
        <family val="2"/>
        <scheme val="minor"/>
      </rPr>
      <t>08.05.005</t>
    </r>
  </si>
  <si>
    <t>TUBO DE COBRE NBR13206 CLASSE "E" DN 15MM (1/2") AGUA QUENTE INCL CONEXOES</t>
  </si>
  <si>
    <r>
      <rPr>
        <sz val="10"/>
        <color rgb="FF000000"/>
        <rFont val="Calibri"/>
        <family val="2"/>
        <scheme val="minor"/>
      </rPr>
      <t>08.05.006</t>
    </r>
  </si>
  <si>
    <t>TUBO DE COBRE NBR13206 CLASSE "E" DN 22MM (3/4") AGUA QUENTE INCL CONEXOES</t>
  </si>
  <si>
    <r>
      <rPr>
        <sz val="10"/>
        <color rgb="FF000000"/>
        <rFont val="Calibri"/>
        <family val="2"/>
        <scheme val="minor"/>
      </rPr>
      <t>08.05.007</t>
    </r>
  </si>
  <si>
    <t>TUBO DE COBRE NBR13206 CLASSE "E" DN 28MM (1") AGUA QUENTE INCL CONEXOES</t>
  </si>
  <si>
    <r>
      <rPr>
        <sz val="10"/>
        <color rgb="FF000000"/>
        <rFont val="Calibri"/>
        <family val="2"/>
        <scheme val="minor"/>
      </rPr>
      <t>08.05.008</t>
    </r>
  </si>
  <si>
    <t>TUBO DE COBRE NBR13206 CLASSE "E" DN 35MM (1 1/4") AGUA QUENTE INCL CONEXOES</t>
  </si>
  <si>
    <r>
      <rPr>
        <sz val="10"/>
        <color rgb="FF000000"/>
        <rFont val="Calibri"/>
        <family val="2"/>
        <scheme val="minor"/>
      </rPr>
      <t>08.05.009</t>
    </r>
  </si>
  <si>
    <t>TUBO DE COBRE NBR13206 CLASSE "E" DN 15 MM (1/2") AGUA QUENTE INCL CONEXOES COM ISOLAÇAO TERMICA POLIETIL EXPANDIDO</t>
  </si>
  <si>
    <r>
      <rPr>
        <sz val="10"/>
        <color rgb="FF000000"/>
        <rFont val="Calibri"/>
        <family val="2"/>
        <scheme val="minor"/>
      </rPr>
      <t>08.05.010</t>
    </r>
  </si>
  <si>
    <t>TUBO DE COBRE NBR13206 CLASSE "E" DN 22 MM (3/4") AGUA QUENTE INCL CONEXOES COM ISOLAÇAO TERMICA POLIETIL EXPANDIDO</t>
  </si>
  <si>
    <r>
      <rPr>
        <sz val="10"/>
        <color rgb="FF000000"/>
        <rFont val="Calibri"/>
        <family val="2"/>
        <scheme val="minor"/>
      </rPr>
      <t>08.05.011</t>
    </r>
  </si>
  <si>
    <t>TUBO DE COBRE NBR13206 CLASSE "E" DN 28 MM (1") AGUA QUENTE INCL CONEXOES COM ISOLAÇAO TERMICA POLIETIL EXPANDIDO</t>
  </si>
  <si>
    <r>
      <rPr>
        <sz val="10"/>
        <color rgb="FF000000"/>
        <rFont val="Calibri"/>
        <family val="2"/>
        <scheme val="minor"/>
      </rPr>
      <t>08.05.012</t>
    </r>
  </si>
  <si>
    <t>TUBO DE COBRE NBR13206 CLASSE "E" DN 35 MM (1 1/4") AGUA QUENTE INCL CONEXOES COM ISOLAÇAO TERMICA POLIETIL EXPANDIDO</t>
  </si>
  <si>
    <r>
      <rPr>
        <sz val="10"/>
        <color rgb="FF000000"/>
        <rFont val="Calibri"/>
        <family val="2"/>
        <scheme val="minor"/>
      </rPr>
      <t>08.05.013</t>
    </r>
  </si>
  <si>
    <t>PROTEÇAO EM ALUMINIO CORRUGADO E= 0,15MM PARA TUBO DE COBRE DN 15MM AGUA QUENTE INCL AMARRAÇAO</t>
  </si>
  <si>
    <r>
      <rPr>
        <sz val="10"/>
        <color rgb="FF000000"/>
        <rFont val="Calibri"/>
        <family val="2"/>
        <scheme val="minor"/>
      </rPr>
      <t>08.05.014</t>
    </r>
  </si>
  <si>
    <t>PROTEÇAO EM ALUMINIO CORRUGADO E= 0,15MM PARA TUBO DE COBRE DN 22MM AGUA QUENTE INCL AMARRAÇAO</t>
  </si>
  <si>
    <r>
      <rPr>
        <sz val="10"/>
        <color rgb="FF000000"/>
        <rFont val="Calibri"/>
        <family val="2"/>
        <scheme val="minor"/>
      </rPr>
      <t>08.05.015</t>
    </r>
  </si>
  <si>
    <t>PROTEÇAO EM ALUMINIO CORRUGADO E=0,15MM PARA TUBO DE COBRE DN 28MM AGUA QUENTE INCL AMARRAÇAO</t>
  </si>
  <si>
    <r>
      <rPr>
        <sz val="10"/>
        <color rgb="FF000000"/>
        <rFont val="Calibri"/>
        <family val="2"/>
        <scheme val="minor"/>
      </rPr>
      <t>08.05.016</t>
    </r>
  </si>
  <si>
    <t>PROTEÇAO EM ALUMINIO CORRUGADO E= 0,15MM PARA TUBO DE COBRE DN 35MM AGUA QUENTE INCL AMARRAÇAO</t>
  </si>
  <si>
    <r>
      <rPr>
        <sz val="10"/>
        <color rgb="FF000000"/>
        <rFont val="Calibri"/>
        <family val="2"/>
        <scheme val="minor"/>
      </rPr>
      <t>08.05.099</t>
    </r>
  </si>
  <si>
    <r>
      <rPr>
        <sz val="10"/>
        <color rgb="FF000000"/>
        <rFont val="Calibri"/>
        <family val="2"/>
        <scheme val="minor"/>
      </rPr>
      <t>SERVIÇOS EM REDE DE ÁGUA QUENTE</t>
    </r>
  </si>
  <si>
    <r>
      <rPr>
        <sz val="10"/>
        <color rgb="FF000000"/>
        <rFont val="Calibri"/>
        <family val="2"/>
        <scheme val="minor"/>
      </rPr>
      <t>08.06.001</t>
    </r>
  </si>
  <si>
    <t>SISTEMA DE AQUECIMENTO SOLAR BOILER 1000 LITROS AÇO INOX ALTA PRESSAO COM 10 PLACAS COLETORAS 175x100x6,5 CM FORNECIDO E INSTALADO USO EXCLUSIVO PADRÃO CRECHE</t>
  </si>
  <si>
    <r>
      <rPr>
        <sz val="10"/>
        <color rgb="FF000000"/>
        <rFont val="Calibri"/>
        <family val="2"/>
        <scheme val="minor"/>
      </rPr>
      <t>08.06.004</t>
    </r>
  </si>
  <si>
    <t>SISTEMA DE AQUECIMENTO SOLAR BOILER 1.500 LITROS AÇO INOX ALTA PRESSAO COM 18 PLACAS COLETORAS 185x85 CM FORNECIDO E INSTALADO USO EXCLUSIVO PADRÃO PEROBAL</t>
  </si>
  <si>
    <r>
      <rPr>
        <sz val="10"/>
        <color rgb="FF000000"/>
        <rFont val="Calibri"/>
        <family val="2"/>
        <scheme val="minor"/>
      </rPr>
      <t>08.07.002</t>
    </r>
  </si>
  <si>
    <r>
      <rPr>
        <sz val="10"/>
        <color rgb="FF000000"/>
        <rFont val="Calibri"/>
        <family val="2"/>
        <scheme val="minor"/>
      </rPr>
      <t>TUBO ACO GALVANIZ NBR5580-CL MEDIA, DN65MM (2 1/2")- INCL CONEXOES</t>
    </r>
  </si>
  <si>
    <r>
      <rPr>
        <sz val="10"/>
        <color rgb="FF000000"/>
        <rFont val="Calibri"/>
        <family val="2"/>
        <scheme val="minor"/>
      </rPr>
      <t>08.07.003</t>
    </r>
  </si>
  <si>
    <r>
      <rPr>
        <sz val="10"/>
        <color rgb="FF000000"/>
        <rFont val="Calibri"/>
        <family val="2"/>
        <scheme val="minor"/>
      </rPr>
      <t>08.07.004</t>
    </r>
  </si>
  <si>
    <r>
      <rPr>
        <sz val="10"/>
        <color rgb="FF000000"/>
        <rFont val="Calibri"/>
        <family val="2"/>
        <scheme val="minor"/>
      </rPr>
      <t>TUBO ACO GLAVANIZ NBR5580-CL MEDIA, DN100MM (4")-INCL CONEXOES</t>
    </r>
  </si>
  <si>
    <r>
      <rPr>
        <sz val="10"/>
        <color rgb="FF000000"/>
        <rFont val="Calibri"/>
        <family val="2"/>
        <scheme val="minor"/>
      </rPr>
      <t>08.07.005</t>
    </r>
  </si>
  <si>
    <r>
      <rPr>
        <sz val="10"/>
        <color rgb="FF000000"/>
        <rFont val="Calibri"/>
        <family val="2"/>
        <scheme val="minor"/>
      </rPr>
      <t>08.07.010</t>
    </r>
  </si>
  <si>
    <r>
      <rPr>
        <sz val="10"/>
        <color rgb="FF000000"/>
        <rFont val="Calibri"/>
        <family val="2"/>
        <scheme val="minor"/>
      </rPr>
      <t>PROTECAO ANTI CORROSIVA PARA RAMAIS SOB A TERRA</t>
    </r>
  </si>
  <si>
    <r>
      <rPr>
        <sz val="10"/>
        <color rgb="FF000000"/>
        <rFont val="Calibri"/>
        <family val="2"/>
        <scheme val="minor"/>
      </rPr>
      <t>08.07.099</t>
    </r>
  </si>
  <si>
    <r>
      <rPr>
        <sz val="10"/>
        <color rgb="FF000000"/>
        <rFont val="Calibri"/>
        <family val="2"/>
        <scheme val="minor"/>
      </rPr>
      <t>SERVICOS EM REDE DE INCENDIO</t>
    </r>
  </si>
  <si>
    <r>
      <rPr>
        <sz val="10"/>
        <color rgb="FF000000"/>
        <rFont val="Calibri"/>
        <family val="2"/>
        <scheme val="minor"/>
      </rPr>
      <t>08.08.002</t>
    </r>
  </si>
  <si>
    <r>
      <rPr>
        <sz val="10"/>
        <color rgb="FF000000"/>
        <rFont val="Calibri"/>
        <family val="2"/>
        <scheme val="minor"/>
      </rPr>
      <t>08.08.003</t>
    </r>
  </si>
  <si>
    <r>
      <rPr>
        <sz val="10"/>
        <color rgb="FF000000"/>
        <rFont val="Calibri"/>
        <family val="2"/>
        <scheme val="minor"/>
      </rPr>
      <t>08.08.004</t>
    </r>
  </si>
  <si>
    <r>
      <rPr>
        <sz val="10"/>
        <color rgb="FF000000"/>
        <rFont val="Calibri"/>
        <family val="2"/>
        <scheme val="minor"/>
      </rPr>
      <t>08.08.010</t>
    </r>
  </si>
  <si>
    <r>
      <rPr>
        <sz val="10"/>
        <color rgb="FF000000"/>
        <rFont val="Calibri"/>
        <family val="2"/>
        <scheme val="minor"/>
      </rPr>
      <t>REGISTRO GLOBO ANGULAR AMARELO 2 1/2"</t>
    </r>
  </si>
  <si>
    <r>
      <rPr>
        <sz val="10"/>
        <color rgb="FF000000"/>
        <rFont val="Calibri"/>
        <family val="2"/>
        <scheme val="minor"/>
      </rPr>
      <t>08.08.012</t>
    </r>
  </si>
  <si>
    <r>
      <rPr>
        <sz val="10"/>
        <color rgb="FF000000"/>
        <rFont val="Calibri"/>
        <family val="2"/>
        <scheme val="minor"/>
      </rPr>
      <t>REGISTRO DE RECALQUE NO PASSEIO (RR-01)</t>
    </r>
  </si>
  <si>
    <r>
      <rPr>
        <sz val="10"/>
        <color rgb="FF000000"/>
        <rFont val="Calibri"/>
        <family val="2"/>
        <scheme val="minor"/>
      </rPr>
      <t>08.08.015</t>
    </r>
  </si>
  <si>
    <r>
      <rPr>
        <sz val="10"/>
        <color rgb="FF000000"/>
        <rFont val="Calibri"/>
        <family val="2"/>
        <scheme val="minor"/>
      </rPr>
      <t>VALVULA DE RETENCAO VERT.BRONZE TIPO LEVE DE 2 1/2"</t>
    </r>
  </si>
  <si>
    <r>
      <rPr>
        <sz val="10"/>
        <color rgb="FF000000"/>
        <rFont val="Calibri"/>
        <family val="2"/>
        <scheme val="minor"/>
      </rPr>
      <t>08.08.016</t>
    </r>
  </si>
  <si>
    <r>
      <rPr>
        <sz val="10"/>
        <color rgb="FF000000"/>
        <rFont val="Calibri"/>
        <family val="2"/>
        <scheme val="minor"/>
      </rPr>
      <t>VALVULA DE RETENCAO VERT.BRONZE TIPO LEVE DE 3"</t>
    </r>
  </si>
  <si>
    <r>
      <rPr>
        <sz val="10"/>
        <color rgb="FF000000"/>
        <rFont val="Calibri"/>
        <family val="2"/>
        <scheme val="minor"/>
      </rPr>
      <t>08.08.017</t>
    </r>
  </si>
  <si>
    <r>
      <rPr>
        <sz val="10"/>
        <color rgb="FF000000"/>
        <rFont val="Calibri"/>
        <family val="2"/>
        <scheme val="minor"/>
      </rPr>
      <t>VALVULA DE RETENCAO VERT.BRONZE TIPO LEVE DE 4"</t>
    </r>
  </si>
  <si>
    <r>
      <rPr>
        <sz val="10"/>
        <color rgb="FF000000"/>
        <rFont val="Calibri"/>
        <family val="2"/>
        <scheme val="minor"/>
      </rPr>
      <t>08.08.021</t>
    </r>
  </si>
  <si>
    <r>
      <rPr>
        <sz val="10"/>
        <color rgb="FF000000"/>
        <rFont val="Calibri"/>
        <family val="2"/>
        <scheme val="minor"/>
      </rPr>
      <t>HIDRANTE COM REGISTRO TIPO GLOBO AMARELO DE 2 1/2"</t>
    </r>
  </si>
  <si>
    <r>
      <rPr>
        <sz val="10"/>
        <color rgb="FF000000"/>
        <rFont val="Calibri"/>
        <family val="2"/>
        <scheme val="minor"/>
      </rPr>
      <t>08.08.028</t>
    </r>
  </si>
  <si>
    <r>
      <rPr>
        <sz val="10"/>
        <color rgb="FF000000"/>
        <rFont val="Calibri"/>
        <family val="2"/>
        <scheme val="minor"/>
      </rPr>
      <t>AH-04 ABRIGO PARA HIDRANTE COM MANGUEIRA 1 1/2" E ESGUICHO REGULAVEL</t>
    </r>
  </si>
  <si>
    <r>
      <rPr>
        <sz val="10"/>
        <color rgb="FF000000"/>
        <rFont val="Calibri"/>
        <family val="2"/>
        <scheme val="minor"/>
      </rPr>
      <t>08.08.030</t>
    </r>
  </si>
  <si>
    <r>
      <rPr>
        <sz val="10"/>
        <color rgb="FF000000"/>
        <rFont val="Calibri"/>
        <family val="2"/>
        <scheme val="minor"/>
      </rPr>
      <t>MANGUEIRA COM UNIAO DE ENGATE RAPIDO DE 1 1/2"</t>
    </r>
  </si>
  <si>
    <r>
      <rPr>
        <sz val="10"/>
        <color rgb="FF000000"/>
        <rFont val="Calibri"/>
        <family val="2"/>
        <scheme val="minor"/>
      </rPr>
      <t>08.08.031</t>
    </r>
  </si>
  <si>
    <r>
      <rPr>
        <sz val="10"/>
        <color rgb="FF000000"/>
        <rFont val="Calibri"/>
        <family val="2"/>
        <scheme val="minor"/>
      </rPr>
      <t>MANGUEIRA COM UNIAO DE ENGATE RAPIDO DE 2 1/2"</t>
    </r>
  </si>
  <si>
    <r>
      <rPr>
        <sz val="10"/>
        <color rgb="FF000000"/>
        <rFont val="Calibri"/>
        <family val="2"/>
        <scheme val="minor"/>
      </rPr>
      <t>08.08.035</t>
    </r>
  </si>
  <si>
    <r>
      <rPr>
        <sz val="10"/>
        <color rgb="FF000000"/>
        <rFont val="Calibri"/>
        <family val="2"/>
        <scheme val="minor"/>
      </rPr>
      <t>ESGUICHO DE LATAO C/ENGATE RAPIDO ORIFICIO DE 1/2"</t>
    </r>
  </si>
  <si>
    <r>
      <rPr>
        <sz val="10"/>
        <color rgb="FF000000"/>
        <rFont val="Calibri"/>
        <family val="2"/>
        <scheme val="minor"/>
      </rPr>
      <t>08.08.036</t>
    </r>
  </si>
  <si>
    <r>
      <rPr>
        <sz val="10"/>
        <color rgb="FF000000"/>
        <rFont val="Calibri"/>
        <family val="2"/>
        <scheme val="minor"/>
      </rPr>
      <t>ESGUICHO DE LATAO C/ENGATE RAPIDO ORIFICIO DE 5/8"</t>
    </r>
  </si>
  <si>
    <r>
      <rPr>
        <sz val="10"/>
        <color rgb="FF000000"/>
        <rFont val="Calibri"/>
        <family val="2"/>
        <scheme val="minor"/>
      </rPr>
      <t>08.08.037</t>
    </r>
  </si>
  <si>
    <r>
      <rPr>
        <sz val="10"/>
        <color rgb="FF000000"/>
        <rFont val="Calibri"/>
        <family val="2"/>
        <scheme val="minor"/>
      </rPr>
      <t>ESGUICHO DE LATAO C/ENGATE RAPIDO ORIFICIO DE 3/4"</t>
    </r>
  </si>
  <si>
    <r>
      <rPr>
        <sz val="10"/>
        <color rgb="FF000000"/>
        <rFont val="Calibri"/>
        <family val="2"/>
        <scheme val="minor"/>
      </rPr>
      <t>08.08.041</t>
    </r>
  </si>
  <si>
    <r>
      <rPr>
        <sz val="10"/>
        <color rgb="FF000000"/>
        <rFont val="Calibri"/>
        <family val="2"/>
        <scheme val="minor"/>
      </rPr>
      <t>VALVULA RETENCAO HORIZ BRONZE DE 2 1/2"</t>
    </r>
  </si>
  <si>
    <r>
      <rPr>
        <sz val="10"/>
        <color rgb="FF000000"/>
        <rFont val="Calibri"/>
        <family val="2"/>
        <scheme val="minor"/>
      </rPr>
      <t>08.08.042</t>
    </r>
  </si>
  <si>
    <r>
      <rPr>
        <sz val="10"/>
        <color rgb="FF000000"/>
        <rFont val="Calibri"/>
        <family val="2"/>
        <scheme val="minor"/>
      </rPr>
      <t>VALVULA RETENCAO HORIZONTAL DE BRONZE DE 3"</t>
    </r>
  </si>
  <si>
    <r>
      <rPr>
        <sz val="10"/>
        <color rgb="FF000000"/>
        <rFont val="Calibri"/>
        <family val="2"/>
        <scheme val="minor"/>
      </rPr>
      <t>08.08.043</t>
    </r>
  </si>
  <si>
    <r>
      <rPr>
        <sz val="10"/>
        <color rgb="FF000000"/>
        <rFont val="Calibri"/>
        <family val="2"/>
        <scheme val="minor"/>
      </rPr>
      <t>VALVULA RETENCAO HORIZONTAL BRONZE DE 4"</t>
    </r>
  </si>
  <si>
    <r>
      <rPr>
        <sz val="10"/>
        <color rgb="FF000000"/>
        <rFont val="Calibri"/>
        <family val="2"/>
        <scheme val="minor"/>
      </rPr>
      <t>08.08.044</t>
    </r>
  </si>
  <si>
    <r>
      <rPr>
        <sz val="10"/>
        <color rgb="FF000000"/>
        <rFont val="Calibri"/>
        <family val="2"/>
        <scheme val="minor"/>
      </rPr>
      <t>EXTINTORES MANUAIS DE CO2 CAPACIDADE 4KG</t>
    </r>
  </si>
  <si>
    <r>
      <rPr>
        <sz val="10"/>
        <color rgb="FF000000"/>
        <rFont val="Calibri"/>
        <family val="2"/>
        <scheme val="minor"/>
      </rPr>
      <t>08.08.045</t>
    </r>
  </si>
  <si>
    <r>
      <rPr>
        <sz val="10"/>
        <color rgb="FF000000"/>
        <rFont val="Calibri"/>
        <family val="2"/>
        <scheme val="minor"/>
      </rPr>
      <t>EXTINTORES MANUAIS DE CO2 COM CAPACIDADE DE 6 KG</t>
    </r>
  </si>
  <si>
    <r>
      <rPr>
        <sz val="10"/>
        <color rgb="FF000000"/>
        <rFont val="Calibri"/>
        <family val="2"/>
        <scheme val="minor"/>
      </rPr>
      <t>08.08.046</t>
    </r>
  </si>
  <si>
    <r>
      <rPr>
        <sz val="10"/>
        <color rgb="FF000000"/>
        <rFont val="Calibri"/>
        <family val="2"/>
        <scheme val="minor"/>
      </rPr>
      <t>EXTINTORES MANUAIS PO QUIMICO SECO COM CAPACIDADE DE 4 KG</t>
    </r>
  </si>
  <si>
    <r>
      <rPr>
        <sz val="10"/>
        <color rgb="FF000000"/>
        <rFont val="Calibri"/>
        <family val="2"/>
        <scheme val="minor"/>
      </rPr>
      <t>08.08.047</t>
    </r>
  </si>
  <si>
    <r>
      <rPr>
        <sz val="10"/>
        <color rgb="FF000000"/>
        <rFont val="Calibri"/>
        <family val="2"/>
        <scheme val="minor"/>
      </rPr>
      <t>EXTINTOR MANUAL PO QUIMICO SECO C/ CAPACIDADE DE 12KG</t>
    </r>
  </si>
  <si>
    <r>
      <rPr>
        <sz val="10"/>
        <color rgb="FF000000"/>
        <rFont val="Calibri"/>
        <family val="2"/>
        <scheme val="minor"/>
      </rPr>
      <t>08.08.048</t>
    </r>
  </si>
  <si>
    <r>
      <rPr>
        <sz val="10"/>
        <color rgb="FF000000"/>
        <rFont val="Calibri"/>
        <family val="2"/>
        <scheme val="minor"/>
      </rPr>
      <t>EXTINTOR PORTATIL DE PO QUIMICO BC CAPACIDADE 6 KG</t>
    </r>
  </si>
  <si>
    <r>
      <rPr>
        <sz val="10"/>
        <color rgb="FF000000"/>
        <rFont val="Calibri"/>
        <family val="2"/>
        <scheme val="minor"/>
      </rPr>
      <t>08.08.050</t>
    </r>
  </si>
  <si>
    <r>
      <rPr>
        <sz val="10"/>
        <color rgb="FF000000"/>
        <rFont val="Calibri"/>
        <family val="2"/>
        <scheme val="minor"/>
      </rPr>
      <t>EXTINTORES MANUAIS DE AGUA PRESSURIZADA CAP DE 10 L</t>
    </r>
  </si>
  <si>
    <r>
      <rPr>
        <sz val="10"/>
        <color rgb="FF000000"/>
        <rFont val="Calibri"/>
        <family val="2"/>
        <scheme val="minor"/>
      </rPr>
      <t>08.08.051</t>
    </r>
  </si>
  <si>
    <r>
      <rPr>
        <sz val="10"/>
        <color rgb="FF000000"/>
        <rFont val="Calibri"/>
        <family val="2"/>
        <scheme val="minor"/>
      </rPr>
      <t>EXTINTOR PORTATIL DE PO QUIMICO ABC CAPACIDADE 6 KG</t>
    </r>
  </si>
  <si>
    <r>
      <rPr>
        <sz val="10"/>
        <color rgb="FF000000"/>
        <rFont val="Calibri"/>
        <family val="2"/>
        <scheme val="minor"/>
      </rPr>
      <t>08.08.060</t>
    </r>
  </si>
  <si>
    <r>
      <rPr>
        <sz val="10"/>
        <color rgb="FF000000"/>
        <rFont val="Calibri"/>
        <family val="2"/>
        <scheme val="minor"/>
      </rPr>
      <t>MANOMETRO INDUSTRIAL COM TOMADA INFERIOR.</t>
    </r>
  </si>
  <si>
    <r>
      <rPr>
        <sz val="10"/>
        <color rgb="FF000000"/>
        <rFont val="Calibri"/>
        <family val="2"/>
        <scheme val="minor"/>
      </rPr>
      <t>08.08.061</t>
    </r>
  </si>
  <si>
    <r>
      <rPr>
        <sz val="10"/>
        <color rgb="FF000000"/>
        <rFont val="Calibri"/>
        <family val="2"/>
        <scheme val="minor"/>
      </rPr>
      <t>PRESSOSTATO (VALVULA DE FLUXO) COM SENSOR DIAFRAGMA.</t>
    </r>
  </si>
  <si>
    <r>
      <rPr>
        <sz val="10"/>
        <color rgb="FF000000"/>
        <rFont val="Calibri"/>
        <family val="2"/>
        <scheme val="minor"/>
      </rPr>
      <t>08.08.069</t>
    </r>
  </si>
  <si>
    <r>
      <rPr>
        <sz val="10"/>
        <color rgb="FF000000"/>
        <rFont val="Calibri"/>
        <family val="2"/>
        <scheme val="minor"/>
      </rPr>
      <t>AI-01 ABRIGO PARA BOMBA DE INCENDIO</t>
    </r>
  </si>
  <si>
    <r>
      <rPr>
        <sz val="10"/>
        <color rgb="FF000000"/>
        <rFont val="Calibri"/>
        <family val="2"/>
        <scheme val="minor"/>
      </rPr>
      <t>08.08.070</t>
    </r>
  </si>
  <si>
    <r>
      <rPr>
        <sz val="10"/>
        <color rgb="FF000000"/>
        <rFont val="Calibri"/>
        <family val="2"/>
        <scheme val="minor"/>
      </rPr>
      <t>CONJ MOTOR-BOMBA (CENTRIFUGA) 1/2 HP (3400 L/H -20 MCA)</t>
    </r>
  </si>
  <si>
    <r>
      <rPr>
        <sz val="10"/>
        <color rgb="FF000000"/>
        <rFont val="Calibri"/>
        <family val="2"/>
        <scheme val="minor"/>
      </rPr>
      <t>08.08.071</t>
    </r>
  </si>
  <si>
    <r>
      <rPr>
        <sz val="10"/>
        <color rgb="FF000000"/>
        <rFont val="Calibri"/>
        <family val="2"/>
        <scheme val="minor"/>
      </rPr>
      <t>CONJ MOTOR-BOMBA (CENTRIFUGA) 3/4 HP (7400 L/H - 20 MCA)</t>
    </r>
  </si>
  <si>
    <r>
      <rPr>
        <sz val="10"/>
        <color rgb="FF000000"/>
        <rFont val="Calibri"/>
        <family val="2"/>
        <scheme val="minor"/>
      </rPr>
      <t>08.08.072</t>
    </r>
  </si>
  <si>
    <r>
      <rPr>
        <sz val="10"/>
        <color rgb="FF000000"/>
        <rFont val="Calibri"/>
        <family val="2"/>
        <scheme val="minor"/>
      </rPr>
      <t>CONJ MOTOR-BOMBA (CENTRIFUGA) 1 HP (8500 L/H - 20 MCA)</t>
    </r>
  </si>
  <si>
    <r>
      <rPr>
        <sz val="10"/>
        <color rgb="FF000000"/>
        <rFont val="Calibri"/>
        <family val="2"/>
        <scheme val="minor"/>
      </rPr>
      <t>08.08.073</t>
    </r>
  </si>
  <si>
    <r>
      <rPr>
        <sz val="10"/>
        <color rgb="FF000000"/>
        <rFont val="Calibri"/>
        <family val="2"/>
        <scheme val="minor"/>
      </rPr>
      <t>CONJ MOTOR-BOMBA (CENTRIFUGA) 1.5 HP (10000 L/H - 20 MCA)</t>
    </r>
  </si>
  <si>
    <r>
      <rPr>
        <sz val="10"/>
        <color rgb="FF000000"/>
        <rFont val="Calibri"/>
        <family val="2"/>
        <scheme val="minor"/>
      </rPr>
      <t>08.08.074</t>
    </r>
  </si>
  <si>
    <r>
      <rPr>
        <sz val="10"/>
        <color rgb="FF000000"/>
        <rFont val="Calibri"/>
        <family val="2"/>
        <scheme val="minor"/>
      </rPr>
      <t>CONJ MOTOR-BOMBA (CENTRIFUGA) 2 HP (13900 L/H - 20 MCA)</t>
    </r>
  </si>
  <si>
    <r>
      <rPr>
        <sz val="10"/>
        <color rgb="FF000000"/>
        <rFont val="Calibri"/>
        <family val="2"/>
        <scheme val="minor"/>
      </rPr>
      <t>08.08.075</t>
    </r>
  </si>
  <si>
    <r>
      <rPr>
        <sz val="10"/>
        <color rgb="FF000000"/>
        <rFont val="Calibri"/>
        <family val="2"/>
        <scheme val="minor"/>
      </rPr>
      <t>CONJ MOTOR-BOMBA (CENTRIFUGA) 3 HP (25000 L/H - 20 MCA)</t>
    </r>
  </si>
  <si>
    <r>
      <rPr>
        <sz val="10"/>
        <color rgb="FF000000"/>
        <rFont val="Calibri"/>
        <family val="2"/>
        <scheme val="minor"/>
      </rPr>
      <t>08.08.076</t>
    </r>
  </si>
  <si>
    <r>
      <rPr>
        <sz val="10"/>
        <color rgb="FF000000"/>
        <rFont val="Calibri"/>
        <family val="2"/>
        <scheme val="minor"/>
      </rPr>
      <t>CONJ MOTOR-BOMBA (CENTRIFUGA) 4 HP (31200 L/H - 20 MCA)</t>
    </r>
  </si>
  <si>
    <r>
      <rPr>
        <sz val="10"/>
        <color rgb="FF000000"/>
        <rFont val="Calibri"/>
        <family val="2"/>
        <scheme val="minor"/>
      </rPr>
      <t>08.08.077</t>
    </r>
  </si>
  <si>
    <r>
      <rPr>
        <sz val="10"/>
        <color rgb="FF000000"/>
        <rFont val="Calibri"/>
        <family val="2"/>
        <scheme val="minor"/>
      </rPr>
      <t>CONJ MOTOR-BOMBA (CENTRIFUGA) 5 HP (31200 L/H -20 MCA)</t>
    </r>
  </si>
  <si>
    <r>
      <rPr>
        <sz val="10"/>
        <color rgb="FF000000"/>
        <rFont val="Calibri"/>
        <family val="2"/>
        <scheme val="minor"/>
      </rPr>
      <t>08.08.078</t>
    </r>
  </si>
  <si>
    <r>
      <rPr>
        <sz val="10"/>
        <color rgb="FF000000"/>
        <rFont val="Calibri"/>
        <family val="2"/>
        <scheme val="minor"/>
      </rPr>
      <t>CONJ MOTOR-BOMBA (CENTRIFUGA) 7,5 HP (40000L/H 20 MCA)</t>
    </r>
  </si>
  <si>
    <r>
      <rPr>
        <sz val="10"/>
        <color rgb="FF000000"/>
        <rFont val="Calibri"/>
        <family val="2"/>
        <scheme val="minor"/>
      </rPr>
      <t>08.08.079</t>
    </r>
  </si>
  <si>
    <r>
      <rPr>
        <sz val="10"/>
        <color rgb="FF000000"/>
        <rFont val="Calibri"/>
        <family val="2"/>
        <scheme val="minor"/>
      </rPr>
      <t>CONJ MOTOR-BOMBA (CENTRIFUGA) 10 HP (40000 L/H 20MCA)</t>
    </r>
  </si>
  <si>
    <r>
      <rPr>
        <sz val="10"/>
        <color rgb="FF000000"/>
        <rFont val="Calibri"/>
        <family val="2"/>
        <scheme val="minor"/>
      </rPr>
      <t>08.08.090</t>
    </r>
  </si>
  <si>
    <r>
      <rPr>
        <sz val="10"/>
        <color rgb="FF000000"/>
        <rFont val="Calibri"/>
        <family val="2"/>
        <scheme val="minor"/>
      </rPr>
      <t>08.08.099</t>
    </r>
  </si>
  <si>
    <r>
      <rPr>
        <sz val="10"/>
        <color rgb="FF000000"/>
        <rFont val="Calibri"/>
        <family val="2"/>
        <scheme val="minor"/>
      </rPr>
      <t>08.09.001</t>
    </r>
  </si>
  <si>
    <r>
      <rPr>
        <sz val="10"/>
        <color rgb="FF000000"/>
        <rFont val="Calibri"/>
        <family val="2"/>
        <scheme val="minor"/>
      </rPr>
      <t>TUBO DE FERRO FUNDIDO DN 50MM (2") - INCLUSIVE CONEXOES - DESC</t>
    </r>
  </si>
  <si>
    <r>
      <rPr>
        <sz val="10"/>
        <color rgb="FF000000"/>
        <rFont val="Calibri"/>
        <family val="2"/>
        <scheme val="minor"/>
      </rPr>
      <t>08.09.002</t>
    </r>
  </si>
  <si>
    <r>
      <rPr>
        <sz val="10"/>
        <color rgb="FF000000"/>
        <rFont val="Calibri"/>
        <family val="2"/>
        <scheme val="minor"/>
      </rPr>
      <t>TUBO DE FERRO FUNDIDO DN 75MM (3") - INCLUSIVE CONEXOES - DESC</t>
    </r>
  </si>
  <si>
    <r>
      <rPr>
        <sz val="10"/>
        <color rgb="FF000000"/>
        <rFont val="Calibri"/>
        <family val="2"/>
        <scheme val="minor"/>
      </rPr>
      <t>08.09.003</t>
    </r>
  </si>
  <si>
    <r>
      <rPr>
        <sz val="10"/>
        <color rgb="FF000000"/>
        <rFont val="Calibri"/>
        <family val="2"/>
        <scheme val="minor"/>
      </rPr>
      <t>TUBO DE FERRO FUNDIDO DN 100MM (4") - INCLUSIVE CONEXOES - DESC</t>
    </r>
  </si>
  <si>
    <r>
      <rPr>
        <sz val="10"/>
        <color rgb="FF000000"/>
        <rFont val="Calibri"/>
        <family val="2"/>
        <scheme val="minor"/>
      </rPr>
      <t>08.09.015</t>
    </r>
  </si>
  <si>
    <r>
      <rPr>
        <sz val="10"/>
        <color rgb="FF000000"/>
        <rFont val="Calibri"/>
        <family val="2"/>
        <scheme val="minor"/>
      </rPr>
      <t>TUBO PVC NORMAL "SN" JUNTA SOLDÁVEL/ELÁSTICA DN 40 INCL CONEXÕES</t>
    </r>
  </si>
  <si>
    <r>
      <rPr>
        <sz val="10"/>
        <color rgb="FF000000"/>
        <rFont val="Calibri"/>
        <family val="2"/>
        <scheme val="minor"/>
      </rPr>
      <t>08.09.016</t>
    </r>
  </si>
  <si>
    <r>
      <rPr>
        <sz val="10"/>
        <color rgb="FF000000"/>
        <rFont val="Calibri"/>
        <family val="2"/>
        <scheme val="minor"/>
      </rPr>
      <t>TUBO PVC NORMAL "SN" JUNTA ELÁSTICA DN 50 INCL CONEXÕES</t>
    </r>
  </si>
  <si>
    <r>
      <rPr>
        <sz val="10"/>
        <color rgb="FF000000"/>
        <rFont val="Calibri"/>
        <family val="2"/>
        <scheme val="minor"/>
      </rPr>
      <t>08.09.017</t>
    </r>
  </si>
  <si>
    <r>
      <rPr>
        <sz val="10"/>
        <color rgb="FF000000"/>
        <rFont val="Calibri"/>
        <family val="2"/>
        <scheme val="minor"/>
      </rPr>
      <t>TUBO PVC NORMAL "SN" JUNTA ELÁSTICA DN 75 INCL CONEXÕES</t>
    </r>
  </si>
  <si>
    <r>
      <rPr>
        <sz val="10"/>
        <color rgb="FF000000"/>
        <rFont val="Calibri"/>
        <family val="2"/>
        <scheme val="minor"/>
      </rPr>
      <t>08.09.018</t>
    </r>
  </si>
  <si>
    <r>
      <rPr>
        <sz val="10"/>
        <color rgb="FF000000"/>
        <rFont val="Calibri"/>
        <family val="2"/>
        <scheme val="minor"/>
      </rPr>
      <t>TUBO PVC NORMAL "SN" JUNTA ELÁSTICA DN 100 INCL CONEXÕES</t>
    </r>
  </si>
  <si>
    <r>
      <rPr>
        <sz val="10"/>
        <color rgb="FF000000"/>
        <rFont val="Calibri"/>
        <family val="2"/>
        <scheme val="minor"/>
      </rPr>
      <t>08.09.019</t>
    </r>
  </si>
  <si>
    <r>
      <rPr>
        <sz val="10"/>
        <color rgb="FF000000"/>
        <rFont val="Calibri"/>
        <family val="2"/>
        <scheme val="minor"/>
      </rPr>
      <t>TUBO PVC NORMAL "SN" JUNTA ELÁSTICA DN 150 INCL CONEXÕES</t>
    </r>
  </si>
  <si>
    <r>
      <rPr>
        <sz val="10"/>
        <color rgb="FF000000"/>
        <rFont val="Calibri"/>
        <family val="2"/>
        <scheme val="minor"/>
      </rPr>
      <t>08.09.030</t>
    </r>
  </si>
  <si>
    <r>
      <rPr>
        <sz val="10"/>
        <color rgb="FF000000"/>
        <rFont val="Calibri"/>
        <family val="2"/>
        <scheme val="minor"/>
      </rPr>
      <t>TUBO DE ACO GALVANIZADO DN 40MM (1.1/2") - INCLUSIVE CONEXOES</t>
    </r>
  </si>
  <si>
    <r>
      <rPr>
        <sz val="10"/>
        <color rgb="FF000000"/>
        <rFont val="Calibri"/>
        <family val="2"/>
        <scheme val="minor"/>
      </rPr>
      <t>08.09.060</t>
    </r>
  </si>
  <si>
    <r>
      <rPr>
        <sz val="10"/>
        <color rgb="FF000000"/>
        <rFont val="Calibri"/>
        <family val="2"/>
        <scheme val="minor"/>
      </rPr>
      <t>TUBO PVC REFORÇADO "SR" JUNTA ELÁSTICA DN 40 INCL CONEXÕES</t>
    </r>
  </si>
  <si>
    <r>
      <rPr>
        <sz val="10"/>
        <color rgb="FF000000"/>
        <rFont val="Calibri"/>
        <family val="2"/>
        <scheme val="minor"/>
      </rPr>
      <t>08.09.061</t>
    </r>
  </si>
  <si>
    <r>
      <rPr>
        <sz val="10"/>
        <color rgb="FF000000"/>
        <rFont val="Calibri"/>
        <family val="2"/>
        <scheme val="minor"/>
      </rPr>
      <t>TUBO PVC REFORÇADO "SR" JUNTA ELÁSTICA DN 50 INCL CONEXÕES</t>
    </r>
  </si>
  <si>
    <r>
      <rPr>
        <sz val="10"/>
        <color rgb="FF000000"/>
        <rFont val="Calibri"/>
        <family val="2"/>
        <scheme val="minor"/>
      </rPr>
      <t>08.09.062</t>
    </r>
  </si>
  <si>
    <r>
      <rPr>
        <sz val="10"/>
        <color rgb="FF000000"/>
        <rFont val="Calibri"/>
        <family val="2"/>
        <scheme val="minor"/>
      </rPr>
      <t>TUBO PVC REFORÇADO "SR" JUNTA ELÁSTICA DN 75 INCL CONEXÕES</t>
    </r>
  </si>
  <si>
    <r>
      <rPr>
        <sz val="10"/>
        <color rgb="FF000000"/>
        <rFont val="Calibri"/>
        <family val="2"/>
        <scheme val="minor"/>
      </rPr>
      <t>08.09.063</t>
    </r>
  </si>
  <si>
    <r>
      <rPr>
        <sz val="10"/>
        <color rgb="FF000000"/>
        <rFont val="Calibri"/>
        <family val="2"/>
        <scheme val="minor"/>
      </rPr>
      <t>TUBO PVC REFORÇADO "SR" JUNTA ELÁSTICA DN 100 INCL CONEXÕES</t>
    </r>
  </si>
  <si>
    <r>
      <rPr>
        <sz val="10"/>
        <color rgb="FF000000"/>
        <rFont val="Calibri"/>
        <family val="2"/>
        <scheme val="minor"/>
      </rPr>
      <t>08.09.064</t>
    </r>
  </si>
  <si>
    <r>
      <rPr>
        <sz val="10"/>
        <color rgb="FF000000"/>
        <rFont val="Calibri"/>
        <family val="2"/>
        <scheme val="minor"/>
      </rPr>
      <t>TUBO PVC REFORÇADO "SR" JUNTA ELÁSTICA DN 150 INCL CONEXÕES</t>
    </r>
  </si>
  <si>
    <r>
      <rPr>
        <sz val="10"/>
        <color rgb="FF000000"/>
        <rFont val="Calibri"/>
        <family val="2"/>
        <scheme val="minor"/>
      </rPr>
      <t>08.09.099</t>
    </r>
  </si>
  <si>
    <r>
      <rPr>
        <sz val="10"/>
        <color rgb="FF000000"/>
        <rFont val="Calibri"/>
        <family val="2"/>
        <scheme val="minor"/>
      </rPr>
      <t>SERVICOS EM REDE DE ESGOTO</t>
    </r>
  </si>
  <si>
    <r>
      <rPr>
        <sz val="10"/>
        <color rgb="FF000000"/>
        <rFont val="Calibri"/>
        <family val="2"/>
        <scheme val="minor"/>
      </rPr>
      <t>08.10.004</t>
    </r>
  </si>
  <si>
    <r>
      <rPr>
        <sz val="10"/>
        <color rgb="FF000000"/>
        <rFont val="Calibri"/>
        <family val="2"/>
        <scheme val="minor"/>
      </rPr>
      <t>CAIXA SIFONADA DE PVC DN 100X150X50MM C/GRELHA PVC CROMADO</t>
    </r>
  </si>
  <si>
    <r>
      <rPr>
        <sz val="10"/>
        <color rgb="FF000000"/>
        <rFont val="Calibri"/>
        <family val="2"/>
        <scheme val="minor"/>
      </rPr>
      <t>08.10.006</t>
    </r>
  </si>
  <si>
    <r>
      <rPr>
        <sz val="10"/>
        <color rgb="FF000000"/>
        <rFont val="Calibri"/>
        <family val="2"/>
        <scheme val="minor"/>
      </rPr>
      <t>CAIXA SIFONADA DE PVC DN 150X150X50MM C/GRELHA METALICA</t>
    </r>
  </si>
  <si>
    <r>
      <rPr>
        <sz val="10"/>
        <color rgb="FF000000"/>
        <rFont val="Calibri"/>
        <family val="2"/>
        <scheme val="minor"/>
      </rPr>
      <t>08.10.007</t>
    </r>
  </si>
  <si>
    <r>
      <rPr>
        <sz val="10"/>
        <color rgb="FF000000"/>
        <rFont val="Calibri"/>
        <family val="2"/>
        <scheme val="minor"/>
      </rPr>
      <t>CAIXA SIFONADA DE PVC DN 150X150X50MM COM GRELHA DE PVC CROMADO</t>
    </r>
  </si>
  <si>
    <r>
      <rPr>
        <sz val="10"/>
        <color rgb="FF000000"/>
        <rFont val="Calibri"/>
        <family val="2"/>
        <scheme val="minor"/>
      </rPr>
      <t>08.10.008</t>
    </r>
  </si>
  <si>
    <t>CAIXA SIFONADA DE PVC DN 100X150X50MM COM GRELHA DE AÇO INOX COM FECHO ROTATIVO.</t>
  </si>
  <si>
    <r>
      <rPr>
        <sz val="10"/>
        <color rgb="FF000000"/>
        <rFont val="Calibri"/>
        <family val="2"/>
        <scheme val="minor"/>
      </rPr>
      <t>08.10.009</t>
    </r>
  </si>
  <si>
    <t>CAIXA SIFONADA DE PVC DN 150X150X50MM COM GRELHA DE AÇO INOX COM FECHO ROTATIVO.</t>
  </si>
  <si>
    <r>
      <rPr>
        <sz val="10"/>
        <color rgb="FF000000"/>
        <rFont val="Calibri"/>
        <family val="2"/>
        <scheme val="minor"/>
      </rPr>
      <t>08.10.010</t>
    </r>
  </si>
  <si>
    <r>
      <rPr>
        <sz val="10"/>
        <color rgb="FF000000"/>
        <rFont val="Calibri"/>
        <family val="2"/>
        <scheme val="minor"/>
      </rPr>
      <t>CAIXA SIFONADA DE PVC DN 100X100X50MM C/GRELHA PVC CROMADO</t>
    </r>
  </si>
  <si>
    <r>
      <rPr>
        <sz val="10"/>
        <color rgb="FF000000"/>
        <rFont val="Calibri"/>
        <family val="2"/>
        <scheme val="minor"/>
      </rPr>
      <t>08.10.011</t>
    </r>
  </si>
  <si>
    <r>
      <rPr>
        <sz val="10"/>
        <color rgb="FF000000"/>
        <rFont val="Calibri"/>
        <family val="2"/>
        <scheme val="minor"/>
      </rPr>
      <t>CAIXA SIFONADA DE PVC DN 150X185X75MM C/GRELHA PVC CROMADO</t>
    </r>
  </si>
  <si>
    <r>
      <rPr>
        <sz val="10"/>
        <color rgb="FF000000"/>
        <rFont val="Calibri"/>
        <family val="2"/>
        <scheme val="minor"/>
      </rPr>
      <t>08.10.045</t>
    </r>
  </si>
  <si>
    <r>
      <rPr>
        <sz val="10"/>
        <color rgb="FF000000"/>
        <rFont val="Calibri"/>
        <family val="2"/>
        <scheme val="minor"/>
      </rPr>
      <t>RALO SIFONADO CONICO PVC DN 100MM C/GRELHA PVC CROMADO</t>
    </r>
  </si>
  <si>
    <r>
      <rPr>
        <sz val="10"/>
        <color rgb="FF000000"/>
        <rFont val="Calibri"/>
        <family val="2"/>
        <scheme val="minor"/>
      </rPr>
      <t>08.10.048</t>
    </r>
  </si>
  <si>
    <r>
      <rPr>
        <sz val="10"/>
        <color rgb="FF000000"/>
        <rFont val="Calibri"/>
        <family val="2"/>
        <scheme val="minor"/>
      </rPr>
      <t>RALO SIFONADO DE F.FUNDIDO DN 150 MM C/GRELHA PVC CROMADO</t>
    </r>
  </si>
  <si>
    <r>
      <rPr>
        <sz val="10"/>
        <color rgb="FF000000"/>
        <rFont val="Calibri"/>
        <family val="2"/>
        <scheme val="minor"/>
      </rPr>
      <t>08.10.049</t>
    </r>
  </si>
  <si>
    <r>
      <rPr>
        <sz val="10"/>
        <color rgb="FF000000"/>
        <rFont val="Calibri"/>
        <family val="2"/>
        <scheme val="minor"/>
      </rPr>
      <t>RALO SECO CONICO PVC DN 100MM C/GRELHA PVC CROMADO</t>
    </r>
  </si>
  <si>
    <r>
      <rPr>
        <sz val="10"/>
        <color rgb="FF000000"/>
        <rFont val="Calibri"/>
        <family val="2"/>
        <scheme val="minor"/>
      </rPr>
      <t>08.10.050</t>
    </r>
  </si>
  <si>
    <r>
      <rPr>
        <sz val="10"/>
        <color rgb="FF000000"/>
        <rFont val="Calibri"/>
        <family val="2"/>
        <scheme val="minor"/>
      </rPr>
      <t>RALO SECO DE F.FUNDIDO DN 100 MM C/GRELHA PVC CROMADO</t>
    </r>
  </si>
  <si>
    <r>
      <rPr>
        <sz val="10"/>
        <color rgb="FF000000"/>
        <rFont val="Calibri"/>
        <family val="2"/>
        <scheme val="minor"/>
      </rPr>
      <t>08.10.056</t>
    </r>
  </si>
  <si>
    <r>
      <rPr>
        <sz val="10"/>
        <color rgb="FF000000"/>
        <rFont val="Calibri"/>
        <family val="2"/>
        <scheme val="minor"/>
      </rPr>
      <t>TERMINAL DE VENTILACAO EM PVC P/ESGOTO DN 50MM (2")</t>
    </r>
  </si>
  <si>
    <r>
      <rPr>
        <sz val="10"/>
        <color rgb="FF000000"/>
        <rFont val="Calibri"/>
        <family val="2"/>
        <scheme val="minor"/>
      </rPr>
      <t>08.10.057</t>
    </r>
  </si>
  <si>
    <r>
      <rPr>
        <sz val="10"/>
        <color rgb="FF000000"/>
        <rFont val="Calibri"/>
        <family val="2"/>
        <scheme val="minor"/>
      </rPr>
      <t>TERMINAL DE VENTILACAO EM PVC P/ ESGOTO DN 75MM (3")</t>
    </r>
  </si>
  <si>
    <r>
      <rPr>
        <sz val="10"/>
        <color rgb="FF000000"/>
        <rFont val="Calibri"/>
        <family val="2"/>
        <scheme val="minor"/>
      </rPr>
      <t>08.10.058</t>
    </r>
  </si>
  <si>
    <r>
      <rPr>
        <sz val="10"/>
        <color rgb="FF000000"/>
        <rFont val="Calibri"/>
        <family val="2"/>
        <scheme val="minor"/>
      </rPr>
      <t>TERMINAL DE VENTILACAO EM PVC P/ ESGOTO DN 100MM(4")</t>
    </r>
  </si>
  <si>
    <r>
      <rPr>
        <sz val="10"/>
        <color rgb="FF000000"/>
        <rFont val="Calibri"/>
        <family val="2"/>
        <scheme val="minor"/>
      </rPr>
      <t>08.10.099</t>
    </r>
  </si>
  <si>
    <r>
      <rPr>
        <sz val="10"/>
        <color rgb="FF000000"/>
        <rFont val="Calibri"/>
        <family val="2"/>
        <scheme val="minor"/>
      </rPr>
      <t>08.11.002</t>
    </r>
  </si>
  <si>
    <r>
      <rPr>
        <sz val="10"/>
        <color rgb="FF000000"/>
        <rFont val="Calibri"/>
        <family val="2"/>
        <scheme val="minor"/>
      </rPr>
      <t>TUBO DE FERRO FUNDIDO DN 50MM (2") - INCLUSIVE CONEXOES</t>
    </r>
  </si>
  <si>
    <r>
      <rPr>
        <sz val="10"/>
        <color rgb="FF000000"/>
        <rFont val="Calibri"/>
        <family val="2"/>
        <scheme val="minor"/>
      </rPr>
      <t>08.11.003</t>
    </r>
  </si>
  <si>
    <r>
      <rPr>
        <sz val="10"/>
        <color rgb="FF000000"/>
        <rFont val="Calibri"/>
        <family val="2"/>
        <scheme val="minor"/>
      </rPr>
      <t>TUBO DE FERRO FUNDIDO DN 75MM (3") - INCLUSIVE CONEXOES</t>
    </r>
  </si>
  <si>
    <r>
      <rPr>
        <sz val="10"/>
        <color rgb="FF000000"/>
        <rFont val="Calibri"/>
        <family val="2"/>
        <scheme val="minor"/>
      </rPr>
      <t>08.11.004</t>
    </r>
  </si>
  <si>
    <r>
      <rPr>
        <sz val="10"/>
        <color rgb="FF000000"/>
        <rFont val="Calibri"/>
        <family val="2"/>
        <scheme val="minor"/>
      </rPr>
      <t>TUBO DE FERRO FUNDIDO DN 100MM (4") - INCLUSIVE CONEXOES</t>
    </r>
  </si>
  <si>
    <r>
      <rPr>
        <sz val="10"/>
        <color rgb="FF000000"/>
        <rFont val="Calibri"/>
        <family val="2"/>
        <scheme val="minor"/>
      </rPr>
      <t>08.11.005</t>
    </r>
  </si>
  <si>
    <r>
      <rPr>
        <sz val="10"/>
        <color rgb="FF000000"/>
        <rFont val="Calibri"/>
        <family val="2"/>
        <scheme val="minor"/>
      </rPr>
      <t>TUBO DE FERRO FUNDIDO DN 150MM (6") - INCLUSIVE CONEXOES</t>
    </r>
  </si>
  <si>
    <r>
      <rPr>
        <sz val="10"/>
        <color rgb="FF000000"/>
        <rFont val="Calibri"/>
        <family val="2"/>
        <scheme val="minor"/>
      </rPr>
      <t>08.11.015</t>
    </r>
  </si>
  <si>
    <t>DESCIDA DE AGUA PLUVIAL H=300CM C/TUBO DE FºFº DN 100MM PONTA-BOLSA INCL.FIX.NA PAREDE</t>
  </si>
  <si>
    <r>
      <rPr>
        <sz val="10"/>
        <color rgb="FF000000"/>
        <rFont val="Calibri"/>
        <family val="2"/>
        <scheme val="minor"/>
      </rPr>
      <t>08.11.016</t>
    </r>
  </si>
  <si>
    <t>DESCIDA DE AGUA PLUVIAL H=300CM C/TUBO DE FºFº DN 150MM PONTA-BOLSA INCL.FIX.NA PAREDE</t>
  </si>
  <si>
    <r>
      <rPr>
        <sz val="10"/>
        <color rgb="FF000000"/>
        <rFont val="Calibri"/>
        <family val="2"/>
        <scheme val="minor"/>
      </rPr>
      <t>08.11.024</t>
    </r>
  </si>
  <si>
    <r>
      <rPr>
        <sz val="10"/>
        <color rgb="FF000000"/>
        <rFont val="Calibri"/>
        <family val="2"/>
        <scheme val="minor"/>
      </rPr>
      <t>08.11.025</t>
    </r>
  </si>
  <si>
    <r>
      <rPr>
        <sz val="10"/>
        <color rgb="FF000000"/>
        <rFont val="Calibri"/>
        <family val="2"/>
        <scheme val="minor"/>
      </rPr>
      <t>08.11.026</t>
    </r>
  </si>
  <si>
    <r>
      <rPr>
        <sz val="10"/>
        <color rgb="FF000000"/>
        <rFont val="Calibri"/>
        <family val="2"/>
        <scheme val="minor"/>
      </rPr>
      <t>08.11.027</t>
    </r>
  </si>
  <si>
    <r>
      <rPr>
        <sz val="10"/>
        <color rgb="FF000000"/>
        <rFont val="Calibri"/>
        <family val="2"/>
        <scheme val="minor"/>
      </rPr>
      <t>08.11.050</t>
    </r>
  </si>
  <si>
    <r>
      <rPr>
        <sz val="10"/>
        <color rgb="FF000000"/>
        <rFont val="Calibri"/>
        <family val="2"/>
        <scheme val="minor"/>
      </rPr>
      <t>TUBO DE PVC REFORÇADO "SR" JUNTA ELÁSTICA DN 40 INCL CONEXÕES</t>
    </r>
  </si>
  <si>
    <r>
      <rPr>
        <sz val="10"/>
        <color rgb="FF000000"/>
        <rFont val="Calibri"/>
        <family val="2"/>
        <scheme val="minor"/>
      </rPr>
      <t>08.11.051</t>
    </r>
  </si>
  <si>
    <r>
      <rPr>
        <sz val="10"/>
        <color rgb="FF000000"/>
        <rFont val="Calibri"/>
        <family val="2"/>
        <scheme val="minor"/>
      </rPr>
      <t>TUBO DE PVC REFORÇADO "SR" JUNTA ELÁSTICA DN 50 INCL CONEXÕES</t>
    </r>
  </si>
  <si>
    <r>
      <rPr>
        <sz val="10"/>
        <color rgb="FF000000"/>
        <rFont val="Calibri"/>
        <family val="2"/>
        <scheme val="minor"/>
      </rPr>
      <t>08.11.052</t>
    </r>
  </si>
  <si>
    <r>
      <rPr>
        <sz val="10"/>
        <color rgb="FF000000"/>
        <rFont val="Calibri"/>
        <family val="2"/>
        <scheme val="minor"/>
      </rPr>
      <t>TUBO DE PVC REFORÇADO "SR" JUNTA ELÁSTICA DN 75 INCL CONEXÕES</t>
    </r>
  </si>
  <si>
    <r>
      <rPr>
        <sz val="10"/>
        <color rgb="FF000000"/>
        <rFont val="Calibri"/>
        <family val="2"/>
        <scheme val="minor"/>
      </rPr>
      <t>08.11.053</t>
    </r>
  </si>
  <si>
    <r>
      <rPr>
        <sz val="10"/>
        <color rgb="FF000000"/>
        <rFont val="Calibri"/>
        <family val="2"/>
        <scheme val="minor"/>
      </rPr>
      <t>TUBO DE PVC REFORÇADO "SR" JUNTA ELÁSTICA DN 100 INCL CONEXÕES</t>
    </r>
  </si>
  <si>
    <r>
      <rPr>
        <sz val="10"/>
        <color rgb="FF000000"/>
        <rFont val="Calibri"/>
        <family val="2"/>
        <scheme val="minor"/>
      </rPr>
      <t>08.11.054</t>
    </r>
  </si>
  <si>
    <r>
      <rPr>
        <sz val="10"/>
        <color rgb="FF000000"/>
        <rFont val="Calibri"/>
        <family val="2"/>
        <scheme val="minor"/>
      </rPr>
      <t>TUBO DE PVC REFORÇADO "SR" JUNTA ELÁSTICA DN 150 INCL CONEXÕES</t>
    </r>
  </si>
  <si>
    <r>
      <rPr>
        <sz val="10"/>
        <color rgb="FF000000"/>
        <rFont val="Calibri"/>
        <family val="2"/>
        <scheme val="minor"/>
      </rPr>
      <t>08.11.099</t>
    </r>
  </si>
  <si>
    <r>
      <rPr>
        <sz val="10"/>
        <color rgb="FF000000"/>
        <rFont val="Calibri"/>
        <family val="2"/>
        <scheme val="minor"/>
      </rPr>
      <t>SERVICOS EM REDE DE AGUAS PLUVIAIS</t>
    </r>
  </si>
  <si>
    <r>
      <rPr>
        <sz val="10"/>
        <color rgb="FF000000"/>
        <rFont val="Calibri"/>
        <family val="2"/>
        <scheme val="minor"/>
      </rPr>
      <t>08.12.001</t>
    </r>
  </si>
  <si>
    <r>
      <rPr>
        <sz val="10"/>
        <color rgb="FF000000"/>
        <rFont val="Calibri"/>
        <family val="2"/>
        <scheme val="minor"/>
      </rPr>
      <t>CONDUTOR EM CHAPA GALVANIZADA N 24 DESENV. 0,25M</t>
    </r>
  </si>
  <si>
    <r>
      <rPr>
        <sz val="10"/>
        <color rgb="FF000000"/>
        <rFont val="Calibri"/>
        <family val="2"/>
        <scheme val="minor"/>
      </rPr>
      <t>08.12.002</t>
    </r>
  </si>
  <si>
    <r>
      <rPr>
        <sz val="10"/>
        <color rgb="FF000000"/>
        <rFont val="Calibri"/>
        <family val="2"/>
        <scheme val="minor"/>
      </rPr>
      <t>CONDUTOR EM CHAPA GALVANIZADA N 26 DESENV. 0,25M</t>
    </r>
  </si>
  <si>
    <r>
      <rPr>
        <sz val="10"/>
        <color rgb="FF000000"/>
        <rFont val="Calibri"/>
        <family val="2"/>
        <scheme val="minor"/>
      </rPr>
      <t>08.12.003</t>
    </r>
  </si>
  <si>
    <r>
      <rPr>
        <sz val="10"/>
        <color rgb="FF000000"/>
        <rFont val="Calibri"/>
        <family val="2"/>
        <scheme val="minor"/>
      </rPr>
      <t>CONDUTOR DE CHAPA GALVANIZADA N 24 - DESENVOLVIMENTO DE 0,33 M</t>
    </r>
  </si>
  <si>
    <r>
      <rPr>
        <sz val="10"/>
        <color rgb="FF000000"/>
        <rFont val="Calibri"/>
        <family val="2"/>
        <scheme val="minor"/>
      </rPr>
      <t>08.12.004</t>
    </r>
  </si>
  <si>
    <r>
      <rPr>
        <sz val="10"/>
        <color rgb="FF000000"/>
        <rFont val="Calibri"/>
        <family val="2"/>
        <scheme val="minor"/>
      </rPr>
      <t>CONDUTOR DE CHAPA GALVANIZADA N 26 - DESENVOLVIMENTO DE 0,33 M</t>
    </r>
  </si>
  <si>
    <r>
      <rPr>
        <sz val="10"/>
        <color rgb="FF000000"/>
        <rFont val="Calibri"/>
        <family val="2"/>
        <scheme val="minor"/>
      </rPr>
      <t>08.12.007</t>
    </r>
  </si>
  <si>
    <r>
      <rPr>
        <sz val="10"/>
        <color rgb="FF000000"/>
        <rFont val="Calibri"/>
        <family val="2"/>
        <scheme val="minor"/>
      </rPr>
      <t>LIGACAO CALHA CONDUTOR DE CHAPA ACO GALVANIZADO N.24 DIAMETRO DE 3"</t>
    </r>
  </si>
  <si>
    <r>
      <rPr>
        <sz val="10"/>
        <color rgb="FF000000"/>
        <rFont val="Calibri"/>
        <family val="2"/>
        <scheme val="minor"/>
      </rPr>
      <t>08.12.008</t>
    </r>
  </si>
  <si>
    <r>
      <rPr>
        <sz val="10"/>
        <color rgb="FF000000"/>
        <rFont val="Calibri"/>
        <family val="2"/>
        <scheme val="minor"/>
      </rPr>
      <t>LIGACAO CALHA CONDUTOR DE CHAPA ACO GALVANIZADO N.24 DIAMETRO DE 4"</t>
    </r>
  </si>
  <si>
    <r>
      <rPr>
        <sz val="10"/>
        <color rgb="FF000000"/>
        <rFont val="Calibri"/>
        <family val="2"/>
        <scheme val="minor"/>
      </rPr>
      <t>08.12.015</t>
    </r>
  </si>
  <si>
    <r>
      <rPr>
        <sz val="10"/>
        <color rgb="FF000000"/>
        <rFont val="Calibri"/>
        <family val="2"/>
        <scheme val="minor"/>
      </rPr>
      <t>CALHA OU AGUA FURTADA EM CHAPA GALV. N 24 - CORTE 0,33M</t>
    </r>
  </si>
  <si>
    <r>
      <rPr>
        <sz val="10"/>
        <color rgb="FF000000"/>
        <rFont val="Calibri"/>
        <family val="2"/>
        <scheme val="minor"/>
      </rPr>
      <t>08.12.016</t>
    </r>
  </si>
  <si>
    <r>
      <rPr>
        <sz val="10"/>
        <color rgb="FF000000"/>
        <rFont val="Calibri"/>
        <family val="2"/>
        <scheme val="minor"/>
      </rPr>
      <t>CALHA OU AGUA FURTADA EM CHAPA GALV. N 24 - CORTE 0,50M</t>
    </r>
  </si>
  <si>
    <r>
      <rPr>
        <sz val="10"/>
        <color rgb="FF000000"/>
        <rFont val="Calibri"/>
        <family val="2"/>
        <scheme val="minor"/>
      </rPr>
      <t>08.12.017</t>
    </r>
  </si>
  <si>
    <r>
      <rPr>
        <sz val="10"/>
        <color rgb="FF000000"/>
        <rFont val="Calibri"/>
        <family val="2"/>
        <scheme val="minor"/>
      </rPr>
      <t>CALHA OU AGUA FURTADA EM CHAPA GALV. N 24 - CORTE 1,00M</t>
    </r>
  </si>
  <si>
    <r>
      <rPr>
        <sz val="10"/>
        <color rgb="FF000000"/>
        <rFont val="Calibri"/>
        <family val="2"/>
        <scheme val="minor"/>
      </rPr>
      <t>08.12.020</t>
    </r>
  </si>
  <si>
    <t>CALHA OU AGUA FURTADA EM CHAPA GALV N 26 E=0,50 MM DESENVOLVIMENTO CONSULTAR DETALHE NO PE-ARQ</t>
  </si>
  <si>
    <r>
      <rPr>
        <sz val="10"/>
        <color rgb="FF000000"/>
        <rFont val="Calibri"/>
        <family val="2"/>
        <scheme val="minor"/>
      </rPr>
      <t>08.12.021</t>
    </r>
  </si>
  <si>
    <r>
      <rPr>
        <sz val="10"/>
        <color rgb="FF000000"/>
        <rFont val="Calibri"/>
        <family val="2"/>
        <scheme val="minor"/>
      </rPr>
      <t>CALHA OU AGUA FURTADA EM CHAPA GALV. N 26 - CORTE 0.33M</t>
    </r>
  </si>
  <si>
    <r>
      <rPr>
        <sz val="10"/>
        <color rgb="FF000000"/>
        <rFont val="Calibri"/>
        <family val="2"/>
        <scheme val="minor"/>
      </rPr>
      <t>08.12.022</t>
    </r>
  </si>
  <si>
    <r>
      <rPr>
        <sz val="10"/>
        <color rgb="FF000000"/>
        <rFont val="Calibri"/>
        <family val="2"/>
        <scheme val="minor"/>
      </rPr>
      <t>CALHA OU AGUA FURTADA EM CHAPA GALV. N 26 - CORTE 0,50M</t>
    </r>
  </si>
  <si>
    <r>
      <rPr>
        <sz val="10"/>
        <color rgb="FF000000"/>
        <rFont val="Calibri"/>
        <family val="2"/>
        <scheme val="minor"/>
      </rPr>
      <t>08.12.023</t>
    </r>
  </si>
  <si>
    <r>
      <rPr>
        <sz val="10"/>
        <color rgb="FF000000"/>
        <rFont val="Calibri"/>
        <family val="2"/>
        <scheme val="minor"/>
      </rPr>
      <t>CALHA OU AGUA FURTADA EM CHAPA GALV. N 26 - CORTE 1,00M</t>
    </r>
  </si>
  <si>
    <r>
      <rPr>
        <sz val="10"/>
        <color rgb="FF000000"/>
        <rFont val="Calibri"/>
        <family val="2"/>
        <scheme val="minor"/>
      </rPr>
      <t>08.12.025</t>
    </r>
  </si>
  <si>
    <t>CALHA OU AGUA FURTADA EM CHAPA GALV N 24 E=0,65 MM DESENVOLVIMENTO CONSULTAR DETALHE NO PE-ARQ</t>
  </si>
  <si>
    <r>
      <rPr>
        <sz val="10"/>
        <color rgb="FF000000"/>
        <rFont val="Calibri"/>
        <family val="2"/>
        <scheme val="minor"/>
      </rPr>
      <t>08.12.031</t>
    </r>
  </si>
  <si>
    <r>
      <rPr>
        <sz val="10"/>
        <color rgb="FF000000"/>
        <rFont val="Calibri"/>
        <family val="2"/>
        <scheme val="minor"/>
      </rPr>
      <t>RUFO EM CHAPA GALVANIZADA N 24 - CORTE 0,16 M</t>
    </r>
  </si>
  <si>
    <r>
      <rPr>
        <sz val="10"/>
        <color rgb="FF000000"/>
        <rFont val="Calibri"/>
        <family val="2"/>
        <scheme val="minor"/>
      </rPr>
      <t>08.12.032</t>
    </r>
  </si>
  <si>
    <r>
      <rPr>
        <sz val="10"/>
        <color rgb="FF000000"/>
        <rFont val="Calibri"/>
        <family val="2"/>
        <scheme val="minor"/>
      </rPr>
      <t>RUFO EM CHAPA GALVANIZADA N 24 - CORTE 0,25 M</t>
    </r>
  </si>
  <si>
    <r>
      <rPr>
        <sz val="10"/>
        <color rgb="FF000000"/>
        <rFont val="Calibri"/>
        <family val="2"/>
        <scheme val="minor"/>
      </rPr>
      <t>08.12.033</t>
    </r>
  </si>
  <si>
    <r>
      <rPr>
        <sz val="10"/>
        <color rgb="FF000000"/>
        <rFont val="Calibri"/>
        <family val="2"/>
        <scheme val="minor"/>
      </rPr>
      <t>RUFO EM CHAPA GALVANIZADA N 24 - CORTE 0,33 M</t>
    </r>
  </si>
  <si>
    <r>
      <rPr>
        <sz val="10"/>
        <color rgb="FF000000"/>
        <rFont val="Calibri"/>
        <family val="2"/>
        <scheme val="minor"/>
      </rPr>
      <t>08.12.034</t>
    </r>
  </si>
  <si>
    <r>
      <rPr>
        <sz val="10"/>
        <color rgb="FF000000"/>
        <rFont val="Calibri"/>
        <family val="2"/>
        <scheme val="minor"/>
      </rPr>
      <t>RUFO EM CHAPA GALVANIZADA N 24 - CORTE 0,50 M</t>
    </r>
  </si>
  <si>
    <r>
      <rPr>
        <sz val="10"/>
        <color rgb="FF000000"/>
        <rFont val="Calibri"/>
        <family val="2"/>
        <scheme val="minor"/>
      </rPr>
      <t>08.12.035</t>
    </r>
  </si>
  <si>
    <r>
      <rPr>
        <sz val="10"/>
        <color rgb="FF000000"/>
        <rFont val="Calibri"/>
        <family val="2"/>
        <scheme val="minor"/>
      </rPr>
      <t>RUFO EM CHAPA GALVANIZADA N 24 - CORTE 1,00 M</t>
    </r>
  </si>
  <si>
    <r>
      <rPr>
        <sz val="10"/>
        <color rgb="FF000000"/>
        <rFont val="Calibri"/>
        <family val="2"/>
        <scheme val="minor"/>
      </rPr>
      <t>08.12.038</t>
    </r>
  </si>
  <si>
    <r>
      <rPr>
        <sz val="10"/>
        <color rgb="FF000000"/>
        <rFont val="Calibri"/>
        <family val="2"/>
        <scheme val="minor"/>
      </rPr>
      <t>RUFO EM CHAPA GALVANIZADA N 26 - CORTE 0,16 M</t>
    </r>
  </si>
  <si>
    <r>
      <rPr>
        <sz val="10"/>
        <color rgb="FF000000"/>
        <rFont val="Calibri"/>
        <family val="2"/>
        <scheme val="minor"/>
      </rPr>
      <t>08.12.039</t>
    </r>
  </si>
  <si>
    <r>
      <rPr>
        <sz val="10"/>
        <color rgb="FF000000"/>
        <rFont val="Calibri"/>
        <family val="2"/>
        <scheme val="minor"/>
      </rPr>
      <t>RUFO EM CHAPA GALVANIZADA N 26 - CORTE 0,25 M</t>
    </r>
  </si>
  <si>
    <r>
      <rPr>
        <sz val="10"/>
        <color rgb="FF000000"/>
        <rFont val="Calibri"/>
        <family val="2"/>
        <scheme val="minor"/>
      </rPr>
      <t>08.12.040</t>
    </r>
  </si>
  <si>
    <r>
      <rPr>
        <sz val="10"/>
        <color rgb="FF000000"/>
        <rFont val="Calibri"/>
        <family val="2"/>
        <scheme val="minor"/>
      </rPr>
      <t>RUFO EM CHAPA GALVANIZADA N 26 - CORTE 0,33 M</t>
    </r>
  </si>
  <si>
    <r>
      <rPr>
        <sz val="10"/>
        <color rgb="FF000000"/>
        <rFont val="Calibri"/>
        <family val="2"/>
        <scheme val="minor"/>
      </rPr>
      <t>08.12.041</t>
    </r>
  </si>
  <si>
    <r>
      <rPr>
        <sz val="10"/>
        <color rgb="FF000000"/>
        <rFont val="Calibri"/>
        <family val="2"/>
        <scheme val="minor"/>
      </rPr>
      <t>RUFO EM CHAPA GALVANIZADA N 26 - CORTE 0,50 M</t>
    </r>
  </si>
  <si>
    <r>
      <rPr>
        <sz val="10"/>
        <color rgb="FF000000"/>
        <rFont val="Calibri"/>
        <family val="2"/>
        <scheme val="minor"/>
      </rPr>
      <t>08.12.042</t>
    </r>
  </si>
  <si>
    <r>
      <rPr>
        <sz val="10"/>
        <color rgb="FF000000"/>
        <rFont val="Calibri"/>
        <family val="2"/>
        <scheme val="minor"/>
      </rPr>
      <t>RUFO EM CHAPA GALVANIZADA N 26 - CORTE 1,00 M</t>
    </r>
  </si>
  <si>
    <r>
      <rPr>
        <sz val="10"/>
        <color rgb="FF000000"/>
        <rFont val="Calibri"/>
        <family val="2"/>
        <scheme val="minor"/>
      </rPr>
      <t>08.12.065</t>
    </r>
  </si>
  <si>
    <r>
      <rPr>
        <sz val="10"/>
        <color rgb="FF000000"/>
        <rFont val="Calibri"/>
        <family val="2"/>
        <scheme val="minor"/>
      </rPr>
      <t>GRELHA HEMISFERICA DE FERRO FUNDIDO DN 75MM (3")</t>
    </r>
  </si>
  <si>
    <r>
      <rPr>
        <sz val="10"/>
        <color rgb="FF000000"/>
        <rFont val="Calibri"/>
        <family val="2"/>
        <scheme val="minor"/>
      </rPr>
      <t>08.12.066</t>
    </r>
  </si>
  <si>
    <r>
      <rPr>
        <sz val="10"/>
        <color rgb="FF000000"/>
        <rFont val="Calibri"/>
        <family val="2"/>
        <scheme val="minor"/>
      </rPr>
      <t>GRELHA HEMISFERICA DE FERRO FUNDIDO DN 100MM (4")</t>
    </r>
  </si>
  <si>
    <r>
      <rPr>
        <sz val="10"/>
        <color rgb="FF000000"/>
        <rFont val="Calibri"/>
        <family val="2"/>
        <scheme val="minor"/>
      </rPr>
      <t>08.12.067</t>
    </r>
  </si>
  <si>
    <r>
      <rPr>
        <sz val="10"/>
        <color rgb="FF000000"/>
        <rFont val="Calibri"/>
        <family val="2"/>
        <scheme val="minor"/>
      </rPr>
      <t>GRELHA HEMISFERICA DE FERRO FUNDIDO DN 150MM (6")</t>
    </r>
  </si>
  <si>
    <r>
      <rPr>
        <sz val="10"/>
        <color rgb="FF000000"/>
        <rFont val="Calibri"/>
        <family val="2"/>
        <scheme val="minor"/>
      </rPr>
      <t>08.12.068</t>
    </r>
  </si>
  <si>
    <t>RUFO EM CHAPA GALV N 26 E=0,50 MM DESENVOLVIMENTO CONSULTAR DETALHE NO PE-ARQ</t>
  </si>
  <si>
    <r>
      <rPr>
        <sz val="10"/>
        <color rgb="FF000000"/>
        <rFont val="Calibri"/>
        <family val="2"/>
        <scheme val="minor"/>
      </rPr>
      <t>08.12.080</t>
    </r>
  </si>
  <si>
    <t>RUFO EM CHAPA GALV N 24 E=0,65MM DESENVOLVIMENTO CONSULTAR DETALHE NO PE-ARQ</t>
  </si>
  <si>
    <r>
      <rPr>
        <sz val="10"/>
        <color rgb="FF000000"/>
        <rFont val="Calibri"/>
        <family val="2"/>
        <scheme val="minor"/>
      </rPr>
      <t>08.12.087</t>
    </r>
  </si>
  <si>
    <r>
      <rPr>
        <sz val="10"/>
        <color rgb="FF000000"/>
        <rFont val="Calibri"/>
        <family val="2"/>
        <scheme val="minor"/>
      </rPr>
      <t>RALO SECO DE F. FUNDIDO DN 100 MM C/GRELHA PVC CROMADO</t>
    </r>
  </si>
  <si>
    <r>
      <rPr>
        <sz val="10"/>
        <color rgb="FF000000"/>
        <rFont val="Calibri"/>
        <family val="2"/>
        <scheme val="minor"/>
      </rPr>
      <t>08.12.099</t>
    </r>
  </si>
  <si>
    <r>
      <rPr>
        <sz val="10"/>
        <color rgb="FF000000"/>
        <rFont val="Calibri"/>
        <family val="2"/>
        <scheme val="minor"/>
      </rPr>
      <t>08.13.001</t>
    </r>
  </si>
  <si>
    <r>
      <rPr>
        <sz val="10"/>
        <color rgb="FF000000"/>
        <rFont val="Calibri"/>
        <family val="2"/>
        <scheme val="minor"/>
      </rPr>
      <t>08.13.002</t>
    </r>
  </si>
  <si>
    <r>
      <rPr>
        <sz val="10"/>
        <color rgb="FF000000"/>
        <rFont val="Calibri"/>
        <family val="2"/>
        <scheme val="minor"/>
      </rPr>
      <t>08.13.003</t>
    </r>
  </si>
  <si>
    <r>
      <rPr>
        <sz val="10"/>
        <color rgb="FF000000"/>
        <rFont val="Calibri"/>
        <family val="2"/>
        <scheme val="minor"/>
      </rPr>
      <t>08.13.004</t>
    </r>
  </si>
  <si>
    <r>
      <rPr>
        <sz val="10"/>
        <color rgb="FF000000"/>
        <rFont val="Calibri"/>
        <family val="2"/>
        <scheme val="minor"/>
      </rPr>
      <t>08.13.005</t>
    </r>
  </si>
  <si>
    <r>
      <rPr>
        <sz val="10"/>
        <color rgb="FF000000"/>
        <rFont val="Calibri"/>
        <family val="2"/>
        <scheme val="minor"/>
      </rPr>
      <t>08.13.006</t>
    </r>
  </si>
  <si>
    <r>
      <rPr>
        <sz val="10"/>
        <color rgb="FF000000"/>
        <rFont val="Calibri"/>
        <family val="2"/>
        <scheme val="minor"/>
      </rPr>
      <t>08.13.007</t>
    </r>
  </si>
  <si>
    <r>
      <rPr>
        <sz val="10"/>
        <color rgb="FF000000"/>
        <rFont val="Calibri"/>
        <family val="2"/>
        <scheme val="minor"/>
      </rPr>
      <t>08.13.008</t>
    </r>
  </si>
  <si>
    <r>
      <rPr>
        <sz val="10"/>
        <color rgb="FF000000"/>
        <rFont val="Calibri"/>
        <family val="2"/>
        <scheme val="minor"/>
      </rPr>
      <t>08.13.011</t>
    </r>
  </si>
  <si>
    <r>
      <rPr>
        <sz val="10"/>
        <color rgb="FF000000"/>
        <rFont val="Calibri"/>
        <family val="2"/>
        <scheme val="minor"/>
      </rPr>
      <t>08.13.012</t>
    </r>
  </si>
  <si>
    <r>
      <rPr>
        <sz val="10"/>
        <color rgb="FF000000"/>
        <rFont val="Calibri"/>
        <family val="2"/>
        <scheme val="minor"/>
      </rPr>
      <t>TUBO ACO GALVANIZ NBR5580-CL MEDIA, DN25MM (1") - INCL CONEXOES</t>
    </r>
  </si>
  <si>
    <r>
      <rPr>
        <sz val="10"/>
        <color rgb="FF000000"/>
        <rFont val="Calibri"/>
        <family val="2"/>
        <scheme val="minor"/>
      </rPr>
      <t>08.13.013</t>
    </r>
  </si>
  <si>
    <r>
      <rPr>
        <sz val="10"/>
        <color rgb="FF000000"/>
        <rFont val="Calibri"/>
        <family val="2"/>
        <scheme val="minor"/>
      </rPr>
      <t>TUBO ACO GALVANIZ NBR5580-CL MEDIA, DN32MM (1 1/4")-INCL CONEXOES</t>
    </r>
  </si>
  <si>
    <r>
      <rPr>
        <sz val="10"/>
        <color rgb="FF000000"/>
        <rFont val="Calibri"/>
        <family val="2"/>
        <scheme val="minor"/>
      </rPr>
      <t>08.13.014</t>
    </r>
  </si>
  <si>
    <r>
      <rPr>
        <sz val="10"/>
        <color rgb="FF000000"/>
        <rFont val="Calibri"/>
        <family val="2"/>
        <scheme val="minor"/>
      </rPr>
      <t>TUBO ACO GALVANIZ NBR5580-CL MEDIA, DN40MM (1 1/2") - INCL CONEXOES</t>
    </r>
  </si>
  <si>
    <r>
      <rPr>
        <sz val="10"/>
        <color rgb="FF000000"/>
        <rFont val="Calibri"/>
        <family val="2"/>
        <scheme val="minor"/>
      </rPr>
      <t>08.13.015</t>
    </r>
  </si>
  <si>
    <r>
      <rPr>
        <sz val="10"/>
        <color rgb="FF000000"/>
        <rFont val="Calibri"/>
        <family val="2"/>
        <scheme val="minor"/>
      </rPr>
      <t>08.13.016</t>
    </r>
  </si>
  <si>
    <r>
      <rPr>
        <sz val="10"/>
        <color rgb="FF000000"/>
        <rFont val="Calibri"/>
        <family val="2"/>
        <scheme val="minor"/>
      </rPr>
      <t>TUBO ACO GALVANIZ NBR5580-CL MEDIA, DN65MM (2 1/2")-INCL CONEXOES</t>
    </r>
  </si>
  <si>
    <r>
      <rPr>
        <sz val="10"/>
        <color rgb="FF000000"/>
        <rFont val="Calibri"/>
        <family val="2"/>
        <scheme val="minor"/>
      </rPr>
      <t>08.13.017</t>
    </r>
  </si>
  <si>
    <r>
      <rPr>
        <sz val="10"/>
        <color rgb="FF000000"/>
        <rFont val="Calibri"/>
        <family val="2"/>
        <scheme val="minor"/>
      </rPr>
      <t>08.13.018</t>
    </r>
  </si>
  <si>
    <r>
      <rPr>
        <sz val="10"/>
        <color rgb="FF000000"/>
        <rFont val="Calibri"/>
        <family val="2"/>
        <scheme val="minor"/>
      </rPr>
      <t>08.13.099</t>
    </r>
  </si>
  <si>
    <r>
      <rPr>
        <sz val="10"/>
        <color rgb="FF000000"/>
        <rFont val="Calibri"/>
        <family val="2"/>
        <scheme val="minor"/>
      </rPr>
      <t>SERVICOS EM RESERVATORIOS</t>
    </r>
  </si>
  <si>
    <r>
      <rPr>
        <sz val="10"/>
        <color rgb="FF000000"/>
        <rFont val="Calibri"/>
        <family val="2"/>
        <scheme val="minor"/>
      </rPr>
      <t>08.14.002</t>
    </r>
  </si>
  <si>
    <r>
      <rPr>
        <sz val="10"/>
        <color rgb="FF000000"/>
        <rFont val="Calibri"/>
        <family val="2"/>
        <scheme val="minor"/>
      </rPr>
      <t>08.14.003</t>
    </r>
  </si>
  <si>
    <r>
      <rPr>
        <sz val="10"/>
        <color rgb="FF000000"/>
        <rFont val="Calibri"/>
        <family val="2"/>
        <scheme val="minor"/>
      </rPr>
      <t>08.14.004</t>
    </r>
  </si>
  <si>
    <r>
      <rPr>
        <sz val="10"/>
        <color rgb="FF000000"/>
        <rFont val="Calibri"/>
        <family val="2"/>
        <scheme val="minor"/>
      </rPr>
      <t>08.14.005</t>
    </r>
  </si>
  <si>
    <r>
      <rPr>
        <sz val="10"/>
        <color rgb="FF000000"/>
        <rFont val="Calibri"/>
        <family val="2"/>
        <scheme val="minor"/>
      </rPr>
      <t>REGISTRO DE GAVETA BRUTO DN 40MM (1.1/2")</t>
    </r>
  </si>
  <si>
    <r>
      <rPr>
        <sz val="10"/>
        <color rgb="FF000000"/>
        <rFont val="Calibri"/>
        <family val="2"/>
        <scheme val="minor"/>
      </rPr>
      <t>08.14.006</t>
    </r>
  </si>
  <si>
    <r>
      <rPr>
        <sz val="10"/>
        <color rgb="FF000000"/>
        <rFont val="Calibri"/>
        <family val="2"/>
        <scheme val="minor"/>
      </rPr>
      <t>08.14.007</t>
    </r>
  </si>
  <si>
    <r>
      <rPr>
        <sz val="10"/>
        <color rgb="FF000000"/>
        <rFont val="Calibri"/>
        <family val="2"/>
        <scheme val="minor"/>
      </rPr>
      <t>REGISTRO DE GAVETA BRUTO DN 65MM (2.1/2")</t>
    </r>
  </si>
  <si>
    <r>
      <rPr>
        <sz val="10"/>
        <color rgb="FF000000"/>
        <rFont val="Calibri"/>
        <family val="2"/>
        <scheme val="minor"/>
      </rPr>
      <t>08.14.008</t>
    </r>
  </si>
  <si>
    <r>
      <rPr>
        <sz val="10"/>
        <color rgb="FF000000"/>
        <rFont val="Calibri"/>
        <family val="2"/>
        <scheme val="minor"/>
      </rPr>
      <t>08.14.009</t>
    </r>
  </si>
  <si>
    <r>
      <rPr>
        <sz val="10"/>
        <color rgb="FF000000"/>
        <rFont val="Calibri"/>
        <family val="2"/>
        <scheme val="minor"/>
      </rPr>
      <t>08.14.016</t>
    </r>
  </si>
  <si>
    <r>
      <rPr>
        <sz val="10"/>
        <color rgb="FF000000"/>
        <rFont val="Calibri"/>
        <family val="2"/>
        <scheme val="minor"/>
      </rPr>
      <t>VALVULA DE RETENCAO HORIZONTAL DE BRONZE DE 1"</t>
    </r>
  </si>
  <si>
    <r>
      <rPr>
        <sz val="10"/>
        <color rgb="FF000000"/>
        <rFont val="Calibri"/>
        <family val="2"/>
        <scheme val="minor"/>
      </rPr>
      <t>08.14.017</t>
    </r>
  </si>
  <si>
    <r>
      <rPr>
        <sz val="10"/>
        <color rgb="FF000000"/>
        <rFont val="Calibri"/>
        <family val="2"/>
        <scheme val="minor"/>
      </rPr>
      <t>VALVULA DE RETENCAO HORIZONTAL DE BRONZE DE 1.1/4"</t>
    </r>
  </si>
  <si>
    <r>
      <rPr>
        <sz val="10"/>
        <color rgb="FF000000"/>
        <rFont val="Calibri"/>
        <family val="2"/>
        <scheme val="minor"/>
      </rPr>
      <t>08.14.018</t>
    </r>
  </si>
  <si>
    <r>
      <rPr>
        <sz val="10"/>
        <color rgb="FF000000"/>
        <rFont val="Calibri"/>
        <family val="2"/>
        <scheme val="minor"/>
      </rPr>
      <t>VALVULA DE RETENCAO HORIZONTAL DE BRONZE DE 1.1/2"</t>
    </r>
  </si>
  <si>
    <r>
      <rPr>
        <sz val="10"/>
        <color rgb="FF000000"/>
        <rFont val="Calibri"/>
        <family val="2"/>
        <scheme val="minor"/>
      </rPr>
      <t>08.14.019</t>
    </r>
  </si>
  <si>
    <r>
      <rPr>
        <sz val="10"/>
        <color rgb="FF000000"/>
        <rFont val="Calibri"/>
        <family val="2"/>
        <scheme val="minor"/>
      </rPr>
      <t>VALVULA DE RETENCAO HORIZONTAL DE BRONZE DE 2"</t>
    </r>
  </si>
  <si>
    <r>
      <rPr>
        <sz val="10"/>
        <color rgb="FF000000"/>
        <rFont val="Calibri"/>
        <family val="2"/>
        <scheme val="minor"/>
      </rPr>
      <t>08.14.020</t>
    </r>
  </si>
  <si>
    <r>
      <rPr>
        <sz val="10"/>
        <color rgb="FF000000"/>
        <rFont val="Calibri"/>
        <family val="2"/>
        <scheme val="minor"/>
      </rPr>
      <t>VALVULA DE RETENCAO HORIZONTAL DE BRONZE DE 2.1/2"</t>
    </r>
  </si>
  <si>
    <r>
      <rPr>
        <sz val="10"/>
        <color rgb="FF000000"/>
        <rFont val="Calibri"/>
        <family val="2"/>
        <scheme val="minor"/>
      </rPr>
      <t>08.14.021</t>
    </r>
  </si>
  <si>
    <r>
      <rPr>
        <sz val="10"/>
        <color rgb="FF000000"/>
        <rFont val="Calibri"/>
        <family val="2"/>
        <scheme val="minor"/>
      </rPr>
      <t>VALVULA DE RETENCAO HORIZONTAL DE BRONZE DE 3"</t>
    </r>
  </si>
  <si>
    <r>
      <rPr>
        <sz val="10"/>
        <color rgb="FF000000"/>
        <rFont val="Calibri"/>
        <family val="2"/>
        <scheme val="minor"/>
      </rPr>
      <t>08.14.022</t>
    </r>
  </si>
  <si>
    <r>
      <rPr>
        <sz val="10"/>
        <color rgb="FF000000"/>
        <rFont val="Calibri"/>
        <family val="2"/>
        <scheme val="minor"/>
      </rPr>
      <t>VALVULA DE RETENCAO HORIZONTAL DE BRONZE DE 4"</t>
    </r>
  </si>
  <si>
    <r>
      <rPr>
        <sz val="10"/>
        <color rgb="FF000000"/>
        <rFont val="Calibri"/>
        <family val="2"/>
        <scheme val="minor"/>
      </rPr>
      <t>08.14.026</t>
    </r>
  </si>
  <si>
    <r>
      <rPr>
        <sz val="10"/>
        <color rgb="FF000000"/>
        <rFont val="Calibri"/>
        <family val="2"/>
        <scheme val="minor"/>
      </rPr>
      <t>VALVULA DE RETENCAO VERTICAL DE BRONZE DE 1"</t>
    </r>
  </si>
  <si>
    <r>
      <rPr>
        <sz val="10"/>
        <color rgb="FF000000"/>
        <rFont val="Calibri"/>
        <family val="2"/>
        <scheme val="minor"/>
      </rPr>
      <t>08.14.027</t>
    </r>
  </si>
  <si>
    <r>
      <rPr>
        <sz val="10"/>
        <color rgb="FF000000"/>
        <rFont val="Calibri"/>
        <family val="2"/>
        <scheme val="minor"/>
      </rPr>
      <t>VALVULA DE RETENCAO VERTICAL DE BRONZE DE 1.1/4"</t>
    </r>
  </si>
  <si>
    <r>
      <rPr>
        <sz val="10"/>
        <color rgb="FF000000"/>
        <rFont val="Calibri"/>
        <family val="2"/>
        <scheme val="minor"/>
      </rPr>
      <t>08.14.028</t>
    </r>
  </si>
  <si>
    <r>
      <rPr>
        <sz val="10"/>
        <color rgb="FF000000"/>
        <rFont val="Calibri"/>
        <family val="2"/>
        <scheme val="minor"/>
      </rPr>
      <t>VALVULA DE RETENCAO VERTICAL DE BRONZE DE 1.1/2"</t>
    </r>
  </si>
  <si>
    <r>
      <rPr>
        <sz val="10"/>
        <color rgb="FF000000"/>
        <rFont val="Calibri"/>
        <family val="2"/>
        <scheme val="minor"/>
      </rPr>
      <t>08.14.029</t>
    </r>
  </si>
  <si>
    <r>
      <rPr>
        <sz val="10"/>
        <color rgb="FF000000"/>
        <rFont val="Calibri"/>
        <family val="2"/>
        <scheme val="minor"/>
      </rPr>
      <t>VALVULA DE RETENCAO VERTICAL DE BRONZE DE 2"</t>
    </r>
  </si>
  <si>
    <r>
      <rPr>
        <sz val="10"/>
        <color rgb="FF000000"/>
        <rFont val="Calibri"/>
        <family val="2"/>
        <scheme val="minor"/>
      </rPr>
      <t>08.14.030</t>
    </r>
  </si>
  <si>
    <r>
      <rPr>
        <sz val="10"/>
        <color rgb="FF000000"/>
        <rFont val="Calibri"/>
        <family val="2"/>
        <scheme val="minor"/>
      </rPr>
      <t>VALVULA DE RETENCAO VERTICAL DE BRONZE DE 2.1/2"</t>
    </r>
  </si>
  <si>
    <r>
      <rPr>
        <sz val="10"/>
        <color rgb="FF000000"/>
        <rFont val="Calibri"/>
        <family val="2"/>
        <scheme val="minor"/>
      </rPr>
      <t>08.14.031</t>
    </r>
  </si>
  <si>
    <r>
      <rPr>
        <sz val="10"/>
        <color rgb="FF000000"/>
        <rFont val="Calibri"/>
        <family val="2"/>
        <scheme val="minor"/>
      </rPr>
      <t>VALVULA DE RETENCAO VERTICAL DE BRONZE DE 3"</t>
    </r>
  </si>
  <si>
    <r>
      <rPr>
        <sz val="10"/>
        <color rgb="FF000000"/>
        <rFont val="Calibri"/>
        <family val="2"/>
        <scheme val="minor"/>
      </rPr>
      <t>08.14.032</t>
    </r>
  </si>
  <si>
    <r>
      <rPr>
        <sz val="10"/>
        <color rgb="FF000000"/>
        <rFont val="Calibri"/>
        <family val="2"/>
        <scheme val="minor"/>
      </rPr>
      <t>VALVULA DE RETENCAO VERTICAL DE BRONZE DE 4"</t>
    </r>
  </si>
  <si>
    <r>
      <rPr>
        <sz val="10"/>
        <color rgb="FF000000"/>
        <rFont val="Calibri"/>
        <family val="2"/>
        <scheme val="minor"/>
      </rPr>
      <t>08.14.035</t>
    </r>
  </si>
  <si>
    <r>
      <rPr>
        <sz val="10"/>
        <color rgb="FF000000"/>
        <rFont val="Calibri"/>
        <family val="2"/>
        <scheme val="minor"/>
      </rPr>
      <t>VALVULA DE RETENCAO DE PE COM CRIVO DE BRONZE DE 1"</t>
    </r>
  </si>
  <si>
    <r>
      <rPr>
        <sz val="10"/>
        <color rgb="FF000000"/>
        <rFont val="Calibri"/>
        <family val="2"/>
        <scheme val="minor"/>
      </rPr>
      <t>08.14.036</t>
    </r>
  </si>
  <si>
    <r>
      <rPr>
        <sz val="10"/>
        <color rgb="FF000000"/>
        <rFont val="Calibri"/>
        <family val="2"/>
        <scheme val="minor"/>
      </rPr>
      <t>VALVULA DE RETENCAO DE PE COM CRIVO DE BRONZE DE 1.1/4"</t>
    </r>
  </si>
  <si>
    <r>
      <rPr>
        <sz val="10"/>
        <color rgb="FF000000"/>
        <rFont val="Calibri"/>
        <family val="2"/>
        <scheme val="minor"/>
      </rPr>
      <t>08.14.037</t>
    </r>
  </si>
  <si>
    <r>
      <rPr>
        <sz val="10"/>
        <color rgb="FF000000"/>
        <rFont val="Calibri"/>
        <family val="2"/>
        <scheme val="minor"/>
      </rPr>
      <t>VALVULA DE RETENCAO DE PE COM CRIVO DE BRONZE DE 1.1/2"</t>
    </r>
  </si>
  <si>
    <r>
      <rPr>
        <sz val="10"/>
        <color rgb="FF000000"/>
        <rFont val="Calibri"/>
        <family val="2"/>
        <scheme val="minor"/>
      </rPr>
      <t>08.14.038</t>
    </r>
  </si>
  <si>
    <r>
      <rPr>
        <sz val="10"/>
        <color rgb="FF000000"/>
        <rFont val="Calibri"/>
        <family val="2"/>
        <scheme val="minor"/>
      </rPr>
      <t>VALVULA DE RETENCAO DE PE COM CRIVO DE BRONZE DE 2"</t>
    </r>
  </si>
  <si>
    <r>
      <rPr>
        <sz val="10"/>
        <color rgb="FF000000"/>
        <rFont val="Calibri"/>
        <family val="2"/>
        <scheme val="minor"/>
      </rPr>
      <t>08.14.039</t>
    </r>
  </si>
  <si>
    <r>
      <rPr>
        <sz val="10"/>
        <color rgb="FF000000"/>
        <rFont val="Calibri"/>
        <family val="2"/>
        <scheme val="minor"/>
      </rPr>
      <t>VALVULA DE RETENCAO DE PE COM CRIVO DE BRONZE DE 2.1/2"</t>
    </r>
  </si>
  <si>
    <r>
      <rPr>
        <sz val="10"/>
        <color rgb="FF000000"/>
        <rFont val="Calibri"/>
        <family val="2"/>
        <scheme val="minor"/>
      </rPr>
      <t>08.14.040</t>
    </r>
  </si>
  <si>
    <r>
      <rPr>
        <sz val="10"/>
        <color rgb="FF000000"/>
        <rFont val="Calibri"/>
        <family val="2"/>
        <scheme val="minor"/>
      </rPr>
      <t>VALVULA DE RETENCAO DE PE COM CRIVO DE BRONZE DE 3"</t>
    </r>
  </si>
  <si>
    <r>
      <rPr>
        <sz val="10"/>
        <color rgb="FF000000"/>
        <rFont val="Calibri"/>
        <family val="2"/>
        <scheme val="minor"/>
      </rPr>
      <t>08.14.045</t>
    </r>
  </si>
  <si>
    <r>
      <rPr>
        <sz val="10"/>
        <color rgb="FF000000"/>
        <rFont val="Calibri"/>
        <family val="2"/>
        <scheme val="minor"/>
      </rPr>
      <t>TORNEIRA DE BOIA EM LATAO (BOIA PLAST) DN 20MM (3/4")</t>
    </r>
  </si>
  <si>
    <r>
      <rPr>
        <sz val="10"/>
        <color rgb="FF000000"/>
        <rFont val="Calibri"/>
        <family val="2"/>
        <scheme val="minor"/>
      </rPr>
      <t>08.14.046</t>
    </r>
  </si>
  <si>
    <r>
      <rPr>
        <sz val="10"/>
        <color rgb="FF000000"/>
        <rFont val="Calibri"/>
        <family val="2"/>
        <scheme val="minor"/>
      </rPr>
      <t>TORNEIRA DE BOIA EM LATAO (BOIA PLAST) DN 25MM (1")</t>
    </r>
  </si>
  <si>
    <r>
      <rPr>
        <sz val="10"/>
        <color rgb="FF000000"/>
        <rFont val="Calibri"/>
        <family val="2"/>
        <scheme val="minor"/>
      </rPr>
      <t>08.14.049</t>
    </r>
  </si>
  <si>
    <r>
      <rPr>
        <sz val="10"/>
        <color rgb="FF000000"/>
        <rFont val="Calibri"/>
        <family val="2"/>
        <scheme val="minor"/>
      </rPr>
      <t>TORNEIRA DE BOIA EM LATAO (BOIA PLAST) DN50MM (2")</t>
    </r>
  </si>
  <si>
    <r>
      <rPr>
        <sz val="10"/>
        <color rgb="FF000000"/>
        <rFont val="Calibri"/>
        <family val="2"/>
        <scheme val="minor"/>
      </rPr>
      <t>08.14.062</t>
    </r>
  </si>
  <si>
    <r>
      <rPr>
        <sz val="10"/>
        <color rgb="FF000000"/>
        <rFont val="Calibri"/>
        <family val="2"/>
        <scheme val="minor"/>
      </rPr>
      <t>ANEIS PRE-MOLDADOS EM CONCRETO ARMADO P/ RESERVATORIO D'AGUA D=3,00M</t>
    </r>
  </si>
  <si>
    <r>
      <rPr>
        <sz val="10"/>
        <color rgb="FF000000"/>
        <rFont val="Calibri"/>
        <family val="2"/>
        <scheme val="minor"/>
      </rPr>
      <t>08.14.063</t>
    </r>
  </si>
  <si>
    <r>
      <rPr>
        <sz val="10"/>
        <color rgb="FF000000"/>
        <rFont val="Calibri"/>
        <family val="2"/>
        <scheme val="minor"/>
      </rPr>
      <t>LAJE PRE-MOLDADA D=3,00M E=8CM P/ RESERVATORIO</t>
    </r>
  </si>
  <si>
    <r>
      <rPr>
        <sz val="10"/>
        <color rgb="FF000000"/>
        <rFont val="Calibri"/>
        <family val="2"/>
        <scheme val="minor"/>
      </rPr>
      <t>08.14.064</t>
    </r>
  </si>
  <si>
    <r>
      <rPr>
        <sz val="10"/>
        <color rgb="FF000000"/>
        <rFont val="Calibri"/>
        <family val="2"/>
        <scheme val="minor"/>
      </rPr>
      <t>LAJE PRE-MOLDADA D=3,00M E=15CM P/ RESERVATORIO</t>
    </r>
  </si>
  <si>
    <r>
      <rPr>
        <sz val="10"/>
        <color rgb="FF000000"/>
        <rFont val="Calibri"/>
        <family val="2"/>
        <scheme val="minor"/>
      </rPr>
      <t>08.14.071</t>
    </r>
  </si>
  <si>
    <r>
      <rPr>
        <sz val="10"/>
        <color rgb="FF000000"/>
        <rFont val="Calibri"/>
        <family val="2"/>
        <scheme val="minor"/>
      </rPr>
      <t>CONJ MOTOR-BOMBA (CENTRIFUGA) 1/2 HP (3400 L/H-20 MCA)</t>
    </r>
  </si>
  <si>
    <r>
      <rPr>
        <sz val="10"/>
        <color rgb="FF000000"/>
        <rFont val="Calibri"/>
        <family val="2"/>
        <scheme val="minor"/>
      </rPr>
      <t>08.14.072</t>
    </r>
  </si>
  <si>
    <r>
      <rPr>
        <sz val="10"/>
        <color rgb="FF000000"/>
        <rFont val="Calibri"/>
        <family val="2"/>
        <scheme val="minor"/>
      </rPr>
      <t>CONJ MOTOR-BOMBA(CENTRIFUGA)3/4 HP(7400 L/H-20 MCA)</t>
    </r>
  </si>
  <si>
    <r>
      <rPr>
        <sz val="10"/>
        <color rgb="FF000000"/>
        <rFont val="Calibri"/>
        <family val="2"/>
        <scheme val="minor"/>
      </rPr>
      <t>08.14.073</t>
    </r>
  </si>
  <si>
    <r>
      <rPr>
        <sz val="10"/>
        <color rgb="FF000000"/>
        <rFont val="Calibri"/>
        <family val="2"/>
        <scheme val="minor"/>
      </rPr>
      <t>CONJ MOTOR-BOMBA(CENTRIFUGA)1,5 HP(10000 L/H-20 MCA)</t>
    </r>
  </si>
  <si>
    <r>
      <rPr>
        <sz val="10"/>
        <color rgb="FF000000"/>
        <rFont val="Calibri"/>
        <family val="2"/>
        <scheme val="minor"/>
      </rPr>
      <t>08.14.074</t>
    </r>
  </si>
  <si>
    <r>
      <rPr>
        <sz val="10"/>
        <color rgb="FF000000"/>
        <rFont val="Calibri"/>
        <family val="2"/>
        <scheme val="minor"/>
      </rPr>
      <t>CONJ MOTOR-BOMBA (CENTRIFUGA) 2 HP (13900 L/H-20 MCA)</t>
    </r>
  </si>
  <si>
    <r>
      <rPr>
        <sz val="10"/>
        <color rgb="FF000000"/>
        <rFont val="Calibri"/>
        <family val="2"/>
        <scheme val="minor"/>
      </rPr>
      <t>08.14.075</t>
    </r>
  </si>
  <si>
    <r>
      <rPr>
        <sz val="10"/>
        <color rgb="FF000000"/>
        <rFont val="Calibri"/>
        <family val="2"/>
        <scheme val="minor"/>
      </rPr>
      <t>CONJ MOTOR-BOMBA(CENTRIFUGA)3 HP(25000 L/H-20 MCA)</t>
    </r>
  </si>
  <si>
    <r>
      <rPr>
        <sz val="10"/>
        <color rgb="FF000000"/>
        <rFont val="Calibri"/>
        <family val="2"/>
        <scheme val="minor"/>
      </rPr>
      <t>08.14.078</t>
    </r>
  </si>
  <si>
    <r>
      <rPr>
        <sz val="10"/>
        <color rgb="FF000000"/>
        <rFont val="Calibri"/>
        <family val="2"/>
        <scheme val="minor"/>
      </rPr>
      <t>CONJ MOTOR-BOMBA (CENTRIFUGA) 1 HP 8500 L/H-20 MCA</t>
    </r>
  </si>
  <si>
    <r>
      <rPr>
        <sz val="10"/>
        <color rgb="FF000000"/>
        <rFont val="Calibri"/>
        <family val="2"/>
        <scheme val="minor"/>
      </rPr>
      <t>08.14.085</t>
    </r>
  </si>
  <si>
    <r>
      <rPr>
        <sz val="10"/>
        <color rgb="FF000000"/>
        <rFont val="Calibri"/>
        <family val="2"/>
        <scheme val="minor"/>
      </rPr>
      <t>ANEIS PRE-MOLDADOS EM CONCRETO ARMADO P/ RESERVATORIO D'AGUA D=2,50M</t>
    </r>
  </si>
  <si>
    <r>
      <rPr>
        <sz val="10"/>
        <color rgb="FF000000"/>
        <rFont val="Calibri"/>
        <family val="2"/>
        <scheme val="minor"/>
      </rPr>
      <t>08.14.086</t>
    </r>
  </si>
  <si>
    <r>
      <rPr>
        <sz val="10"/>
        <color rgb="FF000000"/>
        <rFont val="Calibri"/>
        <family val="2"/>
        <scheme val="minor"/>
      </rPr>
      <t>LAJE PRE-MOLDADA D=2,50M E=8CM P/ RESERVATORIO</t>
    </r>
  </si>
  <si>
    <r>
      <rPr>
        <sz val="10"/>
        <color rgb="FF000000"/>
        <rFont val="Calibri"/>
        <family val="2"/>
        <scheme val="minor"/>
      </rPr>
      <t>08.14.087</t>
    </r>
  </si>
  <si>
    <r>
      <rPr>
        <sz val="10"/>
        <color rgb="FF000000"/>
        <rFont val="Calibri"/>
        <family val="2"/>
        <scheme val="minor"/>
      </rPr>
      <t>LAJE PRE-MOLDADA D=2,50M E=15CM P/ RESERVATORIO</t>
    </r>
  </si>
  <si>
    <r>
      <rPr>
        <sz val="10"/>
        <color rgb="FF000000"/>
        <rFont val="Calibri"/>
        <family val="2"/>
        <scheme val="minor"/>
      </rPr>
      <t>08.14.099</t>
    </r>
  </si>
  <si>
    <r>
      <rPr>
        <sz val="10"/>
        <color rgb="FF000000"/>
        <rFont val="Calibri"/>
        <family val="2"/>
        <scheme val="minor"/>
      </rPr>
      <t>SERVICOS RESERVATORIOS</t>
    </r>
  </si>
  <si>
    <r>
      <rPr>
        <sz val="10"/>
        <color rgb="FF000000"/>
        <rFont val="Calibri"/>
        <family val="2"/>
        <scheme val="minor"/>
      </rPr>
      <t>08.14.101</t>
    </r>
  </si>
  <si>
    <r>
      <rPr>
        <sz val="10"/>
        <color rgb="FF000000"/>
        <rFont val="Calibri"/>
        <family val="2"/>
        <scheme val="minor"/>
      </rPr>
      <t>CAIXA DÁGUA CÔNICA POLIETILENO CAPACIDADE DE 500L INCLUSIVE TAMPA</t>
    </r>
  </si>
  <si>
    <r>
      <rPr>
        <sz val="10"/>
        <color rgb="FF000000"/>
        <rFont val="Calibri"/>
        <family val="2"/>
        <scheme val="minor"/>
      </rPr>
      <t>08.14.103</t>
    </r>
  </si>
  <si>
    <r>
      <rPr>
        <sz val="10"/>
        <color rgb="FF000000"/>
        <rFont val="Calibri"/>
        <family val="2"/>
        <scheme val="minor"/>
      </rPr>
      <t>CAIXA DÁGUA CÔNICA POLIETILENO CAPACIDADE DE 1000L INCLUSIVE TAMPA</t>
    </r>
  </si>
  <si>
    <r>
      <rPr>
        <sz val="10"/>
        <color rgb="FF000000"/>
        <rFont val="Calibri"/>
        <family val="2"/>
        <scheme val="minor"/>
      </rPr>
      <t>08.15.002</t>
    </r>
  </si>
  <si>
    <r>
      <rPr>
        <sz val="10"/>
        <color rgb="FF000000"/>
        <rFont val="Calibri"/>
        <family val="2"/>
        <scheme val="minor"/>
      </rPr>
      <t>BN-01 BANHO BERCÁRIO</t>
    </r>
  </si>
  <si>
    <r>
      <rPr>
        <sz val="10"/>
        <color rgb="FF000000"/>
        <rFont val="Calibri"/>
        <family val="2"/>
        <scheme val="minor"/>
      </rPr>
      <t>08.15.003</t>
    </r>
  </si>
  <si>
    <r>
      <rPr>
        <sz val="10"/>
        <color rgb="FF000000"/>
        <rFont val="Calibri"/>
        <family val="2"/>
        <scheme val="minor"/>
      </rPr>
      <t>BN-02 BANHO INFANTIL</t>
    </r>
  </si>
  <si>
    <r>
      <rPr>
        <sz val="10"/>
        <color rgb="FF000000"/>
        <rFont val="Calibri"/>
        <family val="2"/>
        <scheme val="minor"/>
      </rPr>
      <t>08.15.013</t>
    </r>
  </si>
  <si>
    <r>
      <rPr>
        <sz val="10"/>
        <color rgb="FF000000"/>
        <rFont val="Calibri"/>
        <family val="2"/>
        <scheme val="minor"/>
      </rPr>
      <t>LT-04 LAVATORIO /BEBEDOURO COLETIVO COM TORNEIRA ANTIVANDALISMO</t>
    </r>
  </si>
  <si>
    <r>
      <rPr>
        <sz val="10"/>
        <color rgb="FF000000"/>
        <rFont val="Calibri"/>
        <family val="2"/>
        <scheme val="minor"/>
      </rPr>
      <t>08.15.016</t>
    </r>
  </si>
  <si>
    <r>
      <rPr>
        <sz val="10"/>
        <color rgb="FF000000"/>
        <rFont val="Calibri"/>
        <family val="2"/>
        <scheme val="minor"/>
      </rPr>
      <t>BB-01 BEBEDOURO COLETIVO</t>
    </r>
  </si>
  <si>
    <r>
      <rPr>
        <sz val="10"/>
        <color rgb="FF000000"/>
        <rFont val="Calibri"/>
        <family val="2"/>
        <scheme val="minor"/>
      </rPr>
      <t>08.15.017</t>
    </r>
  </si>
  <si>
    <t>BB-02 BEBEDOURO ACESSÍVEL ÁGUA REFRIGERADA PRESSÃO MÍNIMA 8MCA - FORNECIDO E INSTALADO</t>
  </si>
  <si>
    <r>
      <rPr>
        <sz val="10"/>
        <color rgb="FF000000"/>
        <rFont val="Calibri"/>
        <family val="2"/>
        <scheme val="minor"/>
      </rPr>
      <t>08.15.018</t>
    </r>
  </si>
  <si>
    <r>
      <rPr>
        <sz val="10"/>
        <color rgb="FF000000"/>
        <rFont val="Calibri"/>
        <family val="2"/>
        <scheme val="minor"/>
      </rPr>
      <t>LT-06 LAVATÓRIO COLETIVO COM TORNEIRA ANTIVANDALISMO</t>
    </r>
  </si>
  <si>
    <r>
      <rPr>
        <sz val="10"/>
        <color rgb="FF000000"/>
        <rFont val="Calibri"/>
        <family val="2"/>
        <scheme val="minor"/>
      </rPr>
      <t>08.15.019</t>
    </r>
  </si>
  <si>
    <r>
      <rPr>
        <sz val="10"/>
        <color rgb="FF000000"/>
        <rFont val="Calibri"/>
        <family val="2"/>
        <scheme val="minor"/>
      </rPr>
      <t>LT-07 LAVATÓRIO COLETIVO COM TORNEIRA DE MESA- SANIT.ADMINISTRAÇÃO</t>
    </r>
  </si>
  <si>
    <r>
      <rPr>
        <sz val="10"/>
        <color rgb="FF000000"/>
        <rFont val="Calibri"/>
        <family val="2"/>
        <scheme val="minor"/>
      </rPr>
      <t>08.15.023</t>
    </r>
  </si>
  <si>
    <r>
      <rPr>
        <sz val="10"/>
        <color rgb="FF000000"/>
        <rFont val="Calibri"/>
        <family val="2"/>
        <scheme val="minor"/>
      </rPr>
      <t>MT-04 MICTORIO COLETIVO</t>
    </r>
  </si>
  <si>
    <r>
      <rPr>
        <sz val="10"/>
        <color rgb="FF000000"/>
        <rFont val="Calibri"/>
        <family val="2"/>
        <scheme val="minor"/>
      </rPr>
      <t>08.15.099</t>
    </r>
  </si>
  <si>
    <r>
      <rPr>
        <sz val="10"/>
        <color rgb="FF000000"/>
        <rFont val="Calibri"/>
        <family val="2"/>
        <scheme val="minor"/>
      </rPr>
      <t>SERVICOS EM BEBEDOUROS,LAVATORIOS E MICTORIOS PADRONIZADOS</t>
    </r>
  </si>
  <si>
    <r>
      <rPr>
        <sz val="10"/>
        <color rgb="FF000000"/>
        <rFont val="Calibri"/>
        <family val="2"/>
        <scheme val="minor"/>
      </rPr>
      <t>08.16.001</t>
    </r>
  </si>
  <si>
    <r>
      <rPr>
        <sz val="10"/>
        <color rgb="FF000000"/>
        <rFont val="Calibri"/>
        <family val="2"/>
        <scheme val="minor"/>
      </rPr>
      <t>BACIA SIFONADA DE LOUCA BRANCA (VDR 6L) C/ ASSENTO</t>
    </r>
  </si>
  <si>
    <r>
      <rPr>
        <sz val="10"/>
        <color rgb="FF000000"/>
        <rFont val="Calibri"/>
        <family val="2"/>
        <scheme val="minor"/>
      </rPr>
      <t>08.16.003</t>
    </r>
  </si>
  <si>
    <r>
      <rPr>
        <sz val="10"/>
        <color rgb="FF000000"/>
        <rFont val="Calibri"/>
        <family val="2"/>
        <scheme val="minor"/>
      </rPr>
      <t>BACIA SANITÁRIA INFANTIL</t>
    </r>
  </si>
  <si>
    <r>
      <rPr>
        <sz val="10"/>
        <color rgb="FF000000"/>
        <rFont val="Calibri"/>
        <family val="2"/>
        <scheme val="minor"/>
      </rPr>
      <t>08.16.004</t>
    </r>
  </si>
  <si>
    <r>
      <rPr>
        <sz val="10"/>
        <color rgb="FF000000"/>
        <rFont val="Calibri"/>
        <family val="2"/>
        <scheme val="minor"/>
      </rPr>
      <t>BACIA SIFONADA COM CAIXA DE DESCARGA ACOPLADA BRANCA</t>
    </r>
  </si>
  <si>
    <r>
      <rPr>
        <sz val="10"/>
        <color rgb="FF000000"/>
        <rFont val="Calibri"/>
        <family val="2"/>
        <scheme val="minor"/>
      </rPr>
      <t>08.16.010</t>
    </r>
  </si>
  <si>
    <r>
      <rPr>
        <sz val="10"/>
        <color rgb="FF000000"/>
        <rFont val="Calibri"/>
        <family val="2"/>
        <scheme val="minor"/>
      </rPr>
      <t>08.16.025</t>
    </r>
  </si>
  <si>
    <r>
      <rPr>
        <sz val="10"/>
        <color rgb="FF000000"/>
        <rFont val="Calibri"/>
        <family val="2"/>
        <scheme val="minor"/>
      </rPr>
      <t>MICTORIO DE LOUCA SIFONADO/AUTO ASPIRANTE BRANCO</t>
    </r>
  </si>
  <si>
    <r>
      <rPr>
        <sz val="10"/>
        <color rgb="FF000000"/>
        <rFont val="Calibri"/>
        <family val="2"/>
        <scheme val="minor"/>
      </rPr>
      <t>08.16.045</t>
    </r>
  </si>
  <si>
    <r>
      <rPr>
        <sz val="10"/>
        <color rgb="FF000000"/>
        <rFont val="Calibri"/>
        <family val="2"/>
        <scheme val="minor"/>
      </rPr>
      <t>TANQUE DE LOUCA BRANCA,PEQUENO C/COLUNA</t>
    </r>
  </si>
  <si>
    <r>
      <rPr>
        <sz val="10"/>
        <color rgb="FF000000"/>
        <rFont val="Calibri"/>
        <family val="2"/>
        <scheme val="minor"/>
      </rPr>
      <t>08.16.046</t>
    </r>
  </si>
  <si>
    <r>
      <rPr>
        <sz val="10"/>
        <color rgb="FF000000"/>
        <rFont val="Calibri"/>
        <family val="2"/>
        <scheme val="minor"/>
      </rPr>
      <t>TANQUE DE LOUCA BRANCA,GRANDE C/COLUNA</t>
    </r>
  </si>
  <si>
    <r>
      <rPr>
        <sz val="10"/>
        <color rgb="FF000000"/>
        <rFont val="Calibri"/>
        <family val="2"/>
        <scheme val="minor"/>
      </rPr>
      <t>08.16.050</t>
    </r>
  </si>
  <si>
    <r>
      <rPr>
        <sz val="10"/>
        <color rgb="FF000000"/>
        <rFont val="Calibri"/>
        <family val="2"/>
        <scheme val="minor"/>
      </rPr>
      <t>SABONETEIRA DE LOUCA BRANCA DE 7,5X15 CM</t>
    </r>
  </si>
  <si>
    <r>
      <rPr>
        <sz val="10"/>
        <color rgb="FF000000"/>
        <rFont val="Calibri"/>
        <family val="2"/>
        <scheme val="minor"/>
      </rPr>
      <t>08.16.051</t>
    </r>
  </si>
  <si>
    <r>
      <rPr>
        <sz val="10"/>
        <color rgb="FF000000"/>
        <rFont val="Calibri"/>
        <family val="2"/>
        <scheme val="minor"/>
      </rPr>
      <t>SABONETEIRA DE LOUCA BRANCA DE 15X15 CM</t>
    </r>
  </si>
  <si>
    <r>
      <rPr>
        <sz val="10"/>
        <color rgb="FF000000"/>
        <rFont val="Calibri"/>
        <family val="2"/>
        <scheme val="minor"/>
      </rPr>
      <t>08.16.053</t>
    </r>
  </si>
  <si>
    <r>
      <rPr>
        <sz val="10"/>
        <color rgb="FF000000"/>
        <rFont val="Calibri"/>
        <family val="2"/>
        <scheme val="minor"/>
      </rPr>
      <t>BR-07 CHUVEIRO ACESSIVEL</t>
    </r>
  </si>
  <si>
    <r>
      <rPr>
        <sz val="10"/>
        <color rgb="FF000000"/>
        <rFont val="Calibri"/>
        <family val="2"/>
        <scheme val="minor"/>
      </rPr>
      <t>08.16.054</t>
    </r>
  </si>
  <si>
    <r>
      <rPr>
        <sz val="10"/>
        <color rgb="FF000000"/>
        <rFont val="Calibri"/>
        <family val="2"/>
        <scheme val="minor"/>
      </rPr>
      <t>BR-08 BACIA PARA SANITARIO ACESSIVEL</t>
    </r>
  </si>
  <si>
    <r>
      <rPr>
        <sz val="10"/>
        <color rgb="FF000000"/>
        <rFont val="Calibri"/>
        <family val="2"/>
        <scheme val="minor"/>
      </rPr>
      <t>08.16.055</t>
    </r>
  </si>
  <si>
    <r>
      <rPr>
        <sz val="10"/>
        <color rgb="FF000000"/>
        <rFont val="Calibri"/>
        <family val="2"/>
        <scheme val="minor"/>
      </rPr>
      <t>BR-09 LAVATORIO ACESSIVEL</t>
    </r>
  </si>
  <si>
    <r>
      <rPr>
        <sz val="10"/>
        <color rgb="FF000000"/>
        <rFont val="Calibri"/>
        <family val="2"/>
        <scheme val="minor"/>
      </rPr>
      <t>08.16.056</t>
    </r>
  </si>
  <si>
    <r>
      <rPr>
        <sz val="10"/>
        <color rgb="FF000000"/>
        <rFont val="Calibri"/>
        <family val="2"/>
        <scheme val="minor"/>
      </rPr>
      <t>BR-10 LAVATORIO (CANTO) ACESSIVEL</t>
    </r>
  </si>
  <si>
    <r>
      <rPr>
        <sz val="10"/>
        <color rgb="FF000000"/>
        <rFont val="Calibri"/>
        <family val="2"/>
        <scheme val="minor"/>
      </rPr>
      <t>08.16.065</t>
    </r>
  </si>
  <si>
    <r>
      <rPr>
        <sz val="10"/>
        <color rgb="FF000000"/>
        <rFont val="Calibri"/>
        <family val="2"/>
        <scheme val="minor"/>
      </rPr>
      <t>PAPELEIRA DE LOUCA BRANCA DE 15X15CM</t>
    </r>
  </si>
  <si>
    <r>
      <rPr>
        <sz val="10"/>
        <color rgb="FF000000"/>
        <rFont val="Calibri"/>
        <family val="2"/>
        <scheme val="minor"/>
      </rPr>
      <t>08.16.070</t>
    </r>
  </si>
  <si>
    <r>
      <rPr>
        <sz val="10"/>
        <color rgb="FF000000"/>
        <rFont val="Calibri"/>
        <family val="2"/>
        <scheme val="minor"/>
      </rPr>
      <t>CABIDE DE LOUCA BRANCA COM 2 GANCHOS</t>
    </r>
  </si>
  <si>
    <r>
      <rPr>
        <sz val="10"/>
        <color rgb="FF000000"/>
        <rFont val="Calibri"/>
        <family val="2"/>
        <scheme val="minor"/>
      </rPr>
      <t>08.16.073</t>
    </r>
  </si>
  <si>
    <r>
      <rPr>
        <sz val="10"/>
        <color rgb="FF000000"/>
        <rFont val="Calibri"/>
        <family val="2"/>
        <scheme val="minor"/>
      </rPr>
      <t>BC-23 BANCO DE GRANITO 2CM COM BORDA ARREDONDADA PARA VESTIÁRIO</t>
    </r>
  </si>
  <si>
    <r>
      <rPr>
        <sz val="10"/>
        <color rgb="FF000000"/>
        <rFont val="Calibri"/>
        <family val="2"/>
        <scheme val="minor"/>
      </rPr>
      <t>08.16.083</t>
    </r>
  </si>
  <si>
    <r>
      <rPr>
        <sz val="10"/>
        <color rgb="FF000000"/>
        <rFont val="Calibri"/>
        <family val="2"/>
        <scheme val="minor"/>
      </rPr>
      <t>VA-01 VARAL/TOALHEIRO</t>
    </r>
  </si>
  <si>
    <r>
      <rPr>
        <sz val="10"/>
        <color rgb="FF000000"/>
        <rFont val="Calibri"/>
        <family val="2"/>
        <scheme val="minor"/>
      </rPr>
      <t>08.16.089</t>
    </r>
  </si>
  <si>
    <r>
      <rPr>
        <sz val="10"/>
        <color rgb="FF000000"/>
        <rFont val="Calibri"/>
        <family val="2"/>
        <scheme val="minor"/>
      </rPr>
      <t>BR-01 BACIA P/ SANITARIO ACESSIVEL</t>
    </r>
  </si>
  <si>
    <r>
      <rPr>
        <sz val="10"/>
        <color rgb="FF000000"/>
        <rFont val="Calibri"/>
        <family val="2"/>
        <scheme val="minor"/>
      </rPr>
      <t>08.16.090</t>
    </r>
  </si>
  <si>
    <r>
      <rPr>
        <sz val="10"/>
        <color rgb="FF000000"/>
        <rFont val="Calibri"/>
        <family val="2"/>
        <scheme val="minor"/>
      </rPr>
      <t>BR-02 LAVATORIO PARA SANITARIO ACESSIVEL</t>
    </r>
  </si>
  <si>
    <r>
      <rPr>
        <sz val="10"/>
        <color rgb="FF000000"/>
        <rFont val="Calibri"/>
        <family val="2"/>
        <scheme val="minor"/>
      </rPr>
      <t>08.16.091</t>
    </r>
  </si>
  <si>
    <r>
      <rPr>
        <sz val="10"/>
        <color rgb="FF000000"/>
        <rFont val="Calibri"/>
        <family val="2"/>
        <scheme val="minor"/>
      </rPr>
      <t>BR-03 CONJUNTO LAVATORIO E BACIA ACESSIVEIS</t>
    </r>
  </si>
  <si>
    <r>
      <rPr>
        <sz val="10"/>
        <color rgb="FF000000"/>
        <rFont val="Calibri"/>
        <family val="2"/>
        <scheme val="minor"/>
      </rPr>
      <t>08.16.092</t>
    </r>
  </si>
  <si>
    <r>
      <rPr>
        <sz val="10"/>
        <color rgb="FF000000"/>
        <rFont val="Calibri"/>
        <family val="2"/>
        <scheme val="minor"/>
      </rPr>
      <t>BR-04 BARRA DE APOIO COM FIXAÇÃO LATERAL</t>
    </r>
  </si>
  <si>
    <r>
      <rPr>
        <sz val="10"/>
        <color rgb="FF000000"/>
        <rFont val="Calibri"/>
        <family val="2"/>
        <scheme val="minor"/>
      </rPr>
      <t>08.16.093</t>
    </r>
  </si>
  <si>
    <r>
      <rPr>
        <sz val="10"/>
        <color rgb="FF000000"/>
        <rFont val="Calibri"/>
        <family val="2"/>
        <scheme val="minor"/>
      </rPr>
      <t>BR-05 TROCADOR ACESSÍVEL</t>
    </r>
  </si>
  <si>
    <r>
      <rPr>
        <sz val="10"/>
        <color rgb="FF000000"/>
        <rFont val="Calibri"/>
        <family val="2"/>
        <scheme val="minor"/>
      </rPr>
      <t>08.16.094</t>
    </r>
  </si>
  <si>
    <r>
      <rPr>
        <sz val="10"/>
        <color rgb="FF000000"/>
        <rFont val="Calibri"/>
        <family val="2"/>
        <scheme val="minor"/>
      </rPr>
      <t>BR-06 CHUVEIRO ACESSIVEL</t>
    </r>
  </si>
  <si>
    <r>
      <rPr>
        <sz val="10"/>
        <color rgb="FF000000"/>
        <rFont val="Calibri"/>
        <family val="2"/>
        <scheme val="minor"/>
      </rPr>
      <t>08.16.099</t>
    </r>
  </si>
  <si>
    <r>
      <rPr>
        <sz val="10"/>
        <color rgb="FF000000"/>
        <rFont val="Calibri"/>
        <family val="2"/>
        <scheme val="minor"/>
      </rPr>
      <t>SERVICOS EM LOUCAS</t>
    </r>
  </si>
  <si>
    <r>
      <rPr>
        <sz val="10"/>
        <color rgb="FF000000"/>
        <rFont val="Calibri"/>
        <family val="2"/>
        <scheme val="minor"/>
      </rPr>
      <t>08.17.013</t>
    </r>
  </si>
  <si>
    <r>
      <rPr>
        <sz val="10"/>
        <color rgb="FF000000"/>
        <rFont val="Calibri"/>
        <family val="2"/>
        <scheme val="minor"/>
      </rPr>
      <t>MICTORIO COLETIVO DE ACO INOXIDAVEL</t>
    </r>
  </si>
  <si>
    <r>
      <rPr>
        <sz val="10"/>
        <color rgb="FF000000"/>
        <rFont val="Calibri"/>
        <family val="2"/>
        <scheme val="minor"/>
      </rPr>
      <t>08.17.030</t>
    </r>
  </si>
  <si>
    <r>
      <rPr>
        <sz val="10"/>
        <color rgb="FF000000"/>
        <rFont val="Calibri"/>
        <family val="2"/>
        <scheme val="minor"/>
      </rPr>
      <t>TAMPO PARA PIA MARMORE NACIONAL ESPESSURA DE 3 CM</t>
    </r>
  </si>
  <si>
    <r>
      <rPr>
        <sz val="10"/>
        <color rgb="FF000000"/>
        <rFont val="Calibri"/>
        <family val="2"/>
        <scheme val="minor"/>
      </rPr>
      <t>08.17.037</t>
    </r>
  </si>
  <si>
    <r>
      <rPr>
        <sz val="10"/>
        <color rgb="FF000000"/>
        <rFont val="Calibri"/>
        <family val="2"/>
        <scheme val="minor"/>
      </rPr>
      <t>CHUVEIRO ANTIVANDALISMO</t>
    </r>
  </si>
  <si>
    <r>
      <rPr>
        <sz val="10"/>
        <color rgb="FF000000"/>
        <rFont val="Calibri"/>
        <family val="2"/>
        <scheme val="minor"/>
      </rPr>
      <t>08.17.038</t>
    </r>
  </si>
  <si>
    <r>
      <rPr>
        <sz val="10"/>
        <color rgb="FF000000"/>
        <rFont val="Calibri"/>
        <family val="2"/>
        <scheme val="minor"/>
      </rPr>
      <t>CHUVEIRO SIMPLES C/ARTICULACAO, LATAO CROMADO DN 15MM (1/2")</t>
    </r>
  </si>
  <si>
    <r>
      <rPr>
        <sz val="10"/>
        <color rgb="FF000000"/>
        <rFont val="Calibri"/>
        <family val="2"/>
        <scheme val="minor"/>
      </rPr>
      <t>08.17.041</t>
    </r>
  </si>
  <si>
    <r>
      <rPr>
        <sz val="10"/>
        <color rgb="FF000000"/>
        <rFont val="Calibri"/>
        <family val="2"/>
        <scheme val="minor"/>
      </rPr>
      <t>CHUVEIRO ELETRICO COM RESISTENCIA BLINDADA</t>
    </r>
  </si>
  <si>
    <r>
      <rPr>
        <sz val="10"/>
        <color rgb="FF000000"/>
        <rFont val="Calibri"/>
        <family val="2"/>
        <scheme val="minor"/>
      </rPr>
      <t>08.17.043</t>
    </r>
  </si>
  <si>
    <r>
      <rPr>
        <sz val="10"/>
        <color rgb="FF000000"/>
        <rFont val="Calibri"/>
        <family val="2"/>
        <scheme val="minor"/>
      </rPr>
      <t>AQUECEDOR ELETRICO DE PASSAGEM COM RESISTENCIA BLINDADA</t>
    </r>
  </si>
  <si>
    <r>
      <rPr>
        <sz val="10"/>
        <color rgb="FF000000"/>
        <rFont val="Calibri"/>
        <family val="2"/>
        <scheme val="minor"/>
      </rPr>
      <t>08.17.049</t>
    </r>
  </si>
  <si>
    <r>
      <rPr>
        <sz val="10"/>
        <color rgb="FF000000"/>
        <rFont val="Calibri"/>
        <family val="2"/>
        <scheme val="minor"/>
      </rPr>
      <t>PURIFICADOR/BEBEDOURO DE AGUA REFRIGERADA</t>
    </r>
  </si>
  <si>
    <r>
      <rPr>
        <sz val="10"/>
        <color rgb="FF000000"/>
        <rFont val="Calibri"/>
        <family val="2"/>
        <scheme val="minor"/>
      </rPr>
      <t>08.17.050</t>
    </r>
  </si>
  <si>
    <r>
      <rPr>
        <sz val="10"/>
        <color rgb="FF000000"/>
        <rFont val="Calibri"/>
        <family val="2"/>
        <scheme val="minor"/>
      </rPr>
      <t>BEBEDOURO ELETRICO COM CAPACIDADE DE 40 L</t>
    </r>
  </si>
  <si>
    <r>
      <rPr>
        <sz val="10"/>
        <color rgb="FF000000"/>
        <rFont val="Calibri"/>
        <family val="2"/>
        <scheme val="minor"/>
      </rPr>
      <t>08.17.051</t>
    </r>
  </si>
  <si>
    <r>
      <rPr>
        <sz val="10"/>
        <color rgb="FF000000"/>
        <rFont val="Calibri"/>
        <family val="2"/>
        <scheme val="minor"/>
      </rPr>
      <t>BEBEDOURO ELETRICO COM CAPACIDADE DE 80 L</t>
    </r>
  </si>
  <si>
    <r>
      <rPr>
        <sz val="10"/>
        <color rgb="FF000000"/>
        <rFont val="Calibri"/>
        <family val="2"/>
        <scheme val="minor"/>
      </rPr>
      <t>08.17.055</t>
    </r>
  </si>
  <si>
    <r>
      <rPr>
        <sz val="10"/>
        <color rgb="FF000000"/>
        <rFont val="Calibri"/>
        <family val="2"/>
        <scheme val="minor"/>
      </rPr>
      <t>FILTRO PRESSAO CUNO(AQUALAR)C/ELEM FILTR CARVAO ATIVADO E CEL 180/L/H</t>
    </r>
  </si>
  <si>
    <r>
      <rPr>
        <sz val="10"/>
        <color rgb="FF000000"/>
        <rFont val="Calibri"/>
        <family val="2"/>
        <scheme val="minor"/>
      </rPr>
      <t>08.17.056</t>
    </r>
  </si>
  <si>
    <r>
      <rPr>
        <sz val="10"/>
        <color rgb="FF000000"/>
        <rFont val="Calibri"/>
        <family val="2"/>
        <scheme val="minor"/>
      </rPr>
      <t>FILTRO PRESSAO CUNO (AQUALAR)C/ELEM FILTRANTE CARVAO E CEL 360/L/H</t>
    </r>
  </si>
  <si>
    <r>
      <rPr>
        <sz val="10"/>
        <color rgb="FF000000"/>
        <rFont val="Calibri"/>
        <family val="2"/>
        <scheme val="minor"/>
      </rPr>
      <t>08.17.058</t>
    </r>
  </si>
  <si>
    <r>
      <rPr>
        <sz val="10"/>
        <color rgb="FF000000"/>
        <rFont val="Calibri"/>
        <family val="2"/>
        <scheme val="minor"/>
      </rPr>
      <t>FT-02 FILTRO PARA AGUA POTAVEL</t>
    </r>
  </si>
  <si>
    <r>
      <rPr>
        <sz val="10"/>
        <color rgb="FF000000"/>
        <rFont val="Calibri"/>
        <family val="2"/>
        <scheme val="minor"/>
      </rPr>
      <t>08.17.077</t>
    </r>
  </si>
  <si>
    <r>
      <rPr>
        <sz val="10"/>
        <color rgb="FF000000"/>
        <rFont val="Calibri"/>
        <family val="2"/>
        <scheme val="minor"/>
      </rPr>
      <t>RESTRITOR DE VAZAO 12L/MIN PARA CHUVEIRO SIMPLES</t>
    </r>
  </si>
  <si>
    <r>
      <rPr>
        <sz val="10"/>
        <color rgb="FF000000"/>
        <rFont val="Calibri"/>
        <family val="2"/>
        <scheme val="minor"/>
      </rPr>
      <t>08.17.078</t>
    </r>
  </si>
  <si>
    <r>
      <rPr>
        <sz val="10"/>
        <color rgb="FF000000"/>
        <rFont val="Calibri"/>
        <family val="2"/>
        <scheme val="minor"/>
      </rPr>
      <t>RESTRITOR DE VAZAO 6L/MIN PARA TORNEIRAS E MISTURADORES</t>
    </r>
  </si>
  <si>
    <r>
      <rPr>
        <sz val="10"/>
        <color rgb="FF000000"/>
        <rFont val="Calibri"/>
        <family val="2"/>
        <scheme val="minor"/>
      </rPr>
      <t>08.17.079</t>
    </r>
  </si>
  <si>
    <r>
      <rPr>
        <sz val="10"/>
        <color rgb="FF000000"/>
        <rFont val="Calibri"/>
        <family val="2"/>
        <scheme val="minor"/>
      </rPr>
      <t>TORNEIRA DE PAREDE ANTIVANDALISMO - 85MM</t>
    </r>
  </si>
  <si>
    <r>
      <rPr>
        <sz val="10"/>
        <color rgb="FF000000"/>
        <rFont val="Calibri"/>
        <family val="2"/>
        <scheme val="minor"/>
      </rPr>
      <t>08.17.080</t>
    </r>
  </si>
  <si>
    <r>
      <rPr>
        <sz val="10"/>
        <color rgb="FF000000"/>
        <rFont val="Calibri"/>
        <family val="2"/>
        <scheme val="minor"/>
      </rPr>
      <t>TORNEIRA DE LAVAGEM COM CANOPLA DE 1/2"</t>
    </r>
  </si>
  <si>
    <r>
      <rPr>
        <sz val="10"/>
        <color rgb="FF000000"/>
        <rFont val="Calibri"/>
        <family val="2"/>
        <scheme val="minor"/>
      </rPr>
      <t>08.17.081</t>
    </r>
  </si>
  <si>
    <r>
      <rPr>
        <sz val="10"/>
        <color rgb="FF000000"/>
        <rFont val="Calibri"/>
        <family val="2"/>
        <scheme val="minor"/>
      </rPr>
      <t>TJ-03 TORNEIRA DE JARDIM</t>
    </r>
  </si>
  <si>
    <r>
      <rPr>
        <sz val="10"/>
        <color rgb="FF000000"/>
        <rFont val="Calibri"/>
        <family val="2"/>
        <scheme val="minor"/>
      </rPr>
      <t>08.17.084</t>
    </r>
  </si>
  <si>
    <r>
      <rPr>
        <sz val="10"/>
        <color rgb="FF000000"/>
        <rFont val="Calibri"/>
        <family val="2"/>
        <scheme val="minor"/>
      </rPr>
      <t>TORNEIRA ELETRICA - ELETROD PVC Ø 25MM FLEXIVEL NBR 15465</t>
    </r>
  </si>
  <si>
    <r>
      <rPr>
        <sz val="10"/>
        <color rgb="FF000000"/>
        <rFont val="Calibri"/>
        <family val="2"/>
        <scheme val="minor"/>
      </rPr>
      <t>08.17.085</t>
    </r>
  </si>
  <si>
    <r>
      <rPr>
        <sz val="10"/>
        <color rgb="FF000000"/>
        <rFont val="Calibri"/>
        <family val="2"/>
        <scheme val="minor"/>
      </rPr>
      <t>TORNEIRA DE FECHAMENTO AUTOMATICO DE MESA</t>
    </r>
  </si>
  <si>
    <r>
      <rPr>
        <sz val="10"/>
        <color rgb="FF000000"/>
        <rFont val="Calibri"/>
        <family val="2"/>
        <scheme val="minor"/>
      </rPr>
      <t>08.17.086</t>
    </r>
  </si>
  <si>
    <r>
      <rPr>
        <sz val="10"/>
        <color rgb="FF000000"/>
        <rFont val="Calibri"/>
        <family val="2"/>
        <scheme val="minor"/>
      </rPr>
      <t>TORNEIRA DE FECHAMENTO AUTOMATICO DE PAREDE</t>
    </r>
  </si>
  <si>
    <r>
      <rPr>
        <sz val="10"/>
        <color rgb="FF000000"/>
        <rFont val="Calibri"/>
        <family val="2"/>
        <scheme val="minor"/>
      </rPr>
      <t>08.17.087</t>
    </r>
  </si>
  <si>
    <r>
      <rPr>
        <sz val="10"/>
        <color rgb="FF000000"/>
        <rFont val="Calibri"/>
        <family val="2"/>
        <scheme val="minor"/>
      </rPr>
      <t>TORNEIRA DE PAREDE ANTIVANDALISMO -140mm</t>
    </r>
  </si>
  <si>
    <r>
      <rPr>
        <sz val="10"/>
        <color rgb="FF000000"/>
        <rFont val="Calibri"/>
        <family val="2"/>
        <scheme val="minor"/>
      </rPr>
      <t>08.17.088</t>
    </r>
  </si>
  <si>
    <r>
      <rPr>
        <sz val="10"/>
        <color rgb="FF000000"/>
        <rFont val="Calibri"/>
        <family val="2"/>
        <scheme val="minor"/>
      </rPr>
      <t>TORNEIRA DE USO RESTRITO DE 1/2</t>
    </r>
  </si>
  <si>
    <r>
      <rPr>
        <sz val="10"/>
        <color rgb="FF000000"/>
        <rFont val="Calibri"/>
        <family val="2"/>
        <scheme val="minor"/>
      </rPr>
      <t>08.17.089</t>
    </r>
  </si>
  <si>
    <r>
      <rPr>
        <sz val="10"/>
        <color rgb="FF000000"/>
        <rFont val="Calibri"/>
        <family val="2"/>
        <scheme val="minor"/>
      </rPr>
      <t>TORNEIRA DE USO RESTRITO DE 3/4</t>
    </r>
  </si>
  <si>
    <r>
      <rPr>
        <sz val="10"/>
        <color rgb="FF000000"/>
        <rFont val="Calibri"/>
        <family val="2"/>
        <scheme val="minor"/>
      </rPr>
      <t>08.17.099</t>
    </r>
  </si>
  <si>
    <r>
      <rPr>
        <sz val="10"/>
        <color rgb="FF000000"/>
        <rFont val="Calibri"/>
        <family val="2"/>
        <scheme val="minor"/>
      </rPr>
      <t>SERVICOS EM APARELHOS E METAIS</t>
    </r>
  </si>
  <si>
    <r>
      <rPr>
        <sz val="10"/>
        <color rgb="FF000000"/>
        <rFont val="Calibri"/>
        <family val="2"/>
        <scheme val="minor"/>
      </rPr>
      <t>08.50.001</t>
    </r>
  </si>
  <si>
    <r>
      <rPr>
        <sz val="10"/>
        <color rgb="FF000000"/>
        <rFont val="Calibri"/>
        <family val="2"/>
        <scheme val="minor"/>
      </rPr>
      <t>DEMOLIÇÃO DE TUBULACÕES EM GERAL INCLUINDO CONEXÕES, CAIXAS E RALOS</t>
    </r>
  </si>
  <si>
    <r>
      <rPr>
        <sz val="10"/>
        <color rgb="FF000000"/>
        <rFont val="Calibri"/>
        <family val="2"/>
        <scheme val="minor"/>
      </rPr>
      <t>08.50.020</t>
    </r>
  </si>
  <si>
    <r>
      <rPr>
        <sz val="10"/>
        <color rgb="FF000000"/>
        <rFont val="Calibri"/>
        <family val="2"/>
        <scheme val="minor"/>
      </rPr>
      <t>DEMOLIÇÃO DE CALHAS E RUFOS EM CHAPAS METALICAS</t>
    </r>
  </si>
  <si>
    <r>
      <rPr>
        <sz val="10"/>
        <color rgb="FF000000"/>
        <rFont val="Calibri"/>
        <family val="2"/>
        <scheme val="minor"/>
      </rPr>
      <t>08.50.021</t>
    </r>
  </si>
  <si>
    <r>
      <rPr>
        <sz val="10"/>
        <color rgb="FF000000"/>
        <rFont val="Calibri"/>
        <family val="2"/>
        <scheme val="minor"/>
      </rPr>
      <t>DEMOLIÇÃO DE CONDUTORES APARENTES</t>
    </r>
  </si>
  <si>
    <r>
      <rPr>
        <sz val="10"/>
        <color rgb="FF000000"/>
        <rFont val="Calibri"/>
        <family val="2"/>
        <scheme val="minor"/>
      </rPr>
      <t>08.50.099</t>
    </r>
  </si>
  <si>
    <r>
      <rPr>
        <sz val="10"/>
        <color rgb="FF000000"/>
        <rFont val="Calibri"/>
        <family val="2"/>
        <scheme val="minor"/>
      </rPr>
      <t>08.60.005</t>
    </r>
  </si>
  <si>
    <r>
      <rPr>
        <sz val="10"/>
        <color rgb="FF000000"/>
        <rFont val="Calibri"/>
        <family val="2"/>
        <scheme val="minor"/>
      </rPr>
      <t>RETIRADA DE REGISTROS E VÁLVULAS DE DESCARGA</t>
    </r>
  </si>
  <si>
    <r>
      <rPr>
        <sz val="10"/>
        <color rgb="FF000000"/>
        <rFont val="Calibri"/>
        <family val="2"/>
        <scheme val="minor"/>
      </rPr>
      <t>08.60.006</t>
    </r>
  </si>
  <si>
    <r>
      <rPr>
        <sz val="10"/>
        <color rgb="FF000000"/>
        <rFont val="Calibri"/>
        <family val="2"/>
        <scheme val="minor"/>
      </rPr>
      <t>RETIRADA DE VÁLVULAS DE RETENCAO</t>
    </r>
  </si>
  <si>
    <r>
      <rPr>
        <sz val="10"/>
        <color rgb="FF000000"/>
        <rFont val="Calibri"/>
        <family val="2"/>
        <scheme val="minor"/>
      </rPr>
      <t>08.60.007</t>
    </r>
  </si>
  <si>
    <r>
      <rPr>
        <sz val="10"/>
        <color rgb="FF000000"/>
        <rFont val="Calibri"/>
        <family val="2"/>
        <scheme val="minor"/>
      </rPr>
      <t>RETIRADA DE TORNEIRAS</t>
    </r>
  </si>
  <si>
    <r>
      <rPr>
        <sz val="10"/>
        <color rgb="FF000000"/>
        <rFont val="Calibri"/>
        <family val="2"/>
        <scheme val="minor"/>
      </rPr>
      <t>08.60.010</t>
    </r>
  </si>
  <si>
    <r>
      <rPr>
        <sz val="10"/>
        <color rgb="FF000000"/>
        <rFont val="Calibri"/>
        <family val="2"/>
        <scheme val="minor"/>
      </rPr>
      <t>RETIRADA DE SIFÕES</t>
    </r>
  </si>
  <si>
    <r>
      <rPr>
        <sz val="10"/>
        <color rgb="FF000000"/>
        <rFont val="Calibri"/>
        <family val="2"/>
        <scheme val="minor"/>
      </rPr>
      <t>08.60.011</t>
    </r>
  </si>
  <si>
    <r>
      <rPr>
        <sz val="10"/>
        <color rgb="FF000000"/>
        <rFont val="Calibri"/>
        <family val="2"/>
        <scheme val="minor"/>
      </rPr>
      <t>RETIRADA DE APARELHOS SANITÁRIOS INCLUINDO ACESSÓRIOS</t>
    </r>
  </si>
  <si>
    <r>
      <rPr>
        <sz val="10"/>
        <color rgb="FF000000"/>
        <rFont val="Calibri"/>
        <family val="2"/>
        <scheme val="minor"/>
      </rPr>
      <t>08.60.013</t>
    </r>
  </si>
  <si>
    <r>
      <rPr>
        <sz val="10"/>
        <color rgb="FF000000"/>
        <rFont val="Calibri"/>
        <family val="2"/>
        <scheme val="minor"/>
      </rPr>
      <t>RETIRADA DE RESERVATÓRIOS DE FIBRO CIMENTO ATE 1000 LITROS</t>
    </r>
  </si>
  <si>
    <r>
      <rPr>
        <sz val="10"/>
        <color rgb="FF000000"/>
        <rFont val="Calibri"/>
        <family val="2"/>
        <scheme val="minor"/>
      </rPr>
      <t>08.60.014</t>
    </r>
  </si>
  <si>
    <r>
      <rPr>
        <sz val="10"/>
        <color rgb="FF000000"/>
        <rFont val="Calibri"/>
        <family val="2"/>
        <scheme val="minor"/>
      </rPr>
      <t>RETIRADA DE CONJUNTO DE MOTOR-BOMBA</t>
    </r>
  </si>
  <si>
    <r>
      <rPr>
        <sz val="10"/>
        <color rgb="FF000000"/>
        <rFont val="Calibri"/>
        <family val="2"/>
        <scheme val="minor"/>
      </rPr>
      <t>08.60.015</t>
    </r>
  </si>
  <si>
    <r>
      <rPr>
        <sz val="10"/>
        <color rgb="FF000000"/>
        <rFont val="Calibri"/>
        <family val="2"/>
        <scheme val="minor"/>
      </rPr>
      <t>RETIRADA DE HIDRANTE DE PAREDE COMPLETO</t>
    </r>
  </si>
  <si>
    <r>
      <rPr>
        <sz val="10"/>
        <color rgb="FF000000"/>
        <rFont val="Calibri"/>
        <family val="2"/>
        <scheme val="minor"/>
      </rPr>
      <t>08.60.099</t>
    </r>
  </si>
  <si>
    <r>
      <rPr>
        <sz val="10"/>
        <color rgb="FF000000"/>
        <rFont val="Calibri"/>
        <family val="2"/>
        <scheme val="minor"/>
      </rPr>
      <t>08.70.005</t>
    </r>
  </si>
  <si>
    <r>
      <rPr>
        <sz val="10"/>
        <color rgb="FF000000"/>
        <rFont val="Calibri"/>
        <family val="2"/>
        <scheme val="minor"/>
      </rPr>
      <t>RECOLOCAÇÃO DE REGISTRO E VÁLVULAS DE DESCARGA</t>
    </r>
  </si>
  <si>
    <r>
      <rPr>
        <sz val="10"/>
        <color rgb="FF000000"/>
        <rFont val="Calibri"/>
        <family val="2"/>
        <scheme val="minor"/>
      </rPr>
      <t>08.70.006</t>
    </r>
  </si>
  <si>
    <r>
      <rPr>
        <sz val="10"/>
        <color rgb="FF000000"/>
        <rFont val="Calibri"/>
        <family val="2"/>
        <scheme val="minor"/>
      </rPr>
      <t>RECOLOCAÇÃO DE VÁLVULA DE RETENÇÃO</t>
    </r>
  </si>
  <si>
    <r>
      <rPr>
        <sz val="10"/>
        <color rgb="FF000000"/>
        <rFont val="Calibri"/>
        <family val="2"/>
        <scheme val="minor"/>
      </rPr>
      <t>08.70.007</t>
    </r>
  </si>
  <si>
    <r>
      <rPr>
        <sz val="10"/>
        <color rgb="FF000000"/>
        <rFont val="Calibri"/>
        <family val="2"/>
        <scheme val="minor"/>
      </rPr>
      <t>RECOLOCAÇÃO DE TORNEIRAS</t>
    </r>
  </si>
  <si>
    <r>
      <rPr>
        <sz val="10"/>
        <color rgb="FF000000"/>
        <rFont val="Calibri"/>
        <family val="2"/>
        <scheme val="minor"/>
      </rPr>
      <t>08.70.010</t>
    </r>
  </si>
  <si>
    <r>
      <rPr>
        <sz val="10"/>
        <color rgb="FF000000"/>
        <rFont val="Calibri"/>
        <family val="2"/>
        <scheme val="minor"/>
      </rPr>
      <t>RECOLOCAÇÃO DE SIFÕES</t>
    </r>
  </si>
  <si>
    <r>
      <rPr>
        <sz val="10"/>
        <color rgb="FF000000"/>
        <rFont val="Calibri"/>
        <family val="2"/>
        <scheme val="minor"/>
      </rPr>
      <t>08.70.013</t>
    </r>
  </si>
  <si>
    <r>
      <rPr>
        <sz val="10"/>
        <color rgb="FF000000"/>
        <rFont val="Calibri"/>
        <family val="2"/>
        <scheme val="minor"/>
      </rPr>
      <t>RECOLOCAÇÃO DE RESERVATÓRIO DE FIBRO-CIMENTO ATE 1000 L</t>
    </r>
  </si>
  <si>
    <r>
      <rPr>
        <sz val="10"/>
        <color rgb="FF000000"/>
        <rFont val="Calibri"/>
        <family val="2"/>
        <scheme val="minor"/>
      </rPr>
      <t>08.70.014</t>
    </r>
  </si>
  <si>
    <r>
      <rPr>
        <sz val="10"/>
        <color rgb="FF000000"/>
        <rFont val="Calibri"/>
        <family val="2"/>
        <scheme val="minor"/>
      </rPr>
      <t>RECOLOCAÇÃO DE CONJUNTO MOTOR BOMBA</t>
    </r>
  </si>
  <si>
    <r>
      <rPr>
        <sz val="10"/>
        <color rgb="FF000000"/>
        <rFont val="Calibri"/>
        <family val="2"/>
        <scheme val="minor"/>
      </rPr>
      <t>08.70.015</t>
    </r>
  </si>
  <si>
    <r>
      <rPr>
        <sz val="10"/>
        <color rgb="FF000000"/>
        <rFont val="Calibri"/>
        <family val="2"/>
        <scheme val="minor"/>
      </rPr>
      <t>RECOLOCAÇÃO DE HIDRANTE DE PAREDE COMPLETO</t>
    </r>
  </si>
  <si>
    <r>
      <rPr>
        <sz val="10"/>
        <color rgb="FF000000"/>
        <rFont val="Calibri"/>
        <family val="2"/>
        <scheme val="minor"/>
      </rPr>
      <t>08.70.016</t>
    </r>
  </si>
  <si>
    <r>
      <rPr>
        <sz val="10"/>
        <color rgb="FF000000"/>
        <rFont val="Calibri"/>
        <family val="2"/>
        <scheme val="minor"/>
      </rPr>
      <t>RECOLOCAÇÃO DE APARELHOS SANITARIOS INCLUINDO ACESSORIOS</t>
    </r>
  </si>
  <si>
    <r>
      <rPr>
        <sz val="10"/>
        <color rgb="FF000000"/>
        <rFont val="Calibri"/>
        <family val="2"/>
        <scheme val="minor"/>
      </rPr>
      <t>08.70.099</t>
    </r>
  </si>
  <si>
    <r>
      <rPr>
        <sz val="10"/>
        <color rgb="FF000000"/>
        <rFont val="Calibri"/>
        <family val="2"/>
        <scheme val="minor"/>
      </rPr>
      <t>RECOLOCACOES DE INSTALACOES HIDRAULICAS</t>
    </r>
  </si>
  <si>
    <r>
      <rPr>
        <sz val="10"/>
        <color rgb="FF000000"/>
        <rFont val="Calibri"/>
        <family val="2"/>
        <scheme val="minor"/>
      </rPr>
      <t>08.80.007</t>
    </r>
  </si>
  <si>
    <r>
      <rPr>
        <sz val="10"/>
        <color rgb="FF000000"/>
        <rFont val="Calibri"/>
        <family val="2"/>
        <scheme val="minor"/>
      </rPr>
      <t>CAVALETE DE 3/4" (TUBO E CONEXÕES DE AÇO GALVANIZADO)</t>
    </r>
  </si>
  <si>
    <r>
      <rPr>
        <sz val="10"/>
        <color rgb="FF000000"/>
        <rFont val="Calibri"/>
        <family val="2"/>
        <scheme val="minor"/>
      </rPr>
      <t>08.80.008</t>
    </r>
  </si>
  <si>
    <r>
      <rPr>
        <sz val="10"/>
        <color rgb="FF000000"/>
        <rFont val="Calibri"/>
        <family val="2"/>
        <scheme val="minor"/>
      </rPr>
      <t>CAVALETE DE 1" (TUBO E CONEXÕES DE AÇO GALVANIZADO)</t>
    </r>
  </si>
  <si>
    <r>
      <rPr>
        <sz val="10"/>
        <color rgb="FF000000"/>
        <rFont val="Calibri"/>
        <family val="2"/>
        <scheme val="minor"/>
      </rPr>
      <t>08.80.009</t>
    </r>
  </si>
  <si>
    <r>
      <rPr>
        <sz val="10"/>
        <color rgb="FF000000"/>
        <rFont val="Calibri"/>
        <family val="2"/>
        <scheme val="minor"/>
      </rPr>
      <t>CAVALETE DE 1 1/2" (TUBO E CONEXÕES DE AÇO GALVANIZADO)</t>
    </r>
  </si>
  <si>
    <r>
      <rPr>
        <sz val="10"/>
        <color rgb="FF000000"/>
        <rFont val="Calibri"/>
        <family val="2"/>
        <scheme val="minor"/>
      </rPr>
      <t>08.80.010</t>
    </r>
  </si>
  <si>
    <r>
      <rPr>
        <sz val="10"/>
        <color rgb="FF000000"/>
        <rFont val="Calibri"/>
        <family val="2"/>
        <scheme val="minor"/>
      </rPr>
      <t>CANOPLA PARA REGISTROS</t>
    </r>
  </si>
  <si>
    <r>
      <rPr>
        <sz val="10"/>
        <color rgb="FF000000"/>
        <rFont val="Calibri"/>
        <family val="2"/>
        <scheme val="minor"/>
      </rPr>
      <t>08.80.011</t>
    </r>
  </si>
  <si>
    <r>
      <rPr>
        <sz val="10"/>
        <color rgb="FF000000"/>
        <rFont val="Calibri"/>
        <family val="2"/>
        <scheme val="minor"/>
      </rPr>
      <t>CANOPLA PARA VALVULA DE DESCARGA</t>
    </r>
  </si>
  <si>
    <r>
      <rPr>
        <sz val="10"/>
        <color rgb="FF000000"/>
        <rFont val="Calibri"/>
        <family val="2"/>
        <scheme val="minor"/>
      </rPr>
      <t>08.80.012</t>
    </r>
  </si>
  <si>
    <r>
      <rPr>
        <sz val="10"/>
        <color rgb="FF000000"/>
        <rFont val="Calibri"/>
        <family val="2"/>
        <scheme val="minor"/>
      </rPr>
      <t>VOLANTE CROMADO PARA REGISTRO</t>
    </r>
  </si>
  <si>
    <r>
      <rPr>
        <sz val="10"/>
        <color rgb="FF000000"/>
        <rFont val="Calibri"/>
        <family val="2"/>
        <scheme val="minor"/>
      </rPr>
      <t>08.80.015</t>
    </r>
  </si>
  <si>
    <r>
      <rPr>
        <sz val="10"/>
        <color rgb="FF000000"/>
        <rFont val="Calibri"/>
        <family val="2"/>
        <scheme val="minor"/>
      </rPr>
      <t>BOTAO PARA VALVULA DE DESCARGA</t>
    </r>
  </si>
  <si>
    <r>
      <rPr>
        <sz val="10"/>
        <color rgb="FF000000"/>
        <rFont val="Calibri"/>
        <family val="2"/>
        <scheme val="minor"/>
      </rPr>
      <t>08.80.018</t>
    </r>
  </si>
  <si>
    <r>
      <rPr>
        <sz val="10"/>
        <color rgb="FF000000"/>
        <rFont val="Calibri"/>
        <family val="2"/>
        <scheme val="minor"/>
      </rPr>
      <t>ACABAMENTO ANTIVANDALISMO PARA VALVULA DE DESCARGA</t>
    </r>
  </si>
  <si>
    <r>
      <rPr>
        <sz val="10"/>
        <color rgb="FF000000"/>
        <rFont val="Calibri"/>
        <family val="2"/>
        <scheme val="minor"/>
      </rPr>
      <t>08.80.019</t>
    </r>
  </si>
  <si>
    <r>
      <rPr>
        <sz val="10"/>
        <color rgb="FF000000"/>
        <rFont val="Calibri"/>
        <family val="2"/>
        <scheme val="minor"/>
      </rPr>
      <t>REPARO PARA CAIXA DE DESCARGA ACOPLADA</t>
    </r>
  </si>
  <si>
    <r>
      <rPr>
        <sz val="10"/>
        <color rgb="FF000000"/>
        <rFont val="Calibri"/>
        <family val="2"/>
        <scheme val="minor"/>
      </rPr>
      <t>08.80.020</t>
    </r>
  </si>
  <si>
    <r>
      <rPr>
        <sz val="10"/>
        <color rgb="FF000000"/>
        <rFont val="Calibri"/>
        <family val="2"/>
        <scheme val="minor"/>
      </rPr>
      <t>REPARO DE VALVULA DE DESCARGA</t>
    </r>
  </si>
  <si>
    <r>
      <rPr>
        <sz val="10"/>
        <color rgb="FF000000"/>
        <rFont val="Calibri"/>
        <family val="2"/>
        <scheme val="minor"/>
      </rPr>
      <t>08.80.021</t>
    </r>
  </si>
  <si>
    <r>
      <rPr>
        <sz val="10"/>
        <color rgb="FF000000"/>
        <rFont val="Calibri"/>
        <family val="2"/>
        <scheme val="minor"/>
      </rPr>
      <t>TUBO DE DESCARGA EM PVC DN=40MM</t>
    </r>
  </si>
  <si>
    <r>
      <rPr>
        <sz val="10"/>
        <color rgb="FF000000"/>
        <rFont val="Calibri"/>
        <family val="2"/>
        <scheme val="minor"/>
      </rPr>
      <t>08.80.022</t>
    </r>
  </si>
  <si>
    <r>
      <rPr>
        <sz val="10"/>
        <color rgb="FF000000"/>
        <rFont val="Calibri"/>
        <family val="2"/>
        <scheme val="minor"/>
      </rPr>
      <t>TUBO DE LIGAÇÃO COM CANOPLA PARA VASO SANITÁRIO (METAL CROMADO)</t>
    </r>
  </si>
  <si>
    <r>
      <rPr>
        <sz val="10"/>
        <color rgb="FF000000"/>
        <rFont val="Calibri"/>
        <family val="2"/>
        <scheme val="minor"/>
      </rPr>
      <t>08.80.031</t>
    </r>
  </si>
  <si>
    <r>
      <rPr>
        <sz val="10"/>
        <color rgb="FF000000"/>
        <rFont val="Calibri"/>
        <family val="2"/>
        <scheme val="minor"/>
      </rPr>
      <t>TORNEIRA DE PRESSAO CROMADA DE 1/2" EM PAREDE</t>
    </r>
  </si>
  <si>
    <r>
      <rPr>
        <sz val="10"/>
        <color rgb="FF000000"/>
        <rFont val="Calibri"/>
        <family val="2"/>
        <scheme val="minor"/>
      </rPr>
      <t>08.80.032</t>
    </r>
  </si>
  <si>
    <r>
      <rPr>
        <sz val="10"/>
        <color rgb="FF000000"/>
        <rFont val="Calibri"/>
        <family val="2"/>
        <scheme val="minor"/>
      </rPr>
      <t>TORNEIRA PARA LAVATORIO DE LOUCA BRANCA OU BANCADA</t>
    </r>
  </si>
  <si>
    <r>
      <rPr>
        <sz val="10"/>
        <color rgb="FF000000"/>
        <rFont val="Calibri"/>
        <family val="2"/>
        <scheme val="minor"/>
      </rPr>
      <t>08.80.040</t>
    </r>
  </si>
  <si>
    <r>
      <rPr>
        <sz val="10"/>
        <color rgb="FF000000"/>
        <rFont val="Calibri"/>
        <family val="2"/>
        <scheme val="minor"/>
      </rPr>
      <t>08.80.090</t>
    </r>
  </si>
  <si>
    <t>ABRIGO PARA HIDRANTE CAIXA 0,60X0,90X0,17M COM CESTO MEIA LUA P/MANGUEIRA</t>
  </si>
  <si>
    <r>
      <rPr>
        <sz val="10"/>
        <color rgb="FF000000"/>
        <rFont val="Calibri"/>
        <family val="2"/>
        <scheme val="minor"/>
      </rPr>
      <t>08.80.091</t>
    </r>
  </si>
  <si>
    <r>
      <rPr>
        <sz val="10"/>
        <color rgb="FF000000"/>
        <rFont val="Calibri"/>
        <family val="2"/>
        <scheme val="minor"/>
      </rPr>
      <t>RECARGA DE EXTINTOR DE GAS CARBONICO DE 6 LITROS</t>
    </r>
  </si>
  <si>
    <r>
      <rPr>
        <sz val="10"/>
        <color rgb="FF000000"/>
        <rFont val="Calibri"/>
        <family val="2"/>
        <scheme val="minor"/>
      </rPr>
      <t>08.80.092</t>
    </r>
  </si>
  <si>
    <r>
      <rPr>
        <sz val="10"/>
        <color rgb="FF000000"/>
        <rFont val="Calibri"/>
        <family val="2"/>
        <scheme val="minor"/>
      </rPr>
      <t>RECARGA DE EXTINTOR DE ESPUMA DE 10 LITROS</t>
    </r>
  </si>
  <si>
    <r>
      <rPr>
        <sz val="10"/>
        <color rgb="FF000000"/>
        <rFont val="Calibri"/>
        <family val="2"/>
        <scheme val="minor"/>
      </rPr>
      <t>08.80.093</t>
    </r>
  </si>
  <si>
    <r>
      <rPr>
        <sz val="10"/>
        <color rgb="FF000000"/>
        <rFont val="Calibri"/>
        <family val="2"/>
        <scheme val="minor"/>
      </rPr>
      <t>RECARGA DE EXTINTOR DE PO QUIMICO DE 4 KG</t>
    </r>
  </si>
  <si>
    <r>
      <rPr>
        <sz val="10"/>
        <color rgb="FF000000"/>
        <rFont val="Calibri"/>
        <family val="2"/>
        <scheme val="minor"/>
      </rPr>
      <t>08.80.095</t>
    </r>
  </si>
  <si>
    <r>
      <rPr>
        <sz val="10"/>
        <color rgb="FF000000"/>
        <rFont val="Calibri"/>
        <family val="2"/>
        <scheme val="minor"/>
      </rPr>
      <t>EXTINTOR DE INCENDIO DE AGUA PRESSURIZADA 10L : RECARGA</t>
    </r>
  </si>
  <si>
    <r>
      <rPr>
        <sz val="10"/>
        <color rgb="FF000000"/>
        <rFont val="Calibri"/>
        <family val="2"/>
        <scheme val="minor"/>
      </rPr>
      <t>08.80.099</t>
    </r>
  </si>
  <si>
    <r>
      <rPr>
        <sz val="10"/>
        <color rgb="FF000000"/>
        <rFont val="Calibri"/>
        <family val="2"/>
        <scheme val="minor"/>
      </rPr>
      <t>OUTROS SERVICOS DE REDE DE GAS E AGUA FRIA - CONSERVACAO</t>
    </r>
  </si>
  <si>
    <r>
      <rPr>
        <sz val="10"/>
        <color rgb="FF000000"/>
        <rFont val="Calibri"/>
        <family val="2"/>
        <scheme val="minor"/>
      </rPr>
      <t>08.82.012</t>
    </r>
  </si>
  <si>
    <r>
      <rPr>
        <sz val="10"/>
        <color rgb="FF000000"/>
        <rFont val="Calibri"/>
        <family val="2"/>
        <scheme val="minor"/>
      </rPr>
      <t>RALO SIFONADO F.FUNDIDO DN 150MM C/GRELHA PVC CROMADO</t>
    </r>
  </si>
  <si>
    <r>
      <rPr>
        <sz val="10"/>
        <color rgb="FF000000"/>
        <rFont val="Calibri"/>
        <family val="2"/>
        <scheme val="minor"/>
      </rPr>
      <t>08.82.023</t>
    </r>
  </si>
  <si>
    <r>
      <rPr>
        <sz val="10"/>
        <color rgb="FF000000"/>
        <rFont val="Calibri"/>
        <family val="2"/>
        <scheme val="minor"/>
      </rPr>
      <t>GRELHA METALICA CROMADA DIAM 15 CM</t>
    </r>
  </si>
  <si>
    <r>
      <rPr>
        <sz val="10"/>
        <color rgb="FF000000"/>
        <rFont val="Calibri"/>
        <family val="2"/>
        <scheme val="minor"/>
      </rPr>
      <t>08.82.024</t>
    </r>
  </si>
  <si>
    <r>
      <rPr>
        <sz val="10"/>
        <color rgb="FF000000"/>
        <rFont val="Calibri"/>
        <family val="2"/>
        <scheme val="minor"/>
      </rPr>
      <t>GRELHA METALICA CROMADA DIAM 10 CM</t>
    </r>
  </si>
  <si>
    <r>
      <rPr>
        <sz val="10"/>
        <color rgb="FF000000"/>
        <rFont val="Calibri"/>
        <family val="2"/>
        <scheme val="minor"/>
      </rPr>
      <t>08.82.030</t>
    </r>
  </si>
  <si>
    <r>
      <rPr>
        <sz val="10"/>
        <color rgb="FF000000"/>
        <rFont val="Calibri"/>
        <family val="2"/>
        <scheme val="minor"/>
      </rPr>
      <t>GRELHA DE FERRO FUNDIDO DE 20X20 CM</t>
    </r>
  </si>
  <si>
    <r>
      <rPr>
        <sz val="10"/>
        <color rgb="FF000000"/>
        <rFont val="Calibri"/>
        <family val="2"/>
        <scheme val="minor"/>
      </rPr>
      <t>08.82.031</t>
    </r>
  </si>
  <si>
    <r>
      <rPr>
        <sz val="10"/>
        <color rgb="FF000000"/>
        <rFont val="Calibri"/>
        <family val="2"/>
        <scheme val="minor"/>
      </rPr>
      <t>GRELHA DE FERRO FUNDIDO DE 15X15 CM</t>
    </r>
  </si>
  <si>
    <r>
      <rPr>
        <sz val="10"/>
        <color rgb="FF000000"/>
        <rFont val="Calibri"/>
        <family val="2"/>
        <scheme val="minor"/>
      </rPr>
      <t>08.82.040</t>
    </r>
  </si>
  <si>
    <r>
      <rPr>
        <sz val="10"/>
        <color rgb="FF000000"/>
        <rFont val="Calibri"/>
        <family val="2"/>
        <scheme val="minor"/>
      </rPr>
      <t>SIFAO METALICO TIPO COPO DN 2X2"</t>
    </r>
  </si>
  <si>
    <r>
      <rPr>
        <sz val="10"/>
        <color rgb="FF000000"/>
        <rFont val="Calibri"/>
        <family val="2"/>
        <scheme val="minor"/>
      </rPr>
      <t>08.82.041</t>
    </r>
  </si>
  <si>
    <r>
      <rPr>
        <sz val="10"/>
        <color rgb="FF000000"/>
        <rFont val="Calibri"/>
        <family val="2"/>
        <scheme val="minor"/>
      </rPr>
      <t>SIFAO METALICO TIPO COPO DN 1 1/2 X 1 1/2"</t>
    </r>
  </si>
  <si>
    <r>
      <rPr>
        <sz val="10"/>
        <color rgb="FF000000"/>
        <rFont val="Calibri"/>
        <family val="2"/>
        <scheme val="minor"/>
      </rPr>
      <t>08.82.046</t>
    </r>
  </si>
  <si>
    <r>
      <rPr>
        <sz val="10"/>
        <color rgb="FF000000"/>
        <rFont val="Calibri"/>
        <family val="2"/>
        <scheme val="minor"/>
      </rPr>
      <t>SIFAO PVC RIGIDO TIPO COPO DN 1 1/2X1 1/2"</t>
    </r>
  </si>
  <si>
    <r>
      <rPr>
        <sz val="10"/>
        <color rgb="FF000000"/>
        <rFont val="Calibri"/>
        <family val="2"/>
        <scheme val="minor"/>
      </rPr>
      <t>08.82.050</t>
    </r>
  </si>
  <si>
    <r>
      <rPr>
        <sz val="10"/>
        <color rgb="FF000000"/>
        <rFont val="Calibri"/>
        <family val="2"/>
        <scheme val="minor"/>
      </rPr>
      <t>DESENTUPIMENTO DE RAMAIS DE ESGOTO</t>
    </r>
  </si>
  <si>
    <r>
      <rPr>
        <sz val="10"/>
        <color rgb="FF000000"/>
        <rFont val="Calibri"/>
        <family val="2"/>
        <scheme val="minor"/>
      </rPr>
      <t>08.82.055</t>
    </r>
  </si>
  <si>
    <r>
      <rPr>
        <sz val="10"/>
        <color rgb="FF000000"/>
        <rFont val="Calibri"/>
        <family val="2"/>
        <scheme val="minor"/>
      </rPr>
      <t>LIMPEZA SIMPLES EM CALHAS METALICAS</t>
    </r>
  </si>
  <si>
    <r>
      <rPr>
        <sz val="10"/>
        <color rgb="FF000000"/>
        <rFont val="Calibri"/>
        <family val="2"/>
        <scheme val="minor"/>
      </rPr>
      <t>08.82.056</t>
    </r>
  </si>
  <si>
    <r>
      <rPr>
        <sz val="10"/>
        <color rgb="FF000000"/>
        <rFont val="Calibri"/>
        <family val="2"/>
        <scheme val="minor"/>
      </rPr>
      <t>LIMPEZA SIMPLES EM LAJES/CALHAS DE CONCRETO</t>
    </r>
  </si>
  <si>
    <r>
      <rPr>
        <sz val="10"/>
        <color rgb="FF000000"/>
        <rFont val="Calibri"/>
        <family val="2"/>
        <scheme val="minor"/>
      </rPr>
      <t>08.82.060</t>
    </r>
  </si>
  <si>
    <r>
      <rPr>
        <sz val="10"/>
        <color rgb="FF000000"/>
        <rFont val="Calibri"/>
        <family val="2"/>
        <scheme val="minor"/>
      </rPr>
      <t>LIMPEZA DE CANALETAS DE ÁGUAS PLUVIAIS</t>
    </r>
  </si>
  <si>
    <r>
      <rPr>
        <sz val="10"/>
        <color rgb="FF000000"/>
        <rFont val="Calibri"/>
        <family val="2"/>
        <scheme val="minor"/>
      </rPr>
      <t>08.82.061</t>
    </r>
  </si>
  <si>
    <r>
      <rPr>
        <sz val="10"/>
        <color rgb="FF000000"/>
        <rFont val="Calibri"/>
        <family val="2"/>
        <scheme val="minor"/>
      </rPr>
      <t>SOLDA E REBITAGEM EM CALHAS DE CHAPA GALVANIZADA</t>
    </r>
  </si>
  <si>
    <r>
      <rPr>
        <sz val="10"/>
        <color rgb="FF000000"/>
        <rFont val="Calibri"/>
        <family val="2"/>
        <scheme val="minor"/>
      </rPr>
      <t>08.82.062</t>
    </r>
  </si>
  <si>
    <r>
      <rPr>
        <sz val="10"/>
        <color rgb="FF000000"/>
        <rFont val="Calibri"/>
        <family val="2"/>
        <scheme val="minor"/>
      </rPr>
      <t>SOLDA EM CHAPA GALVANIZADA</t>
    </r>
  </si>
  <si>
    <r>
      <rPr>
        <sz val="10"/>
        <color rgb="FF000000"/>
        <rFont val="Calibri"/>
        <family val="2"/>
        <scheme val="minor"/>
      </rPr>
      <t>08.82.099</t>
    </r>
  </si>
  <si>
    <r>
      <rPr>
        <sz val="10"/>
        <color rgb="FF000000"/>
        <rFont val="Calibri"/>
        <family val="2"/>
        <scheme val="minor"/>
      </rPr>
      <t>OUTROS SERVICOS DE REDES DE ESGOTO E AGUAS PLUVIAIS</t>
    </r>
  </si>
  <si>
    <r>
      <rPr>
        <sz val="10"/>
        <color rgb="FF000000"/>
        <rFont val="Calibri"/>
        <family val="2"/>
        <scheme val="minor"/>
      </rPr>
      <t>08.84.005</t>
    </r>
  </si>
  <si>
    <r>
      <rPr>
        <sz val="10"/>
        <color rgb="FF000000"/>
        <rFont val="Calibri"/>
        <family val="2"/>
        <scheme val="minor"/>
      </rPr>
      <t>ASSENTO PLASTICO C/ TAMPA PARA BACIA SANITARIA</t>
    </r>
  </si>
  <si>
    <r>
      <rPr>
        <sz val="10"/>
        <color rgb="FF000000"/>
        <rFont val="Calibri"/>
        <family val="2"/>
        <scheme val="minor"/>
      </rPr>
      <t>08.84.012</t>
    </r>
  </si>
  <si>
    <r>
      <rPr>
        <sz val="10"/>
        <color rgb="FF000000"/>
        <rFont val="Calibri"/>
        <family val="2"/>
        <scheme val="minor"/>
      </rPr>
      <t>BOLSA PLASTICA PARA BACIA SANITARIA</t>
    </r>
  </si>
  <si>
    <r>
      <rPr>
        <sz val="10"/>
        <color rgb="FF000000"/>
        <rFont val="Calibri"/>
        <family val="2"/>
        <scheme val="minor"/>
      </rPr>
      <t>08.84.020</t>
    </r>
  </si>
  <si>
    <r>
      <rPr>
        <sz val="10"/>
        <color rgb="FF000000"/>
        <rFont val="Calibri"/>
        <family val="2"/>
        <scheme val="minor"/>
      </rPr>
      <t>SUPORTE DE FERRO FUNDIDO PARA LAVATORIO</t>
    </r>
  </si>
  <si>
    <r>
      <rPr>
        <sz val="10"/>
        <color rgb="FF000000"/>
        <rFont val="Calibri"/>
        <family val="2"/>
        <scheme val="minor"/>
      </rPr>
      <t>08.84.030</t>
    </r>
  </si>
  <si>
    <r>
      <rPr>
        <sz val="10"/>
        <color rgb="FF000000"/>
        <rFont val="Calibri"/>
        <family val="2"/>
        <scheme val="minor"/>
      </rPr>
      <t>08.84.031</t>
    </r>
  </si>
  <si>
    <r>
      <rPr>
        <sz val="10"/>
        <color rgb="FF000000"/>
        <rFont val="Calibri"/>
        <family val="2"/>
        <scheme val="minor"/>
      </rPr>
      <t>08.84.032</t>
    </r>
  </si>
  <si>
    <r>
      <rPr>
        <sz val="10"/>
        <color rgb="FF000000"/>
        <rFont val="Calibri"/>
        <family val="2"/>
        <scheme val="minor"/>
      </rPr>
      <t>08.84.033</t>
    </r>
  </si>
  <si>
    <r>
      <rPr>
        <sz val="10"/>
        <color rgb="FF000000"/>
        <rFont val="Calibri"/>
        <family val="2"/>
        <scheme val="minor"/>
      </rPr>
      <t>TORNEIRA PRES 1/2 C/ALAVANCA TIPO MESA CROMADO</t>
    </r>
  </si>
  <si>
    <r>
      <rPr>
        <sz val="10"/>
        <color rgb="FF000000"/>
        <rFont val="Calibri"/>
        <family val="2"/>
        <scheme val="minor"/>
      </rPr>
      <t>08.84.034</t>
    </r>
  </si>
  <si>
    <r>
      <rPr>
        <sz val="10"/>
        <color rgb="FF000000"/>
        <rFont val="Calibri"/>
        <family val="2"/>
        <scheme val="minor"/>
      </rPr>
      <t>TORNEIRA MEC/CER 1/4 VOLTA TIPO PARED CROMADO 1/2</t>
    </r>
  </si>
  <si>
    <r>
      <rPr>
        <sz val="10"/>
        <color rgb="FF000000"/>
        <rFont val="Calibri"/>
        <family val="2"/>
        <scheme val="minor"/>
      </rPr>
      <t>08.84.035</t>
    </r>
  </si>
  <si>
    <r>
      <rPr>
        <sz val="10"/>
        <color rgb="FF000000"/>
        <rFont val="Calibri"/>
        <family val="2"/>
        <scheme val="minor"/>
      </rPr>
      <t>TORNEIRA MEC/CER 1/4 VOLTA TIPO MESA CROMADO 1/2</t>
    </r>
  </si>
  <si>
    <r>
      <rPr>
        <sz val="10"/>
        <color rgb="FF000000"/>
        <rFont val="Calibri"/>
        <family val="2"/>
        <scheme val="minor"/>
      </rPr>
      <t>08.84.036</t>
    </r>
  </si>
  <si>
    <r>
      <rPr>
        <sz val="10"/>
        <color rgb="FF000000"/>
        <rFont val="Calibri"/>
        <family val="2"/>
        <scheme val="minor"/>
      </rPr>
      <t>MISTURADOR P/PIA 1/4 VOLTA TIPO PARED CROMADO 1/2"</t>
    </r>
  </si>
  <si>
    <r>
      <rPr>
        <sz val="10"/>
        <color rgb="FF000000"/>
        <rFont val="Calibri"/>
        <family val="2"/>
        <scheme val="minor"/>
      </rPr>
      <t>08.84.038</t>
    </r>
  </si>
  <si>
    <r>
      <rPr>
        <sz val="10"/>
        <color rgb="FF000000"/>
        <rFont val="Calibri"/>
        <family val="2"/>
        <scheme val="minor"/>
      </rPr>
      <t>FILTRO DE PRESSAO CUNO (AQUALAR) C/ELEM. FILTRANTE CARVAO E CEL 360/L/H</t>
    </r>
  </si>
  <si>
    <r>
      <rPr>
        <sz val="10"/>
        <color rgb="FF000000"/>
        <rFont val="Calibri"/>
        <family val="2"/>
        <scheme val="minor"/>
      </rPr>
      <t>08.84.042</t>
    </r>
  </si>
  <si>
    <r>
      <rPr>
        <sz val="10"/>
        <color rgb="FF000000"/>
        <rFont val="Calibri"/>
        <family val="2"/>
        <scheme val="minor"/>
      </rPr>
      <t>ELEMENTO FILTRANTE CUNO (AQUALAR)ELEM FILTRANTE CARVAO E CEL/180L/H</t>
    </r>
  </si>
  <si>
    <r>
      <rPr>
        <sz val="10"/>
        <color rgb="FF000000"/>
        <rFont val="Calibri"/>
        <family val="2"/>
        <scheme val="minor"/>
      </rPr>
      <t>08.84.043</t>
    </r>
  </si>
  <si>
    <r>
      <rPr>
        <sz val="10"/>
        <color rgb="FF000000"/>
        <rFont val="Calibri"/>
        <family val="2"/>
        <scheme val="minor"/>
      </rPr>
      <t>ELEMENTO FILTRANTE CUNO (AQUALAR) CARVAO E CELULOSE 360 L/H</t>
    </r>
  </si>
  <si>
    <r>
      <rPr>
        <sz val="10"/>
        <color rgb="FF000000"/>
        <rFont val="Calibri"/>
        <family val="2"/>
        <scheme val="minor"/>
      </rPr>
      <t>08.84.047</t>
    </r>
  </si>
  <si>
    <r>
      <rPr>
        <sz val="10"/>
        <color rgb="FF000000"/>
        <rFont val="Calibri"/>
        <family val="2"/>
        <scheme val="minor"/>
      </rPr>
      <t>TAMPO DE PIA EM MARMORE BRANCO NACIONAL DE 3 CM</t>
    </r>
  </si>
  <si>
    <r>
      <rPr>
        <sz val="10"/>
        <color rgb="FF000000"/>
        <rFont val="Calibri"/>
        <family val="2"/>
        <scheme val="minor"/>
      </rPr>
      <t>08.84.048</t>
    </r>
  </si>
  <si>
    <r>
      <rPr>
        <sz val="10"/>
        <color rgb="FF000000"/>
        <rFont val="Calibri"/>
        <family val="2"/>
        <scheme val="minor"/>
      </rPr>
      <t>TAMPO DE PIA EM GRANILITE</t>
    </r>
  </si>
  <si>
    <r>
      <rPr>
        <sz val="10"/>
        <color rgb="FF000000"/>
        <rFont val="Calibri"/>
        <family val="2"/>
        <scheme val="minor"/>
      </rPr>
      <t>08.84.049</t>
    </r>
  </si>
  <si>
    <r>
      <rPr>
        <sz val="10"/>
        <color rgb="FF000000"/>
        <rFont val="Calibri"/>
        <family val="2"/>
        <scheme val="minor"/>
      </rPr>
      <t>TAMPO ACO INOX (304) C/ CUBA SIMPLES - CH.22</t>
    </r>
  </si>
  <si>
    <r>
      <rPr>
        <sz val="10"/>
        <color rgb="FF000000"/>
        <rFont val="Calibri"/>
        <family val="2"/>
        <scheme val="minor"/>
      </rPr>
      <t>08.84.050</t>
    </r>
  </si>
  <si>
    <r>
      <rPr>
        <sz val="10"/>
        <color rgb="FF000000"/>
        <rFont val="Calibri"/>
        <family val="2"/>
        <scheme val="minor"/>
      </rPr>
      <t>TAMPO ACO INOX (304) C/ CUBA DUPLA - CH.22</t>
    </r>
  </si>
  <si>
    <r>
      <rPr>
        <sz val="10"/>
        <color rgb="FF000000"/>
        <rFont val="Calibri"/>
        <family val="2"/>
        <scheme val="minor"/>
      </rPr>
      <t>08.84.054</t>
    </r>
  </si>
  <si>
    <r>
      <rPr>
        <sz val="10"/>
        <color rgb="FF000000"/>
        <rFont val="Calibri"/>
        <family val="2"/>
        <scheme val="minor"/>
      </rPr>
      <t>CUBA SIMPLES ACO INOX(304) - CHAPA 22 560X330X140MM - SEM PERTENCES</t>
    </r>
  </si>
  <si>
    <r>
      <rPr>
        <sz val="10"/>
        <color rgb="FF000000"/>
        <rFont val="Calibri"/>
        <family val="2"/>
        <scheme val="minor"/>
      </rPr>
      <t>08.84.055</t>
    </r>
  </si>
  <si>
    <r>
      <rPr>
        <sz val="10"/>
        <color rgb="FF000000"/>
        <rFont val="Calibri"/>
        <family val="2"/>
        <scheme val="minor"/>
      </rPr>
      <t>CUBA SIMPLES ACO INOX(304) CHAP.22 - 400X340X140MM - SEM PERTENCES</t>
    </r>
  </si>
  <si>
    <r>
      <rPr>
        <sz val="10"/>
        <color rgb="FF000000"/>
        <rFont val="Calibri"/>
        <family val="2"/>
        <scheme val="minor"/>
      </rPr>
      <t>08.84.058</t>
    </r>
  </si>
  <si>
    <r>
      <rPr>
        <sz val="10"/>
        <color rgb="FF000000"/>
        <rFont val="Calibri"/>
        <family val="2"/>
        <scheme val="minor"/>
      </rPr>
      <t>CUBA DUPLA ACO INOX(304) CHAPA 22 835X340X140MM - SEM PERTENCES</t>
    </r>
  </si>
  <si>
    <r>
      <rPr>
        <sz val="10"/>
        <color rgb="FF000000"/>
        <rFont val="Calibri"/>
        <family val="2"/>
        <scheme val="minor"/>
      </rPr>
      <t>08.84.060</t>
    </r>
  </si>
  <si>
    <r>
      <rPr>
        <sz val="10"/>
        <color rgb="FF000000"/>
        <rFont val="Calibri"/>
        <family val="2"/>
        <scheme val="minor"/>
      </rPr>
      <t>TAMPO LISO EM ACO INOX (304) CHAPA 20</t>
    </r>
  </si>
  <si>
    <r>
      <rPr>
        <sz val="10"/>
        <color rgb="FF000000"/>
        <rFont val="Calibri"/>
        <family val="2"/>
        <scheme val="minor"/>
      </rPr>
      <t>08.84.073</t>
    </r>
  </si>
  <si>
    <r>
      <rPr>
        <sz val="10"/>
        <color rgb="FF000000"/>
        <rFont val="Calibri"/>
        <family val="2"/>
        <scheme val="minor"/>
      </rPr>
      <t>VALVULA AMERICANA</t>
    </r>
  </si>
  <si>
    <r>
      <rPr>
        <sz val="10"/>
        <color rgb="FF000000"/>
        <rFont val="Calibri"/>
        <family val="2"/>
        <scheme val="minor"/>
      </rPr>
      <t>08.84.076</t>
    </r>
  </si>
  <si>
    <r>
      <rPr>
        <sz val="10"/>
        <color rgb="FF000000"/>
        <rFont val="Calibri"/>
        <family val="2"/>
        <scheme val="minor"/>
      </rPr>
      <t>VALVULA DE METAL CROMADO DE 1 1/2"</t>
    </r>
  </si>
  <si>
    <r>
      <rPr>
        <sz val="10"/>
        <color rgb="FF000000"/>
        <rFont val="Calibri"/>
        <family val="2"/>
        <scheme val="minor"/>
      </rPr>
      <t>08.84.090</t>
    </r>
  </si>
  <si>
    <r>
      <rPr>
        <sz val="10"/>
        <color rgb="FF000000"/>
        <rFont val="Calibri"/>
        <family val="2"/>
        <scheme val="minor"/>
      </rPr>
      <t>MANGUEIRA PARA HIDRANTE DIAM 1 1/2' L=15,00M</t>
    </r>
  </si>
  <si>
    <r>
      <rPr>
        <sz val="10"/>
        <color rgb="FF000000"/>
        <rFont val="Calibri"/>
        <family val="2"/>
        <scheme val="minor"/>
      </rPr>
      <t>08.84.091</t>
    </r>
  </si>
  <si>
    <r>
      <rPr>
        <sz val="10"/>
        <color rgb="FF000000"/>
        <rFont val="Calibri"/>
        <family val="2"/>
        <scheme val="minor"/>
      </rPr>
      <t>MANGUEIRA PARA HIDRANTE DIAM 1 1/2' L=30,00M</t>
    </r>
  </si>
  <si>
    <r>
      <rPr>
        <sz val="10"/>
        <color rgb="FF000000"/>
        <rFont val="Calibri"/>
        <family val="2"/>
        <scheme val="minor"/>
      </rPr>
      <t>08.84.099</t>
    </r>
  </si>
  <si>
    <r>
      <rPr>
        <sz val="10"/>
        <color rgb="FF000000"/>
        <rFont val="Calibri"/>
        <family val="2"/>
        <scheme val="minor"/>
      </rPr>
      <t>OUTROS SERVICOS DE APARELHOS E METAIS</t>
    </r>
  </si>
  <si>
    <r>
      <rPr>
        <sz val="10"/>
        <color rgb="FF000000"/>
        <rFont val="Calibri"/>
        <family val="2"/>
        <scheme val="minor"/>
      </rPr>
      <t>08.86.099</t>
    </r>
  </si>
  <si>
    <r>
      <rPr>
        <sz val="10"/>
        <color rgb="FF000000"/>
        <rFont val="Calibri"/>
        <family val="2"/>
        <scheme val="minor"/>
      </rPr>
      <t>OUTROS SERVICOS DE TRATAMENTO DE DESPEJOS SANITARIOS</t>
    </r>
  </si>
  <si>
    <r>
      <rPr>
        <sz val="10"/>
        <color rgb="FF000000"/>
        <rFont val="Calibri"/>
        <family val="2"/>
        <scheme val="minor"/>
      </rPr>
      <t>09.01.001</t>
    </r>
  </si>
  <si>
    <t>TE-01 ENTRADA PRIMÁRIA SIMPLIF. POSTE UNICO - EDP - 112,5 KVA - 15KV- 220/127 V</t>
  </si>
  <si>
    <r>
      <rPr>
        <sz val="10"/>
        <color rgb="FF000000"/>
        <rFont val="Calibri"/>
        <family val="2"/>
        <scheme val="minor"/>
      </rPr>
      <t>09.01.002</t>
    </r>
  </si>
  <si>
    <r>
      <rPr>
        <sz val="10"/>
        <color rgb="FF000000"/>
        <rFont val="Calibri"/>
        <family val="2"/>
        <scheme val="minor"/>
      </rPr>
      <t>TE-02 ENTRADA PRIMÁRIA SIMPLIF. POSTE UNICO - EDP - 150 KVA - 15KV- 220/127 V</t>
    </r>
  </si>
  <si>
    <r>
      <rPr>
        <sz val="10"/>
        <color rgb="FF000000"/>
        <rFont val="Calibri"/>
        <family val="2"/>
        <scheme val="minor"/>
      </rPr>
      <t>09.01.003</t>
    </r>
  </si>
  <si>
    <r>
      <rPr>
        <sz val="10"/>
        <color rgb="FF000000"/>
        <rFont val="Calibri"/>
        <family val="2"/>
        <scheme val="minor"/>
      </rPr>
      <t>TE-03 ENTRADA PRIMÁRIA SIMPLIF. POSTE UNICO - EDP - 225 KVA - 15KV- 220/127 V</t>
    </r>
  </si>
  <si>
    <r>
      <rPr>
        <sz val="10"/>
        <color rgb="FF000000"/>
        <rFont val="Calibri"/>
        <family val="2"/>
        <scheme val="minor"/>
      </rPr>
      <t>09.01.004</t>
    </r>
  </si>
  <si>
    <r>
      <rPr>
        <sz val="10"/>
        <color rgb="FF000000"/>
        <rFont val="Calibri"/>
        <family val="2"/>
        <scheme val="minor"/>
      </rPr>
      <t>TE-04 ENTRADA PRIMÁRIA SIMPLIF. POSTE UNICO - EDP - 300 KVA - 15KV- 220/127 V</t>
    </r>
  </si>
  <si>
    <r>
      <rPr>
        <sz val="10"/>
        <color rgb="FF000000"/>
        <rFont val="Calibri"/>
        <family val="2"/>
        <scheme val="minor"/>
      </rPr>
      <t>09.01.005</t>
    </r>
  </si>
  <si>
    <t>TE-05 ENTRADA PRIMÁRIA SIMPLIF. POSTE UNICO - CPFL - 112,5 KVA - 15KV-220/127 V</t>
  </si>
  <si>
    <r>
      <rPr>
        <sz val="10"/>
        <color rgb="FF000000"/>
        <rFont val="Calibri"/>
        <family val="2"/>
        <scheme val="minor"/>
      </rPr>
      <t>09.01.006</t>
    </r>
  </si>
  <si>
    <t>TE-06 ENTRADA PRIMÁRIA SIMPLIF. POSTE UNICO - CPFL - 150,0 KVA - 15KV-220/127 V</t>
  </si>
  <si>
    <r>
      <rPr>
        <sz val="10"/>
        <color rgb="FF000000"/>
        <rFont val="Calibri"/>
        <family val="2"/>
        <scheme val="minor"/>
      </rPr>
      <t>09.01.007</t>
    </r>
  </si>
  <si>
    <t>TE-07 ENTRADA PRIMÁRIA SIMPLIF. POSTE UNICO - CPFL - 225 KVA - 15KV- 220/127 V</t>
  </si>
  <si>
    <r>
      <rPr>
        <sz val="10"/>
        <color rgb="FF000000"/>
        <rFont val="Calibri"/>
        <family val="2"/>
        <scheme val="minor"/>
      </rPr>
      <t>09.01.008</t>
    </r>
  </si>
  <si>
    <t>TE-08 ENTRADA PRIMÁRIA SIMPLIF. POSTE UNICO - CPFL - 300 KVA - 15KV- 220/127 V</t>
  </si>
  <si>
    <r>
      <rPr>
        <sz val="10"/>
        <color rgb="FF000000"/>
        <rFont val="Calibri"/>
        <family val="2"/>
        <scheme val="minor"/>
      </rPr>
      <t>09.01.009</t>
    </r>
  </si>
  <si>
    <t>TE-09 ENTRADA PRIMÁRIA SIMPLIF. POSTE UNICO - NEOENERGIA - 112,5 KVA 15KV-220/127 V</t>
  </si>
  <si>
    <r>
      <rPr>
        <sz val="10"/>
        <color rgb="FF000000"/>
        <rFont val="Calibri"/>
        <family val="2"/>
        <scheme val="minor"/>
      </rPr>
      <t>09.01.010</t>
    </r>
  </si>
  <si>
    <t>TE-10 ENTRADA PRIMÁRIA SIMPLIF. POSTE UNICO - NEOENERGIA - 150 KVA 15KV-220/127 V</t>
  </si>
  <si>
    <r>
      <rPr>
        <sz val="10"/>
        <color rgb="FF000000"/>
        <rFont val="Calibri"/>
        <family val="2"/>
        <scheme val="minor"/>
      </rPr>
      <t>09.01.011</t>
    </r>
  </si>
  <si>
    <t>TE-11 ENTRADA PRIMÁRIA SIMPLIF. POSTE UNICO - NEOENERGIA - 225 KVA 15KV-220/127 V</t>
  </si>
  <si>
    <r>
      <rPr>
        <sz val="10"/>
        <color rgb="FF000000"/>
        <rFont val="Calibri"/>
        <family val="2"/>
        <scheme val="minor"/>
      </rPr>
      <t>09.01.012</t>
    </r>
  </si>
  <si>
    <t>TE-12 ENTRADA PRIMÁRIA SIMPLIF. POSTE UNICO - NEOENERGIA - 300 KVA 15KV-220/127 V</t>
  </si>
  <si>
    <r>
      <rPr>
        <sz val="10"/>
        <color rgb="FF000000"/>
        <rFont val="Calibri"/>
        <family val="2"/>
        <scheme val="minor"/>
      </rPr>
      <t>09.01.014</t>
    </r>
  </si>
  <si>
    <t>TRANSFORMADOR TRIFASICO A SECO 112,5KVA 13800V 220/127V ENCAPSULADO USO ABRIGADO</t>
  </si>
  <si>
    <r>
      <rPr>
        <sz val="10"/>
        <color rgb="FF000000"/>
        <rFont val="Calibri"/>
        <family val="2"/>
        <scheme val="minor"/>
      </rPr>
      <t>09.01.015</t>
    </r>
  </si>
  <si>
    <t>TRANSFORMADOR TRIFASICO A SECO 150KVA 13800V 220/127V ENCAPSULADO USO ABRIGADO</t>
  </si>
  <si>
    <r>
      <rPr>
        <sz val="10"/>
        <color rgb="FF000000"/>
        <rFont val="Calibri"/>
        <family val="2"/>
        <scheme val="minor"/>
      </rPr>
      <t>09.01.016</t>
    </r>
  </si>
  <si>
    <t>TRANSFORMADOR TRIFASICO A SECO 225KVA 13800V 220/127V ENCAPSULADO USO ABRIGADO</t>
  </si>
  <si>
    <r>
      <rPr>
        <sz val="10"/>
        <color rgb="FF000000"/>
        <rFont val="Calibri"/>
        <family val="2"/>
        <scheme val="minor"/>
      </rPr>
      <t>09.01.017</t>
    </r>
  </si>
  <si>
    <t>TRANSFORMADOR TRIFASICO A SECO 300KVA 13800V 220/127V ENCAPSULADO USO ABRIGADO</t>
  </si>
  <si>
    <r>
      <rPr>
        <sz val="10"/>
        <color rgb="FF000000"/>
        <rFont val="Calibri"/>
        <family val="2"/>
        <scheme val="minor"/>
      </rPr>
      <t>09.01.022</t>
    </r>
  </si>
  <si>
    <t>CABINE PRIMÁRIA BLINDADA SIMPLIFICADA CLASSE 17,5kV, COM MEDICAO EM MEDIA TENSAO ATE 300KVA PADRAO ENEL USO AO TEMPO COM PINTURA EPOXI ELETROSTÁTICA.</t>
  </si>
  <si>
    <r>
      <rPr>
        <sz val="10"/>
        <color rgb="FF000000"/>
        <rFont val="Calibri"/>
        <family val="2"/>
        <scheme val="minor"/>
      </rPr>
      <t>09.01.026</t>
    </r>
  </si>
  <si>
    <t>TE-13 SUBESTAÇAO ENTRADA DE ENERGIA ATE 300KVA BLINDADA 15kV INCLUSO TRANSFORMADOR A SECO 112,50KVA PADRAO ENEL SP USO AO TEMPO COM PINTURA EPOXI ELETROSTÁTICA.</t>
  </si>
  <si>
    <r>
      <rPr>
        <sz val="10"/>
        <color rgb="FF000000"/>
        <rFont val="Calibri"/>
        <family val="2"/>
        <scheme val="minor"/>
      </rPr>
      <t>09.01.027</t>
    </r>
  </si>
  <si>
    <t>TE-14 SUBESTAÇAO ENTRADA DE ENERGIA ATE 300KVA BLINDADA 15kV  INCLUSO TRANSFORMADOR A SECO 150 KVA PADRAO ENEL SP USO AO TEMPO COM PINTURA EPOXI ELETROSTÁTICA.</t>
  </si>
  <si>
    <r>
      <rPr>
        <sz val="10"/>
        <color rgb="FF000000"/>
        <rFont val="Calibri"/>
        <family val="2"/>
        <scheme val="minor"/>
      </rPr>
      <t>09.01.028</t>
    </r>
  </si>
  <si>
    <t>TE-15 SUBESTAÇAO ENTRADA DE ENERGIA ATE 300KVA BLINDADA 15kV  INCLUSO TRANSFORMADOR A SECO 225 KVA PADRAO ENEL SP USO AO TEMPO COM PINTURA EPOXI ELETROSTÁTICA.</t>
  </si>
  <si>
    <r>
      <rPr>
        <sz val="10"/>
        <color rgb="FF000000"/>
        <rFont val="Calibri"/>
        <family val="2"/>
        <scheme val="minor"/>
      </rPr>
      <t>09.01.029</t>
    </r>
  </si>
  <si>
    <t>TE-16 SUBESTAÇAO ENTRADA DE ENERGIA ATE 300KVA BLINDADA 15kV INCLUSO TRANSFORMADOR A SECO 300 KVA PADRAO ENEL SP USO AO TEMPO COM PINTURA EPOXI ELETROSTÁTICA.</t>
  </si>
  <si>
    <r>
      <rPr>
        <sz val="10"/>
        <color rgb="FF000000"/>
        <rFont val="Calibri"/>
        <family val="2"/>
        <scheme val="minor"/>
      </rPr>
      <t>09.01.099</t>
    </r>
  </si>
  <si>
    <r>
      <rPr>
        <sz val="10"/>
        <color rgb="FF000000"/>
        <rFont val="Calibri"/>
        <family val="2"/>
        <scheme val="minor"/>
      </rPr>
      <t>SERVICOS DE LIGACOES EM TENSAO PRIMARIA</t>
    </r>
  </si>
  <si>
    <r>
      <rPr>
        <sz val="10"/>
        <color rgb="FF000000"/>
        <rFont val="Calibri"/>
        <family val="2"/>
        <scheme val="minor"/>
      </rPr>
      <t>09.02.011</t>
    </r>
  </si>
  <si>
    <r>
      <rPr>
        <sz val="10"/>
        <color rgb="FF000000"/>
        <rFont val="Calibri"/>
        <family val="2"/>
        <scheme val="minor"/>
      </rPr>
      <t>AT-01 ENTRADA AEREA PARA TELEFONE</t>
    </r>
  </si>
  <si>
    <r>
      <rPr>
        <sz val="10"/>
        <color rgb="FF000000"/>
        <rFont val="Calibri"/>
        <family val="2"/>
        <scheme val="minor"/>
      </rPr>
      <t>09.02.020</t>
    </r>
  </si>
  <si>
    <r>
      <rPr>
        <sz val="10"/>
        <color rgb="FF000000"/>
        <rFont val="Calibri"/>
        <family val="2"/>
        <scheme val="minor"/>
      </rPr>
      <t>AE-23 ABRIGO E ENTRADA DE ENERGIA PADRÃO MULTI 200 CPFL CATEGORIA C-4</t>
    </r>
  </si>
  <si>
    <r>
      <rPr>
        <sz val="10"/>
        <color rgb="FF000000"/>
        <rFont val="Calibri"/>
        <family val="2"/>
        <scheme val="minor"/>
      </rPr>
      <t>09.02.021</t>
    </r>
  </si>
  <si>
    <r>
      <rPr>
        <sz val="10"/>
        <color rgb="FF000000"/>
        <rFont val="Calibri"/>
        <family val="2"/>
        <scheme val="minor"/>
      </rPr>
      <t>AE-24 ABRIGO E ENTRADA DE ENERGIA PADRÃO MULTI 200 CPFL CATEGORIA C-5</t>
    </r>
  </si>
  <si>
    <r>
      <rPr>
        <sz val="10"/>
        <color rgb="FF000000"/>
        <rFont val="Calibri"/>
        <family val="2"/>
        <scheme val="minor"/>
      </rPr>
      <t>09.02.022</t>
    </r>
  </si>
  <si>
    <r>
      <rPr>
        <sz val="10"/>
        <color rgb="FF000000"/>
        <rFont val="Calibri"/>
        <family val="2"/>
        <scheme val="minor"/>
      </rPr>
      <t>AE-25 ABRIGO E ENTRADA DE ENERGIA PADRÃO MULTI 200 CPFL CATEGORIA C-6</t>
    </r>
  </si>
  <si>
    <r>
      <rPr>
        <sz val="10"/>
        <color rgb="FF000000"/>
        <rFont val="Calibri"/>
        <family val="2"/>
        <scheme val="minor"/>
      </rPr>
      <t>09.02.042</t>
    </r>
  </si>
  <si>
    <r>
      <rPr>
        <sz val="10"/>
        <color rgb="FF000000"/>
        <rFont val="Calibri"/>
        <family val="2"/>
        <scheme val="minor"/>
      </rPr>
      <t>DPS - DISPOSITIVO PROTECAO CONTRA SURTOS (TELEFONIA)</t>
    </r>
  </si>
  <si>
    <r>
      <rPr>
        <sz val="10"/>
        <color rgb="FF000000"/>
        <rFont val="Calibri"/>
        <family val="2"/>
        <scheme val="minor"/>
      </rPr>
      <t>09.02.043</t>
    </r>
  </si>
  <si>
    <r>
      <rPr>
        <sz val="10"/>
        <color rgb="FF000000"/>
        <rFont val="Calibri"/>
        <family val="2"/>
        <scheme val="minor"/>
      </rPr>
      <t>DPS - DISPOSITIVO PROTECAO CONTRA SURTOS (ENERGIA)</t>
    </r>
  </si>
  <si>
    <r>
      <rPr>
        <sz val="10"/>
        <color rgb="FF000000"/>
        <rFont val="Calibri"/>
        <family val="2"/>
        <scheme val="minor"/>
      </rPr>
      <t>09.02.047</t>
    </r>
  </si>
  <si>
    <r>
      <rPr>
        <sz val="10"/>
        <color rgb="FF000000"/>
        <rFont val="Calibri"/>
        <family val="2"/>
        <scheme val="minor"/>
      </rPr>
      <t>DISJUNTOR TRIPOLAR TERMOMAGNETICO 3X300A</t>
    </r>
  </si>
  <si>
    <r>
      <rPr>
        <sz val="10"/>
        <color rgb="FF000000"/>
        <rFont val="Calibri"/>
        <family val="2"/>
        <scheme val="minor"/>
      </rPr>
      <t>09.02.048</t>
    </r>
  </si>
  <si>
    <r>
      <rPr>
        <sz val="10"/>
        <color rgb="FF000000"/>
        <rFont val="Calibri"/>
        <family val="2"/>
        <scheme val="minor"/>
      </rPr>
      <t>CONJ 3 CABOS P/ ENTRADA ENERGIA SECCAO 240MM2 C/ ELETRODUTOS</t>
    </r>
  </si>
  <si>
    <r>
      <rPr>
        <sz val="10"/>
        <color rgb="FF000000"/>
        <rFont val="Calibri"/>
        <family val="2"/>
        <scheme val="minor"/>
      </rPr>
      <t>09.02.049</t>
    </r>
  </si>
  <si>
    <r>
      <rPr>
        <sz val="10"/>
        <color rgb="FF000000"/>
        <rFont val="Calibri"/>
        <family val="2"/>
        <scheme val="minor"/>
      </rPr>
      <t>CONJ 4 CABOS P/ ENTRADA ENERGIA SECCAO 240MM2 C/ ELETRODUTOS</t>
    </r>
  </si>
  <si>
    <r>
      <rPr>
        <sz val="10"/>
        <color rgb="FF000000"/>
        <rFont val="Calibri"/>
        <family val="2"/>
        <scheme val="minor"/>
      </rPr>
      <t>09.02.052</t>
    </r>
  </si>
  <si>
    <t>AE-24 ABRIGO E ENTRADA DE ENERGIA (CAIXA M, T e E) COM LEITURA VOLTADA PARA CALÇADA AES ELETROPAULO</t>
  </si>
  <si>
    <r>
      <rPr>
        <sz val="10"/>
        <color rgb="FF000000"/>
        <rFont val="Calibri"/>
        <family val="2"/>
        <scheme val="minor"/>
      </rPr>
      <t>09.02.053</t>
    </r>
  </si>
  <si>
    <r>
      <rPr>
        <sz val="10"/>
        <color rgb="FF000000"/>
        <rFont val="Calibri"/>
        <family val="2"/>
        <scheme val="minor"/>
      </rPr>
      <t>09.02.059</t>
    </r>
  </si>
  <si>
    <r>
      <rPr>
        <sz val="10"/>
        <color rgb="FF000000"/>
        <rFont val="Calibri"/>
        <family val="2"/>
        <scheme val="minor"/>
      </rPr>
      <t>09.02.060</t>
    </r>
  </si>
  <si>
    <r>
      <rPr>
        <sz val="10"/>
        <color rgb="FF000000"/>
        <rFont val="Calibri"/>
        <family val="2"/>
        <scheme val="minor"/>
      </rPr>
      <t>09.02.061</t>
    </r>
  </si>
  <si>
    <t>AE-21 ABRIGO E ENTRADA DE ENERGIA (CAIXA M OU H): AES ELETROP/BANDEIRANTE/ELEKTRO/CPFL</t>
  </si>
  <si>
    <r>
      <rPr>
        <sz val="10"/>
        <color rgb="FF000000"/>
        <rFont val="Calibri"/>
        <family val="2"/>
        <scheme val="minor"/>
      </rPr>
      <t>09.02.062</t>
    </r>
  </si>
  <si>
    <r>
      <rPr>
        <sz val="10"/>
        <color rgb="FF000000"/>
        <rFont val="Calibri"/>
        <family val="2"/>
        <scheme val="minor"/>
      </rPr>
      <t>CONJ 3 CABOS P/ ENTRADA ENERGIA SECCAO 10MM2 C/ ELETRODUTOS</t>
    </r>
  </si>
  <si>
    <r>
      <rPr>
        <sz val="10"/>
        <color rgb="FF000000"/>
        <rFont val="Calibri"/>
        <family val="2"/>
        <scheme val="minor"/>
      </rPr>
      <t>09.02.063</t>
    </r>
  </si>
  <si>
    <r>
      <rPr>
        <sz val="10"/>
        <color rgb="FF000000"/>
        <rFont val="Calibri"/>
        <family val="2"/>
        <scheme val="minor"/>
      </rPr>
      <t>CONJ 3 CABOS P/ ENTRADA ENERGIA SECCAO 16MM2 C/ ELETRODUTOS</t>
    </r>
  </si>
  <si>
    <r>
      <rPr>
        <sz val="10"/>
        <color rgb="FF000000"/>
        <rFont val="Calibri"/>
        <family val="2"/>
        <scheme val="minor"/>
      </rPr>
      <t>09.02.064</t>
    </r>
  </si>
  <si>
    <r>
      <rPr>
        <sz val="10"/>
        <color rgb="FF000000"/>
        <rFont val="Calibri"/>
        <family val="2"/>
        <scheme val="minor"/>
      </rPr>
      <t>CONJ 3 CABOS P/ ENTRADA ENERGIA SECCAO 25MM2 C/ ELETRODUTOS</t>
    </r>
  </si>
  <si>
    <r>
      <rPr>
        <sz val="10"/>
        <color rgb="FF000000"/>
        <rFont val="Calibri"/>
        <family val="2"/>
        <scheme val="minor"/>
      </rPr>
      <t>09.02.065</t>
    </r>
  </si>
  <si>
    <r>
      <rPr>
        <sz val="10"/>
        <color rgb="FF000000"/>
        <rFont val="Calibri"/>
        <family val="2"/>
        <scheme val="minor"/>
      </rPr>
      <t>CONJ 3 CABOS P/ ENTRADA ENERGIA SECCAO 35MM2 C/ ELETRODUTOS</t>
    </r>
  </si>
  <si>
    <r>
      <rPr>
        <sz val="10"/>
        <color rgb="FF000000"/>
        <rFont val="Calibri"/>
        <family val="2"/>
        <scheme val="minor"/>
      </rPr>
      <t>09.02.066</t>
    </r>
  </si>
  <si>
    <r>
      <rPr>
        <sz val="10"/>
        <color rgb="FF000000"/>
        <rFont val="Calibri"/>
        <family val="2"/>
        <scheme val="minor"/>
      </rPr>
      <t>CONJ 3 CABOS P/ ENTRADA ENERGIA SECCAO 50MM2 C/ ELETRODUTOS</t>
    </r>
  </si>
  <si>
    <r>
      <rPr>
        <sz val="10"/>
        <color rgb="FF000000"/>
        <rFont val="Calibri"/>
        <family val="2"/>
        <scheme val="minor"/>
      </rPr>
      <t>09.02.067</t>
    </r>
  </si>
  <si>
    <r>
      <rPr>
        <sz val="10"/>
        <color rgb="FF000000"/>
        <rFont val="Calibri"/>
        <family val="2"/>
        <scheme val="minor"/>
      </rPr>
      <t>CONJ 3 CABOS P/ ENTRADA ENERGIA SECCAO 70MM2 C/ ELETRODUTOS</t>
    </r>
  </si>
  <si>
    <r>
      <rPr>
        <sz val="10"/>
        <color rgb="FF000000"/>
        <rFont val="Calibri"/>
        <family val="2"/>
        <scheme val="minor"/>
      </rPr>
      <t>09.02.068</t>
    </r>
  </si>
  <si>
    <r>
      <rPr>
        <sz val="10"/>
        <color rgb="FF000000"/>
        <rFont val="Calibri"/>
        <family val="2"/>
        <scheme val="minor"/>
      </rPr>
      <t>CONJ 3 CABOS P/ ENTRADA ENERGIA SECCAO 95MM2 C/ ELETRODUTOS</t>
    </r>
  </si>
  <si>
    <r>
      <rPr>
        <sz val="10"/>
        <color rgb="FF000000"/>
        <rFont val="Calibri"/>
        <family val="2"/>
        <scheme val="minor"/>
      </rPr>
      <t>09.02.069</t>
    </r>
  </si>
  <si>
    <r>
      <rPr>
        <sz val="10"/>
        <color rgb="FF000000"/>
        <rFont val="Calibri"/>
        <family val="2"/>
        <scheme val="minor"/>
      </rPr>
      <t>CONJ 3 CABOS P/ ENTRADA ENERGIA SECCAO 120MM2 C/ ELETRODUTOS</t>
    </r>
  </si>
  <si>
    <r>
      <rPr>
        <sz val="10"/>
        <color rgb="FF000000"/>
        <rFont val="Calibri"/>
        <family val="2"/>
        <scheme val="minor"/>
      </rPr>
      <t>09.02.070</t>
    </r>
  </si>
  <si>
    <r>
      <rPr>
        <sz val="10"/>
        <color rgb="FF000000"/>
        <rFont val="Calibri"/>
        <family val="2"/>
        <scheme val="minor"/>
      </rPr>
      <t>CONJ 3 CABOS P/ ENTRADA ENERGIA SECCAO 150MM2 C/ ELETRODUTOS</t>
    </r>
  </si>
  <si>
    <r>
      <rPr>
        <sz val="10"/>
        <color rgb="FF000000"/>
        <rFont val="Calibri"/>
        <family val="2"/>
        <scheme val="minor"/>
      </rPr>
      <t>09.02.071</t>
    </r>
  </si>
  <si>
    <r>
      <rPr>
        <sz val="10"/>
        <color rgb="FF000000"/>
        <rFont val="Calibri"/>
        <family val="2"/>
        <scheme val="minor"/>
      </rPr>
      <t>CONJ 3 CABOS P/ ENTRADA ENERGIA SECCAO 185MM2 C/ ELETRODUTOS</t>
    </r>
  </si>
  <si>
    <r>
      <rPr>
        <sz val="10"/>
        <color rgb="FF000000"/>
        <rFont val="Calibri"/>
        <family val="2"/>
        <scheme val="minor"/>
      </rPr>
      <t>09.02.072</t>
    </r>
  </si>
  <si>
    <r>
      <rPr>
        <sz val="10"/>
        <color rgb="FF000000"/>
        <rFont val="Calibri"/>
        <family val="2"/>
        <scheme val="minor"/>
      </rPr>
      <t>CONJ 4 CABOS P/ ENTRADA ENERGIA SECCAO 10MM2 C/ ELETRUDUTOS</t>
    </r>
  </si>
  <si>
    <r>
      <rPr>
        <sz val="10"/>
        <color rgb="FF000000"/>
        <rFont val="Calibri"/>
        <family val="2"/>
        <scheme val="minor"/>
      </rPr>
      <t>09.02.073</t>
    </r>
  </si>
  <si>
    <r>
      <rPr>
        <sz val="10"/>
        <color rgb="FF000000"/>
        <rFont val="Calibri"/>
        <family val="2"/>
        <scheme val="minor"/>
      </rPr>
      <t>CONJ 4 CABOS P/ ENTRADA ENERGIA SECCAO 16MM2 C/ ELETRODUTOS</t>
    </r>
  </si>
  <si>
    <r>
      <rPr>
        <sz val="10"/>
        <color rgb="FF000000"/>
        <rFont val="Calibri"/>
        <family val="2"/>
        <scheme val="minor"/>
      </rPr>
      <t>09.02.074</t>
    </r>
  </si>
  <si>
    <r>
      <rPr>
        <sz val="10"/>
        <color rgb="FF000000"/>
        <rFont val="Calibri"/>
        <family val="2"/>
        <scheme val="minor"/>
      </rPr>
      <t>CONJ 4 CABOS P/ ENTRADA ENERGIA SECCAO 25MM2 C/ ELETRODUTOS</t>
    </r>
  </si>
  <si>
    <r>
      <rPr>
        <sz val="10"/>
        <color rgb="FF000000"/>
        <rFont val="Calibri"/>
        <family val="2"/>
        <scheme val="minor"/>
      </rPr>
      <t>09.02.075</t>
    </r>
  </si>
  <si>
    <r>
      <rPr>
        <sz val="10"/>
        <color rgb="FF000000"/>
        <rFont val="Calibri"/>
        <family val="2"/>
        <scheme val="minor"/>
      </rPr>
      <t>CONJ 4 CABOS P/ ENTRADA ENERGIA SECCAO 35MM2 C/ ELETRODUTOS</t>
    </r>
  </si>
  <si>
    <r>
      <rPr>
        <sz val="10"/>
        <color rgb="FF000000"/>
        <rFont val="Calibri"/>
        <family val="2"/>
        <scheme val="minor"/>
      </rPr>
      <t>09.02.076</t>
    </r>
  </si>
  <si>
    <r>
      <rPr>
        <sz val="10"/>
        <color rgb="FF000000"/>
        <rFont val="Calibri"/>
        <family val="2"/>
        <scheme val="minor"/>
      </rPr>
      <t>CONJ 4 CABOS P/ ENTRADA ENERGIA SECCAO 50MM2 C/ ELETRODUTOS</t>
    </r>
  </si>
  <si>
    <r>
      <rPr>
        <sz val="10"/>
        <color rgb="FF000000"/>
        <rFont val="Calibri"/>
        <family val="2"/>
        <scheme val="minor"/>
      </rPr>
      <t>09.02.077</t>
    </r>
  </si>
  <si>
    <r>
      <rPr>
        <sz val="10"/>
        <color rgb="FF000000"/>
        <rFont val="Calibri"/>
        <family val="2"/>
        <scheme val="minor"/>
      </rPr>
      <t>CONJ 4 CABOS P/ ENTRADA ENERGIA SECCAO 70MM2 C/ ELETRODUTOS</t>
    </r>
  </si>
  <si>
    <r>
      <rPr>
        <sz val="10"/>
        <color rgb="FF000000"/>
        <rFont val="Calibri"/>
        <family val="2"/>
        <scheme val="minor"/>
      </rPr>
      <t>09.02.078</t>
    </r>
  </si>
  <si>
    <r>
      <rPr>
        <sz val="10"/>
        <color rgb="FF000000"/>
        <rFont val="Calibri"/>
        <family val="2"/>
        <scheme val="minor"/>
      </rPr>
      <t>CONJ 4 CABOS P/ ENTRADA ENERGIA SECCAO 95MM2 C/ ELETRODUTOS</t>
    </r>
  </si>
  <si>
    <r>
      <rPr>
        <sz val="10"/>
        <color rgb="FF000000"/>
        <rFont val="Calibri"/>
        <family val="2"/>
        <scheme val="minor"/>
      </rPr>
      <t>09.02.079</t>
    </r>
  </si>
  <si>
    <r>
      <rPr>
        <sz val="10"/>
        <color rgb="FF000000"/>
        <rFont val="Calibri"/>
        <family val="2"/>
        <scheme val="minor"/>
      </rPr>
      <t>CONJ 4 CABOS P/ ENTRADA ENERGIA SECCAO 120MM2 C/ ELETRODUTOS</t>
    </r>
  </si>
  <si>
    <r>
      <rPr>
        <sz val="10"/>
        <color rgb="FF000000"/>
        <rFont val="Calibri"/>
        <family val="2"/>
        <scheme val="minor"/>
      </rPr>
      <t>09.02.080</t>
    </r>
  </si>
  <si>
    <r>
      <rPr>
        <sz val="10"/>
        <color rgb="FF000000"/>
        <rFont val="Calibri"/>
        <family val="2"/>
        <scheme val="minor"/>
      </rPr>
      <t>CONJ 4 CABOS P/ ENTRADA ENERGIA SECCAO 150MM2 C/ ELETRODUTOS</t>
    </r>
  </si>
  <si>
    <r>
      <rPr>
        <sz val="10"/>
        <color rgb="FF000000"/>
        <rFont val="Calibri"/>
        <family val="2"/>
        <scheme val="minor"/>
      </rPr>
      <t>09.02.081</t>
    </r>
  </si>
  <si>
    <r>
      <rPr>
        <sz val="10"/>
        <color rgb="FF000000"/>
        <rFont val="Calibri"/>
        <family val="2"/>
        <scheme val="minor"/>
      </rPr>
      <t>CONJ 4 CABOS P/ ENTRADA ENERGIA SECCAO 185MM2 C/ ELETRODUTOS</t>
    </r>
  </si>
  <si>
    <r>
      <rPr>
        <sz val="10"/>
        <color rgb="FF000000"/>
        <rFont val="Calibri"/>
        <family val="2"/>
        <scheme val="minor"/>
      </rPr>
      <t>09.02.086</t>
    </r>
  </si>
  <si>
    <r>
      <rPr>
        <sz val="10"/>
        <color rgb="FF000000"/>
        <rFont val="Calibri"/>
        <family val="2"/>
        <scheme val="minor"/>
      </rPr>
      <t>DISJUNTOR BIPOLAR TERMOMAGNETICO 2X10A A 2X50A</t>
    </r>
  </si>
  <si>
    <r>
      <rPr>
        <sz val="10"/>
        <color rgb="FF000000"/>
        <rFont val="Calibri"/>
        <family val="2"/>
        <scheme val="minor"/>
      </rPr>
      <t>09.02.087</t>
    </r>
  </si>
  <si>
    <r>
      <rPr>
        <sz val="10"/>
        <color rgb="FF000000"/>
        <rFont val="Calibri"/>
        <family val="2"/>
        <scheme val="minor"/>
      </rPr>
      <t>DISJUNTOR BIPOLAR TERMOMAGNETICO 2X60A A 2X100A</t>
    </r>
  </si>
  <si>
    <r>
      <rPr>
        <sz val="10"/>
        <color rgb="FF000000"/>
        <rFont val="Calibri"/>
        <family val="2"/>
        <scheme val="minor"/>
      </rPr>
      <t>09.02.088</t>
    </r>
  </si>
  <si>
    <r>
      <rPr>
        <sz val="10"/>
        <color rgb="FF000000"/>
        <rFont val="Calibri"/>
        <family val="2"/>
        <scheme val="minor"/>
      </rPr>
      <t>DISJUNTOR TRIPOLAR TERMOMAGNETICO 3X10A A 3X50A</t>
    </r>
  </si>
  <si>
    <r>
      <rPr>
        <sz val="10"/>
        <color rgb="FF000000"/>
        <rFont val="Calibri"/>
        <family val="2"/>
        <scheme val="minor"/>
      </rPr>
      <t>09.02.089</t>
    </r>
  </si>
  <si>
    <r>
      <rPr>
        <sz val="10"/>
        <color rgb="FF000000"/>
        <rFont val="Calibri"/>
        <family val="2"/>
        <scheme val="minor"/>
      </rPr>
      <t>DISJUNTOR TRIPOLAR TERMOMAGNETICO 3X60A A 3X100A</t>
    </r>
  </si>
  <si>
    <r>
      <rPr>
        <sz val="10"/>
        <color rgb="FF000000"/>
        <rFont val="Calibri"/>
        <family val="2"/>
        <scheme val="minor"/>
      </rPr>
      <t>09.02.091</t>
    </r>
  </si>
  <si>
    <r>
      <rPr>
        <sz val="10"/>
        <color rgb="FF000000"/>
        <rFont val="Calibri"/>
        <family val="2"/>
        <scheme val="minor"/>
      </rPr>
      <t>DISJUNTOR TRIPOLAR TERMOMAGNETICO 3X125A A 3X225A</t>
    </r>
  </si>
  <si>
    <r>
      <rPr>
        <sz val="10"/>
        <color rgb="FF000000"/>
        <rFont val="Calibri"/>
        <family val="2"/>
        <scheme val="minor"/>
      </rPr>
      <t>09.02.099</t>
    </r>
  </si>
  <si>
    <r>
      <rPr>
        <sz val="10"/>
        <color rgb="FF000000"/>
        <rFont val="Calibri"/>
        <family val="2"/>
        <scheme val="minor"/>
      </rPr>
      <t>SERVICOS DE ENTRADA DE BAIXA TENSAO</t>
    </r>
  </si>
  <si>
    <r>
      <rPr>
        <sz val="10"/>
        <color rgb="FF000000"/>
        <rFont val="Calibri"/>
        <family val="2"/>
        <scheme val="minor"/>
      </rPr>
      <t>09.02.101</t>
    </r>
  </si>
  <si>
    <r>
      <rPr>
        <sz val="10"/>
        <color rgb="FF000000"/>
        <rFont val="Calibri"/>
        <family val="2"/>
        <scheme val="minor"/>
      </rPr>
      <t>CONJ. ENTRADA P/INTRAGOV (FIBRA ÓTICA) EM ENTRADA DE ENERGIA</t>
    </r>
  </si>
  <si>
    <r>
      <rPr>
        <sz val="10"/>
        <color rgb="FF000000"/>
        <rFont val="Calibri"/>
        <family val="2"/>
        <scheme val="minor"/>
      </rPr>
      <t>09.02.102</t>
    </r>
  </si>
  <si>
    <r>
      <rPr>
        <sz val="10"/>
        <color rgb="FF000000"/>
        <rFont val="Calibri"/>
        <family val="2"/>
        <scheme val="minor"/>
      </rPr>
      <t>CONJUNTO PARA ENTRADA DE TELEFONE NA ENTRADA DE ENERGIA</t>
    </r>
  </si>
  <si>
    <r>
      <rPr>
        <sz val="10"/>
        <color rgb="FF000000"/>
        <rFont val="Calibri"/>
        <family val="2"/>
        <scheme val="minor"/>
      </rPr>
      <t>09.02.103</t>
    </r>
  </si>
  <si>
    <r>
      <rPr>
        <sz val="10"/>
        <color rgb="FF000000"/>
        <rFont val="Calibri"/>
        <family val="2"/>
        <scheme val="minor"/>
      </rPr>
      <t>CONJUNTO PARA ENTRADA DE TEVE A CABO NA ENTRADA DE ENERGIA</t>
    </r>
  </si>
  <si>
    <r>
      <rPr>
        <sz val="10"/>
        <color rgb="FF000000"/>
        <rFont val="Calibri"/>
        <family val="2"/>
        <scheme val="minor"/>
      </rPr>
      <t>09.02.105</t>
    </r>
  </si>
  <si>
    <r>
      <rPr>
        <sz val="10"/>
        <color rgb="FF000000"/>
        <rFont val="Calibri"/>
        <family val="2"/>
        <scheme val="minor"/>
      </rPr>
      <t>DISJUNTOR BIPOLAR TERMOMAGNETICO 2X225A</t>
    </r>
  </si>
  <si>
    <r>
      <rPr>
        <sz val="10"/>
        <color rgb="FF000000"/>
        <rFont val="Calibri"/>
        <family val="2"/>
        <scheme val="minor"/>
      </rPr>
      <t>09.02.108</t>
    </r>
  </si>
  <si>
    <r>
      <rPr>
        <sz val="10"/>
        <color rgb="FF000000"/>
        <rFont val="Calibri"/>
        <family val="2"/>
        <scheme val="minor"/>
      </rPr>
      <t>DISJUNTOR BIPOLAR TERMOMAGNETICO 2X350A</t>
    </r>
  </si>
  <si>
    <r>
      <rPr>
        <sz val="10"/>
        <color rgb="FF000000"/>
        <rFont val="Calibri"/>
        <family val="2"/>
        <scheme val="minor"/>
      </rPr>
      <t>09.02.110</t>
    </r>
  </si>
  <si>
    <r>
      <rPr>
        <sz val="10"/>
        <color rgb="FF000000"/>
        <rFont val="Calibri"/>
        <family val="2"/>
        <scheme val="minor"/>
      </rPr>
      <t>DISJUNTOR TRIPOLAR TERMOMAGNETICO 3X400A</t>
    </r>
  </si>
  <si>
    <r>
      <rPr>
        <sz val="10"/>
        <color rgb="FF000000"/>
        <rFont val="Calibri"/>
        <family val="2"/>
        <scheme val="minor"/>
      </rPr>
      <t>09.03.004</t>
    </r>
  </si>
  <si>
    <r>
      <rPr>
        <sz val="10"/>
        <color rgb="FF000000"/>
        <rFont val="Calibri"/>
        <family val="2"/>
        <scheme val="minor"/>
      </rPr>
      <t>CABO DE 16 MM2 750V (ISOLAÇAO NAO HALOGENADO)</t>
    </r>
  </si>
  <si>
    <r>
      <rPr>
        <sz val="10"/>
        <color rgb="FF000000"/>
        <rFont val="Calibri"/>
        <family val="2"/>
        <scheme val="minor"/>
      </rPr>
      <t>09.03.005</t>
    </r>
  </si>
  <si>
    <r>
      <rPr>
        <sz val="10"/>
        <color rgb="FF000000"/>
        <rFont val="Calibri"/>
        <family val="2"/>
        <scheme val="minor"/>
      </rPr>
      <t>CABO DE 25 MM2 750V (ISOLAÇAO NAO HALOGENADO)</t>
    </r>
  </si>
  <si>
    <r>
      <rPr>
        <sz val="10"/>
        <color rgb="FF000000"/>
        <rFont val="Calibri"/>
        <family val="2"/>
        <scheme val="minor"/>
      </rPr>
      <t>09.03.006</t>
    </r>
  </si>
  <si>
    <r>
      <rPr>
        <sz val="10"/>
        <color rgb="FF000000"/>
        <rFont val="Calibri"/>
        <family val="2"/>
        <scheme val="minor"/>
      </rPr>
      <t>CABO DE 35 MM2 750V (ISOLAÇAO NAO HALOGENADO)</t>
    </r>
  </si>
  <si>
    <r>
      <rPr>
        <sz val="10"/>
        <color rgb="FF000000"/>
        <rFont val="Calibri"/>
        <family val="2"/>
        <scheme val="minor"/>
      </rPr>
      <t>09.03.007</t>
    </r>
  </si>
  <si>
    <r>
      <rPr>
        <sz val="10"/>
        <color rgb="FF000000"/>
        <rFont val="Calibri"/>
        <family val="2"/>
        <scheme val="minor"/>
      </rPr>
      <t>CABO DE 50 MM2 750V (ISOLAÇAO NAO HALOGENADO)</t>
    </r>
  </si>
  <si>
    <r>
      <rPr>
        <sz val="10"/>
        <color rgb="FF000000"/>
        <rFont val="Calibri"/>
        <family val="2"/>
        <scheme val="minor"/>
      </rPr>
      <t>09.03.008</t>
    </r>
  </si>
  <si>
    <r>
      <rPr>
        <sz val="10"/>
        <color rgb="FF000000"/>
        <rFont val="Calibri"/>
        <family val="2"/>
        <scheme val="minor"/>
      </rPr>
      <t>CABO DE 70 MM2 750V (ISOLAÇAO NAO HALOGENADO)</t>
    </r>
  </si>
  <si>
    <r>
      <rPr>
        <sz val="10"/>
        <color rgb="FF000000"/>
        <rFont val="Calibri"/>
        <family val="2"/>
        <scheme val="minor"/>
      </rPr>
      <t>09.03.009</t>
    </r>
  </si>
  <si>
    <r>
      <rPr>
        <sz val="10"/>
        <color rgb="FF000000"/>
        <rFont val="Calibri"/>
        <family val="2"/>
        <scheme val="minor"/>
      </rPr>
      <t>CABO DE 95 MM2 750V (ISOLAÇAO NAO HALOGENADO)</t>
    </r>
  </si>
  <si>
    <r>
      <rPr>
        <sz val="10"/>
        <color rgb="FF000000"/>
        <rFont val="Calibri"/>
        <family val="2"/>
        <scheme val="minor"/>
      </rPr>
      <t>09.03.010</t>
    </r>
  </si>
  <si>
    <r>
      <rPr>
        <sz val="10"/>
        <color rgb="FF000000"/>
        <rFont val="Calibri"/>
        <family val="2"/>
        <scheme val="minor"/>
      </rPr>
      <t>CABO DE 120 MM2 750V (ISOLAÇAO NAO HALOGENADO)</t>
    </r>
  </si>
  <si>
    <r>
      <rPr>
        <sz val="10"/>
        <color rgb="FF000000"/>
        <rFont val="Calibri"/>
        <family val="2"/>
        <scheme val="minor"/>
      </rPr>
      <t>09.03.011</t>
    </r>
  </si>
  <si>
    <r>
      <rPr>
        <sz val="10"/>
        <color rgb="FF000000"/>
        <rFont val="Calibri"/>
        <family val="2"/>
        <scheme val="minor"/>
      </rPr>
      <t>CABO DE 150 MM2 750V (ISOLAÇAO NAO HALOGENADO)</t>
    </r>
  </si>
  <si>
    <r>
      <rPr>
        <sz val="10"/>
        <color rgb="FF000000"/>
        <rFont val="Calibri"/>
        <family val="2"/>
        <scheme val="minor"/>
      </rPr>
      <t>09.03.012</t>
    </r>
  </si>
  <si>
    <r>
      <rPr>
        <sz val="10"/>
        <color rgb="FF000000"/>
        <rFont val="Calibri"/>
        <family val="2"/>
        <scheme val="minor"/>
      </rPr>
      <t>CABO DE 185 MM2 750V (ISOLAÇAO NAO HALOGENADO)</t>
    </r>
  </si>
  <si>
    <r>
      <rPr>
        <sz val="10"/>
        <color rgb="FF000000"/>
        <rFont val="Calibri"/>
        <family val="2"/>
        <scheme val="minor"/>
      </rPr>
      <t>09.03.013</t>
    </r>
  </si>
  <si>
    <r>
      <rPr>
        <sz val="10"/>
        <color rgb="FF000000"/>
        <rFont val="Calibri"/>
        <family val="2"/>
        <scheme val="minor"/>
      </rPr>
      <t>CABO DE 240 MM2 750V (ISOLAÇAO NAO HALOGENADO)</t>
    </r>
  </si>
  <si>
    <r>
      <rPr>
        <sz val="10"/>
        <color rgb="FF000000"/>
        <rFont val="Calibri"/>
        <family val="2"/>
        <scheme val="minor"/>
      </rPr>
      <t>09.03.014</t>
    </r>
  </si>
  <si>
    <r>
      <rPr>
        <sz val="10"/>
        <color rgb="FF000000"/>
        <rFont val="Calibri"/>
        <family val="2"/>
        <scheme val="minor"/>
      </rPr>
      <t>CABO DE 300 MM2 750V (ISOLAÇAO NAO HALOGENADO)</t>
    </r>
  </si>
  <si>
    <r>
      <rPr>
        <sz val="10"/>
        <color rgb="FF000000"/>
        <rFont val="Calibri"/>
        <family val="2"/>
        <scheme val="minor"/>
      </rPr>
      <t>09.03.015</t>
    </r>
  </si>
  <si>
    <r>
      <rPr>
        <sz val="10"/>
        <color rgb="FF000000"/>
        <rFont val="Calibri"/>
        <family val="2"/>
        <scheme val="minor"/>
      </rPr>
      <t>CABO DE 10 MM2 750V (ISOLAÇAO NAO HALOGENADO)</t>
    </r>
  </si>
  <si>
    <r>
      <rPr>
        <sz val="10"/>
        <color rgb="FF000000"/>
        <rFont val="Calibri"/>
        <family val="2"/>
        <scheme val="minor"/>
      </rPr>
      <t>09.03.017</t>
    </r>
  </si>
  <si>
    <r>
      <rPr>
        <sz val="10"/>
        <color rgb="FF000000"/>
        <rFont val="Calibri"/>
        <family val="2"/>
        <scheme val="minor"/>
      </rPr>
      <t>CABO FLEXIVEL DE COBRE 1,0 KV SECAO 4 MM2 (ISOLAÇAO NAO HALOGENADO)</t>
    </r>
  </si>
  <si>
    <r>
      <rPr>
        <sz val="10"/>
        <color rgb="FF000000"/>
        <rFont val="Calibri"/>
        <family val="2"/>
        <scheme val="minor"/>
      </rPr>
      <t>09.03.018</t>
    </r>
  </si>
  <si>
    <r>
      <rPr>
        <sz val="10"/>
        <color rgb="FF000000"/>
        <rFont val="Calibri"/>
        <family val="2"/>
        <scheme val="minor"/>
      </rPr>
      <t>CABO FLEXIVEL DE COBRE 1,0 KV SECAO 6 MM2 (ISOLAÇAO NAO HALOGENADO)</t>
    </r>
  </si>
  <si>
    <r>
      <rPr>
        <sz val="10"/>
        <color rgb="FF000000"/>
        <rFont val="Calibri"/>
        <family val="2"/>
        <scheme val="minor"/>
      </rPr>
      <t>09.03.019</t>
    </r>
  </si>
  <si>
    <r>
      <rPr>
        <sz val="10"/>
        <color rgb="FF000000"/>
        <rFont val="Calibri"/>
        <family val="2"/>
        <scheme val="minor"/>
      </rPr>
      <t>CABO FLEXIVEL DE COBRE 1,0 KV SECAO 10 MM2 (ISOLAÇAO NAO HALOGENADO)</t>
    </r>
  </si>
  <si>
    <r>
      <rPr>
        <sz val="10"/>
        <color rgb="FF000000"/>
        <rFont val="Calibri"/>
        <family val="2"/>
        <scheme val="minor"/>
      </rPr>
      <t>09.03.020</t>
    </r>
  </si>
  <si>
    <r>
      <rPr>
        <sz val="10"/>
        <color rgb="FF000000"/>
        <rFont val="Calibri"/>
        <family val="2"/>
        <scheme val="minor"/>
      </rPr>
      <t>CABO FLEXIVEL DE COBRE 1,0 KV SECAO 16 MM2 (ISOLAÇAO NAO HALOGENADO)</t>
    </r>
  </si>
  <si>
    <r>
      <rPr>
        <sz val="10"/>
        <color rgb="FF000000"/>
        <rFont val="Calibri"/>
        <family val="2"/>
        <scheme val="minor"/>
      </rPr>
      <t>09.03.021</t>
    </r>
  </si>
  <si>
    <r>
      <rPr>
        <sz val="10"/>
        <color rgb="FF000000"/>
        <rFont val="Calibri"/>
        <family val="2"/>
        <scheme val="minor"/>
      </rPr>
      <t>CABO FLEXIVEL DE COBRE 1,0 KV SECAO 25 MM2 (ISOLAÇAO NAO HALOGENADO)</t>
    </r>
  </si>
  <si>
    <r>
      <rPr>
        <sz val="10"/>
        <color rgb="FF000000"/>
        <rFont val="Calibri"/>
        <family val="2"/>
        <scheme val="minor"/>
      </rPr>
      <t>09.03.022</t>
    </r>
  </si>
  <si>
    <r>
      <rPr>
        <sz val="10"/>
        <color rgb="FF000000"/>
        <rFont val="Calibri"/>
        <family val="2"/>
        <scheme val="minor"/>
      </rPr>
      <t>CABO FLEXIVEL DE COBRE 1,0 KV SECAO 35 MM2 (ISOLAÇAO NAO HALOGENADO)</t>
    </r>
  </si>
  <si>
    <r>
      <rPr>
        <sz val="10"/>
        <color rgb="FF000000"/>
        <rFont val="Calibri"/>
        <family val="2"/>
        <scheme val="minor"/>
      </rPr>
      <t>09.03.023</t>
    </r>
  </si>
  <si>
    <r>
      <rPr>
        <sz val="10"/>
        <color rgb="FF000000"/>
        <rFont val="Calibri"/>
        <family val="2"/>
        <scheme val="minor"/>
      </rPr>
      <t>CABO FLEXIVEL DE COBRE 1,0 KV SECAO 50 MM2 (ISOLAÇAO NAO HALOGENADO)</t>
    </r>
  </si>
  <si>
    <r>
      <rPr>
        <sz val="10"/>
        <color rgb="FF000000"/>
        <rFont val="Calibri"/>
        <family val="2"/>
        <scheme val="minor"/>
      </rPr>
      <t>09.03.024</t>
    </r>
  </si>
  <si>
    <r>
      <rPr>
        <sz val="10"/>
        <color rgb="FF000000"/>
        <rFont val="Calibri"/>
        <family val="2"/>
        <scheme val="minor"/>
      </rPr>
      <t>CABO FLEXIVEL DE COBRE 1,0 KV SECAO 70 MM2 (ISOLAÇAO NAO HALOGENADO)</t>
    </r>
  </si>
  <si>
    <r>
      <rPr>
        <sz val="10"/>
        <color rgb="FF000000"/>
        <rFont val="Calibri"/>
        <family val="2"/>
        <scheme val="minor"/>
      </rPr>
      <t>09.03.025</t>
    </r>
  </si>
  <si>
    <r>
      <rPr>
        <sz val="10"/>
        <color rgb="FF000000"/>
        <rFont val="Calibri"/>
        <family val="2"/>
        <scheme val="minor"/>
      </rPr>
      <t>CABO FLEXIVEL DE COBRE 1,0 KV SECAO 95 MM2 (ISOLAÇAO NAO HALOGENADO)</t>
    </r>
  </si>
  <si>
    <r>
      <rPr>
        <sz val="10"/>
        <color rgb="FF000000"/>
        <rFont val="Calibri"/>
        <family val="2"/>
        <scheme val="minor"/>
      </rPr>
      <t>09.03.026</t>
    </r>
  </si>
  <si>
    <r>
      <rPr>
        <sz val="10"/>
        <color rgb="FF000000"/>
        <rFont val="Calibri"/>
        <family val="2"/>
        <scheme val="minor"/>
      </rPr>
      <t>CABO FLEXIVEL DE COBRE 1,0 KV SECAO 120 MM2 (ISOLAÇAO NAO HALOGENADO)</t>
    </r>
  </si>
  <si>
    <r>
      <rPr>
        <sz val="10"/>
        <color rgb="FF000000"/>
        <rFont val="Calibri"/>
        <family val="2"/>
        <scheme val="minor"/>
      </rPr>
      <t>09.03.027</t>
    </r>
  </si>
  <si>
    <r>
      <rPr>
        <sz val="10"/>
        <color rgb="FF000000"/>
        <rFont val="Calibri"/>
        <family val="2"/>
        <scheme val="minor"/>
      </rPr>
      <t>CABO FLEXIVEL DE COBRE 1,0 KV SECAO 150 MM2 (ISOLAÇAO NAO HALOGENADO)</t>
    </r>
  </si>
  <si>
    <r>
      <rPr>
        <sz val="10"/>
        <color rgb="FF000000"/>
        <rFont val="Calibri"/>
        <family val="2"/>
        <scheme val="minor"/>
      </rPr>
      <t>09.03.028</t>
    </r>
  </si>
  <si>
    <r>
      <rPr>
        <sz val="10"/>
        <color rgb="FF000000"/>
        <rFont val="Calibri"/>
        <family val="2"/>
        <scheme val="minor"/>
      </rPr>
      <t>CABO FLEXIVEL DE COBRE 1,0 KV SECAO 185 MM2 (ISOLAÇAO NAO HALOGENADO)</t>
    </r>
  </si>
  <si>
    <r>
      <rPr>
        <sz val="10"/>
        <color rgb="FF000000"/>
        <rFont val="Calibri"/>
        <family val="2"/>
        <scheme val="minor"/>
      </rPr>
      <t>09.03.029</t>
    </r>
  </si>
  <si>
    <r>
      <rPr>
        <sz val="10"/>
        <color rgb="FF000000"/>
        <rFont val="Calibri"/>
        <family val="2"/>
        <scheme val="minor"/>
      </rPr>
      <t>CABO FLEXIVEL DE COBRE 1,0 KV SECAO 240 MM2 (ISOLAÇAO NAO HALOGENADO)</t>
    </r>
  </si>
  <si>
    <r>
      <rPr>
        <sz val="10"/>
        <color rgb="FF000000"/>
        <rFont val="Calibri"/>
        <family val="2"/>
        <scheme val="minor"/>
      </rPr>
      <t>09.03.030</t>
    </r>
  </si>
  <si>
    <r>
      <rPr>
        <sz val="10"/>
        <color rgb="FF000000"/>
        <rFont val="Calibri"/>
        <family val="2"/>
        <scheme val="minor"/>
      </rPr>
      <t>CABO FLEXIVEL DE COBRE 1,0 KV SECAO 300 MM2 (ISOLAÇAO NAO HALOGENADO)</t>
    </r>
  </si>
  <si>
    <r>
      <rPr>
        <sz val="10"/>
        <color rgb="FF000000"/>
        <rFont val="Calibri"/>
        <family val="2"/>
        <scheme val="minor"/>
      </rPr>
      <t>09.03.046</t>
    </r>
  </si>
  <si>
    <r>
      <rPr>
        <sz val="10"/>
        <color rgb="FF000000"/>
        <rFont val="Calibri"/>
        <family val="2"/>
        <scheme val="minor"/>
      </rPr>
      <t>ELETRODUTO DE PVC RIGIDO ROSCAVEL DE 25MM - INCL CONEXOES</t>
    </r>
  </si>
  <si>
    <r>
      <rPr>
        <sz val="10"/>
        <color rgb="FF000000"/>
        <rFont val="Calibri"/>
        <family val="2"/>
        <scheme val="minor"/>
      </rPr>
      <t>09.03.047</t>
    </r>
  </si>
  <si>
    <r>
      <rPr>
        <sz val="10"/>
        <color rgb="FF000000"/>
        <rFont val="Calibri"/>
        <family val="2"/>
        <scheme val="minor"/>
      </rPr>
      <t>ELETRODUTO DE PVC RIGIDO ROSCAVEL DE 32MM - INCL CONEXOES</t>
    </r>
  </si>
  <si>
    <r>
      <rPr>
        <sz val="10"/>
        <color rgb="FF000000"/>
        <rFont val="Calibri"/>
        <family val="2"/>
        <scheme val="minor"/>
      </rPr>
      <t>09.03.048</t>
    </r>
  </si>
  <si>
    <r>
      <rPr>
        <sz val="10"/>
        <color rgb="FF000000"/>
        <rFont val="Calibri"/>
        <family val="2"/>
        <scheme val="minor"/>
      </rPr>
      <t>ELETRODUTO DE PVC RIGIDO ROSCAVEL DE 40MM - INCL CONEXOES</t>
    </r>
  </si>
  <si>
    <r>
      <rPr>
        <sz val="10"/>
        <color rgb="FF000000"/>
        <rFont val="Calibri"/>
        <family val="2"/>
        <scheme val="minor"/>
      </rPr>
      <t>09.03.049</t>
    </r>
  </si>
  <si>
    <r>
      <rPr>
        <sz val="10"/>
        <color rgb="FF000000"/>
        <rFont val="Calibri"/>
        <family val="2"/>
        <scheme val="minor"/>
      </rPr>
      <t>ELETRODUTO DE PVC RIGIDO ROSCAVEL DE 50MM - INCL CONEXOES</t>
    </r>
  </si>
  <si>
    <r>
      <rPr>
        <sz val="10"/>
        <color rgb="FF000000"/>
        <rFont val="Calibri"/>
        <family val="2"/>
        <scheme val="minor"/>
      </rPr>
      <t>09.03.050</t>
    </r>
  </si>
  <si>
    <r>
      <rPr>
        <sz val="10"/>
        <color rgb="FF000000"/>
        <rFont val="Calibri"/>
        <family val="2"/>
        <scheme val="minor"/>
      </rPr>
      <t>ELETRODUTO DE PVC RIGIDO ROSCAVEL DE 60MM - INCL CONEXOES</t>
    </r>
  </si>
  <si>
    <r>
      <rPr>
        <sz val="10"/>
        <color rgb="FF000000"/>
        <rFont val="Calibri"/>
        <family val="2"/>
        <scheme val="minor"/>
      </rPr>
      <t>09.03.051</t>
    </r>
  </si>
  <si>
    <r>
      <rPr>
        <sz val="10"/>
        <color rgb="FF000000"/>
        <rFont val="Calibri"/>
        <family val="2"/>
        <scheme val="minor"/>
      </rPr>
      <t>ELETRODUTO DE PVC RIGIDO ROSCAVEL DE 75MM - INCL CONEXOES</t>
    </r>
  </si>
  <si>
    <r>
      <rPr>
        <sz val="10"/>
        <color rgb="FF000000"/>
        <rFont val="Calibri"/>
        <family val="2"/>
        <scheme val="minor"/>
      </rPr>
      <t>09.03.052</t>
    </r>
  </si>
  <si>
    <r>
      <rPr>
        <sz val="10"/>
        <color rgb="FF000000"/>
        <rFont val="Calibri"/>
        <family val="2"/>
        <scheme val="minor"/>
      </rPr>
      <t>ELETRODUTO DE PVC RIGIDO ROSCAVEL DE 85MM - INCL CONEXOES</t>
    </r>
  </si>
  <si>
    <r>
      <rPr>
        <sz val="10"/>
        <color rgb="FF000000"/>
        <rFont val="Calibri"/>
        <family val="2"/>
        <scheme val="minor"/>
      </rPr>
      <t>09.03.053</t>
    </r>
  </si>
  <si>
    <r>
      <rPr>
        <sz val="10"/>
        <color rgb="FF000000"/>
        <rFont val="Calibri"/>
        <family val="2"/>
        <scheme val="minor"/>
      </rPr>
      <t>ELETRODUTO DE PVC RIGIDO ROSCAVEL DE 110MM -INCL CONEXOES</t>
    </r>
  </si>
  <si>
    <r>
      <rPr>
        <sz val="10"/>
        <color rgb="FF000000"/>
        <rFont val="Calibri"/>
        <family val="2"/>
        <scheme val="minor"/>
      </rPr>
      <t>09.03.058</t>
    </r>
  </si>
  <si>
    <r>
      <rPr>
        <sz val="10"/>
        <color rgb="FF000000"/>
        <rFont val="Calibri"/>
        <family val="2"/>
        <scheme val="minor"/>
      </rPr>
      <t>ELETRODUTO EM POLIETILENO DE 25MM-INCLUSIVE CONEXOES</t>
    </r>
  </si>
  <si>
    <r>
      <rPr>
        <sz val="10"/>
        <color rgb="FF000000"/>
        <rFont val="Calibri"/>
        <family val="2"/>
        <scheme val="minor"/>
      </rPr>
      <t>09.03.059</t>
    </r>
  </si>
  <si>
    <r>
      <rPr>
        <sz val="10"/>
        <color rgb="FF000000"/>
        <rFont val="Calibri"/>
        <family val="2"/>
        <scheme val="minor"/>
      </rPr>
      <t>ELETRODUTO EM POLIETILENO DE 32MM-INCLUSIVE CONEXOES</t>
    </r>
  </si>
  <si>
    <r>
      <rPr>
        <sz val="10"/>
        <color rgb="FF000000"/>
        <rFont val="Calibri"/>
        <family val="2"/>
        <scheme val="minor"/>
      </rPr>
      <t>09.03.090</t>
    </r>
  </si>
  <si>
    <r>
      <rPr>
        <sz val="10"/>
        <color rgb="FF000000"/>
        <rFont val="Calibri"/>
        <family val="2"/>
        <scheme val="minor"/>
      </rPr>
      <t>09.03.099</t>
    </r>
  </si>
  <si>
    <r>
      <rPr>
        <sz val="10"/>
        <color rgb="FF000000"/>
        <rFont val="Calibri"/>
        <family val="2"/>
        <scheme val="minor"/>
      </rPr>
      <t>SERVICOS DE INTERLIGACAO AO QUADRO GERAL</t>
    </r>
  </si>
  <si>
    <r>
      <rPr>
        <sz val="10"/>
        <color rgb="FF000000"/>
        <rFont val="Calibri"/>
        <family val="2"/>
        <scheme val="minor"/>
      </rPr>
      <t>09.04.006</t>
    </r>
  </si>
  <si>
    <r>
      <rPr>
        <sz val="10"/>
        <color rgb="FF000000"/>
        <rFont val="Calibri"/>
        <family val="2"/>
        <scheme val="minor"/>
      </rPr>
      <t>CAIXA EM CHAPA DE AÇO 16 COM PORTA E FECHO</t>
    </r>
  </si>
  <si>
    <r>
      <rPr>
        <sz val="10"/>
        <color rgb="FF000000"/>
        <rFont val="Calibri"/>
        <family val="2"/>
        <scheme val="minor"/>
      </rPr>
      <t>09.04.019</t>
    </r>
  </si>
  <si>
    <r>
      <rPr>
        <sz val="10"/>
        <color rgb="FF000000"/>
        <rFont val="Calibri"/>
        <family val="2"/>
        <scheme val="minor"/>
      </rPr>
      <t>QUADRO GERAL - DISJUNTOR TERMOMAGNETICO 3X10A A 3X50A</t>
    </r>
  </si>
  <si>
    <r>
      <rPr>
        <sz val="10"/>
        <color rgb="FF000000"/>
        <rFont val="Calibri"/>
        <family val="2"/>
        <scheme val="minor"/>
      </rPr>
      <t>09.04.020</t>
    </r>
  </si>
  <si>
    <r>
      <rPr>
        <sz val="10"/>
        <color rgb="FF000000"/>
        <rFont val="Calibri"/>
        <family val="2"/>
        <scheme val="minor"/>
      </rPr>
      <t>QUADRO GERAL - DISJUNTOR TERMOMAGNETICO 3X60A A 3X100A</t>
    </r>
  </si>
  <si>
    <r>
      <rPr>
        <sz val="10"/>
        <color rgb="FF000000"/>
        <rFont val="Calibri"/>
        <family val="2"/>
        <scheme val="minor"/>
      </rPr>
      <t>09.04.021</t>
    </r>
  </si>
  <si>
    <r>
      <rPr>
        <sz val="10"/>
        <color rgb="FF000000"/>
        <rFont val="Calibri"/>
        <family val="2"/>
        <scheme val="minor"/>
      </rPr>
      <t>QUADRO GERAL - DISJUNTOR TERMO MAGNETICO 3X200A</t>
    </r>
  </si>
  <si>
    <r>
      <rPr>
        <sz val="10"/>
        <color rgb="FF000000"/>
        <rFont val="Calibri"/>
        <family val="2"/>
        <scheme val="minor"/>
      </rPr>
      <t>09.04.022</t>
    </r>
  </si>
  <si>
    <r>
      <rPr>
        <sz val="10"/>
        <color rgb="FF000000"/>
        <rFont val="Calibri"/>
        <family val="2"/>
        <scheme val="minor"/>
      </rPr>
      <t>QUADRO GERAL - DISJUNTOR TERMO MAGNETICO 3X400A</t>
    </r>
  </si>
  <si>
    <r>
      <rPr>
        <sz val="10"/>
        <color rgb="FF000000"/>
        <rFont val="Calibri"/>
        <family val="2"/>
        <scheme val="minor"/>
      </rPr>
      <t>09.04.023</t>
    </r>
  </si>
  <si>
    <r>
      <rPr>
        <sz val="10"/>
        <color rgb="FF000000"/>
        <rFont val="Calibri"/>
        <family val="2"/>
        <scheme val="minor"/>
      </rPr>
      <t>QUADRO GERAL - DISJUNTOR TERMO MAGNETICO 3X600A</t>
    </r>
  </si>
  <si>
    <r>
      <rPr>
        <sz val="10"/>
        <color rgb="FF000000"/>
        <rFont val="Calibri"/>
        <family val="2"/>
        <scheme val="minor"/>
      </rPr>
      <t>09.04.024</t>
    </r>
  </si>
  <si>
    <r>
      <rPr>
        <sz val="10"/>
        <color rgb="FF000000"/>
        <rFont val="Calibri"/>
        <family val="2"/>
        <scheme val="minor"/>
      </rPr>
      <t>QUADRO GERAL - DISJUNTOR TERMO MAGNETICO 3X800A</t>
    </r>
  </si>
  <si>
    <r>
      <rPr>
        <sz val="10"/>
        <color rgb="FF000000"/>
        <rFont val="Calibri"/>
        <family val="2"/>
        <scheme val="minor"/>
      </rPr>
      <t>09.04.025</t>
    </r>
  </si>
  <si>
    <r>
      <rPr>
        <sz val="10"/>
        <color rgb="FF000000"/>
        <rFont val="Calibri"/>
        <family val="2"/>
        <scheme val="minor"/>
      </rPr>
      <t>QUADRO GERAL - DISJUNTOR TERMO MAGNETICO 3X125A A 3X225A</t>
    </r>
  </si>
  <si>
    <r>
      <rPr>
        <sz val="10"/>
        <color rgb="FF000000"/>
        <rFont val="Calibri"/>
        <family val="2"/>
        <scheme val="minor"/>
      </rPr>
      <t>09.04.028</t>
    </r>
  </si>
  <si>
    <r>
      <rPr>
        <sz val="10"/>
        <color rgb="FF000000"/>
        <rFont val="Calibri"/>
        <family val="2"/>
        <scheme val="minor"/>
      </rPr>
      <t>QUADRO GERAL-DISJUNTOR TERMOMAGNETICO 3X300A</t>
    </r>
  </si>
  <si>
    <r>
      <rPr>
        <sz val="10"/>
        <color rgb="FF000000"/>
        <rFont val="Calibri"/>
        <family val="2"/>
        <scheme val="minor"/>
      </rPr>
      <t>09.04.036</t>
    </r>
  </si>
  <si>
    <r>
      <rPr>
        <sz val="10"/>
        <color rgb="FF000000"/>
        <rFont val="Calibri"/>
        <family val="2"/>
        <scheme val="minor"/>
      </rPr>
      <t>INTERRUPTOR AUTOM. DIFERENCIAL (DISPOSITIVO DR) 40A/30MA</t>
    </r>
  </si>
  <si>
    <r>
      <rPr>
        <sz val="10"/>
        <color rgb="FF000000"/>
        <rFont val="Calibri"/>
        <family val="2"/>
        <scheme val="minor"/>
      </rPr>
      <t>09.04.037</t>
    </r>
  </si>
  <si>
    <r>
      <rPr>
        <sz val="10"/>
        <color rgb="FF000000"/>
        <rFont val="Calibri"/>
        <family val="2"/>
        <scheme val="minor"/>
      </rPr>
      <t>INTERRUPTOR AUTOM. DIFERENCIAL (DISPOSITIVO DR) 63A/30MA</t>
    </r>
  </si>
  <si>
    <r>
      <rPr>
        <sz val="10"/>
        <color rgb="FF000000"/>
        <rFont val="Calibri"/>
        <family val="2"/>
        <scheme val="minor"/>
      </rPr>
      <t>09.04.038</t>
    </r>
  </si>
  <si>
    <r>
      <rPr>
        <sz val="10"/>
        <color rgb="FF000000"/>
        <rFont val="Calibri"/>
        <family val="2"/>
        <scheme val="minor"/>
      </rPr>
      <t>INTERRUPTOR AUTOM. DIFERENCIAL (DISPOSITIVO DR) 40A/300 mA</t>
    </r>
  </si>
  <si>
    <r>
      <rPr>
        <sz val="10"/>
        <color rgb="FF000000"/>
        <rFont val="Calibri"/>
        <family val="2"/>
        <scheme val="minor"/>
      </rPr>
      <t>09.04.039</t>
    </r>
  </si>
  <si>
    <r>
      <rPr>
        <sz val="10"/>
        <color rgb="FF000000"/>
        <rFont val="Calibri"/>
        <family val="2"/>
        <scheme val="minor"/>
      </rPr>
      <t>INTERRUPTOR AUTOM. DIFERENCIAL (DISPOSITIVO DR) 63A/300 mA</t>
    </r>
  </si>
  <si>
    <r>
      <rPr>
        <sz val="10"/>
        <color rgb="FF000000"/>
        <rFont val="Calibri"/>
        <family val="2"/>
        <scheme val="minor"/>
      </rPr>
      <t>09.04.040</t>
    </r>
  </si>
  <si>
    <r>
      <rPr>
        <sz val="10"/>
        <color rgb="FF000000"/>
        <rFont val="Calibri"/>
        <family val="2"/>
        <scheme val="minor"/>
      </rPr>
      <t>QUADRO GERAL-BARRAMENTO DE 30 A</t>
    </r>
  </si>
  <si>
    <r>
      <rPr>
        <sz val="10"/>
        <color rgb="FF000000"/>
        <rFont val="Calibri"/>
        <family val="2"/>
        <scheme val="minor"/>
      </rPr>
      <t>09.04.041</t>
    </r>
  </si>
  <si>
    <r>
      <rPr>
        <sz val="10"/>
        <color rgb="FF000000"/>
        <rFont val="Calibri"/>
        <family val="2"/>
        <scheme val="minor"/>
      </rPr>
      <t>QUADRO GERAL-BARRAMENTO DE 60 A</t>
    </r>
  </si>
  <si>
    <r>
      <rPr>
        <sz val="10"/>
        <color rgb="FF000000"/>
        <rFont val="Calibri"/>
        <family val="2"/>
        <scheme val="minor"/>
      </rPr>
      <t>09.04.042</t>
    </r>
  </si>
  <si>
    <r>
      <rPr>
        <sz val="10"/>
        <color rgb="FF000000"/>
        <rFont val="Calibri"/>
        <family val="2"/>
        <scheme val="minor"/>
      </rPr>
      <t>QUADRO GERAL-BARRAMENTO DE 100 A</t>
    </r>
  </si>
  <si>
    <r>
      <rPr>
        <sz val="10"/>
        <color rgb="FF000000"/>
        <rFont val="Calibri"/>
        <family val="2"/>
        <scheme val="minor"/>
      </rPr>
      <t>09.04.043</t>
    </r>
  </si>
  <si>
    <r>
      <rPr>
        <sz val="10"/>
        <color rgb="FF000000"/>
        <rFont val="Calibri"/>
        <family val="2"/>
        <scheme val="minor"/>
      </rPr>
      <t>QUADRO GERAL-BARRAMENTO DE 150 A</t>
    </r>
  </si>
  <si>
    <r>
      <rPr>
        <sz val="10"/>
        <color rgb="FF000000"/>
        <rFont val="Calibri"/>
        <family val="2"/>
        <scheme val="minor"/>
      </rPr>
      <t>09.04.044</t>
    </r>
  </si>
  <si>
    <r>
      <rPr>
        <sz val="10"/>
        <color rgb="FF000000"/>
        <rFont val="Calibri"/>
        <family val="2"/>
        <scheme val="minor"/>
      </rPr>
      <t>QUADRO GERAL-BARRAMENTO DE 200 A</t>
    </r>
  </si>
  <si>
    <r>
      <rPr>
        <sz val="10"/>
        <color rgb="FF000000"/>
        <rFont val="Calibri"/>
        <family val="2"/>
        <scheme val="minor"/>
      </rPr>
      <t>09.04.045</t>
    </r>
  </si>
  <si>
    <r>
      <rPr>
        <sz val="10"/>
        <color rgb="FF000000"/>
        <rFont val="Calibri"/>
        <family val="2"/>
        <scheme val="minor"/>
      </rPr>
      <t>QUADRO GERAL-BARRAMENTO DE 400 A</t>
    </r>
  </si>
  <si>
    <r>
      <rPr>
        <sz val="10"/>
        <color rgb="FF000000"/>
        <rFont val="Calibri"/>
        <family val="2"/>
        <scheme val="minor"/>
      </rPr>
      <t>09.04.046</t>
    </r>
  </si>
  <si>
    <r>
      <rPr>
        <sz val="10"/>
        <color rgb="FF000000"/>
        <rFont val="Calibri"/>
        <family val="2"/>
        <scheme val="minor"/>
      </rPr>
      <t>QUADRO GERAL-BARRAMENTO DE 800 A</t>
    </r>
  </si>
  <si>
    <r>
      <rPr>
        <sz val="10"/>
        <color rgb="FF000000"/>
        <rFont val="Calibri"/>
        <family val="2"/>
        <scheme val="minor"/>
      </rPr>
      <t>09.04.047</t>
    </r>
  </si>
  <si>
    <r>
      <rPr>
        <sz val="10"/>
        <color rgb="FF000000"/>
        <rFont val="Calibri"/>
        <family val="2"/>
        <scheme val="minor"/>
      </rPr>
      <t>QUADRO GERAL-BARRAMENTO DE 1000 A</t>
    </r>
  </si>
  <si>
    <r>
      <rPr>
        <sz val="10"/>
        <color rgb="FF000000"/>
        <rFont val="Calibri"/>
        <family val="2"/>
        <scheme val="minor"/>
      </rPr>
      <t>09.04.049</t>
    </r>
  </si>
  <si>
    <r>
      <rPr>
        <sz val="10"/>
        <color rgb="FF000000"/>
        <rFont val="Calibri"/>
        <family val="2"/>
        <scheme val="minor"/>
      </rPr>
      <t>QUADRO GERAL - BARRAMENTO DE 600A</t>
    </r>
  </si>
  <si>
    <r>
      <rPr>
        <sz val="10"/>
        <color rgb="FF000000"/>
        <rFont val="Calibri"/>
        <family val="2"/>
        <scheme val="minor"/>
      </rPr>
      <t>09.04.050</t>
    </r>
  </si>
  <si>
    <r>
      <rPr>
        <sz val="10"/>
        <color rgb="FF000000"/>
        <rFont val="Calibri"/>
        <family val="2"/>
        <scheme val="minor"/>
      </rPr>
      <t>PLACA DE ACRILICO TRANSPARENTE ESP=5MM PROTECAO A CONTATO ACIDENTAL</t>
    </r>
  </si>
  <si>
    <r>
      <rPr>
        <sz val="10"/>
        <color rgb="FF000000"/>
        <rFont val="Calibri"/>
        <family val="2"/>
        <scheme val="minor"/>
      </rPr>
      <t>09.04.072</t>
    </r>
  </si>
  <si>
    <r>
      <rPr>
        <sz val="10"/>
        <color rgb="FF000000"/>
        <rFont val="Calibri"/>
        <family val="2"/>
        <scheme val="minor"/>
      </rPr>
      <t>QUADRO GERAL - ELETRODUTO DE PVC RIGIDO ROSCAVEL DE 32 MM INCL CONEX</t>
    </r>
  </si>
  <si>
    <r>
      <rPr>
        <sz val="10"/>
        <color rgb="FF000000"/>
        <rFont val="Calibri"/>
        <family val="2"/>
        <scheme val="minor"/>
      </rPr>
      <t>09.04.075</t>
    </r>
  </si>
  <si>
    <r>
      <rPr>
        <sz val="10"/>
        <color rgb="FF000000"/>
        <rFont val="Calibri"/>
        <family val="2"/>
        <scheme val="minor"/>
      </rPr>
      <t>QUADRO GERAL - CABO DE COBRE NU DE 6 MM2</t>
    </r>
  </si>
  <si>
    <r>
      <rPr>
        <sz val="10"/>
        <color rgb="FF000000"/>
        <rFont val="Calibri"/>
        <family val="2"/>
        <scheme val="minor"/>
      </rPr>
      <t>09.04.076</t>
    </r>
  </si>
  <si>
    <r>
      <rPr>
        <sz val="10"/>
        <color rgb="FF000000"/>
        <rFont val="Calibri"/>
        <family val="2"/>
        <scheme val="minor"/>
      </rPr>
      <t>QUADRO GERAL - CABO DE COBRE NU DE 10 MM2</t>
    </r>
  </si>
  <si>
    <r>
      <rPr>
        <sz val="10"/>
        <color rgb="FF000000"/>
        <rFont val="Calibri"/>
        <family val="2"/>
        <scheme val="minor"/>
      </rPr>
      <t>09.04.077</t>
    </r>
  </si>
  <si>
    <r>
      <rPr>
        <sz val="10"/>
        <color rgb="FF000000"/>
        <rFont val="Calibri"/>
        <family val="2"/>
        <scheme val="minor"/>
      </rPr>
      <t>QUADRO GERAL - CABO DE COBRE NU DE 16 MM2</t>
    </r>
  </si>
  <si>
    <r>
      <rPr>
        <sz val="10"/>
        <color rgb="FF000000"/>
        <rFont val="Calibri"/>
        <family val="2"/>
        <scheme val="minor"/>
      </rPr>
      <t>09.04.078</t>
    </r>
  </si>
  <si>
    <r>
      <rPr>
        <sz val="10"/>
        <color rgb="FF000000"/>
        <rFont val="Calibri"/>
        <family val="2"/>
        <scheme val="minor"/>
      </rPr>
      <t>QUADRO GERAL - CABO DE COBRE NU DE 25 MM2</t>
    </r>
  </si>
  <si>
    <r>
      <rPr>
        <sz val="10"/>
        <color rgb="FF000000"/>
        <rFont val="Calibri"/>
        <family val="2"/>
        <scheme val="minor"/>
      </rPr>
      <t>09.04.079</t>
    </r>
  </si>
  <si>
    <r>
      <rPr>
        <sz val="10"/>
        <color rgb="FF000000"/>
        <rFont val="Calibri"/>
        <family val="2"/>
        <scheme val="minor"/>
      </rPr>
      <t>QUADRO GERAL - CABO DE COBRE NU DE 35 MM2</t>
    </r>
  </si>
  <si>
    <r>
      <rPr>
        <sz val="10"/>
        <color rgb="FF000000"/>
        <rFont val="Calibri"/>
        <family val="2"/>
        <scheme val="minor"/>
      </rPr>
      <t>09.04.080</t>
    </r>
  </si>
  <si>
    <r>
      <rPr>
        <sz val="10"/>
        <color rgb="FF000000"/>
        <rFont val="Calibri"/>
        <family val="2"/>
        <scheme val="minor"/>
      </rPr>
      <t>QUADRO GERAL - CABO DE COBRE NU DE 50 MM2</t>
    </r>
  </si>
  <si>
    <r>
      <rPr>
        <sz val="10"/>
        <color rgb="FF000000"/>
        <rFont val="Calibri"/>
        <family val="2"/>
        <scheme val="minor"/>
      </rPr>
      <t>09.04.081</t>
    </r>
  </si>
  <si>
    <r>
      <rPr>
        <sz val="10"/>
        <color rgb="FF000000"/>
        <rFont val="Calibri"/>
        <family val="2"/>
        <scheme val="minor"/>
      </rPr>
      <t>QUADRO GERAL - CABO DE COBRE NU DE 70 MM2</t>
    </r>
  </si>
  <si>
    <r>
      <rPr>
        <sz val="10"/>
        <color rgb="FF000000"/>
        <rFont val="Calibri"/>
        <family val="2"/>
        <scheme val="minor"/>
      </rPr>
      <t>09.04.082</t>
    </r>
  </si>
  <si>
    <r>
      <rPr>
        <sz val="10"/>
        <color rgb="FF000000"/>
        <rFont val="Calibri"/>
        <family val="2"/>
        <scheme val="minor"/>
      </rPr>
      <t>QUADRO GERAL - CABO DE COBRE NU DE 95 MM2</t>
    </r>
  </si>
  <si>
    <r>
      <rPr>
        <sz val="10"/>
        <color rgb="FF000000"/>
        <rFont val="Calibri"/>
        <family val="2"/>
        <scheme val="minor"/>
      </rPr>
      <t>09.04.083</t>
    </r>
  </si>
  <si>
    <r>
      <rPr>
        <sz val="10"/>
        <color rgb="FF000000"/>
        <rFont val="Calibri"/>
        <family val="2"/>
        <scheme val="minor"/>
      </rPr>
      <t>QUADRO GERAL - CABO DE COBRE NU DE 120 MM2</t>
    </r>
  </si>
  <si>
    <r>
      <rPr>
        <sz val="10"/>
        <color rgb="FF000000"/>
        <rFont val="Calibri"/>
        <family val="2"/>
        <scheme val="minor"/>
      </rPr>
      <t>09.04.085</t>
    </r>
  </si>
  <si>
    <r>
      <rPr>
        <sz val="10"/>
        <color rgb="FF000000"/>
        <rFont val="Calibri"/>
        <family val="2"/>
        <scheme val="minor"/>
      </rPr>
      <t>TERRA COMPLETO 1 HASTE Ø 19MM COM CAIXA DE INSPEÇÃO</t>
    </r>
  </si>
  <si>
    <r>
      <rPr>
        <sz val="10"/>
        <color rgb="FF000000"/>
        <rFont val="Calibri"/>
        <family val="2"/>
        <scheme val="minor"/>
      </rPr>
      <t>09.04.089</t>
    </r>
  </si>
  <si>
    <r>
      <rPr>
        <sz val="10"/>
        <color rgb="FF000000"/>
        <rFont val="Calibri"/>
        <family val="2"/>
        <scheme val="minor"/>
      </rPr>
      <t>DISJUNTOR UNIPOLAR TERMOMAGNETICO 1X35A A 1X50A</t>
    </r>
  </si>
  <si>
    <r>
      <rPr>
        <sz val="10"/>
        <color rgb="FF000000"/>
        <rFont val="Calibri"/>
        <family val="2"/>
        <scheme val="minor"/>
      </rPr>
      <t>09.04.090</t>
    </r>
  </si>
  <si>
    <r>
      <rPr>
        <sz val="10"/>
        <color rgb="FF000000"/>
        <rFont val="Calibri"/>
        <family val="2"/>
        <scheme val="minor"/>
      </rPr>
      <t>DISJUNTOR UNIPOLAR TERMOMAGNETICO 1X10A 1X30A</t>
    </r>
  </si>
  <si>
    <r>
      <rPr>
        <sz val="10"/>
        <color rgb="FF000000"/>
        <rFont val="Calibri"/>
        <family val="2"/>
        <scheme val="minor"/>
      </rPr>
      <t>09.04.091</t>
    </r>
  </si>
  <si>
    <r>
      <rPr>
        <sz val="10"/>
        <color rgb="FF000000"/>
        <rFont val="Calibri"/>
        <family val="2"/>
        <scheme val="minor"/>
      </rPr>
      <t>09.04.092</t>
    </r>
  </si>
  <si>
    <r>
      <rPr>
        <sz val="10"/>
        <color rgb="FF000000"/>
        <rFont val="Calibri"/>
        <family val="2"/>
        <scheme val="minor"/>
      </rPr>
      <t>09.04.094</t>
    </r>
  </si>
  <si>
    <r>
      <rPr>
        <sz val="10"/>
        <color rgb="FF000000"/>
        <rFont val="Calibri"/>
        <family val="2"/>
        <scheme val="minor"/>
      </rPr>
      <t>DISJUNTOR BIPOLAR TERMOMAG. 2X125A A 2X225A</t>
    </r>
  </si>
  <si>
    <r>
      <rPr>
        <sz val="10"/>
        <color rgb="FF000000"/>
        <rFont val="Calibri"/>
        <family val="2"/>
        <scheme val="minor"/>
      </rPr>
      <t>09.04.095</t>
    </r>
  </si>
  <si>
    <r>
      <rPr>
        <sz val="10"/>
        <color rgb="FF000000"/>
        <rFont val="Calibri"/>
        <family val="2"/>
        <scheme val="minor"/>
      </rPr>
      <t>DISJUNTOR UNIPOLAR TERMOMAGNETICO 1X50A A 1X70A</t>
    </r>
  </si>
  <si>
    <r>
      <rPr>
        <sz val="10"/>
        <color rgb="FF000000"/>
        <rFont val="Calibri"/>
        <family val="2"/>
        <scheme val="minor"/>
      </rPr>
      <t>09.04.096</t>
    </r>
  </si>
  <si>
    <r>
      <rPr>
        <sz val="10"/>
        <color rgb="FF000000"/>
        <rFont val="Calibri"/>
        <family val="2"/>
        <scheme val="minor"/>
      </rPr>
      <t>DISJUNTOR UNIPOLAR TERMOMAGNETICO 1X90A A 1X100A</t>
    </r>
  </si>
  <si>
    <r>
      <rPr>
        <sz val="10"/>
        <color rgb="FF000000"/>
        <rFont val="Calibri"/>
        <family val="2"/>
        <scheme val="minor"/>
      </rPr>
      <t>09.04.099</t>
    </r>
  </si>
  <si>
    <r>
      <rPr>
        <sz val="10"/>
        <color rgb="FF000000"/>
        <rFont val="Calibri"/>
        <family val="2"/>
        <scheme val="minor"/>
      </rPr>
      <t>SERVICOS DE QUADRO GERAL</t>
    </r>
  </si>
  <si>
    <r>
      <rPr>
        <sz val="10"/>
        <color rgb="FF000000"/>
        <rFont val="Calibri"/>
        <family val="2"/>
        <scheme val="minor"/>
      </rPr>
      <t>09.05.002</t>
    </r>
  </si>
  <si>
    <r>
      <rPr>
        <sz val="10"/>
        <color rgb="FF000000"/>
        <rFont val="Calibri"/>
        <family val="2"/>
        <scheme val="minor"/>
      </rPr>
      <t>ELETROD ACO GALV QUENTE (NBR 5624) 20 MM (3/4") - INCL CONEXOES</t>
    </r>
  </si>
  <si>
    <r>
      <rPr>
        <sz val="10"/>
        <color rgb="FF000000"/>
        <rFont val="Calibri"/>
        <family val="2"/>
        <scheme val="minor"/>
      </rPr>
      <t>09.05.003</t>
    </r>
  </si>
  <si>
    <r>
      <rPr>
        <sz val="10"/>
        <color rgb="FF000000"/>
        <rFont val="Calibri"/>
        <family val="2"/>
        <scheme val="minor"/>
      </rPr>
      <t>ELETROD ACO GALV QUENTE (NBR 5624) 25 MM (1") - INCL CONEXOES</t>
    </r>
  </si>
  <si>
    <r>
      <rPr>
        <sz val="10"/>
        <color rgb="FF000000"/>
        <rFont val="Calibri"/>
        <family val="2"/>
        <scheme val="minor"/>
      </rPr>
      <t>09.05.004</t>
    </r>
  </si>
  <si>
    <r>
      <rPr>
        <sz val="10"/>
        <color rgb="FF000000"/>
        <rFont val="Calibri"/>
        <family val="2"/>
        <scheme val="minor"/>
      </rPr>
      <t>ELETROD ACO GALV QUENTE (NBR 5624) 32 MM (1 1/4") - INCL CONEXOES</t>
    </r>
  </si>
  <si>
    <r>
      <rPr>
        <sz val="10"/>
        <color rgb="FF000000"/>
        <rFont val="Calibri"/>
        <family val="2"/>
        <scheme val="minor"/>
      </rPr>
      <t>09.05.005</t>
    </r>
  </si>
  <si>
    <r>
      <rPr>
        <sz val="10"/>
        <color rgb="FF000000"/>
        <rFont val="Calibri"/>
        <family val="2"/>
        <scheme val="minor"/>
      </rPr>
      <t>ELETROD ACO GALV QUENTE (NBR 5624) 40 MM (1 1/2") - INCL CONEXOES</t>
    </r>
  </si>
  <si>
    <r>
      <rPr>
        <sz val="10"/>
        <color rgb="FF000000"/>
        <rFont val="Calibri"/>
        <family val="2"/>
        <scheme val="minor"/>
      </rPr>
      <t>09.05.006</t>
    </r>
  </si>
  <si>
    <r>
      <rPr>
        <sz val="10"/>
        <color rgb="FF000000"/>
        <rFont val="Calibri"/>
        <family val="2"/>
        <scheme val="minor"/>
      </rPr>
      <t>ELETROD ACO GALV QUENTE (NBR 5624) 50 MM (2") - INCL CONEXOES</t>
    </r>
  </si>
  <si>
    <r>
      <rPr>
        <sz val="10"/>
        <color rgb="FF000000"/>
        <rFont val="Calibri"/>
        <family val="2"/>
        <scheme val="minor"/>
      </rPr>
      <t>09.05.007</t>
    </r>
  </si>
  <si>
    <r>
      <rPr>
        <sz val="10"/>
        <color rgb="FF000000"/>
        <rFont val="Calibri"/>
        <family val="2"/>
        <scheme val="minor"/>
      </rPr>
      <t>ELETROD ACO GALV. QUENTE (NBR5624) 65MM(2X1/2") INCL CONEXOES</t>
    </r>
  </si>
  <si>
    <r>
      <rPr>
        <sz val="10"/>
        <color rgb="FF000000"/>
        <rFont val="Calibri"/>
        <family val="2"/>
        <scheme val="minor"/>
      </rPr>
      <t>09.05.008</t>
    </r>
  </si>
  <si>
    <r>
      <rPr>
        <sz val="10"/>
        <color rgb="FF000000"/>
        <rFont val="Calibri"/>
        <family val="2"/>
        <scheme val="minor"/>
      </rPr>
      <t>ELETROD ACO GALV QUENTE (NBR5624) 80MM(3") INCL CONEXOES</t>
    </r>
  </si>
  <si>
    <r>
      <rPr>
        <sz val="10"/>
        <color rgb="FF000000"/>
        <rFont val="Calibri"/>
        <family val="2"/>
        <scheme val="minor"/>
      </rPr>
      <t>09.05.010</t>
    </r>
  </si>
  <si>
    <t>ELETRODUTO GALV. ELETROLITICA / PRE ZINCADO Ø 3/4 (20MM) INCLUSIVE CONEXOES USO INTERNO APARENTE</t>
  </si>
  <si>
    <r>
      <rPr>
        <sz val="10"/>
        <color rgb="FF000000"/>
        <rFont val="Calibri"/>
        <family val="2"/>
        <scheme val="minor"/>
      </rPr>
      <t>09.05.013</t>
    </r>
  </si>
  <si>
    <r>
      <rPr>
        <sz val="10"/>
        <color rgb="FF000000"/>
        <rFont val="Calibri"/>
        <family val="2"/>
        <scheme val="minor"/>
      </rPr>
      <t>09.05.014</t>
    </r>
  </si>
  <si>
    <r>
      <rPr>
        <sz val="10"/>
        <color rgb="FF000000"/>
        <rFont val="Calibri"/>
        <family val="2"/>
        <scheme val="minor"/>
      </rPr>
      <t>09.05.015</t>
    </r>
  </si>
  <si>
    <r>
      <rPr>
        <sz val="10"/>
        <color rgb="FF000000"/>
        <rFont val="Calibri"/>
        <family val="2"/>
        <scheme val="minor"/>
      </rPr>
      <t>09.05.016</t>
    </r>
  </si>
  <si>
    <r>
      <rPr>
        <sz val="10"/>
        <color rgb="FF000000"/>
        <rFont val="Calibri"/>
        <family val="2"/>
        <scheme val="minor"/>
      </rPr>
      <t>09.05.017</t>
    </r>
  </si>
  <si>
    <r>
      <rPr>
        <sz val="10"/>
        <color rgb="FF000000"/>
        <rFont val="Calibri"/>
        <family val="2"/>
        <scheme val="minor"/>
      </rPr>
      <t>09.05.018</t>
    </r>
  </si>
  <si>
    <r>
      <rPr>
        <sz val="10"/>
        <color rgb="FF000000"/>
        <rFont val="Calibri"/>
        <family val="2"/>
        <scheme val="minor"/>
      </rPr>
      <t>09.05.019</t>
    </r>
  </si>
  <si>
    <r>
      <rPr>
        <sz val="10"/>
        <color rgb="FF000000"/>
        <rFont val="Calibri"/>
        <family val="2"/>
        <scheme val="minor"/>
      </rPr>
      <t>09.05.020</t>
    </r>
  </si>
  <si>
    <r>
      <rPr>
        <sz val="10"/>
        <color rgb="FF000000"/>
        <rFont val="Calibri"/>
        <family val="2"/>
        <scheme val="minor"/>
      </rPr>
      <t>09.05.021</t>
    </r>
  </si>
  <si>
    <t>ELETROCALHA LISA CHAPA 24 (0,65MM) PRE ZINCADA 50X50MM INCL. ACESSORIOS E TAMPA DE ENCAIXE .</t>
  </si>
  <si>
    <r>
      <rPr>
        <sz val="10"/>
        <color rgb="FF000000"/>
        <rFont val="Calibri"/>
        <family val="2"/>
        <scheme val="minor"/>
      </rPr>
      <t>09.05.022</t>
    </r>
  </si>
  <si>
    <r>
      <rPr>
        <sz val="10"/>
        <color rgb="FF000000"/>
        <rFont val="Calibri"/>
        <family val="2"/>
        <scheme val="minor"/>
      </rPr>
      <t>09.05.023</t>
    </r>
  </si>
  <si>
    <r>
      <rPr>
        <sz val="10"/>
        <color rgb="FF000000"/>
        <rFont val="Calibri"/>
        <family val="2"/>
        <scheme val="minor"/>
      </rPr>
      <t>09.05.024</t>
    </r>
  </si>
  <si>
    <r>
      <rPr>
        <sz val="10"/>
        <color rgb="FF000000"/>
        <rFont val="Calibri"/>
        <family val="2"/>
        <scheme val="minor"/>
      </rPr>
      <t>09.05.036</t>
    </r>
  </si>
  <si>
    <r>
      <rPr>
        <sz val="10"/>
        <color rgb="FF000000"/>
        <rFont val="Calibri"/>
        <family val="2"/>
        <scheme val="minor"/>
      </rPr>
      <t>09.05.037</t>
    </r>
  </si>
  <si>
    <r>
      <rPr>
        <sz val="10"/>
        <color rgb="FF000000"/>
        <rFont val="Calibri"/>
        <family val="2"/>
        <scheme val="minor"/>
      </rPr>
      <t>09.05.040</t>
    </r>
  </si>
  <si>
    <r>
      <rPr>
        <sz val="10"/>
        <color rgb="FF000000"/>
        <rFont val="Calibri"/>
        <family val="2"/>
        <scheme val="minor"/>
      </rPr>
      <t>09.05.042</t>
    </r>
  </si>
  <si>
    <r>
      <rPr>
        <sz val="10"/>
        <color rgb="FF000000"/>
        <rFont val="Calibri"/>
        <family val="2"/>
        <scheme val="minor"/>
      </rPr>
      <t>QUADRO DISTRIBUICAO, DISJ. GERAL 30A P/ 4 A 8 DISJS.</t>
    </r>
  </si>
  <si>
    <r>
      <rPr>
        <sz val="10"/>
        <color rgb="FF000000"/>
        <rFont val="Calibri"/>
        <family val="2"/>
        <scheme val="minor"/>
      </rPr>
      <t>09.05.045</t>
    </r>
  </si>
  <si>
    <r>
      <rPr>
        <sz val="10"/>
        <color rgb="FF000000"/>
        <rFont val="Calibri"/>
        <family val="2"/>
        <scheme val="minor"/>
      </rPr>
      <t>QUADRO DISTRIBUICAO, DISJ. GERAL 50A P/ 10 A 12 DISJS.</t>
    </r>
  </si>
  <si>
    <r>
      <rPr>
        <sz val="10"/>
        <color rgb="FF000000"/>
        <rFont val="Calibri"/>
        <family val="2"/>
        <scheme val="minor"/>
      </rPr>
      <t>09.05.047</t>
    </r>
  </si>
  <si>
    <r>
      <rPr>
        <sz val="10"/>
        <color rgb="FF000000"/>
        <rFont val="Calibri"/>
        <family val="2"/>
        <scheme val="minor"/>
      </rPr>
      <t>QUADRO DISTRIBUICAO, DISJ. GERAL 60A P/ 14 A 20 DISJS.</t>
    </r>
  </si>
  <si>
    <r>
      <rPr>
        <sz val="10"/>
        <color rgb="FF000000"/>
        <rFont val="Calibri"/>
        <family val="2"/>
        <scheme val="minor"/>
      </rPr>
      <t>09.05.051</t>
    </r>
  </si>
  <si>
    <r>
      <rPr>
        <sz val="10"/>
        <color rgb="FF000000"/>
        <rFont val="Calibri"/>
        <family val="2"/>
        <scheme val="minor"/>
      </rPr>
      <t>QUADRO DISTRIBUICAO, DISJ. GERAL 80A P/ 22 A 26 DISJS.</t>
    </r>
  </si>
  <si>
    <r>
      <rPr>
        <sz val="10"/>
        <color rgb="FF000000"/>
        <rFont val="Calibri"/>
        <family val="2"/>
        <scheme val="minor"/>
      </rPr>
      <t>09.05.054</t>
    </r>
  </si>
  <si>
    <r>
      <rPr>
        <sz val="10"/>
        <color rgb="FF000000"/>
        <rFont val="Calibri"/>
        <family val="2"/>
        <scheme val="minor"/>
      </rPr>
      <t>QUADRO DISTRIBUICAO, DISJ. GERAL 100A P/ 28 A 42 DISJS.</t>
    </r>
  </si>
  <si>
    <r>
      <rPr>
        <sz val="10"/>
        <color rgb="FF000000"/>
        <rFont val="Calibri"/>
        <family val="2"/>
        <scheme val="minor"/>
      </rPr>
      <t>09.05.062</t>
    </r>
  </si>
  <si>
    <r>
      <rPr>
        <sz val="10"/>
        <color rgb="FF000000"/>
        <rFont val="Calibri"/>
        <family val="2"/>
        <scheme val="minor"/>
      </rPr>
      <t>BARRAMENTO DE 30A P/QUADROS DE DISTRIBUIÇÃO</t>
    </r>
  </si>
  <si>
    <r>
      <rPr>
        <sz val="10"/>
        <color rgb="FF000000"/>
        <rFont val="Calibri"/>
        <family val="2"/>
        <scheme val="minor"/>
      </rPr>
      <t>09.05.063</t>
    </r>
  </si>
  <si>
    <r>
      <rPr>
        <sz val="10"/>
        <color rgb="FF000000"/>
        <rFont val="Calibri"/>
        <family val="2"/>
        <scheme val="minor"/>
      </rPr>
      <t>BARRAMENTO DE 60A P/QUADROS DE DISTRIBUIÇÃO</t>
    </r>
  </si>
  <si>
    <r>
      <rPr>
        <sz val="10"/>
        <color rgb="FF000000"/>
        <rFont val="Calibri"/>
        <family val="2"/>
        <scheme val="minor"/>
      </rPr>
      <t>09.05.064</t>
    </r>
  </si>
  <si>
    <r>
      <rPr>
        <sz val="10"/>
        <color rgb="FF000000"/>
        <rFont val="Calibri"/>
        <family val="2"/>
        <scheme val="minor"/>
      </rPr>
      <t>BARRAMENTO DE 100A P/QUADROS DE DISTRIBUIÇÃO</t>
    </r>
  </si>
  <si>
    <r>
      <rPr>
        <sz val="10"/>
        <color rgb="FF000000"/>
        <rFont val="Calibri"/>
        <family val="2"/>
        <scheme val="minor"/>
      </rPr>
      <t>09.05.069</t>
    </r>
  </si>
  <si>
    <r>
      <rPr>
        <sz val="10"/>
        <color rgb="FF000000"/>
        <rFont val="Calibri"/>
        <family val="2"/>
        <scheme val="minor"/>
      </rPr>
      <t>INTERRUPTOR TIPO AUTOMÁTICO DE BÓIA</t>
    </r>
  </si>
  <si>
    <r>
      <rPr>
        <sz val="10"/>
        <color rgb="FF000000"/>
        <rFont val="Calibri"/>
        <family val="2"/>
        <scheme val="minor"/>
      </rPr>
      <t>09.05.070</t>
    </r>
  </si>
  <si>
    <r>
      <rPr>
        <sz val="10"/>
        <color rgb="FF000000"/>
        <rFont val="Calibri"/>
        <family val="2"/>
        <scheme val="minor"/>
      </rPr>
      <t>09.05.071</t>
    </r>
  </si>
  <si>
    <r>
      <rPr>
        <sz val="10"/>
        <color rgb="FF000000"/>
        <rFont val="Calibri"/>
        <family val="2"/>
        <scheme val="minor"/>
      </rPr>
      <t>09.05.073</t>
    </r>
  </si>
  <si>
    <r>
      <rPr>
        <sz val="10"/>
        <color rgb="FF000000"/>
        <rFont val="Calibri"/>
        <family val="2"/>
        <scheme val="minor"/>
      </rPr>
      <t>DISJUNTOR UNIPOLAR TERMOMAGNETICO 1X10A A 1X30A</t>
    </r>
  </si>
  <si>
    <r>
      <rPr>
        <sz val="10"/>
        <color rgb="FF000000"/>
        <rFont val="Calibri"/>
        <family val="2"/>
        <scheme val="minor"/>
      </rPr>
      <t>09.05.074</t>
    </r>
  </si>
  <si>
    <r>
      <rPr>
        <sz val="10"/>
        <color rgb="FF000000"/>
        <rFont val="Calibri"/>
        <family val="2"/>
        <scheme val="minor"/>
      </rPr>
      <t>09.05.075</t>
    </r>
  </si>
  <si>
    <r>
      <rPr>
        <sz val="10"/>
        <color rgb="FF000000"/>
        <rFont val="Calibri"/>
        <family val="2"/>
        <scheme val="minor"/>
      </rPr>
      <t>09.05.076</t>
    </r>
  </si>
  <si>
    <r>
      <rPr>
        <sz val="10"/>
        <color rgb="FF000000"/>
        <rFont val="Calibri"/>
        <family val="2"/>
        <scheme val="minor"/>
      </rPr>
      <t>QUADRO COMANDO PARA CONJUNTO MOTOR BOMBA TRIFASICO DE 3/4 A 1 HP</t>
    </r>
  </si>
  <si>
    <r>
      <rPr>
        <sz val="10"/>
        <color rgb="FF000000"/>
        <rFont val="Calibri"/>
        <family val="2"/>
        <scheme val="minor"/>
      </rPr>
      <t>09.05.077</t>
    </r>
  </si>
  <si>
    <r>
      <rPr>
        <sz val="10"/>
        <color rgb="FF000000"/>
        <rFont val="Calibri"/>
        <family val="2"/>
        <scheme val="minor"/>
      </rPr>
      <t>QUADRO COMANDO PARA CONJUNTO MOTOR BOMBA TRIFASICO DE 1 1/2 A 2 HP</t>
    </r>
  </si>
  <si>
    <r>
      <rPr>
        <sz val="10"/>
        <color rgb="FF000000"/>
        <rFont val="Calibri"/>
        <family val="2"/>
        <scheme val="minor"/>
      </rPr>
      <t>09.05.078</t>
    </r>
  </si>
  <si>
    <r>
      <rPr>
        <sz val="10"/>
        <color rgb="FF000000"/>
        <rFont val="Calibri"/>
        <family val="2"/>
        <scheme val="minor"/>
      </rPr>
      <t>QUADRO COMANDO PARA CONJUNTO MOTOR BOMBA TRIFASICO DE 2 A 3 HP</t>
    </r>
  </si>
  <si>
    <r>
      <rPr>
        <sz val="10"/>
        <color rgb="FF000000"/>
        <rFont val="Calibri"/>
        <family val="2"/>
        <scheme val="minor"/>
      </rPr>
      <t>09.05.079</t>
    </r>
  </si>
  <si>
    <r>
      <rPr>
        <sz val="10"/>
        <color rgb="FF000000"/>
        <rFont val="Calibri"/>
        <family val="2"/>
        <scheme val="minor"/>
      </rPr>
      <t>QUADRO COMANDO PARA CONJUNTO MOTOR BOMBA TRIFASICO DE 3 A 4 HP</t>
    </r>
  </si>
  <si>
    <r>
      <rPr>
        <sz val="10"/>
        <color rgb="FF000000"/>
        <rFont val="Calibri"/>
        <family val="2"/>
        <scheme val="minor"/>
      </rPr>
      <t>09.05.080</t>
    </r>
  </si>
  <si>
    <r>
      <rPr>
        <sz val="10"/>
        <color rgb="FF000000"/>
        <rFont val="Calibri"/>
        <family val="2"/>
        <scheme val="minor"/>
      </rPr>
      <t>QUADRO COMANDO PARA CONJUNTO MOTOR BOMBA TRIFASICO DE 4 A 5 HP</t>
    </r>
  </si>
  <si>
    <r>
      <rPr>
        <sz val="10"/>
        <color rgb="FF000000"/>
        <rFont val="Calibri"/>
        <family val="2"/>
        <scheme val="minor"/>
      </rPr>
      <t>09.05.081</t>
    </r>
  </si>
  <si>
    <r>
      <rPr>
        <sz val="10"/>
        <color rgb="FF000000"/>
        <rFont val="Calibri"/>
        <family val="2"/>
        <scheme val="minor"/>
      </rPr>
      <t>QUADRO COMANDO PARA CONJUNTO MOTOR BOMBA TRIFASICO DE 7,5 HP</t>
    </r>
  </si>
  <si>
    <r>
      <rPr>
        <sz val="10"/>
        <color rgb="FF000000"/>
        <rFont val="Calibri"/>
        <family val="2"/>
        <scheme val="minor"/>
      </rPr>
      <t>09.05.082</t>
    </r>
  </si>
  <si>
    <r>
      <rPr>
        <sz val="10"/>
        <color rgb="FF000000"/>
        <rFont val="Calibri"/>
        <family val="2"/>
        <scheme val="minor"/>
      </rPr>
      <t>QUADRO COMANDO PARA CONJUNTO MOTOR BOMBA BIFASICO DE 3/4 A 1 HP</t>
    </r>
  </si>
  <si>
    <r>
      <rPr>
        <sz val="10"/>
        <color rgb="FF000000"/>
        <rFont val="Calibri"/>
        <family val="2"/>
        <scheme val="minor"/>
      </rPr>
      <t>09.05.083</t>
    </r>
  </si>
  <si>
    <r>
      <rPr>
        <sz val="10"/>
        <color rgb="FF000000"/>
        <rFont val="Calibri"/>
        <family val="2"/>
        <scheme val="minor"/>
      </rPr>
      <t>QUADRO COMANDO PARA CONJUNTO MOTOR BOMBA BIFASICO DE 1 1/2 A 2 HP</t>
    </r>
  </si>
  <si>
    <r>
      <rPr>
        <sz val="10"/>
        <color rgb="FF000000"/>
        <rFont val="Calibri"/>
        <family val="2"/>
        <scheme val="minor"/>
      </rPr>
      <t>09.05.084</t>
    </r>
  </si>
  <si>
    <r>
      <rPr>
        <sz val="10"/>
        <color rgb="FF000000"/>
        <rFont val="Calibri"/>
        <family val="2"/>
        <scheme val="minor"/>
      </rPr>
      <t>QUADRO COMANDO PARA CONJUNTO MOTOR BOMBA BIFASICO DE 2 A 3 HP</t>
    </r>
  </si>
  <si>
    <r>
      <rPr>
        <sz val="10"/>
        <color rgb="FF000000"/>
        <rFont val="Calibri"/>
        <family val="2"/>
        <scheme val="minor"/>
      </rPr>
      <t>09.05.085</t>
    </r>
  </si>
  <si>
    <r>
      <rPr>
        <sz val="10"/>
        <color rgb="FF000000"/>
        <rFont val="Calibri"/>
        <family val="2"/>
        <scheme val="minor"/>
      </rPr>
      <t>QUADRO COMANDO PARA BOMBA DE INCENDIO TRIFASICO DE 3/4 A 2 HP</t>
    </r>
  </si>
  <si>
    <r>
      <rPr>
        <sz val="10"/>
        <color rgb="FF000000"/>
        <rFont val="Calibri"/>
        <family val="2"/>
        <scheme val="minor"/>
      </rPr>
      <t>09.05.086</t>
    </r>
  </si>
  <si>
    <r>
      <rPr>
        <sz val="10"/>
        <color rgb="FF000000"/>
        <rFont val="Calibri"/>
        <family val="2"/>
        <scheme val="minor"/>
      </rPr>
      <t>QUADRO COMANDO PARA BOMBA DE INCENDIO TRIFASICO DE 2 A 4 HP</t>
    </r>
  </si>
  <si>
    <r>
      <rPr>
        <sz val="10"/>
        <color rgb="FF000000"/>
        <rFont val="Calibri"/>
        <family val="2"/>
        <scheme val="minor"/>
      </rPr>
      <t>09.05.087</t>
    </r>
  </si>
  <si>
    <r>
      <rPr>
        <sz val="10"/>
        <color rgb="FF000000"/>
        <rFont val="Calibri"/>
        <family val="2"/>
        <scheme val="minor"/>
      </rPr>
      <t>QUADRO COMANDO PARA BOMBA DE INCENDIO TRIFASICO DE 5 HP</t>
    </r>
  </si>
  <si>
    <r>
      <rPr>
        <sz val="10"/>
        <color rgb="FF000000"/>
        <rFont val="Calibri"/>
        <family val="2"/>
        <scheme val="minor"/>
      </rPr>
      <t>09.05.088</t>
    </r>
  </si>
  <si>
    <r>
      <rPr>
        <sz val="10"/>
        <color rgb="FF000000"/>
        <rFont val="Calibri"/>
        <family val="2"/>
        <scheme val="minor"/>
      </rPr>
      <t>QUADRO COMANDO PARA BOMBA DE INCENDIO TRIFASICO DE 7,5 HP</t>
    </r>
  </si>
  <si>
    <r>
      <rPr>
        <sz val="10"/>
        <color rgb="FF000000"/>
        <rFont val="Calibri"/>
        <family val="2"/>
        <scheme val="minor"/>
      </rPr>
      <t>09.05.089</t>
    </r>
  </si>
  <si>
    <r>
      <rPr>
        <sz val="10"/>
        <color rgb="FF000000"/>
        <rFont val="Calibri"/>
        <family val="2"/>
        <scheme val="minor"/>
      </rPr>
      <t>QUADRO COMANDO PARA BOMBA DE INCENDIO TRIFASICO DE 10 HP</t>
    </r>
  </si>
  <si>
    <r>
      <rPr>
        <sz val="10"/>
        <color rgb="FF000000"/>
        <rFont val="Calibri"/>
        <family val="2"/>
        <scheme val="minor"/>
      </rPr>
      <t>09.05.090</t>
    </r>
  </si>
  <si>
    <r>
      <rPr>
        <sz val="10"/>
        <color rgb="FF000000"/>
        <rFont val="Calibri"/>
        <family val="2"/>
        <scheme val="minor"/>
      </rPr>
      <t>QUADRO COMANDO PARA BOMBA DE INCENDIO BIFASICO DE 3/4 A 1 HP</t>
    </r>
  </si>
  <si>
    <r>
      <rPr>
        <sz val="10"/>
        <color rgb="FF000000"/>
        <rFont val="Calibri"/>
        <family val="2"/>
        <scheme val="minor"/>
      </rPr>
      <t>09.05.091</t>
    </r>
  </si>
  <si>
    <r>
      <rPr>
        <sz val="10"/>
        <color rgb="FF000000"/>
        <rFont val="Calibri"/>
        <family val="2"/>
        <scheme val="minor"/>
      </rPr>
      <t>QUADRO COMANDO PARA BOMBA DE INCENDIO BIFASICO DE 1 1/2 A 2 HP</t>
    </r>
  </si>
  <si>
    <r>
      <rPr>
        <sz val="10"/>
        <color rgb="FF000000"/>
        <rFont val="Calibri"/>
        <family val="2"/>
        <scheme val="minor"/>
      </rPr>
      <t>09.05.092</t>
    </r>
  </si>
  <si>
    <r>
      <rPr>
        <sz val="10"/>
        <color rgb="FF000000"/>
        <rFont val="Calibri"/>
        <family val="2"/>
        <scheme val="minor"/>
      </rPr>
      <t>INTERRUPTOR AUTOMATICO DIFERENCIAL (DISPOSITIVO DR) 40A/30 mA</t>
    </r>
  </si>
  <si>
    <r>
      <rPr>
        <sz val="10"/>
        <color rgb="FF000000"/>
        <rFont val="Calibri"/>
        <family val="2"/>
        <scheme val="minor"/>
      </rPr>
      <t>09.05.093</t>
    </r>
  </si>
  <si>
    <r>
      <rPr>
        <sz val="10"/>
        <color rgb="FF000000"/>
        <rFont val="Calibri"/>
        <family val="2"/>
        <scheme val="minor"/>
      </rPr>
      <t>INTERRUPTOR AUTOMATICO DIFERENCIAL (DISPOSITIVO DR) 63A/30 mA</t>
    </r>
  </si>
  <si>
    <r>
      <rPr>
        <sz val="10"/>
        <color rgb="FF000000"/>
        <rFont val="Calibri"/>
        <family val="2"/>
        <scheme val="minor"/>
      </rPr>
      <t>09.05.094</t>
    </r>
  </si>
  <si>
    <r>
      <rPr>
        <sz val="10"/>
        <color rgb="FF000000"/>
        <rFont val="Calibri"/>
        <family val="2"/>
        <scheme val="minor"/>
      </rPr>
      <t>INTERRUPTOR AUTOMATICO DIFERENCIAL (DISPOSITIVO DR) 40A/300 mA</t>
    </r>
  </si>
  <si>
    <r>
      <rPr>
        <sz val="10"/>
        <color rgb="FF000000"/>
        <rFont val="Calibri"/>
        <family val="2"/>
        <scheme val="minor"/>
      </rPr>
      <t>09.05.095</t>
    </r>
  </si>
  <si>
    <r>
      <rPr>
        <sz val="10"/>
        <color rgb="FF000000"/>
        <rFont val="Calibri"/>
        <family val="2"/>
        <scheme val="minor"/>
      </rPr>
      <t>INTERRUPTOR AUTOMATICO DIFERENCIAL (DISPOSITIVO DR) 63A/300 mA</t>
    </r>
  </si>
  <si>
    <r>
      <rPr>
        <sz val="10"/>
        <color rgb="FF000000"/>
        <rFont val="Calibri"/>
        <family val="2"/>
        <scheme val="minor"/>
      </rPr>
      <t>09.05.096</t>
    </r>
  </si>
  <si>
    <r>
      <rPr>
        <sz val="10"/>
        <color rgb="FF000000"/>
        <rFont val="Calibri"/>
        <family val="2"/>
        <scheme val="minor"/>
      </rPr>
      <t>CENTRAL DE SISTEMA DE ALARME ATÉ 12 ENDEREÇOS</t>
    </r>
  </si>
  <si>
    <r>
      <rPr>
        <sz val="10"/>
        <color rgb="FF000000"/>
        <rFont val="Calibri"/>
        <family val="2"/>
        <scheme val="minor"/>
      </rPr>
      <t>09.05.097</t>
    </r>
  </si>
  <si>
    <r>
      <rPr>
        <sz val="10"/>
        <color rgb="FF000000"/>
        <rFont val="Calibri"/>
        <family val="2"/>
        <scheme val="minor"/>
      </rPr>
      <t>CENTRAL DE SISTEMA DE ALARME DE 13 A 24 ENDEREÇOS</t>
    </r>
  </si>
  <si>
    <r>
      <rPr>
        <sz val="10"/>
        <color rgb="FF000000"/>
        <rFont val="Calibri"/>
        <family val="2"/>
        <scheme val="minor"/>
      </rPr>
      <t>09.05.099</t>
    </r>
  </si>
  <si>
    <r>
      <rPr>
        <sz val="10"/>
        <color rgb="FF000000"/>
        <rFont val="Calibri"/>
        <family val="2"/>
        <scheme val="minor"/>
      </rPr>
      <t>SERVICOS DE DUTOS/QUADROS PARCIAIS LUZ/ALARMES DE INCÊNDIO</t>
    </r>
  </si>
  <si>
    <r>
      <rPr>
        <sz val="10"/>
        <color rgb="FF000000"/>
        <rFont val="Calibri"/>
        <family val="2"/>
        <scheme val="minor"/>
      </rPr>
      <t>09.06.001</t>
    </r>
  </si>
  <si>
    <r>
      <rPr>
        <sz val="10"/>
        <color rgb="FF000000"/>
        <rFont val="Calibri"/>
        <family val="2"/>
        <scheme val="minor"/>
      </rPr>
      <t>CAIXA DE PASSAGEM ESTAMPADA COM TAMPA PLASTICA DE 4"X2"</t>
    </r>
  </si>
  <si>
    <r>
      <rPr>
        <sz val="10"/>
        <color rgb="FF000000"/>
        <rFont val="Calibri"/>
        <family val="2"/>
        <scheme val="minor"/>
      </rPr>
      <t>09.06.002</t>
    </r>
  </si>
  <si>
    <r>
      <rPr>
        <sz val="10"/>
        <color rgb="FF000000"/>
        <rFont val="Calibri"/>
        <family val="2"/>
        <scheme val="minor"/>
      </rPr>
      <t>CAIXA DE PASSAGEM ESTAMPADA COM TAMPA PLASTICA DE 4"X4"</t>
    </r>
  </si>
  <si>
    <r>
      <rPr>
        <sz val="10"/>
        <color rgb="FF000000"/>
        <rFont val="Calibri"/>
        <family val="2"/>
        <scheme val="minor"/>
      </rPr>
      <t>09.06.005</t>
    </r>
  </si>
  <si>
    <r>
      <rPr>
        <sz val="10"/>
        <color rgb="FF000000"/>
        <rFont val="Calibri"/>
        <family val="2"/>
        <scheme val="minor"/>
      </rPr>
      <t>CAIXA DE PASSAGEM CHAPA TAMPA PARAFUSADA DE 10X10X8 CM</t>
    </r>
  </si>
  <si>
    <r>
      <rPr>
        <sz val="10"/>
        <color rgb="FF000000"/>
        <rFont val="Calibri"/>
        <family val="2"/>
        <scheme val="minor"/>
      </rPr>
      <t>09.06.007</t>
    </r>
  </si>
  <si>
    <r>
      <rPr>
        <sz val="10"/>
        <color rgb="FF000000"/>
        <rFont val="Calibri"/>
        <family val="2"/>
        <scheme val="minor"/>
      </rPr>
      <t>CAIXA DE PASSAGEM CHAPA TAMPA PARAFUSADA DE 15X15X8 CM</t>
    </r>
  </si>
  <si>
    <r>
      <rPr>
        <sz val="10"/>
        <color rgb="FF000000"/>
        <rFont val="Calibri"/>
        <family val="2"/>
        <scheme val="minor"/>
      </rPr>
      <t>09.06.009</t>
    </r>
  </si>
  <si>
    <r>
      <rPr>
        <sz val="10"/>
        <color rgb="FF000000"/>
        <rFont val="Calibri"/>
        <family val="2"/>
        <scheme val="minor"/>
      </rPr>
      <t>CAIXA DE PASSAGEM CHAPA TAMPA PARAFUSADA DE 20X20X10 CM</t>
    </r>
  </si>
  <si>
    <r>
      <rPr>
        <sz val="10"/>
        <color rgb="FF000000"/>
        <rFont val="Calibri"/>
        <family val="2"/>
        <scheme val="minor"/>
      </rPr>
      <t>09.06.012</t>
    </r>
  </si>
  <si>
    <r>
      <rPr>
        <sz val="10"/>
        <color rgb="FF000000"/>
        <rFont val="Calibri"/>
        <family val="2"/>
        <scheme val="minor"/>
      </rPr>
      <t>CAIXA DE PASSAGEM CHAPA TAMPA PARAFUSADA DE 30X30X12 CM</t>
    </r>
  </si>
  <si>
    <r>
      <rPr>
        <sz val="10"/>
        <color rgb="FF000000"/>
        <rFont val="Calibri"/>
        <family val="2"/>
        <scheme val="minor"/>
      </rPr>
      <t>09.06.015</t>
    </r>
  </si>
  <si>
    <r>
      <rPr>
        <sz val="10"/>
        <color rgb="FF000000"/>
        <rFont val="Calibri"/>
        <family val="2"/>
        <scheme val="minor"/>
      </rPr>
      <t>CAIXA DE PASSAGEM CHAPA TAMPA PARAFUSADA DE 40X40X15 CM</t>
    </r>
  </si>
  <si>
    <r>
      <rPr>
        <sz val="10"/>
        <color rgb="FF000000"/>
        <rFont val="Calibri"/>
        <family val="2"/>
        <scheme val="minor"/>
      </rPr>
      <t>09.06.019</t>
    </r>
  </si>
  <si>
    <r>
      <rPr>
        <sz val="10"/>
        <color rgb="FF000000"/>
        <rFont val="Calibri"/>
        <family val="2"/>
        <scheme val="minor"/>
      </rPr>
      <t>CAIXA DE PASSAGEM CHAPA TAMPA PARAFUSADA DE 50X50X15 CM</t>
    </r>
  </si>
  <si>
    <r>
      <rPr>
        <sz val="10"/>
        <color rgb="FF000000"/>
        <rFont val="Calibri"/>
        <family val="2"/>
        <scheme val="minor"/>
      </rPr>
      <t>09.06.025</t>
    </r>
  </si>
  <si>
    <r>
      <rPr>
        <sz val="10"/>
        <color rgb="FF000000"/>
        <rFont val="Calibri"/>
        <family val="2"/>
        <scheme val="minor"/>
      </rPr>
      <t>CAIXA DE PASSAGEM EM ALVENARIA DE 0,40X0,40X0,40 M</t>
    </r>
  </si>
  <si>
    <r>
      <rPr>
        <sz val="10"/>
        <color rgb="FF000000"/>
        <rFont val="Calibri"/>
        <family val="2"/>
        <scheme val="minor"/>
      </rPr>
      <t>09.06.026</t>
    </r>
  </si>
  <si>
    <r>
      <rPr>
        <sz val="10"/>
        <color rgb="FF000000"/>
        <rFont val="Calibri"/>
        <family val="2"/>
        <scheme val="minor"/>
      </rPr>
      <t>CAIXA DE PASSAGEM EM ALVENARIA DE 0,60X0,60X0,60 M</t>
    </r>
  </si>
  <si>
    <r>
      <rPr>
        <sz val="10"/>
        <color rgb="FF000000"/>
        <rFont val="Calibri"/>
        <family val="2"/>
        <scheme val="minor"/>
      </rPr>
      <t>09.06.027</t>
    </r>
  </si>
  <si>
    <r>
      <rPr>
        <sz val="10"/>
        <color rgb="FF000000"/>
        <rFont val="Calibri"/>
        <family val="2"/>
        <scheme val="minor"/>
      </rPr>
      <t>CAIXA DE PASSAGEM EM ALVENARIA DE 0,80X0,80X0,80 M</t>
    </r>
  </si>
  <si>
    <r>
      <rPr>
        <sz val="10"/>
        <color rgb="FF000000"/>
        <rFont val="Calibri"/>
        <family val="2"/>
        <scheme val="minor"/>
      </rPr>
      <t>09.06.028</t>
    </r>
  </si>
  <si>
    <r>
      <rPr>
        <sz val="10"/>
        <color rgb="FF000000"/>
        <rFont val="Calibri"/>
        <family val="2"/>
        <scheme val="minor"/>
      </rPr>
      <t>CAIXA DE PASSAGEM EM ALVENARIA DE 1,00X1,00X1,00 M</t>
    </r>
  </si>
  <si>
    <r>
      <rPr>
        <sz val="10"/>
        <color rgb="FF000000"/>
        <rFont val="Calibri"/>
        <family val="2"/>
        <scheme val="minor"/>
      </rPr>
      <t>09.06.029</t>
    </r>
  </si>
  <si>
    <r>
      <rPr>
        <sz val="10"/>
        <color rgb="FF000000"/>
        <rFont val="Calibri"/>
        <family val="2"/>
        <scheme val="minor"/>
      </rPr>
      <t>CAIXA DE PASSAGEM EM ALVENARIA DE 1,00X1,00X0,60 M</t>
    </r>
  </si>
  <si>
    <r>
      <rPr>
        <sz val="10"/>
        <color rgb="FF000000"/>
        <rFont val="Calibri"/>
        <family val="2"/>
        <scheme val="minor"/>
      </rPr>
      <t>09.06.035</t>
    </r>
  </si>
  <si>
    <r>
      <rPr>
        <sz val="10"/>
        <color rgb="FF000000"/>
        <rFont val="Calibri"/>
        <family val="2"/>
        <scheme val="minor"/>
      </rPr>
      <t>CAIXA DE PASSAGEM A PROVA DE UMIDADE EM ALUMINIO 10X10X6CM</t>
    </r>
  </si>
  <si>
    <r>
      <rPr>
        <sz val="10"/>
        <color rgb="FF000000"/>
        <rFont val="Calibri"/>
        <family val="2"/>
        <scheme val="minor"/>
      </rPr>
      <t>09.06.036</t>
    </r>
  </si>
  <si>
    <r>
      <rPr>
        <sz val="10"/>
        <color rgb="FF000000"/>
        <rFont val="Calibri"/>
        <family val="2"/>
        <scheme val="minor"/>
      </rPr>
      <t>CAIXA DE PASSAGEM A PROVA DE UMIDADE EM ALUMINIO 15X15X10CM</t>
    </r>
  </si>
  <si>
    <r>
      <rPr>
        <sz val="10"/>
        <color rgb="FF000000"/>
        <rFont val="Calibri"/>
        <family val="2"/>
        <scheme val="minor"/>
      </rPr>
      <t>09.06.037</t>
    </r>
  </si>
  <si>
    <r>
      <rPr>
        <sz val="10"/>
        <color rgb="FF000000"/>
        <rFont val="Calibri"/>
        <family val="2"/>
        <scheme val="minor"/>
      </rPr>
      <t>CAIXA DE PASSAGEM A PROVA DE UMIDADE EM ALUMINIO 20X20X10CM</t>
    </r>
  </si>
  <si>
    <r>
      <rPr>
        <sz val="10"/>
        <color rgb="FF000000"/>
        <rFont val="Calibri"/>
        <family val="2"/>
        <scheme val="minor"/>
      </rPr>
      <t>09.06.038</t>
    </r>
  </si>
  <si>
    <r>
      <rPr>
        <sz val="10"/>
        <color rgb="FF000000"/>
        <rFont val="Calibri"/>
        <family val="2"/>
        <scheme val="minor"/>
      </rPr>
      <t>CAIXA DE PASSAGEM A PROVA DE UMIDADE EM ALUMINIO 30X30X12CM</t>
    </r>
  </si>
  <si>
    <r>
      <rPr>
        <sz val="10"/>
        <color rgb="FF000000"/>
        <rFont val="Calibri"/>
        <family val="2"/>
        <scheme val="minor"/>
      </rPr>
      <t>09.06.039</t>
    </r>
  </si>
  <si>
    <r>
      <rPr>
        <sz val="10"/>
        <color rgb="FF000000"/>
        <rFont val="Calibri"/>
        <family val="2"/>
        <scheme val="minor"/>
      </rPr>
      <t>CAIXA DE PASSAGEM A PROVA DE UMIDADE EM ALUMINIO 40X40X20CM</t>
    </r>
  </si>
  <si>
    <r>
      <rPr>
        <sz val="10"/>
        <color rgb="FF000000"/>
        <rFont val="Calibri"/>
        <family val="2"/>
        <scheme val="minor"/>
      </rPr>
      <t>09.06.045</t>
    </r>
  </si>
  <si>
    <r>
      <rPr>
        <sz val="10"/>
        <color rgb="FF000000"/>
        <rFont val="Calibri"/>
        <family val="2"/>
        <scheme val="minor"/>
      </rPr>
      <t>QUADRO EM CHAPA COM PORTA E FECHADURA (TELEBRAS) DE 20X20X12CM</t>
    </r>
  </si>
  <si>
    <r>
      <rPr>
        <sz val="10"/>
        <color rgb="FF000000"/>
        <rFont val="Calibri"/>
        <family val="2"/>
        <scheme val="minor"/>
      </rPr>
      <t>09.06.047</t>
    </r>
  </si>
  <si>
    <r>
      <rPr>
        <sz val="10"/>
        <color rgb="FF000000"/>
        <rFont val="Calibri"/>
        <family val="2"/>
        <scheme val="minor"/>
      </rPr>
      <t>QUADRO EM CHAPA COM PORTA E FECHADURA (TELEBRAS) DE 40X40X12CM</t>
    </r>
  </si>
  <si>
    <r>
      <rPr>
        <sz val="10"/>
        <color rgb="FF000000"/>
        <rFont val="Calibri"/>
        <family val="2"/>
        <scheme val="minor"/>
      </rPr>
      <t>09.06.049</t>
    </r>
  </si>
  <si>
    <r>
      <rPr>
        <sz val="10"/>
        <color rgb="FF000000"/>
        <rFont val="Calibri"/>
        <family val="2"/>
        <scheme val="minor"/>
      </rPr>
      <t>QUADRO EM CHAPA COM PORTA E FECHADURA (TELEBRAS) DE 60X60X12CM</t>
    </r>
  </si>
  <si>
    <r>
      <rPr>
        <sz val="10"/>
        <color rgb="FF000000"/>
        <rFont val="Calibri"/>
        <family val="2"/>
        <scheme val="minor"/>
      </rPr>
      <t>09.06.099</t>
    </r>
  </si>
  <si>
    <r>
      <rPr>
        <sz val="10"/>
        <color rgb="FF000000"/>
        <rFont val="Calibri"/>
        <family val="2"/>
        <scheme val="minor"/>
      </rPr>
      <t>SERVICOS DE CAIXAS DE PASSAGEM</t>
    </r>
  </si>
  <si>
    <r>
      <rPr>
        <sz val="10"/>
        <color rgb="FF000000"/>
        <rFont val="Calibri"/>
        <family val="2"/>
        <scheme val="minor"/>
      </rPr>
      <t>09.07.003</t>
    </r>
  </si>
  <si>
    <r>
      <rPr>
        <sz val="10"/>
        <color rgb="FF000000"/>
        <rFont val="Calibri"/>
        <family val="2"/>
        <scheme val="minor"/>
      </rPr>
      <t>FIO DE 1,50 MM2 750V ( ISOLAÇAO NAO HALOGENADO)</t>
    </r>
  </si>
  <si>
    <r>
      <rPr>
        <sz val="10"/>
        <color rgb="FF000000"/>
        <rFont val="Calibri"/>
        <family val="2"/>
        <scheme val="minor"/>
      </rPr>
      <t>09.07.004</t>
    </r>
  </si>
  <si>
    <r>
      <rPr>
        <sz val="10"/>
        <color rgb="FF000000"/>
        <rFont val="Calibri"/>
        <family val="2"/>
        <scheme val="minor"/>
      </rPr>
      <t>FIO DE 2,50 MM2 750V (ISOLAÇAO NAO HALOGENADO)</t>
    </r>
  </si>
  <si>
    <r>
      <rPr>
        <sz val="10"/>
        <color rgb="FF000000"/>
        <rFont val="Calibri"/>
        <family val="2"/>
        <scheme val="minor"/>
      </rPr>
      <t>09.07.005</t>
    </r>
  </si>
  <si>
    <r>
      <rPr>
        <sz val="10"/>
        <color rgb="FF000000"/>
        <rFont val="Calibri"/>
        <family val="2"/>
        <scheme val="minor"/>
      </rPr>
      <t>FIO DE 4,00 MM2 750V (ISOLAÇAO NAO HALOGENADO)</t>
    </r>
  </si>
  <si>
    <r>
      <rPr>
        <sz val="10"/>
        <color rgb="FF000000"/>
        <rFont val="Calibri"/>
        <family val="2"/>
        <scheme val="minor"/>
      </rPr>
      <t>09.07.006</t>
    </r>
  </si>
  <si>
    <r>
      <rPr>
        <sz val="10"/>
        <color rgb="FF000000"/>
        <rFont val="Calibri"/>
        <family val="2"/>
        <scheme val="minor"/>
      </rPr>
      <t>FIO DE 6,00 MM2 750V (ISOLAÇAO NAO HALOGENADO)</t>
    </r>
  </si>
  <si>
    <r>
      <rPr>
        <sz val="10"/>
        <color rgb="FF000000"/>
        <rFont val="Calibri"/>
        <family val="2"/>
        <scheme val="minor"/>
      </rPr>
      <t>09.07.009</t>
    </r>
  </si>
  <si>
    <r>
      <rPr>
        <sz val="10"/>
        <color rgb="FF000000"/>
        <rFont val="Calibri"/>
        <family val="2"/>
        <scheme val="minor"/>
      </rPr>
      <t>FIO TRANCADO PARA TELEFONE - PAD. TELEBRAS</t>
    </r>
  </si>
  <si>
    <r>
      <rPr>
        <sz val="10"/>
        <color rgb="FF000000"/>
        <rFont val="Calibri"/>
        <family val="2"/>
        <scheme val="minor"/>
      </rPr>
      <t>09.07.011</t>
    </r>
  </si>
  <si>
    <r>
      <rPr>
        <sz val="10"/>
        <color rgb="FF000000"/>
        <rFont val="Calibri"/>
        <family val="2"/>
        <scheme val="minor"/>
      </rPr>
      <t>09.07.012</t>
    </r>
  </si>
  <si>
    <r>
      <rPr>
        <sz val="10"/>
        <color rgb="FF000000"/>
        <rFont val="Calibri"/>
        <family val="2"/>
        <scheme val="minor"/>
      </rPr>
      <t>09.07.013</t>
    </r>
  </si>
  <si>
    <r>
      <rPr>
        <sz val="10"/>
        <color rgb="FF000000"/>
        <rFont val="Calibri"/>
        <family val="2"/>
        <scheme val="minor"/>
      </rPr>
      <t>09.07.014</t>
    </r>
  </si>
  <si>
    <r>
      <rPr>
        <sz val="10"/>
        <color rgb="FF000000"/>
        <rFont val="Calibri"/>
        <family val="2"/>
        <scheme val="minor"/>
      </rPr>
      <t>09.07.015</t>
    </r>
  </si>
  <si>
    <r>
      <rPr>
        <sz val="10"/>
        <color rgb="FF000000"/>
        <rFont val="Calibri"/>
        <family val="2"/>
        <scheme val="minor"/>
      </rPr>
      <t>09.07.016</t>
    </r>
  </si>
  <si>
    <r>
      <rPr>
        <sz val="10"/>
        <color rgb="FF000000"/>
        <rFont val="Calibri"/>
        <family val="2"/>
        <scheme val="minor"/>
      </rPr>
      <t>09.07.017</t>
    </r>
  </si>
  <si>
    <r>
      <rPr>
        <sz val="10"/>
        <color rgb="FF000000"/>
        <rFont val="Calibri"/>
        <family val="2"/>
        <scheme val="minor"/>
      </rPr>
      <t>09.07.018</t>
    </r>
  </si>
  <si>
    <r>
      <rPr>
        <sz val="10"/>
        <color rgb="FF000000"/>
        <rFont val="Calibri"/>
        <family val="2"/>
        <scheme val="minor"/>
      </rPr>
      <t>09.07.019</t>
    </r>
  </si>
  <si>
    <r>
      <rPr>
        <sz val="10"/>
        <color rgb="FF000000"/>
        <rFont val="Calibri"/>
        <family val="2"/>
        <scheme val="minor"/>
      </rPr>
      <t>09.07.020</t>
    </r>
  </si>
  <si>
    <r>
      <rPr>
        <sz val="10"/>
        <color rgb="FF000000"/>
        <rFont val="Calibri"/>
        <family val="2"/>
        <scheme val="minor"/>
      </rPr>
      <t>09.07.021</t>
    </r>
  </si>
  <si>
    <r>
      <rPr>
        <sz val="10"/>
        <color rgb="FF000000"/>
        <rFont val="Calibri"/>
        <family val="2"/>
        <scheme val="minor"/>
      </rPr>
      <t>09.07.022</t>
    </r>
  </si>
  <si>
    <r>
      <rPr>
        <sz val="10"/>
        <color rgb="FF000000"/>
        <rFont val="Calibri"/>
        <family val="2"/>
        <scheme val="minor"/>
      </rPr>
      <t>09.07.023</t>
    </r>
  </si>
  <si>
    <r>
      <rPr>
        <sz val="10"/>
        <color rgb="FF000000"/>
        <rFont val="Calibri"/>
        <family val="2"/>
        <scheme val="minor"/>
      </rPr>
      <t>CABO DE 1,5MM2 750V (ISOLAÇAO NAO HALOGENADO)</t>
    </r>
  </si>
  <si>
    <r>
      <rPr>
        <sz val="10"/>
        <color rgb="FF000000"/>
        <rFont val="Calibri"/>
        <family val="2"/>
        <scheme val="minor"/>
      </rPr>
      <t>09.07.024</t>
    </r>
  </si>
  <si>
    <r>
      <rPr>
        <sz val="10"/>
        <color rgb="FF000000"/>
        <rFont val="Calibri"/>
        <family val="2"/>
        <scheme val="minor"/>
      </rPr>
      <t>CABO DE 2,5MM2 750V (ISOLAÇAO NAO HALOGENADO)</t>
    </r>
  </si>
  <si>
    <r>
      <rPr>
        <sz val="10"/>
        <color rgb="FF000000"/>
        <rFont val="Calibri"/>
        <family val="2"/>
        <scheme val="minor"/>
      </rPr>
      <t>09.07.025</t>
    </r>
  </si>
  <si>
    <r>
      <rPr>
        <sz val="10"/>
        <color rgb="FF000000"/>
        <rFont val="Calibri"/>
        <family val="2"/>
        <scheme val="minor"/>
      </rPr>
      <t>CABO DE 4MM2 750V (ISOLAÇAO NAO HALOGENADO)</t>
    </r>
  </si>
  <si>
    <r>
      <rPr>
        <sz val="10"/>
        <color rgb="FF000000"/>
        <rFont val="Calibri"/>
        <family val="2"/>
        <scheme val="minor"/>
      </rPr>
      <t>09.07.026</t>
    </r>
  </si>
  <si>
    <r>
      <rPr>
        <sz val="10"/>
        <color rgb="FF000000"/>
        <rFont val="Calibri"/>
        <family val="2"/>
        <scheme val="minor"/>
      </rPr>
      <t>CABO DE 6MM2 750V (ISOLAÇAO NAO HALOGENADO)</t>
    </r>
  </si>
  <si>
    <r>
      <rPr>
        <sz val="10"/>
        <color rgb="FF000000"/>
        <rFont val="Calibri"/>
        <family val="2"/>
        <scheme val="minor"/>
      </rPr>
      <t>09.07.099</t>
    </r>
  </si>
  <si>
    <r>
      <rPr>
        <sz val="10"/>
        <color rgb="FF000000"/>
        <rFont val="Calibri"/>
        <family val="2"/>
        <scheme val="minor"/>
      </rPr>
      <t>SERVICOS DE ENFIACAO</t>
    </r>
  </si>
  <si>
    <r>
      <rPr>
        <sz val="10"/>
        <color rgb="FF000000"/>
        <rFont val="Calibri"/>
        <family val="2"/>
        <scheme val="minor"/>
      </rPr>
      <t>09.08.002</t>
    </r>
  </si>
  <si>
    <r>
      <rPr>
        <sz val="10"/>
        <color rgb="FF000000"/>
        <rFont val="Calibri"/>
        <family val="2"/>
        <scheme val="minor"/>
      </rPr>
      <t>INTERRUPTOR DE 1 TECLA SIMPLES EM CX.4"X2"-ELETROD.AÇO GALV.A QUENTE</t>
    </r>
  </si>
  <si>
    <r>
      <rPr>
        <sz val="10"/>
        <color rgb="FF000000"/>
        <rFont val="Calibri"/>
        <family val="2"/>
        <scheme val="minor"/>
      </rPr>
      <t>09.08.003</t>
    </r>
  </si>
  <si>
    <r>
      <rPr>
        <sz val="10"/>
        <color rgb="FF000000"/>
        <rFont val="Calibri"/>
        <family val="2"/>
        <scheme val="minor"/>
      </rPr>
      <t>INTERRUPTOR DE 2 TECLAS SIMPLES EM CX.4"X2"-ELETROD.AÇO GALV.A QUENTE</t>
    </r>
  </si>
  <si>
    <r>
      <rPr>
        <sz val="10"/>
        <color rgb="FF000000"/>
        <rFont val="Calibri"/>
        <family val="2"/>
        <scheme val="minor"/>
      </rPr>
      <t>09.08.004</t>
    </r>
  </si>
  <si>
    <r>
      <rPr>
        <sz val="10"/>
        <color rgb="FF000000"/>
        <rFont val="Calibri"/>
        <family val="2"/>
        <scheme val="minor"/>
      </rPr>
      <t>INTERRUPTOR DE 3 TECLAS SIMPLES EM CX.4"X2"-ELETROD.AÇO GALV.A QUENTE</t>
    </r>
  </si>
  <si>
    <r>
      <rPr>
        <sz val="10"/>
        <color rgb="FF000000"/>
        <rFont val="Calibri"/>
        <family val="2"/>
        <scheme val="minor"/>
      </rPr>
      <t>09.08.005</t>
    </r>
  </si>
  <si>
    <r>
      <rPr>
        <sz val="10"/>
        <color rgb="FF000000"/>
        <rFont val="Calibri"/>
        <family val="2"/>
        <scheme val="minor"/>
      </rPr>
      <t>09.08.006</t>
    </r>
  </si>
  <si>
    <r>
      <rPr>
        <sz val="10"/>
        <color rgb="FF000000"/>
        <rFont val="Calibri"/>
        <family val="2"/>
        <scheme val="minor"/>
      </rPr>
      <t>2 INTERRUPTORES DE 1 TECLA BIP.SIMPL.CX.4"X4"-ELETR.AÇO GALV.A QUENTE</t>
    </r>
  </si>
  <si>
    <r>
      <rPr>
        <sz val="10"/>
        <color rgb="FF000000"/>
        <rFont val="Calibri"/>
        <family val="2"/>
        <scheme val="minor"/>
      </rPr>
      <t>09.08.007</t>
    </r>
  </si>
  <si>
    <r>
      <rPr>
        <sz val="10"/>
        <color rgb="FF000000"/>
        <rFont val="Calibri"/>
        <family val="2"/>
        <scheme val="minor"/>
      </rPr>
      <t>INTERRUPTOR DE 1 TECLA PARAL.SIMPL.CX.4"X2"-ELETR.AÇO GALV.A QUENTE</t>
    </r>
  </si>
  <si>
    <r>
      <rPr>
        <sz val="10"/>
        <color rgb="FF000000"/>
        <rFont val="Calibri"/>
        <family val="2"/>
        <scheme val="minor"/>
      </rPr>
      <t>09.08.008</t>
    </r>
  </si>
  <si>
    <r>
      <rPr>
        <sz val="10"/>
        <color rgb="FF000000"/>
        <rFont val="Calibri"/>
        <family val="2"/>
        <scheme val="minor"/>
      </rPr>
      <t>INTERRUPTOR DE 1 TECLA PARAL.BIP.CX.4"X2"-ELETR.AÇO GALV.A QUENTE</t>
    </r>
  </si>
  <si>
    <r>
      <rPr>
        <sz val="10"/>
        <color rgb="FF000000"/>
        <rFont val="Calibri"/>
        <family val="2"/>
        <scheme val="minor"/>
      </rPr>
      <t>09.08.009</t>
    </r>
  </si>
  <si>
    <r>
      <rPr>
        <sz val="10"/>
        <color rgb="FF000000"/>
        <rFont val="Calibri"/>
        <family val="2"/>
        <scheme val="minor"/>
      </rPr>
      <t>09.08.010</t>
    </r>
  </si>
  <si>
    <t>VARIADOR DE LUMINOSIDADE ROTATIVO (DIMER) LÂMPADA LED DIMERIZÁVEL CAIXA 4X2.</t>
  </si>
  <si>
    <r>
      <rPr>
        <sz val="10"/>
        <color rgb="FF000000"/>
        <rFont val="Calibri"/>
        <family val="2"/>
        <scheme val="minor"/>
      </rPr>
      <t>09.08.013</t>
    </r>
  </si>
  <si>
    <r>
      <rPr>
        <sz val="10"/>
        <color rgb="FF000000"/>
        <rFont val="Calibri"/>
        <family val="2"/>
        <scheme val="minor"/>
      </rPr>
      <t>09.08.016</t>
    </r>
  </si>
  <si>
    <r>
      <rPr>
        <sz val="10"/>
        <color rgb="FF000000"/>
        <rFont val="Calibri"/>
        <family val="2"/>
        <scheme val="minor"/>
      </rPr>
      <t>09.08.029</t>
    </r>
  </si>
  <si>
    <r>
      <rPr>
        <sz val="10"/>
        <color rgb="FF000000"/>
        <rFont val="Calibri"/>
        <family val="2"/>
        <scheme val="minor"/>
      </rPr>
      <t>INTERRUPTOR DE 1 TECLA - ELETROD PVC Ø 25MM FLEXIVEL NBR 15465</t>
    </r>
  </si>
  <si>
    <r>
      <rPr>
        <sz val="10"/>
        <color rgb="FF000000"/>
        <rFont val="Calibri"/>
        <family val="2"/>
        <scheme val="minor"/>
      </rPr>
      <t>09.08.030</t>
    </r>
  </si>
  <si>
    <r>
      <rPr>
        <sz val="10"/>
        <color rgb="FF000000"/>
        <rFont val="Calibri"/>
        <family val="2"/>
        <scheme val="minor"/>
      </rPr>
      <t>INTERRUPTOR DE 2 TECLAS - ELETROD PVC Ø 25MM FLEXIVEL NBR 15465</t>
    </r>
  </si>
  <si>
    <r>
      <rPr>
        <sz val="10"/>
        <color rgb="FF000000"/>
        <rFont val="Calibri"/>
        <family val="2"/>
        <scheme val="minor"/>
      </rPr>
      <t>09.08.032</t>
    </r>
  </si>
  <si>
    <r>
      <rPr>
        <sz val="10"/>
        <color rgb="FF000000"/>
        <rFont val="Calibri"/>
        <family val="2"/>
        <scheme val="minor"/>
      </rPr>
      <t>INTERRUPTOR DE 3 TECLAS - ELETROD PVC Ø 25MM FLEXIVEL NBR 15465</t>
    </r>
  </si>
  <si>
    <r>
      <rPr>
        <sz val="10"/>
        <color rgb="FF000000"/>
        <rFont val="Calibri"/>
        <family val="2"/>
        <scheme val="minor"/>
      </rPr>
      <t>09.08.033</t>
    </r>
  </si>
  <si>
    <t>2 INTERRUPTORES DE 1 TECLA EM CAIXA 4X4 - ELETROD PVC Ø 25MM FLEXIVEL NBR 15465</t>
  </si>
  <si>
    <r>
      <rPr>
        <sz val="10"/>
        <color rgb="FF000000"/>
        <rFont val="Calibri"/>
        <family val="2"/>
        <scheme val="minor"/>
      </rPr>
      <t>09.08.034</t>
    </r>
  </si>
  <si>
    <t>3 INTERRUPTORES DE 1 TECLA EM CAIXA 4X4 - ELETROD PVC Ø 25MM FLEXIVEL NBR 15465</t>
  </si>
  <si>
    <r>
      <rPr>
        <sz val="10"/>
        <color rgb="FF000000"/>
        <rFont val="Calibri"/>
        <family val="2"/>
        <scheme val="minor"/>
      </rPr>
      <t>09.08.036</t>
    </r>
  </si>
  <si>
    <t>INTERRUPTOR DE 1 TECLA BIPOLAR EM CAIXA 4X2 - ELETROD PVC Ø 25MM FLEXIVEL NBR 15465</t>
  </si>
  <si>
    <r>
      <rPr>
        <sz val="10"/>
        <color rgb="FF000000"/>
        <rFont val="Calibri"/>
        <family val="2"/>
        <scheme val="minor"/>
      </rPr>
      <t>09.08.038</t>
    </r>
  </si>
  <si>
    <t>2 INTERRUPTORES 1 TECLA BIPOLAR EM CAIXA 4X4 - ELETROD PVC Ø 25MM FLEXIVEL NBR 15465</t>
  </si>
  <si>
    <r>
      <rPr>
        <sz val="10"/>
        <color rgb="FF000000"/>
        <rFont val="Calibri"/>
        <family val="2"/>
        <scheme val="minor"/>
      </rPr>
      <t>09.08.039</t>
    </r>
  </si>
  <si>
    <t>3 INTERRUPTORES 1 TECLA BIPOLAR EM CAIXA 4X4 - ELETROD PVC Ø 25MM FLEXIVEL NBR 15465</t>
  </si>
  <si>
    <r>
      <rPr>
        <sz val="10"/>
        <color rgb="FF000000"/>
        <rFont val="Calibri"/>
        <family val="2"/>
        <scheme val="minor"/>
      </rPr>
      <t>09.08.041</t>
    </r>
  </si>
  <si>
    <t>INTERRUPTOR EM PARALELO EM CAIXA 4X2 - ELETROD PVC Ø 25MM FLEXIVEL NBR 15465</t>
  </si>
  <si>
    <r>
      <rPr>
        <sz val="10"/>
        <color rgb="FF000000"/>
        <rFont val="Calibri"/>
        <family val="2"/>
        <scheme val="minor"/>
      </rPr>
      <t>09.08.043</t>
    </r>
  </si>
  <si>
    <t>INTERRUPTOR EM PARALELO BIPOLAR EM CAIXA 4X2 - ELETROD PVC Ø 25MM FLEXIVEL NBR 15465</t>
  </si>
  <si>
    <r>
      <rPr>
        <sz val="10"/>
        <color rgb="FF000000"/>
        <rFont val="Calibri"/>
        <family val="2"/>
        <scheme val="minor"/>
      </rPr>
      <t>09.08.045</t>
    </r>
  </si>
  <si>
    <t>INTERRUPTOR DE 1 TECLA E TOMADA 2P+T EM CAIXA 4X2 - ELETROD PVC Ø 25MM FLEXIVEL NBR 15465</t>
  </si>
  <si>
    <r>
      <rPr>
        <sz val="10"/>
        <color rgb="FF000000"/>
        <rFont val="Calibri"/>
        <family val="2"/>
        <scheme val="minor"/>
      </rPr>
      <t>09.08.046</t>
    </r>
  </si>
  <si>
    <t>TOMADA 2P+T PADRAO NBR 14136 CORRENTE 10A-250V - ELETROD PVC Ø 25MM FLEXIVEL NBR 15465</t>
  </si>
  <si>
    <r>
      <rPr>
        <sz val="10"/>
        <color rgb="FF000000"/>
        <rFont val="Calibri"/>
        <family val="2"/>
        <scheme val="minor"/>
      </rPr>
      <t>09.08.049</t>
    </r>
  </si>
  <si>
    <t>TOMADA 2P+T PADRAO NBR 14136 CORRENTE 20A-250V - ELETROD PVC Ø 25MM FLEXIVEL NBR 15465</t>
  </si>
  <si>
    <r>
      <rPr>
        <sz val="10"/>
        <color rgb="FF000000"/>
        <rFont val="Calibri"/>
        <family val="2"/>
        <scheme val="minor"/>
      </rPr>
      <t>09.08.050</t>
    </r>
  </si>
  <si>
    <t>TOMADA DE PISO 2P+T PADRAO NBR 14136 CORRENTE 10A-250V - ELETROD PVC Ø 25MM FLEXIVEL NBR 15465</t>
  </si>
  <si>
    <r>
      <rPr>
        <sz val="10"/>
        <color rgb="FF000000"/>
        <rFont val="Calibri"/>
        <family val="2"/>
        <scheme val="minor"/>
      </rPr>
      <t>09.08.052</t>
    </r>
  </si>
  <si>
    <r>
      <rPr>
        <sz val="10"/>
        <color rgb="FF000000"/>
        <rFont val="Calibri"/>
        <family val="2"/>
        <scheme val="minor"/>
      </rPr>
      <t>PONTO SECO PARA TELEFONE - ELETROD PVC Ø 25MM FLEXIVEL NBR 15465</t>
    </r>
  </si>
  <si>
    <r>
      <rPr>
        <sz val="10"/>
        <color rgb="FF000000"/>
        <rFont val="Calibri"/>
        <family val="2"/>
        <scheme val="minor"/>
      </rPr>
      <t>09.08.054</t>
    </r>
  </si>
  <si>
    <r>
      <rPr>
        <sz val="10"/>
        <color rgb="FF000000"/>
        <rFont val="Calibri"/>
        <family val="2"/>
        <scheme val="minor"/>
      </rPr>
      <t>BOTAO PARA CAMPAINHA - ELETROD PVC Ø 25MM FLEXIVEL NBR 15465</t>
    </r>
  </si>
  <si>
    <r>
      <rPr>
        <sz val="10"/>
        <color rgb="FF000000"/>
        <rFont val="Calibri"/>
        <family val="2"/>
        <scheme val="minor"/>
      </rPr>
      <t>09.08.055</t>
    </r>
  </si>
  <si>
    <r>
      <rPr>
        <sz val="10"/>
        <color rgb="FF000000"/>
        <rFont val="Calibri"/>
        <family val="2"/>
        <scheme val="minor"/>
      </rPr>
      <t>BOTOEIRA PARA ACIONAMENTO DA BOMBA DE INCENDIO</t>
    </r>
  </si>
  <si>
    <r>
      <rPr>
        <sz val="10"/>
        <color rgb="FF000000"/>
        <rFont val="Calibri"/>
        <family val="2"/>
        <scheme val="minor"/>
      </rPr>
      <t>09.08.056</t>
    </r>
  </si>
  <si>
    <r>
      <rPr>
        <sz val="10"/>
        <color rgb="FF000000"/>
        <rFont val="Calibri"/>
        <family val="2"/>
        <scheme val="minor"/>
      </rPr>
      <t>CIGARRA - ELETROD PVC Ø 25MM FLEXIVEL NBR 15465</t>
    </r>
  </si>
  <si>
    <r>
      <rPr>
        <sz val="10"/>
        <color rgb="FF000000"/>
        <rFont val="Calibri"/>
        <family val="2"/>
        <scheme val="minor"/>
      </rPr>
      <t>09.08.057</t>
    </r>
  </si>
  <si>
    <t>PONTO SECO P/ INSTALACAO DE SOM/TV/ALARME - ELETROD PVC Ø 25MM FLEXIVEL NBR 15465</t>
  </si>
  <si>
    <r>
      <rPr>
        <sz val="10"/>
        <color rgb="FF000000"/>
        <rFont val="Calibri"/>
        <family val="2"/>
        <scheme val="minor"/>
      </rPr>
      <t>09.08.058</t>
    </r>
  </si>
  <si>
    <r>
      <rPr>
        <sz val="10"/>
        <color rgb="FF000000"/>
        <rFont val="Calibri"/>
        <family val="2"/>
        <scheme val="minor"/>
      </rPr>
      <t>INTERRUPTOR DE 1 TECLA SIMPLES CAIXA 4"X2"-ELETR PVC RÍGIDO</t>
    </r>
  </si>
  <si>
    <r>
      <rPr>
        <sz val="10"/>
        <color rgb="FF000000"/>
        <rFont val="Calibri"/>
        <family val="2"/>
        <scheme val="minor"/>
      </rPr>
      <t>09.08.060</t>
    </r>
  </si>
  <si>
    <r>
      <rPr>
        <sz val="10"/>
        <color rgb="FF000000"/>
        <rFont val="Calibri"/>
        <family val="2"/>
        <scheme val="minor"/>
      </rPr>
      <t>INTERRUPTOR 2 TECLAS SIMPLES CAIXA DE 4"X2"-ELETR PVC RIGIDO</t>
    </r>
  </si>
  <si>
    <r>
      <rPr>
        <sz val="10"/>
        <color rgb="FF000000"/>
        <rFont val="Calibri"/>
        <family val="2"/>
        <scheme val="minor"/>
      </rPr>
      <t>09.08.062</t>
    </r>
  </si>
  <si>
    <r>
      <rPr>
        <sz val="10"/>
        <color rgb="FF000000"/>
        <rFont val="Calibri"/>
        <family val="2"/>
        <scheme val="minor"/>
      </rPr>
      <t>INTERRUPTOR 3 TECLAS SIMPLES CAIXA 4"X2"-ELETR PVC RIGIDO</t>
    </r>
  </si>
  <si>
    <r>
      <rPr>
        <sz val="10"/>
        <color rgb="FF000000"/>
        <rFont val="Calibri"/>
        <family val="2"/>
        <scheme val="minor"/>
      </rPr>
      <t>09.08.063</t>
    </r>
  </si>
  <si>
    <r>
      <rPr>
        <sz val="10"/>
        <color rgb="FF000000"/>
        <rFont val="Calibri"/>
        <family val="2"/>
        <scheme val="minor"/>
      </rPr>
      <t>2 INTERRUPTORES DE 1 TECLA EM CAIXA 4"X4"-ELETRODUTO DE PVC</t>
    </r>
  </si>
  <si>
    <r>
      <rPr>
        <sz val="10"/>
        <color rgb="FF000000"/>
        <rFont val="Calibri"/>
        <family val="2"/>
        <scheme val="minor"/>
      </rPr>
      <t>09.08.065</t>
    </r>
  </si>
  <si>
    <r>
      <rPr>
        <sz val="10"/>
        <color rgb="FF000000"/>
        <rFont val="Calibri"/>
        <family val="2"/>
        <scheme val="minor"/>
      </rPr>
      <t>3 INTERRUPTORES DE 1 TECLA EM CAIXA 4"X4"-ELETRODUTO DE PVC</t>
    </r>
  </si>
  <si>
    <r>
      <rPr>
        <sz val="10"/>
        <color rgb="FF000000"/>
        <rFont val="Calibri"/>
        <family val="2"/>
        <scheme val="minor"/>
      </rPr>
      <t>09.08.066</t>
    </r>
  </si>
  <si>
    <t>TOMADA INDUSTRIAL DE PAREDE 2P+T 32A 220/240V ESTANQUE IP65-ELETR PVC Ø 25MM FLEXIVEL NBR 15465</t>
  </si>
  <si>
    <r>
      <rPr>
        <sz val="10"/>
        <color rgb="FF000000"/>
        <rFont val="Calibri"/>
        <family val="2"/>
        <scheme val="minor"/>
      </rPr>
      <t>09.08.067</t>
    </r>
  </si>
  <si>
    <r>
      <rPr>
        <sz val="10"/>
        <color rgb="FF000000"/>
        <rFont val="Calibri"/>
        <family val="2"/>
        <scheme val="minor"/>
      </rPr>
      <t>INTERRUPTOR 1 TECLA BIPOLAR SIMPLES CAIXA 4"X2"- ELETR PVC RIGIDO</t>
    </r>
  </si>
  <si>
    <r>
      <rPr>
        <sz val="10"/>
        <color rgb="FF000000"/>
        <rFont val="Calibri"/>
        <family val="2"/>
        <scheme val="minor"/>
      </rPr>
      <t>09.08.069</t>
    </r>
  </si>
  <si>
    <r>
      <rPr>
        <sz val="10"/>
        <color rgb="FF000000"/>
        <rFont val="Calibri"/>
        <family val="2"/>
        <scheme val="minor"/>
      </rPr>
      <t>2 INTERRUPTORES 1 TECLA BIPOLAR SIMPLES CAIXA 4"X4"-ELETR PVC RIGIDO</t>
    </r>
  </si>
  <si>
    <r>
      <rPr>
        <sz val="10"/>
        <color rgb="FF000000"/>
        <rFont val="Calibri"/>
        <family val="2"/>
        <scheme val="minor"/>
      </rPr>
      <t>09.08.070</t>
    </r>
  </si>
  <si>
    <r>
      <rPr>
        <sz val="10"/>
        <color rgb="FF000000"/>
        <rFont val="Calibri"/>
        <family val="2"/>
        <scheme val="minor"/>
      </rPr>
      <t>3 INTERRUPTORES DE 1 TECLA BIPOLAR EM CAIXA 4"X4"-ELETRODUTO DE PVC</t>
    </r>
  </si>
  <si>
    <r>
      <rPr>
        <sz val="10"/>
        <color rgb="FF000000"/>
        <rFont val="Calibri"/>
        <family val="2"/>
        <scheme val="minor"/>
      </rPr>
      <t>09.08.071</t>
    </r>
  </si>
  <si>
    <r>
      <rPr>
        <sz val="10"/>
        <color rgb="FF000000"/>
        <rFont val="Calibri"/>
        <family val="2"/>
        <scheme val="minor"/>
      </rPr>
      <t>INTERRUPTOR 1 TECLA PARALELO SIMPLES CAIXA 4"X2"- ELETR PVC RIGIDO</t>
    </r>
  </si>
  <si>
    <r>
      <rPr>
        <sz val="10"/>
        <color rgb="FF000000"/>
        <rFont val="Calibri"/>
        <family val="2"/>
        <scheme val="minor"/>
      </rPr>
      <t>09.08.073</t>
    </r>
  </si>
  <si>
    <r>
      <rPr>
        <sz val="10"/>
        <color rgb="FF000000"/>
        <rFont val="Calibri"/>
        <family val="2"/>
        <scheme val="minor"/>
      </rPr>
      <t>INTERRUPTOR 1 TECLA PARALELO BIPOLAR CAIXA 4"X2"- ELETR PVC RIGIDO</t>
    </r>
  </si>
  <si>
    <r>
      <rPr>
        <sz val="10"/>
        <color rgb="FF000000"/>
        <rFont val="Calibri"/>
        <family val="2"/>
        <scheme val="minor"/>
      </rPr>
      <t>09.08.075</t>
    </r>
  </si>
  <si>
    <t>INTERRUPTOR 1 TECLA SIMPLES/TOMADA 2P+T PADRÃO NBR 14136 CORRENTE 10A ELETROD.PVC RIGIDO</t>
  </si>
  <si>
    <r>
      <rPr>
        <sz val="10"/>
        <color rgb="FF000000"/>
        <rFont val="Calibri"/>
        <family val="2"/>
        <scheme val="minor"/>
      </rPr>
      <t>09.08.076</t>
    </r>
  </si>
  <si>
    <t>TOMADA INDUSTRIAL DE PAREDE 2P+T 32 AMPERES 220/240V ESTANQUE IP65 ELETROD.PVC RÍGIDO</t>
  </si>
  <si>
    <r>
      <rPr>
        <sz val="10"/>
        <color rgb="FF000000"/>
        <rFont val="Calibri"/>
        <family val="2"/>
        <scheme val="minor"/>
      </rPr>
      <t>09.08.079</t>
    </r>
  </si>
  <si>
    <r>
      <rPr>
        <sz val="10"/>
        <color rgb="FF000000"/>
        <rFont val="Calibri"/>
        <family val="2"/>
        <scheme val="minor"/>
      </rPr>
      <t>TOMADA 2P+T PADRAO NBR 14136 CORRENTE 10A-250V-ELETR. PVC RÍGIDO</t>
    </r>
  </si>
  <si>
    <r>
      <rPr>
        <sz val="10"/>
        <color rgb="FF000000"/>
        <rFont val="Calibri"/>
        <family val="2"/>
        <scheme val="minor"/>
      </rPr>
      <t>09.08.080</t>
    </r>
  </si>
  <si>
    <t>TOMADA DE PISO 2P+T PADRAO NBR 14136 CORRENTE 10A-250V-ELETR PVC RÍGIDO</t>
  </si>
  <si>
    <r>
      <rPr>
        <sz val="10"/>
        <color rgb="FF000000"/>
        <rFont val="Calibri"/>
        <family val="2"/>
        <scheme val="minor"/>
      </rPr>
      <t>09.08.081</t>
    </r>
  </si>
  <si>
    <r>
      <rPr>
        <sz val="10"/>
        <color rgb="FF000000"/>
        <rFont val="Calibri"/>
        <family val="2"/>
        <scheme val="minor"/>
      </rPr>
      <t>PONTO SECO PARA TELEFONE-ELETRODUTO DE PVC</t>
    </r>
  </si>
  <si>
    <r>
      <rPr>
        <sz val="10"/>
        <color rgb="FF000000"/>
        <rFont val="Calibri"/>
        <family val="2"/>
        <scheme val="minor"/>
      </rPr>
      <t>09.08.082</t>
    </r>
  </si>
  <si>
    <r>
      <rPr>
        <sz val="10"/>
        <color rgb="FF000000"/>
        <rFont val="Calibri"/>
        <family val="2"/>
        <scheme val="minor"/>
      </rPr>
      <t>TOMADA DE PISO PARA TEL/LOGICA - ELETRODUTO DE PVC</t>
    </r>
  </si>
  <si>
    <r>
      <rPr>
        <sz val="10"/>
        <color rgb="FF000000"/>
        <rFont val="Calibri"/>
        <family val="2"/>
        <scheme val="minor"/>
      </rPr>
      <t>09.08.083</t>
    </r>
  </si>
  <si>
    <r>
      <rPr>
        <sz val="10"/>
        <color rgb="FF000000"/>
        <rFont val="Calibri"/>
        <family val="2"/>
        <scheme val="minor"/>
      </rPr>
      <t>BOTAO PARA CIGARRA - ELETRODUTO DE PVC</t>
    </r>
  </si>
  <si>
    <r>
      <rPr>
        <sz val="10"/>
        <color rgb="FF000000"/>
        <rFont val="Calibri"/>
        <family val="2"/>
        <scheme val="minor"/>
      </rPr>
      <t>09.08.084</t>
    </r>
  </si>
  <si>
    <r>
      <rPr>
        <sz val="10"/>
        <color rgb="FF000000"/>
        <rFont val="Calibri"/>
        <family val="2"/>
        <scheme val="minor"/>
      </rPr>
      <t>CIGARRA PARA CHAMADA DE AULA - ELETRODUTO DE PVC</t>
    </r>
  </si>
  <si>
    <r>
      <rPr>
        <sz val="10"/>
        <color rgb="FF000000"/>
        <rFont val="Calibri"/>
        <family val="2"/>
        <scheme val="minor"/>
      </rPr>
      <t>09.08.085</t>
    </r>
  </si>
  <si>
    <r>
      <rPr>
        <sz val="10"/>
        <color rgb="FF000000"/>
        <rFont val="Calibri"/>
        <family val="2"/>
        <scheme val="minor"/>
      </rPr>
      <t>PONTO SECO P/INSTALACAO DE SOM/TV/ALARME/LOGICA - ELETRODUTO PVC</t>
    </r>
  </si>
  <si>
    <r>
      <rPr>
        <sz val="10"/>
        <color rgb="FF000000"/>
        <rFont val="Calibri"/>
        <family val="2"/>
        <scheme val="minor"/>
      </rPr>
      <t>09.08.086</t>
    </r>
  </si>
  <si>
    <r>
      <rPr>
        <sz val="10"/>
        <color rgb="FF000000"/>
        <rFont val="Calibri"/>
        <family val="2"/>
        <scheme val="minor"/>
      </rPr>
      <t>ACIONADOR DO ALARME DE INCENDIO</t>
    </r>
  </si>
  <si>
    <r>
      <rPr>
        <sz val="10"/>
        <color rgb="FF000000"/>
        <rFont val="Calibri"/>
        <family val="2"/>
        <scheme val="minor"/>
      </rPr>
      <t>09.08.087</t>
    </r>
  </si>
  <si>
    <r>
      <rPr>
        <sz val="10"/>
        <color rgb="FF000000"/>
        <rFont val="Calibri"/>
        <family val="2"/>
        <scheme val="minor"/>
      </rPr>
      <t>SIRENE PARA ALARME DE EMERGENCIA- ELETRODUTO DE PVC</t>
    </r>
  </si>
  <si>
    <r>
      <rPr>
        <sz val="10"/>
        <color rgb="FF000000"/>
        <rFont val="Calibri"/>
        <family val="2"/>
        <scheme val="minor"/>
      </rPr>
      <t>09.08.089</t>
    </r>
  </si>
  <si>
    <r>
      <rPr>
        <sz val="10"/>
        <color rgb="FF000000"/>
        <rFont val="Calibri"/>
        <family val="2"/>
        <scheme val="minor"/>
      </rPr>
      <t>TOMADA 2P+T PADRAO NBR 14136, CORRENTE 20A-250V-ELETR.PVC RIGIDO</t>
    </r>
  </si>
  <si>
    <r>
      <rPr>
        <sz val="10"/>
        <color rgb="FF000000"/>
        <rFont val="Calibri"/>
        <family val="2"/>
        <scheme val="minor"/>
      </rPr>
      <t>09.08.090</t>
    </r>
  </si>
  <si>
    <r>
      <rPr>
        <sz val="10"/>
        <color rgb="FF000000"/>
        <rFont val="Calibri"/>
        <family val="2"/>
        <scheme val="minor"/>
      </rPr>
      <t>DETECTOR DE FUMAÇA OPTICO CONVENCIONAL-ELETROD.AÇO GALV.A QUENTE</t>
    </r>
  </si>
  <si>
    <r>
      <rPr>
        <sz val="10"/>
        <color rgb="FF000000"/>
        <rFont val="Calibri"/>
        <family val="2"/>
        <scheme val="minor"/>
      </rPr>
      <t>09.08.092</t>
    </r>
  </si>
  <si>
    <t>PONTO SECO P/INSTALACAO DE SOM / TV /ALARME / LOGICA EM CONDULETE ALUMINIO 4X2 ELETRODUTO GALV.ELETROLITICA / PRE ZINCADO Ø 3/4 (20MM) USO INTERNO APARENTE</t>
  </si>
  <si>
    <r>
      <rPr>
        <sz val="10"/>
        <color rgb="FF000000"/>
        <rFont val="Calibri"/>
        <family val="2"/>
        <scheme val="minor"/>
      </rPr>
      <t>09.08.096</t>
    </r>
  </si>
  <si>
    <r>
      <rPr>
        <sz val="10"/>
        <color rgb="FF000000"/>
        <rFont val="Calibri"/>
        <family val="2"/>
        <scheme val="minor"/>
      </rPr>
      <t>09.08.099</t>
    </r>
  </si>
  <si>
    <r>
      <rPr>
        <sz val="10"/>
        <color rgb="FF000000"/>
        <rFont val="Calibri"/>
        <family val="2"/>
        <scheme val="minor"/>
      </rPr>
      <t>SERVICOS DE INTERRUPTORES E TOMADAS</t>
    </r>
  </si>
  <si>
    <r>
      <rPr>
        <sz val="10"/>
        <color rgb="FF000000"/>
        <rFont val="Calibri"/>
        <family val="2"/>
        <scheme val="minor"/>
      </rPr>
      <t>09.09.011</t>
    </r>
  </si>
  <si>
    <r>
      <rPr>
        <sz val="10"/>
        <color rgb="FF000000"/>
        <rFont val="Calibri"/>
        <family val="2"/>
        <scheme val="minor"/>
      </rPr>
      <t>09.09.014</t>
    </r>
  </si>
  <si>
    <r>
      <rPr>
        <sz val="10"/>
        <color rgb="FF000000"/>
        <rFont val="Calibri"/>
        <family val="2"/>
        <scheme val="minor"/>
      </rPr>
      <t>IL-103 ARANDELA PARA CIRCULAÇÕES COM LÂMPADA BULBO LED &lt;=13W.</t>
    </r>
  </si>
  <si>
    <r>
      <rPr>
        <sz val="10"/>
        <color rgb="FF000000"/>
        <rFont val="Calibri"/>
        <family val="2"/>
        <scheme val="minor"/>
      </rPr>
      <t>09.09.018</t>
    </r>
  </si>
  <si>
    <t>IL-104 ARANDELA ALUMÍNIO INCLINADA 45º BLINDADA LÂMPADA BULBO LED &lt;= 13W</t>
  </si>
  <si>
    <r>
      <rPr>
        <sz val="10"/>
        <color rgb="FF000000"/>
        <rFont val="Calibri"/>
        <family val="2"/>
        <scheme val="minor"/>
      </rPr>
      <t>09.09.024</t>
    </r>
  </si>
  <si>
    <t>IL-96 LUMINÁRIA LED QUADRADA DE SOBREPOR DIMERIZÁVEL COM DIFUSOR TRANSLÚCIDO &lt;= 40W</t>
  </si>
  <si>
    <r>
      <rPr>
        <sz val="10"/>
        <color rgb="FF000000"/>
        <rFont val="Calibri"/>
        <family val="2"/>
        <scheme val="minor"/>
      </rPr>
      <t>09.09.025</t>
    </r>
  </si>
  <si>
    <r>
      <rPr>
        <sz val="10"/>
        <color rgb="FF000000"/>
        <rFont val="Calibri"/>
        <family val="2"/>
        <scheme val="minor"/>
      </rPr>
      <t>IL-13 REFLETOR PARA LAMPADA DE VAPOR METÁLICO 70W</t>
    </r>
  </si>
  <si>
    <r>
      <rPr>
        <sz val="10"/>
        <color rgb="FF000000"/>
        <rFont val="Calibri"/>
        <family val="2"/>
        <scheme val="minor"/>
      </rPr>
      <t>09.09.026</t>
    </r>
  </si>
  <si>
    <r>
      <rPr>
        <sz val="10"/>
        <color rgb="FF000000"/>
        <rFont val="Calibri"/>
        <family val="2"/>
        <scheme val="minor"/>
      </rPr>
      <t>IL-14 REFLETOR COM GRADE PARA LAMPADA DE VAPOR METÁLICO 70 W</t>
    </r>
  </si>
  <si>
    <r>
      <rPr>
        <sz val="10"/>
        <color rgb="FF000000"/>
        <rFont val="Calibri"/>
        <family val="2"/>
        <scheme val="minor"/>
      </rPr>
      <t>09.09.030</t>
    </r>
  </si>
  <si>
    <r>
      <rPr>
        <sz val="10"/>
        <color rgb="FF000000"/>
        <rFont val="Calibri"/>
        <family val="2"/>
        <scheme val="minor"/>
      </rPr>
      <t>LUMINÁRIA SOBREPOR LED TUBULAR VIDRO 1X18W TEMPERATURA DE COR 4000ºK</t>
    </r>
  </si>
  <si>
    <r>
      <rPr>
        <sz val="10"/>
        <color rgb="FF000000"/>
        <rFont val="Calibri"/>
        <family val="2"/>
        <scheme val="minor"/>
      </rPr>
      <t>09.09.034</t>
    </r>
  </si>
  <si>
    <r>
      <rPr>
        <sz val="10"/>
        <color rgb="FF000000"/>
        <rFont val="Calibri"/>
        <family val="2"/>
        <scheme val="minor"/>
      </rPr>
      <t>IL-42 LUMINARIA C/ DIFUSOR TRANSPARENTE P/ LAMPADA FLUOR (2X32W)</t>
    </r>
  </si>
  <si>
    <r>
      <rPr>
        <sz val="10"/>
        <color rgb="FF000000"/>
        <rFont val="Calibri"/>
        <family val="2"/>
        <scheme val="minor"/>
      </rPr>
      <t>09.09.036</t>
    </r>
  </si>
  <si>
    <r>
      <rPr>
        <sz val="10"/>
        <color rgb="FF000000"/>
        <rFont val="Calibri"/>
        <family val="2"/>
        <scheme val="minor"/>
      </rPr>
      <t>IL-57 REFLETOR C/ GRADE P/ VAPOR MET 150W</t>
    </r>
  </si>
  <si>
    <r>
      <rPr>
        <sz val="10"/>
        <color rgb="FF000000"/>
        <rFont val="Calibri"/>
        <family val="2"/>
        <scheme val="minor"/>
      </rPr>
      <t>09.09.037</t>
    </r>
  </si>
  <si>
    <r>
      <rPr>
        <sz val="10"/>
        <color rgb="FF000000"/>
        <rFont val="Calibri"/>
        <family val="2"/>
        <scheme val="minor"/>
      </rPr>
      <t>IL-58 ILUMINACAO P/ QUADRA DE ESP. COB. LAMP. VAPOR METALICO (1X250W)</t>
    </r>
  </si>
  <si>
    <r>
      <rPr>
        <sz val="10"/>
        <color rgb="FF000000"/>
        <rFont val="Calibri"/>
        <family val="2"/>
        <scheme val="minor"/>
      </rPr>
      <t>09.09.038</t>
    </r>
  </si>
  <si>
    <r>
      <rPr>
        <sz val="10"/>
        <color rgb="FF000000"/>
        <rFont val="Calibri"/>
        <family val="2"/>
        <scheme val="minor"/>
      </rPr>
      <t>IL-90 LUMINÁRIA LED DE SOBREPOR C/DIFUSOR TRANSLÚCIDO &lt;= 39W</t>
    </r>
  </si>
  <si>
    <r>
      <rPr>
        <sz val="10"/>
        <color rgb="FF000000"/>
        <rFont val="Calibri"/>
        <family val="2"/>
        <scheme val="minor"/>
      </rPr>
      <t>09.09.039</t>
    </r>
  </si>
  <si>
    <r>
      <rPr>
        <sz val="10"/>
        <color rgb="FF000000"/>
        <rFont val="Calibri"/>
        <family val="2"/>
        <scheme val="minor"/>
      </rPr>
      <t>IL-94 LUMINÁRIA LED QUADRADA DE SOBREPOR C/DIFUSOR TRANSLÚCIDO &lt;= 40W</t>
    </r>
  </si>
  <si>
    <r>
      <rPr>
        <sz val="10"/>
        <color rgb="FF000000"/>
        <rFont val="Calibri"/>
        <family val="2"/>
        <scheme val="minor"/>
      </rPr>
      <t>09.09.040</t>
    </r>
  </si>
  <si>
    <r>
      <rPr>
        <sz val="10"/>
        <color rgb="FF000000"/>
        <rFont val="Calibri"/>
        <family val="2"/>
        <scheme val="minor"/>
      </rPr>
      <t>IL-89 LUMINÁRIA LED DE EMBUTIR COM DIFUSOR TRANSLÚCIDO &lt;= 24W</t>
    </r>
  </si>
  <si>
    <r>
      <rPr>
        <sz val="10"/>
        <color rgb="FF000000"/>
        <rFont val="Calibri"/>
        <family val="2"/>
        <scheme val="minor"/>
      </rPr>
      <t>09.09.041</t>
    </r>
  </si>
  <si>
    <r>
      <rPr>
        <sz val="10"/>
        <color rgb="FF000000"/>
        <rFont val="Calibri"/>
        <family val="2"/>
        <scheme val="minor"/>
      </rPr>
      <t>IL-88 LUMINÁRIA LED DE SOBREPOR C/DIFUSOR TRANSLÚCIDO &lt;=24W</t>
    </r>
  </si>
  <si>
    <r>
      <rPr>
        <sz val="10"/>
        <color rgb="FF000000"/>
        <rFont val="Calibri"/>
        <family val="2"/>
        <scheme val="minor"/>
      </rPr>
      <t>09.09.043</t>
    </r>
  </si>
  <si>
    <r>
      <rPr>
        <sz val="10"/>
        <color rgb="FF000000"/>
        <rFont val="Calibri"/>
        <family val="2"/>
        <scheme val="minor"/>
      </rPr>
      <t>IL-91 LUMINÁRIA LED DE EMBUTIR COM DIFUSOR TRANSLÚCIDO &lt;= 39W</t>
    </r>
  </si>
  <si>
    <r>
      <rPr>
        <sz val="10"/>
        <color rgb="FF000000"/>
        <rFont val="Calibri"/>
        <family val="2"/>
        <scheme val="minor"/>
      </rPr>
      <t>09.09.044</t>
    </r>
  </si>
  <si>
    <r>
      <rPr>
        <sz val="10"/>
        <color rgb="FF000000"/>
        <rFont val="Calibri"/>
        <family val="2"/>
        <scheme val="minor"/>
      </rPr>
      <t>IL-05 ARANDELA BLINDADA</t>
    </r>
  </si>
  <si>
    <r>
      <rPr>
        <sz val="10"/>
        <color rgb="FF000000"/>
        <rFont val="Calibri"/>
        <family val="2"/>
        <scheme val="minor"/>
      </rPr>
      <t>09.09.045</t>
    </r>
  </si>
  <si>
    <t>LUMINARIA DE LED TUBULAR DRIVER INTEGRADO C=594MM H=72MM PARAFIXAÇAO NO PERFILADO COM DIFUSOR ACRILICO TRANSPARENTE - USO EXCLUSIVO SALA DE INOVAÇÃO</t>
  </si>
  <si>
    <r>
      <rPr>
        <sz val="10"/>
        <color rgb="FF000000"/>
        <rFont val="Calibri"/>
        <family val="2"/>
        <scheme val="minor"/>
      </rPr>
      <t>09.09.046</t>
    </r>
  </si>
  <si>
    <r>
      <rPr>
        <sz val="10"/>
        <color rgb="FF000000"/>
        <rFont val="Calibri"/>
        <family val="2"/>
        <scheme val="minor"/>
      </rPr>
      <t>IL-59 ILUMINAÇÃO P/PASSAGEM COBERTA E CIRCULAÇÕES</t>
    </r>
  </si>
  <si>
    <r>
      <rPr>
        <sz val="10"/>
        <color rgb="FF000000"/>
        <rFont val="Calibri"/>
        <family val="2"/>
        <scheme val="minor"/>
      </rPr>
      <t>09.09.047</t>
    </r>
  </si>
  <si>
    <r>
      <rPr>
        <sz val="10"/>
        <color rgb="FF000000"/>
        <rFont val="Calibri"/>
        <family val="2"/>
        <scheme val="minor"/>
      </rPr>
      <t>IL-93LUMINÁRIA LED PENDENTE COM DIFUSOR TRANSLÚCIDO &lt;= 39W</t>
    </r>
  </si>
  <si>
    <r>
      <rPr>
        <sz val="10"/>
        <color rgb="FF000000"/>
        <rFont val="Calibri"/>
        <family val="2"/>
        <scheme val="minor"/>
      </rPr>
      <t>09.09.048</t>
    </r>
  </si>
  <si>
    <r>
      <rPr>
        <sz val="10"/>
        <color rgb="FF000000"/>
        <rFont val="Calibri"/>
        <family val="2"/>
        <scheme val="minor"/>
      </rPr>
      <t>IL-95 LUMINÁRIA LED QUADRADA DE EMBUTIR COM DIFUSOR TRANSLÚCIDO &lt;= 40W</t>
    </r>
  </si>
  <si>
    <r>
      <rPr>
        <sz val="10"/>
        <color rgb="FF000000"/>
        <rFont val="Calibri"/>
        <family val="2"/>
        <scheme val="minor"/>
      </rPr>
      <t>09.09.049</t>
    </r>
  </si>
  <si>
    <t>IL-97 LUMINÁRIA LED QUADRADA DIMERIZÁVEL DE EMBUTIR COM DIFUSOR TRANSLÚCIDO &lt;= 40W</t>
  </si>
  <si>
    <r>
      <rPr>
        <sz val="10"/>
        <color rgb="FF000000"/>
        <rFont val="Calibri"/>
        <family val="2"/>
        <scheme val="minor"/>
      </rPr>
      <t>09.09.051</t>
    </r>
  </si>
  <si>
    <r>
      <rPr>
        <sz val="10"/>
        <color rgb="FF000000"/>
        <rFont val="Calibri"/>
        <family val="2"/>
        <scheme val="minor"/>
      </rPr>
      <t>IL-44 LUMINARIA PARA LAMPADA FLUORESCENTE (1X32W)</t>
    </r>
  </si>
  <si>
    <r>
      <rPr>
        <sz val="10"/>
        <color rgb="FF000000"/>
        <rFont val="Calibri"/>
        <family val="2"/>
        <scheme val="minor"/>
      </rPr>
      <t>09.09.052</t>
    </r>
  </si>
  <si>
    <r>
      <rPr>
        <sz val="10"/>
        <color rgb="FF000000"/>
        <rFont val="Calibri"/>
        <family val="2"/>
        <scheme val="minor"/>
      </rPr>
      <t>IL-45 LUMINARIA PARA LAMPADA FLUORESCENTE (2X32W)</t>
    </r>
  </si>
  <si>
    <r>
      <rPr>
        <sz val="10"/>
        <color rgb="FF000000"/>
        <rFont val="Calibri"/>
        <family val="2"/>
        <scheme val="minor"/>
      </rPr>
      <t>09.09.055</t>
    </r>
  </si>
  <si>
    <r>
      <rPr>
        <sz val="10"/>
        <color rgb="FF000000"/>
        <rFont val="Calibri"/>
        <family val="2"/>
        <scheme val="minor"/>
      </rPr>
      <t>IL-48 LUMINARIA ABERTA C/ REFLETOR E PEND P/FLUOR (2X32W)</t>
    </r>
  </si>
  <si>
    <r>
      <rPr>
        <sz val="10"/>
        <color rgb="FF000000"/>
        <rFont val="Calibri"/>
        <family val="2"/>
        <scheme val="minor"/>
      </rPr>
      <t>09.09.057</t>
    </r>
  </si>
  <si>
    <r>
      <rPr>
        <sz val="10"/>
        <color rgb="FF000000"/>
        <rFont val="Calibri"/>
        <family val="2"/>
        <scheme val="minor"/>
      </rPr>
      <t>LUMINÁRIA SOBREPOR LED TUBULAR VIDRO 2X18W TEMPERATURA DE COR 4000ºK</t>
    </r>
  </si>
  <si>
    <r>
      <rPr>
        <sz val="10"/>
        <color rgb="FF000000"/>
        <rFont val="Calibri"/>
        <family val="2"/>
        <scheme val="minor"/>
      </rPr>
      <t>09.09.058</t>
    </r>
  </si>
  <si>
    <r>
      <rPr>
        <sz val="10"/>
        <color rgb="FF000000"/>
        <rFont val="Calibri"/>
        <family val="2"/>
        <scheme val="minor"/>
      </rPr>
      <t>IL-86 LUMINÁRIA LED HERMÉTICA DE SOBREPOR C/DIFUSOR TRANSLÚCIDO &lt;= 36W</t>
    </r>
  </si>
  <si>
    <r>
      <rPr>
        <sz val="10"/>
        <color rgb="FF000000"/>
        <rFont val="Calibri"/>
        <family val="2"/>
        <scheme val="minor"/>
      </rPr>
      <t>09.09.059</t>
    </r>
  </si>
  <si>
    <r>
      <rPr>
        <sz val="10"/>
        <color rgb="FF000000"/>
        <rFont val="Calibri"/>
        <family val="2"/>
        <scheme val="minor"/>
      </rPr>
      <t>IL-87 LUMINÁRIA LED HERMÉTICA DE SOBREPOR C/DIFUSOR TRANSLÚCIDO &lt;= 50W</t>
    </r>
  </si>
  <si>
    <r>
      <rPr>
        <sz val="10"/>
        <color rgb="FF000000"/>
        <rFont val="Calibri"/>
        <family val="2"/>
        <scheme val="minor"/>
      </rPr>
      <t>09.09.060</t>
    </r>
  </si>
  <si>
    <r>
      <rPr>
        <sz val="10"/>
        <color rgb="FF000000"/>
        <rFont val="Calibri"/>
        <family val="2"/>
        <scheme val="minor"/>
      </rPr>
      <t>09.09.065</t>
    </r>
  </si>
  <si>
    <r>
      <rPr>
        <sz val="10"/>
        <color rgb="FF000000"/>
        <rFont val="Calibri"/>
        <family val="2"/>
        <scheme val="minor"/>
      </rPr>
      <t>IL-67 LUMINÁRIA DE EMBUTIR C/REFLETOR SEM ALETAS (2X32W)</t>
    </r>
  </si>
  <si>
    <r>
      <rPr>
        <sz val="10"/>
        <color rgb="FF000000"/>
        <rFont val="Calibri"/>
        <family val="2"/>
        <scheme val="minor"/>
      </rPr>
      <t>09.09.067</t>
    </r>
  </si>
  <si>
    <r>
      <rPr>
        <sz val="10"/>
        <color rgb="FF000000"/>
        <rFont val="Calibri"/>
        <family val="2"/>
        <scheme val="minor"/>
      </rPr>
      <t>IL-98 LUMINÁRIA LED SUSPENSA &lt;= 68W Ø 190MM</t>
    </r>
  </si>
  <si>
    <r>
      <rPr>
        <sz val="10"/>
        <color rgb="FF000000"/>
        <rFont val="Calibri"/>
        <family val="2"/>
        <scheme val="minor"/>
      </rPr>
      <t>09.09.069</t>
    </r>
  </si>
  <si>
    <r>
      <rPr>
        <sz val="10"/>
        <color rgb="FF000000"/>
        <rFont val="Calibri"/>
        <family val="2"/>
        <scheme val="minor"/>
      </rPr>
      <t>IL-69 LUMINARIA C/DIFUSOR TRANSLUCIDO P/LAMPADAS FLUOR. (2X32W)</t>
    </r>
  </si>
  <si>
    <r>
      <rPr>
        <sz val="10"/>
        <color rgb="FF000000"/>
        <rFont val="Calibri"/>
        <family val="2"/>
        <scheme val="minor"/>
      </rPr>
      <t>09.09.072</t>
    </r>
  </si>
  <si>
    <r>
      <rPr>
        <sz val="10"/>
        <color rgb="FF000000"/>
        <rFont val="Calibri"/>
        <family val="2"/>
        <scheme val="minor"/>
      </rPr>
      <t>IL-72 LUMINARIA PRISMATICA TRANSP.P/LAMPADA A VAPOR METALICO (250W)</t>
    </r>
  </si>
  <si>
    <r>
      <rPr>
        <sz val="10"/>
        <color rgb="FF000000"/>
        <rFont val="Calibri"/>
        <family val="2"/>
        <scheme val="minor"/>
      </rPr>
      <t>09.09.076</t>
    </r>
  </si>
  <si>
    <r>
      <rPr>
        <sz val="10"/>
        <color rgb="FF000000"/>
        <rFont val="Calibri"/>
        <family val="2"/>
        <scheme val="minor"/>
      </rPr>
      <t>IL-99 LUMINÁRIA LED SUSPENSA &lt;= 150W  Ø 270 MM INSTALAÇÃO ACIMA DE 5M</t>
    </r>
  </si>
  <si>
    <r>
      <rPr>
        <sz val="10"/>
        <color rgb="FF000000"/>
        <rFont val="Calibri"/>
        <family val="2"/>
        <scheme val="minor"/>
      </rPr>
      <t>09.09.083</t>
    </r>
  </si>
  <si>
    <r>
      <rPr>
        <sz val="10"/>
        <color rgb="FF000000"/>
        <rFont val="Calibri"/>
        <family val="2"/>
        <scheme val="minor"/>
      </rPr>
      <t>IL-83 ILUMINAÇÃO AUTONOMA DE EMERGÊNCIA - LED</t>
    </r>
  </si>
  <si>
    <r>
      <rPr>
        <sz val="10"/>
        <color rgb="FF000000"/>
        <rFont val="Calibri"/>
        <family val="2"/>
        <scheme val="minor"/>
      </rPr>
      <t>09.09.084</t>
    </r>
  </si>
  <si>
    <r>
      <rPr>
        <sz val="10"/>
        <color rgb="FF000000"/>
        <rFont val="Calibri"/>
        <family val="2"/>
        <scheme val="minor"/>
      </rPr>
      <t>IL-99 LUMINÁRIA LED SUSPENSA &lt;= 150W  Ø 450 MM INSTALAÇÃO ACIMA DE 5M</t>
    </r>
  </si>
  <si>
    <r>
      <rPr>
        <sz val="10"/>
        <color rgb="FF000000"/>
        <rFont val="Calibri"/>
        <family val="2"/>
        <scheme val="minor"/>
      </rPr>
      <t>09.09.085</t>
    </r>
  </si>
  <si>
    <r>
      <rPr>
        <sz val="10"/>
        <color rgb="FF000000"/>
        <rFont val="Calibri"/>
        <family val="2"/>
        <scheme val="minor"/>
      </rPr>
      <t>IL-92 LUMINÁRIA LED PENDENTE COM DIFUSOR TRANSLÚCIDO &lt;= 24W</t>
    </r>
  </si>
  <si>
    <r>
      <rPr>
        <sz val="10"/>
        <color rgb="FF000000"/>
        <rFont val="Calibri"/>
        <family val="2"/>
        <scheme val="minor"/>
      </rPr>
      <t>09.09.086</t>
    </r>
  </si>
  <si>
    <t>IL-98 LUMINÁRIA LED SUSPENSA &lt;= 68W  Ø 385 MM .</t>
  </si>
  <si>
    <r>
      <rPr>
        <sz val="10"/>
        <color rgb="FF000000"/>
        <rFont val="Calibri"/>
        <family val="2"/>
        <scheme val="minor"/>
      </rPr>
      <t>09.09.099</t>
    </r>
  </si>
  <si>
    <r>
      <rPr>
        <sz val="10"/>
        <color rgb="FF000000"/>
        <rFont val="Calibri"/>
        <family val="2"/>
        <scheme val="minor"/>
      </rPr>
      <t>SERVICOS DE ILUMINACAO</t>
    </r>
  </si>
  <si>
    <r>
      <rPr>
        <sz val="10"/>
        <color rgb="FF000000"/>
        <rFont val="Calibri"/>
        <family val="2"/>
        <scheme val="minor"/>
      </rPr>
      <t>09.10.002</t>
    </r>
  </si>
  <si>
    <r>
      <rPr>
        <sz val="10"/>
        <color rgb="FF000000"/>
        <rFont val="Calibri"/>
        <family val="2"/>
        <scheme val="minor"/>
      </rPr>
      <t>CENTRO DE LUZ EM CAIXA FM - ELETROD PVC Ø 25MM FLEXIVEL NBR 15465</t>
    </r>
  </si>
  <si>
    <r>
      <rPr>
        <sz val="10"/>
        <color rgb="FF000000"/>
        <rFont val="Calibri"/>
        <family val="2"/>
        <scheme val="minor"/>
      </rPr>
      <t>09.10.003</t>
    </r>
  </si>
  <si>
    <r>
      <rPr>
        <sz val="10"/>
        <color rgb="FF000000"/>
        <rFont val="Calibri"/>
        <family val="2"/>
        <scheme val="minor"/>
      </rPr>
      <t>CENTRO DE LUZ EM CAIXA FM ELETRODUTO DE PVC</t>
    </r>
  </si>
  <si>
    <r>
      <rPr>
        <sz val="10"/>
        <color rgb="FF000000"/>
        <rFont val="Calibri"/>
        <family val="2"/>
        <scheme val="minor"/>
      </rPr>
      <t>09.10.011</t>
    </r>
  </si>
  <si>
    <r>
      <rPr>
        <sz val="10"/>
        <color rgb="FF000000"/>
        <rFont val="Calibri"/>
        <family val="2"/>
        <scheme val="minor"/>
      </rPr>
      <t>CENTRO DE LUZ EM CONDULETE-ELETRODUTO DE PVC</t>
    </r>
  </si>
  <si>
    <r>
      <rPr>
        <sz val="10"/>
        <color rgb="FF000000"/>
        <rFont val="Calibri"/>
        <family val="2"/>
        <scheme val="minor"/>
      </rPr>
      <t>09.10.013</t>
    </r>
  </si>
  <si>
    <r>
      <rPr>
        <sz val="10"/>
        <color rgb="FF000000"/>
        <rFont val="Calibri"/>
        <family val="2"/>
        <scheme val="minor"/>
      </rPr>
      <t>CENTRO DE LUZ EM CONDULETE - ELETROD PVC Ø 25MM FLEXIVEL NBR 15465</t>
    </r>
  </si>
  <si>
    <r>
      <rPr>
        <sz val="10"/>
        <color rgb="FF000000"/>
        <rFont val="Calibri"/>
        <family val="2"/>
        <scheme val="minor"/>
      </rPr>
      <t>09.10.021</t>
    </r>
  </si>
  <si>
    <r>
      <rPr>
        <sz val="10"/>
        <color rgb="FF000000"/>
        <rFont val="Calibri"/>
        <family val="2"/>
        <scheme val="minor"/>
      </rPr>
      <t>CENTRO DE LUZ EM PERFILADOS-CAIXA FM</t>
    </r>
  </si>
  <si>
    <r>
      <rPr>
        <sz val="10"/>
        <color rgb="FF000000"/>
        <rFont val="Calibri"/>
        <family val="2"/>
        <scheme val="minor"/>
      </rPr>
      <t>09.10.023</t>
    </r>
  </si>
  <si>
    <t>CENTRO DE LUZ EM PERFILADO-TOMADA DE LIGACAO - ELETROD PVC Ø 25MM FLEXIVEL NBR 15465</t>
  </si>
  <si>
    <r>
      <rPr>
        <sz val="10"/>
        <color rgb="FF000000"/>
        <rFont val="Calibri"/>
        <family val="2"/>
        <scheme val="minor"/>
      </rPr>
      <t>09.10.024</t>
    </r>
  </si>
  <si>
    <r>
      <rPr>
        <sz val="10"/>
        <color rgb="FF000000"/>
        <rFont val="Calibri"/>
        <family val="2"/>
        <scheme val="minor"/>
      </rPr>
      <t>CENTRO DE LUZ EM PERFILADO-TOMADA DE LIGACAO - ELETRODUTO DE PVC</t>
    </r>
  </si>
  <si>
    <r>
      <rPr>
        <sz val="10"/>
        <color rgb="FF000000"/>
        <rFont val="Calibri"/>
        <family val="2"/>
        <scheme val="minor"/>
      </rPr>
      <t>09.10.026</t>
    </r>
  </si>
  <si>
    <t>CENTRO DE LUZ EM CONDULETE ALUMINIO 4X2 ELETRODUTO GALV.ELETROLITICA / PRE ZINCADO Ø 3/4 (20MM) USO INTERNO APARENTE</t>
  </si>
  <si>
    <r>
      <rPr>
        <sz val="10"/>
        <color rgb="FF000000"/>
        <rFont val="Calibri"/>
        <family val="2"/>
        <scheme val="minor"/>
      </rPr>
      <t>09.10.030</t>
    </r>
  </si>
  <si>
    <r>
      <rPr>
        <sz val="10"/>
        <color rgb="FF000000"/>
        <rFont val="Calibri"/>
        <family val="2"/>
        <scheme val="minor"/>
      </rPr>
      <t>SENSOR DE PRESENÇA INTERNO</t>
    </r>
  </si>
  <si>
    <r>
      <rPr>
        <sz val="10"/>
        <color rgb="FF000000"/>
        <rFont val="Calibri"/>
        <family val="2"/>
        <scheme val="minor"/>
      </rPr>
      <t>09.10.099</t>
    </r>
  </si>
  <si>
    <r>
      <rPr>
        <sz val="10"/>
        <color rgb="FF000000"/>
        <rFont val="Calibri"/>
        <family val="2"/>
        <scheme val="minor"/>
      </rPr>
      <t>SERVICOS DE CENTROS DE LUZ</t>
    </r>
  </si>
  <si>
    <r>
      <rPr>
        <sz val="10"/>
        <color rgb="FF000000"/>
        <rFont val="Calibri"/>
        <family val="2"/>
        <scheme val="minor"/>
      </rPr>
      <t>09.11.003</t>
    </r>
  </si>
  <si>
    <t>IL-105 SINALIZADOR DE OBSTÁCULOS TOPO DE EDIFÍCIO / RESERVATÓRIO COM LÂMPADA BULBO LED &lt;= 11W.</t>
  </si>
  <si>
    <r>
      <rPr>
        <sz val="10"/>
        <color rgb="FF000000"/>
        <rFont val="Calibri"/>
        <family val="2"/>
        <scheme val="minor"/>
      </rPr>
      <t>09.11.004</t>
    </r>
  </si>
  <si>
    <t>IL-106 LUMINÁRIA LED &lt;= 60 W APLICADA EM JARDINS E CIRCULAÇÕES POSTE METÁLICO H=3 M</t>
  </si>
  <si>
    <r>
      <rPr>
        <sz val="10"/>
        <color rgb="FF000000"/>
        <rFont val="Calibri"/>
        <family val="2"/>
        <scheme val="minor"/>
      </rPr>
      <t>09.11.007</t>
    </r>
  </si>
  <si>
    <t>IL-107 LUMINÁRIA LED &lt;=50 W APLICADA EM JARDINS E CIRCULAÇÕES POSTE METÁLICO H=4 M</t>
  </si>
  <si>
    <r>
      <rPr>
        <sz val="10"/>
        <color rgb="FF000000"/>
        <rFont val="Calibri"/>
        <family val="2"/>
        <scheme val="minor"/>
      </rPr>
      <t>09.11.008</t>
    </r>
  </si>
  <si>
    <t>IL-108 LUMINÁRIA LED &lt;= 70W  BRAÇO COM SAPATA INCLINAÇÃO 5º AÇO GALVANIZADO Ø 60,30MM</t>
  </si>
  <si>
    <r>
      <rPr>
        <sz val="10"/>
        <color rgb="FF000000"/>
        <rFont val="Calibri"/>
        <family val="2"/>
        <scheme val="minor"/>
      </rPr>
      <t>09.11.009</t>
    </r>
  </si>
  <si>
    <r>
      <rPr>
        <sz val="10"/>
        <color rgb="FF000000"/>
        <rFont val="Calibri"/>
        <family val="2"/>
        <scheme val="minor"/>
      </rPr>
      <t>IL-109 LUMINÁRIA LED &lt;=200 W  EM POSTE CIRCULAR DE CONCRETO H=11,00 M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QUADRA ESPORTE DESCOBERTA</t>
    </r>
  </si>
  <si>
    <r>
      <rPr>
        <sz val="10"/>
        <color rgb="FF000000"/>
        <rFont val="Calibri"/>
        <family val="2"/>
        <scheme val="minor"/>
      </rPr>
      <t>09.11.015</t>
    </r>
  </si>
  <si>
    <t>IL-111 LUMINÁRIA LED &lt;= 70 W  EM POSTE CIRCULAR DE CONCRETO H=7,00 M ÁREAS EXTERNAS</t>
  </si>
  <si>
    <r>
      <rPr>
        <sz val="10"/>
        <color rgb="FF000000"/>
        <rFont val="Calibri"/>
        <family val="2"/>
        <scheme val="minor"/>
      </rPr>
      <t>09.11.016</t>
    </r>
  </si>
  <si>
    <t>IL-112 LUMINÁRIA LED &lt;= 70 W APLICADA ÁREAS EXTERNAS POSTE METÁLICO H=6 M</t>
  </si>
  <si>
    <r>
      <rPr>
        <sz val="10"/>
        <color rgb="FF000000"/>
        <rFont val="Calibri"/>
        <family val="2"/>
        <scheme val="minor"/>
      </rPr>
      <t>09.11.022</t>
    </r>
  </si>
  <si>
    <t>IL-113 LUMINÁRIA LED &lt;=70 W (2X)  APLICADA ÁREAS EXTERNAS EM POSTE METÁLICO H=6 M</t>
  </si>
  <si>
    <r>
      <rPr>
        <sz val="10"/>
        <color rgb="FF000000"/>
        <rFont val="Calibri"/>
        <family val="2"/>
        <scheme val="minor"/>
      </rPr>
      <t>09.11.026</t>
    </r>
  </si>
  <si>
    <r>
      <rPr>
        <sz val="10"/>
        <color rgb="FF000000"/>
        <rFont val="Calibri"/>
        <family val="2"/>
        <scheme val="minor"/>
      </rPr>
      <t>IL-50 LUMINARIA VAPOR MET 2X250W C/ POSTE CONCR TUB 11M (QE)</t>
    </r>
  </si>
  <si>
    <r>
      <rPr>
        <sz val="10"/>
        <color rgb="FF000000"/>
        <rFont val="Calibri"/>
        <family val="2"/>
        <scheme val="minor"/>
      </rPr>
      <t>09.11.028</t>
    </r>
  </si>
  <si>
    <r>
      <rPr>
        <sz val="10"/>
        <color rgb="FF000000"/>
        <rFont val="Calibri"/>
        <family val="2"/>
        <scheme val="minor"/>
      </rPr>
      <t>IL-52 LUMINARIA P/ VAPOR DE SODIO 1X150W EM POSTE TUB 7M</t>
    </r>
  </si>
  <si>
    <r>
      <rPr>
        <sz val="10"/>
        <color rgb="FF000000"/>
        <rFont val="Calibri"/>
        <family val="2"/>
        <scheme val="minor"/>
      </rPr>
      <t>09.11.035</t>
    </r>
  </si>
  <si>
    <r>
      <rPr>
        <sz val="10"/>
        <color rgb="FF000000"/>
        <rFont val="Calibri"/>
        <family val="2"/>
        <scheme val="minor"/>
      </rPr>
      <t>IL-06 LUZ DE OBSTACULO COM LAMPADA</t>
    </r>
  </si>
  <si>
    <r>
      <rPr>
        <sz val="10"/>
        <color rgb="FF000000"/>
        <rFont val="Calibri"/>
        <family val="2"/>
        <scheme val="minor"/>
      </rPr>
      <t>09.11.040</t>
    </r>
  </si>
  <si>
    <r>
      <rPr>
        <sz val="10"/>
        <color rgb="FF000000"/>
        <rFont val="Calibri"/>
        <family val="2"/>
        <scheme val="minor"/>
      </rPr>
      <t>IL-100 PROJETOR LED &lt;= 50W C/DIFUSOR DE VIDRO TEMPERADO</t>
    </r>
  </si>
  <si>
    <r>
      <rPr>
        <sz val="10"/>
        <color rgb="FF000000"/>
        <rFont val="Calibri"/>
        <family val="2"/>
        <scheme val="minor"/>
      </rPr>
      <t>09.11.041</t>
    </r>
  </si>
  <si>
    <r>
      <rPr>
        <sz val="10"/>
        <color rgb="FF000000"/>
        <rFont val="Calibri"/>
        <family val="2"/>
        <scheme val="minor"/>
      </rPr>
      <t>IL-101 PROJETOR LED &lt;=100W  L240 x H175 MM C/DIFUSOR DE VIDRO TEMPERADO.</t>
    </r>
  </si>
  <si>
    <r>
      <rPr>
        <sz val="10"/>
        <color rgb="FF000000"/>
        <rFont val="Calibri"/>
        <family val="2"/>
        <scheme val="minor"/>
      </rPr>
      <t>09.11.043</t>
    </r>
  </si>
  <si>
    <r>
      <rPr>
        <sz val="10"/>
        <color rgb="FF000000"/>
        <rFont val="Calibri"/>
        <family val="2"/>
        <scheme val="minor"/>
      </rPr>
      <t>IL-101 PROJETOR LED &lt;=100W  L235 x H260 MM C/DIFUSOR DE VIDRO TEMPERADO.</t>
    </r>
  </si>
  <si>
    <r>
      <rPr>
        <sz val="10"/>
        <color rgb="FF000000"/>
        <rFont val="Calibri"/>
        <family val="2"/>
        <scheme val="minor"/>
      </rPr>
      <t>09.11.060</t>
    </r>
  </si>
  <si>
    <r>
      <rPr>
        <sz val="10"/>
        <color rgb="FF000000"/>
        <rFont val="Calibri"/>
        <family val="2"/>
        <scheme val="minor"/>
      </rPr>
      <t>IL-30 LUMINARIA EM POSTE H= 2,50 M C/ LAMPADA VAPOR SÓDIO 70W</t>
    </r>
  </si>
  <si>
    <r>
      <rPr>
        <sz val="10"/>
        <color rgb="FF000000"/>
        <rFont val="Calibri"/>
        <family val="2"/>
        <scheme val="minor"/>
      </rPr>
      <t>09.11.068</t>
    </r>
  </si>
  <si>
    <r>
      <rPr>
        <sz val="10"/>
        <color rgb="FF000000"/>
        <rFont val="Calibri"/>
        <family val="2"/>
        <scheme val="minor"/>
      </rPr>
      <t>IL-53 LUMINARIA P/ VAPOR DE SODIO 1X150W EM POSTE 6M</t>
    </r>
  </si>
  <si>
    <r>
      <rPr>
        <sz val="10"/>
        <color rgb="FF000000"/>
        <rFont val="Calibri"/>
        <family val="2"/>
        <scheme val="minor"/>
      </rPr>
      <t>09.11.070</t>
    </r>
  </si>
  <si>
    <r>
      <rPr>
        <sz val="10"/>
        <color rgb="FF000000"/>
        <rFont val="Calibri"/>
        <family val="2"/>
        <scheme val="minor"/>
      </rPr>
      <t>IL-54 LUMINARIA P/ VAPOR DE SODIO 2X150W EM POSTE 6M</t>
    </r>
  </si>
  <si>
    <r>
      <rPr>
        <sz val="10"/>
        <color rgb="FF000000"/>
        <rFont val="Calibri"/>
        <family val="2"/>
        <scheme val="minor"/>
      </rPr>
      <t>09.11.099</t>
    </r>
  </si>
  <si>
    <r>
      <rPr>
        <sz val="10"/>
        <color rgb="FF000000"/>
        <rFont val="Calibri"/>
        <family val="2"/>
        <scheme val="minor"/>
      </rPr>
      <t>09.12.001</t>
    </r>
  </si>
  <si>
    <r>
      <rPr>
        <sz val="10"/>
        <color rgb="FF000000"/>
        <rFont val="Calibri"/>
        <family val="2"/>
        <scheme val="minor"/>
      </rPr>
      <t>EX-01 EXAUSTOR AXIAL DN 40CM</t>
    </r>
  </si>
  <si>
    <r>
      <rPr>
        <sz val="10"/>
        <color rgb="FF000000"/>
        <rFont val="Calibri"/>
        <family val="2"/>
        <scheme val="minor"/>
      </rPr>
      <t>09.12.010</t>
    </r>
  </si>
  <si>
    <r>
      <rPr>
        <sz val="10"/>
        <color rgb="FF000000"/>
        <rFont val="Calibri"/>
        <family val="2"/>
        <scheme val="minor"/>
      </rPr>
      <t>09.12.099</t>
    </r>
  </si>
  <si>
    <r>
      <rPr>
        <sz val="10"/>
        <color rgb="FF000000"/>
        <rFont val="Calibri"/>
        <family val="2"/>
        <scheme val="minor"/>
      </rPr>
      <t>SERVICOS DE APARELHOS ELETRICOS</t>
    </r>
  </si>
  <si>
    <r>
      <rPr>
        <sz val="10"/>
        <color rgb="FF000000"/>
        <rFont val="Calibri"/>
        <family val="2"/>
        <scheme val="minor"/>
      </rPr>
      <t>09.13.010</t>
    </r>
  </si>
  <si>
    <r>
      <rPr>
        <sz val="10"/>
        <color rgb="FF000000"/>
        <rFont val="Calibri"/>
        <family val="2"/>
        <scheme val="minor"/>
      </rPr>
      <t>PP-02 PARA RAIOS FRANKLIN COM MASTRO AÇO GALVANIZADO 02" X 3,00M</t>
    </r>
  </si>
  <si>
    <r>
      <rPr>
        <sz val="10"/>
        <color rgb="FF000000"/>
        <rFont val="Calibri"/>
        <family val="2"/>
        <scheme val="minor"/>
      </rPr>
      <t>09.13.011</t>
    </r>
  </si>
  <si>
    <r>
      <rPr>
        <sz val="10"/>
        <color rgb="FF000000"/>
        <rFont val="Calibri"/>
        <family val="2"/>
        <scheme val="minor"/>
      </rPr>
      <t>PP-03 PARA RAIOS FRANKLIN COM MASTRO AÇO GALVANIZADO 02" X 6,00M</t>
    </r>
  </si>
  <si>
    <r>
      <rPr>
        <sz val="10"/>
        <color rgb="FF000000"/>
        <rFont val="Calibri"/>
        <family val="2"/>
        <scheme val="minor"/>
      </rPr>
      <t>09.13.015</t>
    </r>
  </si>
  <si>
    <r>
      <rPr>
        <sz val="10"/>
        <color rgb="FF000000"/>
        <rFont val="Calibri"/>
        <family val="2"/>
        <scheme val="minor"/>
      </rPr>
      <t>BARRA CHATA ACO GALVANIZADO (3/4"X1/8") - CAPTOR P/ PARA RAIOS</t>
    </r>
  </si>
  <si>
    <r>
      <rPr>
        <sz val="10"/>
        <color rgb="FF000000"/>
        <rFont val="Calibri"/>
        <family val="2"/>
        <scheme val="minor"/>
      </rPr>
      <t>09.13.018</t>
    </r>
  </si>
  <si>
    <r>
      <rPr>
        <sz val="10"/>
        <color rgb="FF000000"/>
        <rFont val="Calibri"/>
        <family val="2"/>
        <scheme val="minor"/>
      </rPr>
      <t>BARRA CHATA ACO GALVANIZADO (3/4"X1/8") - DESCIDA P/ PARA RAIO</t>
    </r>
  </si>
  <si>
    <r>
      <rPr>
        <sz val="10"/>
        <color rgb="FF000000"/>
        <rFont val="Calibri"/>
        <family val="2"/>
        <scheme val="minor"/>
      </rPr>
      <t>09.13.025</t>
    </r>
  </si>
  <si>
    <r>
      <rPr>
        <sz val="10"/>
        <color rgb="FF000000"/>
        <rFont val="Calibri"/>
        <family val="2"/>
        <scheme val="minor"/>
      </rPr>
      <t>CORDOALHA DE AÇO GALV. A QUENTE 80MM2 (7/16") SOB A TERRA</t>
    </r>
  </si>
  <si>
    <r>
      <rPr>
        <sz val="10"/>
        <color rgb="FF000000"/>
        <rFont val="Calibri"/>
        <family val="2"/>
        <scheme val="minor"/>
      </rPr>
      <t>09.13.027</t>
    </r>
  </si>
  <si>
    <r>
      <rPr>
        <sz val="10"/>
        <color rgb="FF000000"/>
        <rFont val="Calibri"/>
        <family val="2"/>
        <scheme val="minor"/>
      </rPr>
      <t>TERRA SIMPLES - 1 HASTE COM CAIXA DE INSPEÇÃO E TAMPA DE CONCRETO</t>
    </r>
  </si>
  <si>
    <r>
      <rPr>
        <sz val="10"/>
        <color rgb="FF000000"/>
        <rFont val="Calibri"/>
        <family val="2"/>
        <scheme val="minor"/>
      </rPr>
      <t>09.13.028</t>
    </r>
  </si>
  <si>
    <r>
      <rPr>
        <sz val="10"/>
        <color rgb="FF000000"/>
        <rFont val="Calibri"/>
        <family val="2"/>
        <scheme val="minor"/>
      </rPr>
      <t>TERRA SIMPLES 1 HASTE COPERWELD DN 19MM X 3M SEM CAIXA DE INSPEÇAO</t>
    </r>
  </si>
  <si>
    <r>
      <rPr>
        <sz val="10"/>
        <color rgb="FF000000"/>
        <rFont val="Calibri"/>
        <family val="2"/>
        <scheme val="minor"/>
      </rPr>
      <t>09.13.030</t>
    </r>
  </si>
  <si>
    <r>
      <rPr>
        <sz val="10"/>
        <color rgb="FF000000"/>
        <rFont val="Calibri"/>
        <family val="2"/>
        <scheme val="minor"/>
      </rPr>
      <t>CAIXA SUSPENSA MEDIÇÃO ATERRRAMENTO 4"X2" POLIPROPILENO Ø2''</t>
    </r>
  </si>
  <si>
    <r>
      <rPr>
        <sz val="10"/>
        <color rgb="FF000000"/>
        <rFont val="Calibri"/>
        <family val="2"/>
        <scheme val="minor"/>
      </rPr>
      <t>09.13.032</t>
    </r>
  </si>
  <si>
    <r>
      <rPr>
        <sz val="10"/>
        <color rgb="FF000000"/>
        <rFont val="Calibri"/>
        <family val="2"/>
        <scheme val="minor"/>
      </rPr>
      <t>CONEXAO EXOTERMICA CABO/CABO</t>
    </r>
  </si>
  <si>
    <r>
      <rPr>
        <sz val="10"/>
        <color rgb="FF000000"/>
        <rFont val="Calibri"/>
        <family val="2"/>
        <scheme val="minor"/>
      </rPr>
      <t>09.13.033</t>
    </r>
  </si>
  <si>
    <r>
      <rPr>
        <sz val="10"/>
        <color rgb="FF000000"/>
        <rFont val="Calibri"/>
        <family val="2"/>
        <scheme val="minor"/>
      </rPr>
      <t>CONEXAO EXOTERMICA CABO/HASTE</t>
    </r>
  </si>
  <si>
    <r>
      <rPr>
        <sz val="10"/>
        <color rgb="FF000000"/>
        <rFont val="Calibri"/>
        <family val="2"/>
        <scheme val="minor"/>
      </rPr>
      <t>09.13.034</t>
    </r>
  </si>
  <si>
    <r>
      <rPr>
        <sz val="10"/>
        <color rgb="FF000000"/>
        <rFont val="Calibri"/>
        <family val="2"/>
        <scheme val="minor"/>
      </rPr>
      <t>CONEXAO EXOTERMICA EM ESTRUTURA METALICA</t>
    </r>
  </si>
  <si>
    <r>
      <rPr>
        <sz val="10"/>
        <color rgb="FF000000"/>
        <rFont val="Calibri"/>
        <family val="2"/>
        <scheme val="minor"/>
      </rPr>
      <t>09.13.035</t>
    </r>
  </si>
  <si>
    <t>RELATORIO DE INSPEÇAO E MEDIÇAO COM LAUDO TECNICO DO SISTEMA DE PROTEÇAO CONTRA DESCARGAS ATMOSFERICAS CONFORME NBR 5419</t>
  </si>
  <si>
    <r>
      <rPr>
        <sz val="10"/>
        <color rgb="FF000000"/>
        <rFont val="Calibri"/>
        <family val="2"/>
        <scheme val="minor"/>
      </rPr>
      <t>09.13.036</t>
    </r>
  </si>
  <si>
    <r>
      <rPr>
        <sz val="10"/>
        <color rgb="FF000000"/>
        <rFont val="Calibri"/>
        <family val="2"/>
        <scheme val="minor"/>
      </rPr>
      <t>09.13.040</t>
    </r>
  </si>
  <si>
    <t>CORDOALHA DE AÇO GALV. A QUENTE 50 MM2 (3/8") C/SUPORTE.DE FIXAÇÃO.</t>
  </si>
  <si>
    <r>
      <rPr>
        <sz val="10"/>
        <color rgb="FF000000"/>
        <rFont val="Calibri"/>
        <family val="2"/>
        <scheme val="minor"/>
      </rPr>
      <t>09.13.099</t>
    </r>
  </si>
  <si>
    <r>
      <rPr>
        <sz val="10"/>
        <color rgb="FF000000"/>
        <rFont val="Calibri"/>
        <family val="2"/>
        <scheme val="minor"/>
      </rPr>
      <t>SERVICOS DE PARA-RAIOS</t>
    </r>
  </si>
  <si>
    <r>
      <rPr>
        <sz val="10"/>
        <color rgb="FF000000"/>
        <rFont val="Calibri"/>
        <family val="2"/>
        <scheme val="minor"/>
      </rPr>
      <t>09.50.001</t>
    </r>
  </si>
  <si>
    <r>
      <rPr>
        <sz val="10"/>
        <color rgb="FF000000"/>
        <rFont val="Calibri"/>
        <family val="2"/>
        <scheme val="minor"/>
      </rPr>
      <t>REMOCAO DE OLEO DE DISJUNTOR OU TRANSFORMADOR EM CABINE PRIMARIA</t>
    </r>
  </si>
  <si>
    <r>
      <rPr>
        <sz val="10"/>
        <color rgb="FF000000"/>
        <rFont val="Calibri"/>
        <family val="2"/>
        <scheme val="minor"/>
      </rPr>
      <t>L</t>
    </r>
  </si>
  <si>
    <r>
      <rPr>
        <sz val="10"/>
        <color rgb="FF000000"/>
        <rFont val="Calibri"/>
        <family val="2"/>
        <scheme val="minor"/>
      </rPr>
      <t>09.50.003</t>
    </r>
  </si>
  <si>
    <r>
      <rPr>
        <sz val="10"/>
        <color rgb="FF000000"/>
        <rFont val="Calibri"/>
        <family val="2"/>
        <scheme val="minor"/>
      </rPr>
      <t>REMOCAO DE ISOLADOR TIPO DISCO COMPL, INCL GANCHO DE SUSPENSAO OLHAL</t>
    </r>
  </si>
  <si>
    <r>
      <rPr>
        <sz val="10"/>
        <color rgb="FF000000"/>
        <rFont val="Calibri"/>
        <family val="2"/>
        <scheme val="minor"/>
      </rPr>
      <t>09.50.004</t>
    </r>
  </si>
  <si>
    <r>
      <rPr>
        <sz val="10"/>
        <color rgb="FF000000"/>
        <rFont val="Calibri"/>
        <family val="2"/>
        <scheme val="minor"/>
      </rPr>
      <t>REMOCAO DE BUCHA DE PASSAGEM INT/EXT, OU DE CHAPA P/ BUCHA PASS A.T.</t>
    </r>
  </si>
  <si>
    <r>
      <rPr>
        <sz val="10"/>
        <color rgb="FF000000"/>
        <rFont val="Calibri"/>
        <family val="2"/>
        <scheme val="minor"/>
      </rPr>
      <t>09.50.005</t>
    </r>
  </si>
  <si>
    <r>
      <rPr>
        <sz val="10"/>
        <color rgb="FF000000"/>
        <rFont val="Calibri"/>
        <family val="2"/>
        <scheme val="minor"/>
      </rPr>
      <t>REMOCAO DE BUCHA DE PASSAGEM PARA NEUTRO EM CABINE PRIMARIA</t>
    </r>
  </si>
  <si>
    <r>
      <rPr>
        <sz val="10"/>
        <color rgb="FF000000"/>
        <rFont val="Calibri"/>
        <family val="2"/>
        <scheme val="minor"/>
      </rPr>
      <t>09.50.007</t>
    </r>
  </si>
  <si>
    <r>
      <rPr>
        <sz val="10"/>
        <color rgb="FF000000"/>
        <rFont val="Calibri"/>
        <family val="2"/>
        <scheme val="minor"/>
      </rPr>
      <t>REMOCAO DE CANTONEIRA METALICA</t>
    </r>
  </si>
  <si>
    <r>
      <rPr>
        <sz val="10"/>
        <color rgb="FF000000"/>
        <rFont val="Calibri"/>
        <family val="2"/>
        <scheme val="minor"/>
      </rPr>
      <t>09.50.008</t>
    </r>
  </si>
  <si>
    <r>
      <rPr>
        <sz val="10"/>
        <color rgb="FF000000"/>
        <rFont val="Calibri"/>
        <family val="2"/>
        <scheme val="minor"/>
      </rPr>
      <t>REMOCAO DE ISOLADOR TIPO CASTANHA, INCLUSIVE GANCHO DE SUSTENTACAO</t>
    </r>
  </si>
  <si>
    <r>
      <rPr>
        <sz val="10"/>
        <color rgb="FF000000"/>
        <rFont val="Calibri"/>
        <family val="2"/>
        <scheme val="minor"/>
      </rPr>
      <t>09.50.009</t>
    </r>
  </si>
  <si>
    <r>
      <rPr>
        <sz val="10"/>
        <color rgb="FF000000"/>
        <rFont val="Calibri"/>
        <family val="2"/>
        <scheme val="minor"/>
      </rPr>
      <t>REMOCAO DE ISOLADOR TIPO PINO PARA A.T., INCLUSIVE PINO</t>
    </r>
  </si>
  <si>
    <r>
      <rPr>
        <sz val="10"/>
        <color rgb="FF000000"/>
        <rFont val="Calibri"/>
        <family val="2"/>
        <scheme val="minor"/>
      </rPr>
      <t>09.50.011</t>
    </r>
  </si>
  <si>
    <r>
      <rPr>
        <sz val="10"/>
        <color rgb="FF000000"/>
        <rFont val="Calibri"/>
        <family val="2"/>
        <scheme val="minor"/>
      </rPr>
      <t>REMOCAO DE VERGALHAO DE COBRE</t>
    </r>
  </si>
  <si>
    <r>
      <rPr>
        <sz val="10"/>
        <color rgb="FF000000"/>
        <rFont val="Calibri"/>
        <family val="2"/>
        <scheme val="minor"/>
      </rPr>
      <t>09.50.013</t>
    </r>
  </si>
  <si>
    <r>
      <rPr>
        <sz val="10"/>
        <color rgb="FF000000"/>
        <rFont val="Calibri"/>
        <family val="2"/>
        <scheme val="minor"/>
      </rPr>
      <t>REMOCAO DE MUFLA EXTERNA TRIPOLAR</t>
    </r>
  </si>
  <si>
    <r>
      <rPr>
        <sz val="10"/>
        <color rgb="FF000000"/>
        <rFont val="Calibri"/>
        <family val="2"/>
        <scheme val="minor"/>
      </rPr>
      <t>09.50.014</t>
    </r>
  </si>
  <si>
    <r>
      <rPr>
        <sz val="10"/>
        <color rgb="FF000000"/>
        <rFont val="Calibri"/>
        <family val="2"/>
        <scheme val="minor"/>
      </rPr>
      <t>REMOCAO DE MUFLA INTERNA TRIPOLAR</t>
    </r>
  </si>
  <si>
    <r>
      <rPr>
        <sz val="10"/>
        <color rgb="FF000000"/>
        <rFont val="Calibri"/>
        <family val="2"/>
        <scheme val="minor"/>
      </rPr>
      <t>09.50.016</t>
    </r>
  </si>
  <si>
    <r>
      <rPr>
        <sz val="10"/>
        <color rgb="FF000000"/>
        <rFont val="Calibri"/>
        <family val="2"/>
        <scheme val="minor"/>
      </rPr>
      <t>REMOCAO DE CABO DE A.T. TRIPOLAR</t>
    </r>
  </si>
  <si>
    <r>
      <rPr>
        <sz val="10"/>
        <color rgb="FF000000"/>
        <rFont val="Calibri"/>
        <family val="2"/>
        <scheme val="minor"/>
      </rPr>
      <t>09.50.018</t>
    </r>
  </si>
  <si>
    <r>
      <rPr>
        <sz val="10"/>
        <color rgb="FF000000"/>
        <rFont val="Calibri"/>
        <family val="2"/>
        <scheme val="minor"/>
      </rPr>
      <t>REMOCAO CHAVE SECCION TRIP SECA, COMANDO POR VARA/ESTRIBO FRONTAL</t>
    </r>
  </si>
  <si>
    <r>
      <rPr>
        <sz val="10"/>
        <color rgb="FF000000"/>
        <rFont val="Calibri"/>
        <family val="2"/>
        <scheme val="minor"/>
      </rPr>
      <t>09.50.020</t>
    </r>
  </si>
  <si>
    <r>
      <rPr>
        <sz val="10"/>
        <color rgb="FF000000"/>
        <rFont val="Calibri"/>
        <family val="2"/>
        <scheme val="minor"/>
      </rPr>
      <t>REMOCAO DE TRANSFORMADOR DE POTENCIAL COMPLETO</t>
    </r>
  </si>
  <si>
    <r>
      <rPr>
        <sz val="10"/>
        <color rgb="FF000000"/>
        <rFont val="Calibri"/>
        <family val="2"/>
        <scheme val="minor"/>
      </rPr>
      <t>09.50.022</t>
    </r>
  </si>
  <si>
    <r>
      <rPr>
        <sz val="10"/>
        <color rgb="FF000000"/>
        <rFont val="Calibri"/>
        <family val="2"/>
        <scheme val="minor"/>
      </rPr>
      <t>REMOCAO DE DISJUNTOR DE VOLUME NORMAL OU REDUZIDO</t>
    </r>
  </si>
  <si>
    <r>
      <rPr>
        <sz val="10"/>
        <color rgb="FF000000"/>
        <rFont val="Calibri"/>
        <family val="2"/>
        <scheme val="minor"/>
      </rPr>
      <t>09.50.023</t>
    </r>
  </si>
  <si>
    <t>REMOCAO DE MANOPLA DE COMANDO DE DISJUNTOR DE A.T.(ENGRENAGEM INTERNA)</t>
  </si>
  <si>
    <r>
      <rPr>
        <sz val="10"/>
        <color rgb="FF000000"/>
        <rFont val="Calibri"/>
        <family val="2"/>
        <scheme val="minor"/>
      </rPr>
      <t>09.50.024</t>
    </r>
  </si>
  <si>
    <r>
      <rPr>
        <sz val="10"/>
        <color rgb="FF000000"/>
        <rFont val="Calibri"/>
        <family val="2"/>
        <scheme val="minor"/>
      </rPr>
      <t>REMOCAO DE JANELA DE VENTILACAO PADRAO ELETROPAULO</t>
    </r>
  </si>
  <si>
    <r>
      <rPr>
        <sz val="10"/>
        <color rgb="FF000000"/>
        <rFont val="Calibri"/>
        <family val="2"/>
        <scheme val="minor"/>
      </rPr>
      <t>09.50.025</t>
    </r>
  </si>
  <si>
    <r>
      <rPr>
        <sz val="10"/>
        <color rgb="FF000000"/>
        <rFont val="Calibri"/>
        <family val="2"/>
        <scheme val="minor"/>
      </rPr>
      <t>REMOCAO RELE DE SOBRE-CORRENTE,INFRATENSAO/BOBINA MINIMA DO DISJ A.T.</t>
    </r>
  </si>
  <si>
    <r>
      <rPr>
        <sz val="10"/>
        <color rgb="FF000000"/>
        <rFont val="Calibri"/>
        <family val="2"/>
        <scheme val="minor"/>
      </rPr>
      <t>09.50.026</t>
    </r>
  </si>
  <si>
    <r>
      <rPr>
        <sz val="10"/>
        <color rgb="FF000000"/>
        <rFont val="Calibri"/>
        <family val="2"/>
        <scheme val="minor"/>
      </rPr>
      <t>REMOCAO DE TRANSFORMADOR DE POTENCIA EM CABINE PRIMARIA</t>
    </r>
  </si>
  <si>
    <r>
      <rPr>
        <sz val="10"/>
        <color rgb="FF000000"/>
        <rFont val="Calibri"/>
        <family val="2"/>
        <scheme val="minor"/>
      </rPr>
      <t>09.50.027</t>
    </r>
  </si>
  <si>
    <r>
      <rPr>
        <sz val="10"/>
        <color rgb="FF000000"/>
        <rFont val="Calibri"/>
        <family val="2"/>
        <scheme val="minor"/>
      </rPr>
      <t>REMOCAO DE TRANSFORMADOR DE POTENCIA EM POSTE OU ESTALEIRO</t>
    </r>
  </si>
  <si>
    <r>
      <rPr>
        <sz val="10"/>
        <color rgb="FF000000"/>
        <rFont val="Calibri"/>
        <family val="2"/>
        <scheme val="minor"/>
      </rPr>
      <t>09.50.029</t>
    </r>
  </si>
  <si>
    <r>
      <rPr>
        <sz val="10"/>
        <color rgb="FF000000"/>
        <rFont val="Calibri"/>
        <family val="2"/>
        <scheme val="minor"/>
      </rPr>
      <t>REMOÇÃO DE POSTE DE CONCRETO</t>
    </r>
  </si>
  <si>
    <r>
      <rPr>
        <sz val="10"/>
        <color rgb="FF000000"/>
        <rFont val="Calibri"/>
        <family val="2"/>
        <scheme val="minor"/>
      </rPr>
      <t>09.50.030</t>
    </r>
  </si>
  <si>
    <r>
      <rPr>
        <sz val="10"/>
        <color rgb="FF000000"/>
        <rFont val="Calibri"/>
        <family val="2"/>
        <scheme val="minor"/>
      </rPr>
      <t>REMOCAO DE PARA-RAIO TIPO CRISTAL VALVE EM POSTE SINGELO OU ESTALEIRO</t>
    </r>
  </si>
  <si>
    <r>
      <rPr>
        <sz val="10"/>
        <color rgb="FF000000"/>
        <rFont val="Calibri"/>
        <family val="2"/>
        <scheme val="minor"/>
      </rPr>
      <t>09.50.031</t>
    </r>
  </si>
  <si>
    <r>
      <rPr>
        <sz val="10"/>
        <color rgb="FF000000"/>
        <rFont val="Calibri"/>
        <family val="2"/>
        <scheme val="minor"/>
      </rPr>
      <t>REMOCAO DE PARA-RAIO TIPO CRISTAL-VALVE EM CABINE PRIMARIA</t>
    </r>
  </si>
  <si>
    <r>
      <rPr>
        <sz val="10"/>
        <color rgb="FF000000"/>
        <rFont val="Calibri"/>
        <family val="2"/>
        <scheme val="minor"/>
      </rPr>
      <t>09.50.032</t>
    </r>
  </si>
  <si>
    <r>
      <rPr>
        <sz val="10"/>
        <color rgb="FF000000"/>
        <rFont val="Calibri"/>
        <family val="2"/>
        <scheme val="minor"/>
      </rPr>
      <t>REMOCAO DE CRUZETA DE MADEIRA</t>
    </r>
  </si>
  <si>
    <r>
      <rPr>
        <sz val="10"/>
        <color rgb="FF000000"/>
        <rFont val="Calibri"/>
        <family val="2"/>
        <scheme val="minor"/>
      </rPr>
      <t>09.50.033</t>
    </r>
  </si>
  <si>
    <r>
      <rPr>
        <sz val="10"/>
        <color rgb="FF000000"/>
        <rFont val="Calibri"/>
        <family val="2"/>
        <scheme val="minor"/>
      </rPr>
      <t>REMOCAO DE MAO FRANCESA</t>
    </r>
  </si>
  <si>
    <r>
      <rPr>
        <sz val="10"/>
        <color rgb="FF000000"/>
        <rFont val="Calibri"/>
        <family val="2"/>
        <scheme val="minor"/>
      </rPr>
      <t>09.50.034</t>
    </r>
  </si>
  <si>
    <r>
      <rPr>
        <sz val="10"/>
        <color rgb="FF000000"/>
        <rFont val="Calibri"/>
        <family val="2"/>
        <scheme val="minor"/>
      </rPr>
      <t>REMOCAO DE CHAVE FUSIVEL INDICADORA TIPO MATHEUS</t>
    </r>
  </si>
  <si>
    <r>
      <rPr>
        <sz val="10"/>
        <color rgb="FF000000"/>
        <rFont val="Calibri"/>
        <family val="2"/>
        <scheme val="minor"/>
      </rPr>
      <t>09.50.036</t>
    </r>
  </si>
  <si>
    <r>
      <rPr>
        <sz val="10"/>
        <color rgb="FF000000"/>
        <rFont val="Calibri"/>
        <family val="2"/>
        <scheme val="minor"/>
      </rPr>
      <t>REMOCAO DE SUPORTE DE TRANSFORMADOR EM POSTE SINGELO OU ESTALEIRO</t>
    </r>
  </si>
  <si>
    <r>
      <rPr>
        <sz val="10"/>
        <color rgb="FF000000"/>
        <rFont val="Calibri"/>
        <family val="2"/>
        <scheme val="minor"/>
      </rPr>
      <t>09.50.037</t>
    </r>
  </si>
  <si>
    <r>
      <rPr>
        <sz val="10"/>
        <color rgb="FF000000"/>
        <rFont val="Calibri"/>
        <family val="2"/>
        <scheme val="minor"/>
      </rPr>
      <t>REMOCAO CINTA FIXACAO DE ELETRODUTO OU SELA P/CRUZETA MAD EM POSTE</t>
    </r>
  </si>
  <si>
    <r>
      <rPr>
        <sz val="10"/>
        <color rgb="FF000000"/>
        <rFont val="Calibri"/>
        <family val="2"/>
        <scheme val="minor"/>
      </rPr>
      <t>09.50.039</t>
    </r>
  </si>
  <si>
    <r>
      <rPr>
        <sz val="10"/>
        <color rgb="FF000000"/>
        <rFont val="Calibri"/>
        <family val="2"/>
        <scheme val="minor"/>
      </rPr>
      <t>REMOCAO DE CAIXAS DE MEDICAO OU CAIXAS P/ TRANSF. DE CORRENTE</t>
    </r>
  </si>
  <si>
    <r>
      <rPr>
        <sz val="10"/>
        <color rgb="FF000000"/>
        <rFont val="Calibri"/>
        <family val="2"/>
        <scheme val="minor"/>
      </rPr>
      <t>09.50.099</t>
    </r>
  </si>
  <si>
    <r>
      <rPr>
        <sz val="10"/>
        <color rgb="FF000000"/>
        <rFont val="Calibri"/>
        <family val="2"/>
        <scheme val="minor"/>
      </rPr>
      <t>DEMOLICOES DE ALTA TENSAO</t>
    </r>
  </si>
  <si>
    <r>
      <rPr>
        <sz val="10"/>
        <color rgb="FF000000"/>
        <rFont val="Calibri"/>
        <family val="2"/>
        <scheme val="minor"/>
      </rPr>
      <t>09.52.001</t>
    </r>
  </si>
  <si>
    <r>
      <rPr>
        <sz val="10"/>
        <color rgb="FF000000"/>
        <rFont val="Calibri"/>
        <family val="2"/>
        <scheme val="minor"/>
      </rPr>
      <t>REMOCAO DE POSTE ACO GALV. OU CAIXA ACO P/ ENTRADA ENERGIA EM B.T.</t>
    </r>
  </si>
  <si>
    <r>
      <rPr>
        <sz val="10"/>
        <color rgb="FF000000"/>
        <rFont val="Calibri"/>
        <family val="2"/>
        <scheme val="minor"/>
      </rPr>
      <t>09.52.002</t>
    </r>
  </si>
  <si>
    <r>
      <rPr>
        <sz val="10"/>
        <color rgb="FF000000"/>
        <rFont val="Calibri"/>
        <family val="2"/>
        <scheme val="minor"/>
      </rPr>
      <t>REMOCAO DE POSTE DE CONCRETO DE ENTRADA EM B.T.</t>
    </r>
  </si>
  <si>
    <r>
      <rPr>
        <sz val="10"/>
        <color rgb="FF000000"/>
        <rFont val="Calibri"/>
        <family val="2"/>
        <scheme val="minor"/>
      </rPr>
      <t>09.52.003</t>
    </r>
  </si>
  <si>
    <r>
      <rPr>
        <sz val="10"/>
        <color rgb="FF000000"/>
        <rFont val="Calibri"/>
        <family val="2"/>
        <scheme val="minor"/>
      </rPr>
      <t>REMOCAO DE ARMACAO TIPO BRAQUET</t>
    </r>
  </si>
  <si>
    <r>
      <rPr>
        <sz val="10"/>
        <color rgb="FF000000"/>
        <rFont val="Calibri"/>
        <family val="2"/>
        <scheme val="minor"/>
      </rPr>
      <t>09.52.004</t>
    </r>
  </si>
  <si>
    <r>
      <rPr>
        <sz val="10"/>
        <color rgb="FF000000"/>
        <rFont val="Calibri"/>
        <family val="2"/>
        <scheme val="minor"/>
      </rPr>
      <t>REMOCAO DE CABECOTE TIPO TELEFONICA</t>
    </r>
  </si>
  <si>
    <r>
      <rPr>
        <sz val="10"/>
        <color rgb="FF000000"/>
        <rFont val="Calibri"/>
        <family val="2"/>
        <scheme val="minor"/>
      </rPr>
      <t>09.52.005</t>
    </r>
  </si>
  <si>
    <r>
      <rPr>
        <sz val="10"/>
        <color rgb="FF000000"/>
        <rFont val="Calibri"/>
        <family val="2"/>
        <scheme val="minor"/>
      </rPr>
      <t>REMOCAO DE CAIXA DE ENTRADA DE TELEFONE PADRAO TELEFONICA</t>
    </r>
  </si>
  <si>
    <r>
      <rPr>
        <sz val="10"/>
        <color rgb="FF000000"/>
        <rFont val="Calibri"/>
        <family val="2"/>
        <scheme val="minor"/>
      </rPr>
      <t>09.52.007</t>
    </r>
  </si>
  <si>
    <r>
      <rPr>
        <sz val="10"/>
        <color rgb="FF000000"/>
        <rFont val="Calibri"/>
        <family val="2"/>
        <scheme val="minor"/>
      </rPr>
      <t>REMOCAO DE TUBULACAO ELETRICA EMBUTIDA ATE 2"</t>
    </r>
  </si>
  <si>
    <r>
      <rPr>
        <sz val="10"/>
        <color rgb="FF000000"/>
        <rFont val="Calibri"/>
        <family val="2"/>
        <scheme val="minor"/>
      </rPr>
      <t>09.52.008</t>
    </r>
  </si>
  <si>
    <r>
      <rPr>
        <sz val="10"/>
        <color rgb="FF000000"/>
        <rFont val="Calibri"/>
        <family val="2"/>
        <scheme val="minor"/>
      </rPr>
      <t>REMOCAO DE TUBULACAO ELETRICA EMBUTIDA ACIMA DE 2"</t>
    </r>
  </si>
  <si>
    <r>
      <rPr>
        <sz val="10"/>
        <color rgb="FF000000"/>
        <rFont val="Calibri"/>
        <family val="2"/>
        <scheme val="minor"/>
      </rPr>
      <t>09.52.009</t>
    </r>
  </si>
  <si>
    <r>
      <rPr>
        <sz val="10"/>
        <color rgb="FF000000"/>
        <rFont val="Calibri"/>
        <family val="2"/>
        <scheme val="minor"/>
      </rPr>
      <t>REMOCAO DE TUBULACAO ELETRICA APARENTE ATE 2"</t>
    </r>
  </si>
  <si>
    <r>
      <rPr>
        <sz val="10"/>
        <color rgb="FF000000"/>
        <rFont val="Calibri"/>
        <family val="2"/>
        <scheme val="minor"/>
      </rPr>
      <t>09.52.010</t>
    </r>
  </si>
  <si>
    <r>
      <rPr>
        <sz val="10"/>
        <color rgb="FF000000"/>
        <rFont val="Calibri"/>
        <family val="2"/>
        <scheme val="minor"/>
      </rPr>
      <t>REMOCAO DE TUBULACAO ELETRICA APARENTE ACIMA 2"</t>
    </r>
  </si>
  <si>
    <r>
      <rPr>
        <sz val="10"/>
        <color rgb="FF000000"/>
        <rFont val="Calibri"/>
        <family val="2"/>
        <scheme val="minor"/>
      </rPr>
      <t>09.52.015</t>
    </r>
  </si>
  <si>
    <r>
      <rPr>
        <sz val="10"/>
        <color rgb="FF000000"/>
        <rFont val="Calibri"/>
        <family val="2"/>
        <scheme val="minor"/>
      </rPr>
      <t>REMOCAO DE CAIXA PARA FUSIVEL OU TOMADA INSTALADA EM PERFILADOS</t>
    </r>
  </si>
  <si>
    <r>
      <rPr>
        <sz val="10"/>
        <color rgb="FF000000"/>
        <rFont val="Calibri"/>
        <family val="2"/>
        <scheme val="minor"/>
      </rPr>
      <t>09.52.016</t>
    </r>
  </si>
  <si>
    <r>
      <rPr>
        <sz val="10"/>
        <color rgb="FF000000"/>
        <rFont val="Calibri"/>
        <family val="2"/>
        <scheme val="minor"/>
      </rPr>
      <t>REMOCAO DE CAIXAS ESTAMPADAS</t>
    </r>
  </si>
  <si>
    <r>
      <rPr>
        <sz val="10"/>
        <color rgb="FF000000"/>
        <rFont val="Calibri"/>
        <family val="2"/>
        <scheme val="minor"/>
      </rPr>
      <t>09.52.017</t>
    </r>
  </si>
  <si>
    <r>
      <rPr>
        <sz val="10"/>
        <color rgb="FF000000"/>
        <rFont val="Calibri"/>
        <family val="2"/>
        <scheme val="minor"/>
      </rPr>
      <t>REMOCAO DE FIO EMBUTIDO ATE 16 MM2</t>
    </r>
  </si>
  <si>
    <r>
      <rPr>
        <sz val="10"/>
        <color rgb="FF000000"/>
        <rFont val="Calibri"/>
        <family val="2"/>
        <scheme val="minor"/>
      </rPr>
      <t>09.52.018</t>
    </r>
  </si>
  <si>
    <r>
      <rPr>
        <sz val="10"/>
        <color rgb="FF000000"/>
        <rFont val="Calibri"/>
        <family val="2"/>
        <scheme val="minor"/>
      </rPr>
      <t>REMOCAO DE CABO EMBUTIDO ACIMA DE 16 MM2</t>
    </r>
  </si>
  <si>
    <r>
      <rPr>
        <sz val="10"/>
        <color rgb="FF000000"/>
        <rFont val="Calibri"/>
        <family val="2"/>
        <scheme val="minor"/>
      </rPr>
      <t>09.52.019</t>
    </r>
  </si>
  <si>
    <r>
      <rPr>
        <sz val="10"/>
        <color rgb="FF000000"/>
        <rFont val="Calibri"/>
        <family val="2"/>
        <scheme val="minor"/>
      </rPr>
      <t>REMOCAO DE FIO APARENTE ATE 16 MM2</t>
    </r>
  </si>
  <si>
    <r>
      <rPr>
        <sz val="10"/>
        <color rgb="FF000000"/>
        <rFont val="Calibri"/>
        <family val="2"/>
        <scheme val="minor"/>
      </rPr>
      <t>09.52.020</t>
    </r>
  </si>
  <si>
    <r>
      <rPr>
        <sz val="10"/>
        <color rgb="FF000000"/>
        <rFont val="Calibri"/>
        <family val="2"/>
        <scheme val="minor"/>
      </rPr>
      <t>REMOCAO DE CABO APARENTE ACIMA DE 16 MM2</t>
    </r>
  </si>
  <si>
    <r>
      <rPr>
        <sz val="10"/>
        <color rgb="FF000000"/>
        <rFont val="Calibri"/>
        <family val="2"/>
        <scheme val="minor"/>
      </rPr>
      <t>09.52.021</t>
    </r>
  </si>
  <si>
    <r>
      <rPr>
        <sz val="10"/>
        <color rgb="FF000000"/>
        <rFont val="Calibri"/>
        <family val="2"/>
        <scheme val="minor"/>
      </rPr>
      <t>REMOCAO DE TERMINAIS ,CONECTORES DE PRESSAO OU ROLDANAS PARA CABOS</t>
    </r>
  </si>
  <si>
    <r>
      <rPr>
        <sz val="10"/>
        <color rgb="FF000000"/>
        <rFont val="Calibri"/>
        <family val="2"/>
        <scheme val="minor"/>
      </rPr>
      <t>09.52.022</t>
    </r>
  </si>
  <si>
    <r>
      <rPr>
        <sz val="10"/>
        <color rgb="FF000000"/>
        <rFont val="Calibri"/>
        <family val="2"/>
        <scheme val="minor"/>
      </rPr>
      <t>REMOCAO DE TERMINAIS OU CONECTORES DE SOLDA PARA CABOS</t>
    </r>
  </si>
  <si>
    <r>
      <rPr>
        <sz val="10"/>
        <color rgb="FF000000"/>
        <rFont val="Calibri"/>
        <family val="2"/>
        <scheme val="minor"/>
      </rPr>
      <t>09.52.026</t>
    </r>
  </si>
  <si>
    <t>REMOCAO DE FUNDO OU PORTAS MADEIRA/METAL .P/QUADROS OU CAIXAS PASSAGEM</t>
  </si>
  <si>
    <r>
      <rPr>
        <sz val="10"/>
        <color rgb="FF000000"/>
        <rFont val="Calibri"/>
        <family val="2"/>
        <scheme val="minor"/>
      </rPr>
      <t>09.52.028</t>
    </r>
  </si>
  <si>
    <r>
      <rPr>
        <sz val="10"/>
        <color rgb="FF000000"/>
        <rFont val="Calibri"/>
        <family val="2"/>
        <scheme val="minor"/>
      </rPr>
      <t>REMOCAO DE FECHADURAS TIPO YALE (Q.DISTRIBUICAO)</t>
    </r>
  </si>
  <si>
    <r>
      <rPr>
        <sz val="10"/>
        <color rgb="FF000000"/>
        <rFont val="Calibri"/>
        <family val="2"/>
        <scheme val="minor"/>
      </rPr>
      <t>09.52.029</t>
    </r>
  </si>
  <si>
    <r>
      <rPr>
        <sz val="10"/>
        <color rgb="FF000000"/>
        <rFont val="Calibri"/>
        <family val="2"/>
        <scheme val="minor"/>
      </rPr>
      <t>REMOCAO DE CHAVES BASE MARMORE,NH UNIPOLAR OU DISJUNT.NO-FUSE EM BT</t>
    </r>
  </si>
  <si>
    <r>
      <rPr>
        <sz val="10"/>
        <color rgb="FF000000"/>
        <rFont val="Calibri"/>
        <family val="2"/>
        <scheme val="minor"/>
      </rPr>
      <t>09.52.030</t>
    </r>
  </si>
  <si>
    <r>
      <rPr>
        <sz val="10"/>
        <color rgb="FF000000"/>
        <rFont val="Calibri"/>
        <family val="2"/>
        <scheme val="minor"/>
      </rPr>
      <t>REMOCAO DE DISJUNTOR QUICK-LAG OU BASE P/ FUSIVEL DIAZED EM B.T</t>
    </r>
  </si>
  <si>
    <r>
      <rPr>
        <sz val="10"/>
        <color rgb="FF000000"/>
        <rFont val="Calibri"/>
        <family val="2"/>
        <scheme val="minor"/>
      </rPr>
      <t>09.52.034</t>
    </r>
  </si>
  <si>
    <r>
      <rPr>
        <sz val="10"/>
        <color rgb="FF000000"/>
        <rFont val="Calibri"/>
        <family val="2"/>
        <scheme val="minor"/>
      </rPr>
      <t>REMOCAO DE BASE OU CHAVE PARA FUSIVEL NH TIPO UNIPOLAR</t>
    </r>
  </si>
  <si>
    <r>
      <rPr>
        <sz val="10"/>
        <color rgb="FF000000"/>
        <rFont val="Calibri"/>
        <family val="2"/>
        <scheme val="minor"/>
      </rPr>
      <t>09.52.035</t>
    </r>
  </si>
  <si>
    <r>
      <rPr>
        <sz val="10"/>
        <color rgb="FF000000"/>
        <rFont val="Calibri"/>
        <family val="2"/>
        <scheme val="minor"/>
      </rPr>
      <t>REMOCAO DE CHAVE OU BASE NH TRIPOL. OU CHAVE PACCO ROTATIVA EM B.T</t>
    </r>
  </si>
  <si>
    <r>
      <rPr>
        <sz val="10"/>
        <color rgb="FF000000"/>
        <rFont val="Calibri"/>
        <family val="2"/>
        <scheme val="minor"/>
      </rPr>
      <t>09.52.037</t>
    </r>
  </si>
  <si>
    <t>REMOCAO DE CHAVE DE ACAO RAPIDA,COMANDO FRONTAL MONTADO EM PAINEL B.T</t>
  </si>
  <si>
    <r>
      <rPr>
        <sz val="10"/>
        <color rgb="FF000000"/>
        <rFont val="Calibri"/>
        <family val="2"/>
        <scheme val="minor"/>
      </rPr>
      <t>09.52.039</t>
    </r>
  </si>
  <si>
    <r>
      <rPr>
        <sz val="10"/>
        <color rgb="FF000000"/>
        <rFont val="Calibri"/>
        <family val="2"/>
        <scheme val="minor"/>
      </rPr>
      <t>REMOCAO DE BARRAMENTO DE COBRE</t>
    </r>
  </si>
  <si>
    <r>
      <rPr>
        <sz val="10"/>
        <color rgb="FF000000"/>
        <rFont val="Calibri"/>
        <family val="2"/>
        <scheme val="minor"/>
      </rPr>
      <t>09.52.099</t>
    </r>
  </si>
  <si>
    <r>
      <rPr>
        <sz val="10"/>
        <color rgb="FF000000"/>
        <rFont val="Calibri"/>
        <family val="2"/>
        <scheme val="minor"/>
      </rPr>
      <t>DEMOLICOES DE BAIXA TENSAO</t>
    </r>
  </si>
  <si>
    <r>
      <rPr>
        <sz val="10"/>
        <color rgb="FF000000"/>
        <rFont val="Calibri"/>
        <family val="2"/>
        <scheme val="minor"/>
      </rPr>
      <t>09.54.001</t>
    </r>
  </si>
  <si>
    <r>
      <rPr>
        <sz val="10"/>
        <color rgb="FF000000"/>
        <rFont val="Calibri"/>
        <family val="2"/>
        <scheme val="minor"/>
      </rPr>
      <t>REMOCAO DE INTERRUPTORES TOMADAS BOTOES DE CAMPAINHA E CIGARRAS</t>
    </r>
  </si>
  <si>
    <r>
      <rPr>
        <sz val="10"/>
        <color rgb="FF000000"/>
        <rFont val="Calibri"/>
        <family val="2"/>
        <scheme val="minor"/>
      </rPr>
      <t>09.54.002</t>
    </r>
  </si>
  <si>
    <r>
      <rPr>
        <sz val="10"/>
        <color rgb="FF000000"/>
        <rFont val="Calibri"/>
        <family val="2"/>
        <scheme val="minor"/>
      </rPr>
      <t>REMOCAO DE CHAVE AUTOMATICA DA BOIA</t>
    </r>
  </si>
  <si>
    <r>
      <rPr>
        <sz val="10"/>
        <color rgb="FF000000"/>
        <rFont val="Calibri"/>
        <family val="2"/>
        <scheme val="minor"/>
      </rPr>
      <t>09.54.003</t>
    </r>
  </si>
  <si>
    <t>REMOCAO DE CONTACTOR MAGNETICO P/ QUADRO DE COMANDO DE BOMBA RECALQUE</t>
  </si>
  <si>
    <r>
      <rPr>
        <sz val="10"/>
        <color rgb="FF000000"/>
        <rFont val="Calibri"/>
        <family val="2"/>
        <scheme val="minor"/>
      </rPr>
      <t>09.54.004</t>
    </r>
  </si>
  <si>
    <r>
      <rPr>
        <sz val="10"/>
        <color rgb="FF000000"/>
        <rFont val="Calibri"/>
        <family val="2"/>
        <scheme val="minor"/>
      </rPr>
      <t>REMOCAO DE MOTOR BOMBA DE RECALQUE</t>
    </r>
  </si>
  <si>
    <r>
      <rPr>
        <sz val="10"/>
        <color rgb="FF000000"/>
        <rFont val="Calibri"/>
        <family val="2"/>
        <scheme val="minor"/>
      </rPr>
      <t>09.54.005</t>
    </r>
  </si>
  <si>
    <r>
      <rPr>
        <sz val="10"/>
        <color rgb="FF000000"/>
        <rFont val="Calibri"/>
        <family val="2"/>
        <scheme val="minor"/>
      </rPr>
      <t>REMOCAO AP.ILUM FLUORESC.C/PLAFON E PEND,OU CANOPLA P/ LUM.PENDENTE</t>
    </r>
  </si>
  <si>
    <r>
      <rPr>
        <sz val="10"/>
        <color rgb="FF000000"/>
        <rFont val="Calibri"/>
        <family val="2"/>
        <scheme val="minor"/>
      </rPr>
      <t>09.54.006</t>
    </r>
  </si>
  <si>
    <t>REMOCAO APARELHO ILUMINACAO,PLAFONS E PENDENTES P/LAMPADAS FLUORESC</t>
  </si>
  <si>
    <r>
      <rPr>
        <sz val="10"/>
        <color rgb="FF000000"/>
        <rFont val="Calibri"/>
        <family val="2"/>
        <scheme val="minor"/>
      </rPr>
      <t>09.54.007</t>
    </r>
  </si>
  <si>
    <t>REMOCAO DE SOQUETES P/ LAMPADAS INCANDES OU DE CORRENTES P/ PENDENTES</t>
  </si>
  <si>
    <r>
      <rPr>
        <sz val="10"/>
        <color rgb="FF000000"/>
        <rFont val="Calibri"/>
        <family val="2"/>
        <scheme val="minor"/>
      </rPr>
      <t>09.54.013</t>
    </r>
  </si>
  <si>
    <r>
      <rPr>
        <sz val="10"/>
        <color rgb="FF000000"/>
        <rFont val="Calibri"/>
        <family val="2"/>
        <scheme val="minor"/>
      </rPr>
      <t>REMOCAO DE REATORES PARA LAMPADAS HG EM POSTES</t>
    </r>
  </si>
  <si>
    <r>
      <rPr>
        <sz val="10"/>
        <color rgb="FF000000"/>
        <rFont val="Calibri"/>
        <family val="2"/>
        <scheme val="minor"/>
      </rPr>
      <t>09.54.014</t>
    </r>
  </si>
  <si>
    <r>
      <rPr>
        <sz val="10"/>
        <color rgb="FF000000"/>
        <rFont val="Calibri"/>
        <family val="2"/>
        <scheme val="minor"/>
      </rPr>
      <t>REMOCAO DE AP. ILUMIN. EM POSTES OU DE PROJETORES EM FACHADAS</t>
    </r>
  </si>
  <si>
    <r>
      <rPr>
        <sz val="10"/>
        <color rgb="FF000000"/>
        <rFont val="Calibri"/>
        <family val="2"/>
        <scheme val="minor"/>
      </rPr>
      <t>09.54.016</t>
    </r>
  </si>
  <si>
    <r>
      <rPr>
        <sz val="10"/>
        <color rgb="FF000000"/>
        <rFont val="Calibri"/>
        <family val="2"/>
        <scheme val="minor"/>
      </rPr>
      <t>REMOCAO DE PROJETORES EM JARDINS OU DE LUZ DE OBSTACULO</t>
    </r>
  </si>
  <si>
    <r>
      <rPr>
        <sz val="10"/>
        <color rgb="FF000000"/>
        <rFont val="Calibri"/>
        <family val="2"/>
        <scheme val="minor"/>
      </rPr>
      <t>09.54.017</t>
    </r>
  </si>
  <si>
    <r>
      <rPr>
        <sz val="10"/>
        <color rgb="FF000000"/>
        <rFont val="Calibri"/>
        <family val="2"/>
        <scheme val="minor"/>
      </rPr>
      <t>REMOCAO DE ARANDELA EXTERNA EM BRACO DE FERRO</t>
    </r>
  </si>
  <si>
    <r>
      <rPr>
        <sz val="10"/>
        <color rgb="FF000000"/>
        <rFont val="Calibri"/>
        <family val="2"/>
        <scheme val="minor"/>
      </rPr>
      <t>09.54.018</t>
    </r>
  </si>
  <si>
    <r>
      <rPr>
        <sz val="10"/>
        <color rgb="FF000000"/>
        <rFont val="Calibri"/>
        <family val="2"/>
        <scheme val="minor"/>
      </rPr>
      <t>REMOCAO DO APARELHO A PROVA DE TEMPO, GASES E VAPOR</t>
    </r>
  </si>
  <si>
    <r>
      <rPr>
        <sz val="10"/>
        <color rgb="FF000000"/>
        <rFont val="Calibri"/>
        <family val="2"/>
        <scheme val="minor"/>
      </rPr>
      <t>09.54.019</t>
    </r>
  </si>
  <si>
    <r>
      <rPr>
        <sz val="10"/>
        <color rgb="FF000000"/>
        <rFont val="Calibri"/>
        <family val="2"/>
        <scheme val="minor"/>
      </rPr>
      <t>REMOCAO DE CRUZETAS DE FERRO PARA FIXACAO DE PROJETORES</t>
    </r>
  </si>
  <si>
    <r>
      <rPr>
        <sz val="10"/>
        <color rgb="FF000000"/>
        <rFont val="Calibri"/>
        <family val="2"/>
        <scheme val="minor"/>
      </rPr>
      <t>09.54.020</t>
    </r>
  </si>
  <si>
    <r>
      <rPr>
        <sz val="10"/>
        <color rgb="FF000000"/>
        <rFont val="Calibri"/>
        <family val="2"/>
        <scheme val="minor"/>
      </rPr>
      <t>REMOCAO DE POSTE CURVO, INCLUINDO BASES DE FIXACAO</t>
    </r>
  </si>
  <si>
    <r>
      <rPr>
        <sz val="10"/>
        <color rgb="FF000000"/>
        <rFont val="Calibri"/>
        <family val="2"/>
        <scheme val="minor"/>
      </rPr>
      <t>09.54.021</t>
    </r>
  </si>
  <si>
    <r>
      <rPr>
        <sz val="10"/>
        <color rgb="FF000000"/>
        <rFont val="Calibri"/>
        <family val="2"/>
        <scheme val="minor"/>
      </rPr>
      <t>REMOCAO DE POSTE DE FERRO RETO ENGASTADO NO SOLO</t>
    </r>
  </si>
  <si>
    <r>
      <rPr>
        <sz val="10"/>
        <color rgb="FF000000"/>
        <rFont val="Calibri"/>
        <family val="2"/>
        <scheme val="minor"/>
      </rPr>
      <t>09.54.099</t>
    </r>
  </si>
  <si>
    <r>
      <rPr>
        <sz val="10"/>
        <color rgb="FF000000"/>
        <rFont val="Calibri"/>
        <family val="2"/>
        <scheme val="minor"/>
      </rPr>
      <t>DEMOLICOES DE APARELHOS E EQUIPAMENTOS</t>
    </r>
  </si>
  <si>
    <r>
      <rPr>
        <sz val="10"/>
        <color rgb="FF000000"/>
        <rFont val="Calibri"/>
        <family val="2"/>
        <scheme val="minor"/>
      </rPr>
      <t>09.56.001</t>
    </r>
  </si>
  <si>
    <r>
      <rPr>
        <sz val="10"/>
        <color rgb="FF000000"/>
        <rFont val="Calibri"/>
        <family val="2"/>
        <scheme val="minor"/>
      </rPr>
      <t>REMOCAO DE CAPTOR DE PARA-RAIOS TIPO FRANKLIN OU RADIATIVO</t>
    </r>
  </si>
  <si>
    <r>
      <rPr>
        <sz val="10"/>
        <color rgb="FF000000"/>
        <rFont val="Calibri"/>
        <family val="2"/>
        <scheme val="minor"/>
      </rPr>
      <t>09.56.003</t>
    </r>
  </si>
  <si>
    <r>
      <rPr>
        <sz val="10"/>
        <color rgb="FF000000"/>
        <rFont val="Calibri"/>
        <family val="2"/>
        <scheme val="minor"/>
      </rPr>
      <t>REMOCAO DE BASE E HASTE DE PARA-RAIO</t>
    </r>
  </si>
  <si>
    <r>
      <rPr>
        <sz val="10"/>
        <color rgb="FF000000"/>
        <rFont val="Calibri"/>
        <family val="2"/>
        <scheme val="minor"/>
      </rPr>
      <t>09.56.004</t>
    </r>
  </si>
  <si>
    <r>
      <rPr>
        <sz val="10"/>
        <color rgb="FF000000"/>
        <rFont val="Calibri"/>
        <family val="2"/>
        <scheme val="minor"/>
      </rPr>
      <t>REMOCAO CABOS E ESTICADORES OU DE BRACADEIRAS P/ 3 ESTAIS EM P.RAIOS</t>
    </r>
  </si>
  <si>
    <r>
      <rPr>
        <sz val="10"/>
        <color rgb="FF000000"/>
        <rFont val="Calibri"/>
        <family val="2"/>
        <scheme val="minor"/>
      </rPr>
      <t>09.56.005</t>
    </r>
  </si>
  <si>
    <r>
      <rPr>
        <sz val="10"/>
        <color rgb="FF000000"/>
        <rFont val="Calibri"/>
        <family val="2"/>
        <scheme val="minor"/>
      </rPr>
      <t>REMOCAO DE CABO DE COBRE NU</t>
    </r>
  </si>
  <si>
    <r>
      <rPr>
        <sz val="10"/>
        <color rgb="FF000000"/>
        <rFont val="Calibri"/>
        <family val="2"/>
        <scheme val="minor"/>
      </rPr>
      <t>09.56.006</t>
    </r>
  </si>
  <si>
    <r>
      <rPr>
        <sz val="10"/>
        <color rgb="FF000000"/>
        <rFont val="Calibri"/>
        <family val="2"/>
        <scheme val="minor"/>
      </rPr>
      <t>REMOCAO DE CABO COBRE NU PARA ATERRAMENTO</t>
    </r>
  </si>
  <si>
    <r>
      <rPr>
        <sz val="10"/>
        <color rgb="FF000000"/>
        <rFont val="Calibri"/>
        <family val="2"/>
        <scheme val="minor"/>
      </rPr>
      <t>09.56.007</t>
    </r>
  </si>
  <si>
    <r>
      <rPr>
        <sz val="10"/>
        <color rgb="FF000000"/>
        <rFont val="Calibri"/>
        <family val="2"/>
        <scheme val="minor"/>
      </rPr>
      <t>REMOCAO DE CONECTOR TIPO SPLIT-BOLDT PARA CABOS DE ATERRAMENTO</t>
    </r>
  </si>
  <si>
    <r>
      <rPr>
        <sz val="10"/>
        <color rgb="FF000000"/>
        <rFont val="Calibri"/>
        <family val="2"/>
        <scheme val="minor"/>
      </rPr>
      <t>09.56.009</t>
    </r>
  </si>
  <si>
    <r>
      <rPr>
        <sz val="10"/>
        <color rgb="FF000000"/>
        <rFont val="Calibri"/>
        <family val="2"/>
        <scheme val="minor"/>
      </rPr>
      <t>REMOCAO DE BRACADEIRAS PARA PASSAGEM DE CABOS DE COBRE NU</t>
    </r>
  </si>
  <si>
    <r>
      <rPr>
        <sz val="10"/>
        <color rgb="FF000000"/>
        <rFont val="Calibri"/>
        <family val="2"/>
        <scheme val="minor"/>
      </rPr>
      <t>09.56.012</t>
    </r>
  </si>
  <si>
    <r>
      <rPr>
        <sz val="10"/>
        <color rgb="FF000000"/>
        <rFont val="Calibri"/>
        <family val="2"/>
        <scheme val="minor"/>
      </rPr>
      <t>REMOCAO DE TUBO DE PROTECAO DE CABO DE COBRE NU INCL. FIXACOES</t>
    </r>
  </si>
  <si>
    <r>
      <rPr>
        <sz val="10"/>
        <color rgb="FF000000"/>
        <rFont val="Calibri"/>
        <family val="2"/>
        <scheme val="minor"/>
      </rPr>
      <t>09.56.099</t>
    </r>
  </si>
  <si>
    <r>
      <rPr>
        <sz val="10"/>
        <color rgb="FF000000"/>
        <rFont val="Calibri"/>
        <family val="2"/>
        <scheme val="minor"/>
      </rPr>
      <t>DEMOLICOES DE PARA-RAIOS E ATERRAMENTO</t>
    </r>
  </si>
  <si>
    <r>
      <rPr>
        <sz val="10"/>
        <color rgb="FF000000"/>
        <rFont val="Calibri"/>
        <family val="2"/>
        <scheme val="minor"/>
      </rPr>
      <t>09.60.003</t>
    </r>
  </si>
  <si>
    <t>RETIRADA DE ISOLADOR TIPO DISCO COMPL INCL GANCHO DE SUSPENSAO TIPO OLHAL</t>
  </si>
  <si>
    <r>
      <rPr>
        <sz val="10"/>
        <color rgb="FF000000"/>
        <rFont val="Calibri"/>
        <family val="2"/>
        <scheme val="minor"/>
      </rPr>
      <t>09.60.004</t>
    </r>
  </si>
  <si>
    <t>RETIRADA DE BUCHA DE PASS.INT/EXT, OU DE CHAPA ACO P/ BUCHA PASSAGEM A.T.</t>
  </si>
  <si>
    <r>
      <rPr>
        <sz val="10"/>
        <color rgb="FF000000"/>
        <rFont val="Calibri"/>
        <family val="2"/>
        <scheme val="minor"/>
      </rPr>
      <t>09.60.007</t>
    </r>
  </si>
  <si>
    <r>
      <rPr>
        <sz val="10"/>
        <color rgb="FF000000"/>
        <rFont val="Calibri"/>
        <family val="2"/>
        <scheme val="minor"/>
      </rPr>
      <t>RETIRADA DE CANTONEIRA METÁLICA</t>
    </r>
  </si>
  <si>
    <r>
      <rPr>
        <sz val="10"/>
        <color rgb="FF000000"/>
        <rFont val="Calibri"/>
        <family val="2"/>
        <scheme val="minor"/>
      </rPr>
      <t>09.60.008</t>
    </r>
  </si>
  <si>
    <r>
      <rPr>
        <sz val="10"/>
        <color rgb="FF000000"/>
        <rFont val="Calibri"/>
        <family val="2"/>
        <scheme val="minor"/>
      </rPr>
      <t>RETIRADA DE ISOLADOR TIPO CASTANHA INCL GANCHO DE SUSTENTAÇÃO</t>
    </r>
  </si>
  <si>
    <r>
      <rPr>
        <sz val="10"/>
        <color rgb="FF000000"/>
        <rFont val="Calibri"/>
        <family val="2"/>
        <scheme val="minor"/>
      </rPr>
      <t>09.60.009</t>
    </r>
  </si>
  <si>
    <r>
      <rPr>
        <sz val="10"/>
        <color rgb="FF000000"/>
        <rFont val="Calibri"/>
        <family val="2"/>
        <scheme val="minor"/>
      </rPr>
      <t>RETIRADA DE ISOLADOR TIPO PINO PARA A.T. INCLUSIVE PINO</t>
    </r>
  </si>
  <si>
    <r>
      <rPr>
        <sz val="10"/>
        <color rgb="FF000000"/>
        <rFont val="Calibri"/>
        <family val="2"/>
        <scheme val="minor"/>
      </rPr>
      <t>09.60.011</t>
    </r>
  </si>
  <si>
    <r>
      <rPr>
        <sz val="10"/>
        <color rgb="FF000000"/>
        <rFont val="Calibri"/>
        <family val="2"/>
        <scheme val="minor"/>
      </rPr>
      <t>RETIRADA DE VERGALHÃO DE COBRE</t>
    </r>
  </si>
  <si>
    <r>
      <rPr>
        <sz val="10"/>
        <color rgb="FF000000"/>
        <rFont val="Calibri"/>
        <family val="2"/>
        <scheme val="minor"/>
      </rPr>
      <t>09.60.012</t>
    </r>
  </si>
  <si>
    <r>
      <rPr>
        <sz val="10"/>
        <color rgb="FF000000"/>
        <rFont val="Calibri"/>
        <family val="2"/>
        <scheme val="minor"/>
      </rPr>
      <t>RETIRADA DE TERMINAL OU CONECTOR PARA VERGALHAO DE COBRE</t>
    </r>
  </si>
  <si>
    <r>
      <rPr>
        <sz val="10"/>
        <color rgb="FF000000"/>
        <rFont val="Calibri"/>
        <family val="2"/>
        <scheme val="minor"/>
      </rPr>
      <t>09.60.018</t>
    </r>
  </si>
  <si>
    <r>
      <rPr>
        <sz val="10"/>
        <color rgb="FF000000"/>
        <rFont val="Calibri"/>
        <family val="2"/>
        <scheme val="minor"/>
      </rPr>
      <t>RETIRADA DE CHAVE SECCION TRIP SECA, COMANDO POR VARA/ESTRIBO FRONTAL</t>
    </r>
  </si>
  <si>
    <r>
      <rPr>
        <sz val="10"/>
        <color rgb="FF000000"/>
        <rFont val="Calibri"/>
        <family val="2"/>
        <scheme val="minor"/>
      </rPr>
      <t>09.60.020</t>
    </r>
  </si>
  <si>
    <r>
      <rPr>
        <sz val="10"/>
        <color rgb="FF000000"/>
        <rFont val="Calibri"/>
        <family val="2"/>
        <scheme val="minor"/>
      </rPr>
      <t>RETIRADA DE TRANSFORMADOR DE POTENCIAL COMPLETO</t>
    </r>
  </si>
  <si>
    <r>
      <rPr>
        <sz val="10"/>
        <color rgb="FF000000"/>
        <rFont val="Calibri"/>
        <family val="2"/>
        <scheme val="minor"/>
      </rPr>
      <t>09.60.022</t>
    </r>
  </si>
  <si>
    <r>
      <rPr>
        <sz val="10"/>
        <color rgb="FF000000"/>
        <rFont val="Calibri"/>
        <family val="2"/>
        <scheme val="minor"/>
      </rPr>
      <t>RETIRADA DE DISJUNTOR DE VOLUME NORMAL OU REDUZIDO</t>
    </r>
  </si>
  <si>
    <r>
      <rPr>
        <sz val="10"/>
        <color rgb="FF000000"/>
        <rFont val="Calibri"/>
        <family val="2"/>
        <scheme val="minor"/>
      </rPr>
      <t>09.60.023</t>
    </r>
  </si>
  <si>
    <t>RETIRADA DE MANOPLA DE COMANDO DO DISJUNTOR DE A.T. (ENGRENAGEM INTERNA)</t>
  </si>
  <si>
    <r>
      <rPr>
        <sz val="10"/>
        <color rgb="FF000000"/>
        <rFont val="Calibri"/>
        <family val="2"/>
        <scheme val="minor"/>
      </rPr>
      <t>09.60.026</t>
    </r>
  </si>
  <si>
    <r>
      <rPr>
        <sz val="10"/>
        <color rgb="FF000000"/>
        <rFont val="Calibri"/>
        <family val="2"/>
        <scheme val="minor"/>
      </rPr>
      <t>RETIRADA DE TRANSFORMADOR DE POTENCIA EM CABINE PRIMARIA</t>
    </r>
  </si>
  <si>
    <r>
      <rPr>
        <sz val="10"/>
        <color rgb="FF000000"/>
        <rFont val="Calibri"/>
        <family val="2"/>
        <scheme val="minor"/>
      </rPr>
      <t>09.60.027</t>
    </r>
  </si>
  <si>
    <r>
      <rPr>
        <sz val="10"/>
        <color rgb="FF000000"/>
        <rFont val="Calibri"/>
        <family val="2"/>
        <scheme val="minor"/>
      </rPr>
      <t>RETIRADA DE TRANSFORMADOR DE POTENCIA EM POSTE OU ESTALEIRO</t>
    </r>
  </si>
  <si>
    <r>
      <rPr>
        <sz val="10"/>
        <color rgb="FF000000"/>
        <rFont val="Calibri"/>
        <family val="2"/>
        <scheme val="minor"/>
      </rPr>
      <t>09.60.029</t>
    </r>
  </si>
  <si>
    <r>
      <rPr>
        <sz val="10"/>
        <color rgb="FF000000"/>
        <rFont val="Calibri"/>
        <family val="2"/>
        <scheme val="minor"/>
      </rPr>
      <t>RETIRADA DE POSTE DE CONCRETO</t>
    </r>
  </si>
  <si>
    <r>
      <rPr>
        <sz val="10"/>
        <color rgb="FF000000"/>
        <rFont val="Calibri"/>
        <family val="2"/>
        <scheme val="minor"/>
      </rPr>
      <t>09.60.034</t>
    </r>
  </si>
  <si>
    <r>
      <rPr>
        <sz val="10"/>
        <color rgb="FF000000"/>
        <rFont val="Calibri"/>
        <family val="2"/>
        <scheme val="minor"/>
      </rPr>
      <t>RETIRADA DE CHAVE FUSIVEL INDICADORA TIPO MATHEUS</t>
    </r>
  </si>
  <si>
    <r>
      <rPr>
        <sz val="10"/>
        <color rgb="FF000000"/>
        <rFont val="Calibri"/>
        <family val="2"/>
        <scheme val="minor"/>
      </rPr>
      <t>09.60.099</t>
    </r>
  </si>
  <si>
    <r>
      <rPr>
        <sz val="10"/>
        <color rgb="FF000000"/>
        <rFont val="Calibri"/>
        <family val="2"/>
        <scheme val="minor"/>
      </rPr>
      <t>RETIRADAS DE ALTA TENSAO</t>
    </r>
  </si>
  <si>
    <r>
      <rPr>
        <sz val="10"/>
        <color rgb="FF000000"/>
        <rFont val="Calibri"/>
        <family val="2"/>
        <scheme val="minor"/>
      </rPr>
      <t>09.62.001</t>
    </r>
  </si>
  <si>
    <r>
      <rPr>
        <sz val="10"/>
        <color rgb="FF000000"/>
        <rFont val="Calibri"/>
        <family val="2"/>
        <scheme val="minor"/>
      </rPr>
      <t>RETIRADA DE POSTE GALVANIZADO DE ENTRADA EM B.T.</t>
    </r>
  </si>
  <si>
    <r>
      <rPr>
        <sz val="10"/>
        <color rgb="FF000000"/>
        <rFont val="Calibri"/>
        <family val="2"/>
        <scheme val="minor"/>
      </rPr>
      <t>09.62.002</t>
    </r>
  </si>
  <si>
    <r>
      <rPr>
        <sz val="10"/>
        <color rgb="FF000000"/>
        <rFont val="Calibri"/>
        <family val="2"/>
        <scheme val="minor"/>
      </rPr>
      <t>RETIRADA DE POSTE DE CONCRETO DE ENTRADA EM B.T.</t>
    </r>
  </si>
  <si>
    <r>
      <rPr>
        <sz val="10"/>
        <color rgb="FF000000"/>
        <rFont val="Calibri"/>
        <family val="2"/>
        <scheme val="minor"/>
      </rPr>
      <t>09.62.003</t>
    </r>
  </si>
  <si>
    <r>
      <rPr>
        <sz val="10"/>
        <color rgb="FF000000"/>
        <rFont val="Calibri"/>
        <family val="2"/>
        <scheme val="minor"/>
      </rPr>
      <t>09.62.004</t>
    </r>
  </si>
  <si>
    <t>RETIRADA DE CABECOTE PADRAO TELEFONICA OU DE BASE P/DISJUNTOR QUICK LAG</t>
  </si>
  <si>
    <r>
      <rPr>
        <sz val="10"/>
        <color rgb="FF000000"/>
        <rFont val="Calibri"/>
        <family val="2"/>
        <scheme val="minor"/>
      </rPr>
      <t>09.62.009</t>
    </r>
  </si>
  <si>
    <r>
      <rPr>
        <sz val="10"/>
        <color rgb="FF000000"/>
        <rFont val="Calibri"/>
        <family val="2"/>
        <scheme val="minor"/>
      </rPr>
      <t>RETIRADA DE TUBULACAO ELETRICA APARENTE ATE 2"</t>
    </r>
  </si>
  <si>
    <r>
      <rPr>
        <sz val="10"/>
        <color rgb="FF000000"/>
        <rFont val="Calibri"/>
        <family val="2"/>
        <scheme val="minor"/>
      </rPr>
      <t>09.62.010</t>
    </r>
  </si>
  <si>
    <r>
      <rPr>
        <sz val="10"/>
        <color rgb="FF000000"/>
        <rFont val="Calibri"/>
        <family val="2"/>
        <scheme val="minor"/>
      </rPr>
      <t>RETIRADA DE TUBULACAO ELETRICA APARENTE ACIMA 2"</t>
    </r>
  </si>
  <si>
    <r>
      <rPr>
        <sz val="10"/>
        <color rgb="FF000000"/>
        <rFont val="Calibri"/>
        <family val="2"/>
        <scheme val="minor"/>
      </rPr>
      <t>09.62.012</t>
    </r>
  </si>
  <si>
    <r>
      <rPr>
        <sz val="10"/>
        <color rgb="FF000000"/>
        <rFont val="Calibri"/>
        <family val="2"/>
        <scheme val="minor"/>
      </rPr>
      <t>RETIRADA DE PERFILADOS</t>
    </r>
  </si>
  <si>
    <r>
      <rPr>
        <sz val="10"/>
        <color rgb="FF000000"/>
        <rFont val="Calibri"/>
        <family val="2"/>
        <scheme val="minor"/>
      </rPr>
      <t>09.62.014</t>
    </r>
  </si>
  <si>
    <r>
      <rPr>
        <sz val="10"/>
        <color rgb="FF000000"/>
        <rFont val="Calibri"/>
        <family val="2"/>
        <scheme val="minor"/>
      </rPr>
      <t>RETIRADA DE GANCHOS DE SUSTENTACAO DE LUMINARIAS EM PERFILADOS</t>
    </r>
  </si>
  <si>
    <r>
      <rPr>
        <sz val="10"/>
        <color rgb="FF000000"/>
        <rFont val="Calibri"/>
        <family val="2"/>
        <scheme val="minor"/>
      </rPr>
      <t>09.62.017</t>
    </r>
  </si>
  <si>
    <r>
      <rPr>
        <sz val="10"/>
        <color rgb="FF000000"/>
        <rFont val="Calibri"/>
        <family val="2"/>
        <scheme val="minor"/>
      </rPr>
      <t>RETIRADA DE FIO EMBUTIDO ATE 16 MM2</t>
    </r>
  </si>
  <si>
    <r>
      <rPr>
        <sz val="10"/>
        <color rgb="FF000000"/>
        <rFont val="Calibri"/>
        <family val="2"/>
        <scheme val="minor"/>
      </rPr>
      <t>09.62.018</t>
    </r>
  </si>
  <si>
    <r>
      <rPr>
        <sz val="10"/>
        <color rgb="FF000000"/>
        <rFont val="Calibri"/>
        <family val="2"/>
        <scheme val="minor"/>
      </rPr>
      <t>RETIRADA DE CABO EMBUTIDO ACIMA DE 16 MM2</t>
    </r>
  </si>
  <si>
    <r>
      <rPr>
        <sz val="10"/>
        <color rgb="FF000000"/>
        <rFont val="Calibri"/>
        <family val="2"/>
        <scheme val="minor"/>
      </rPr>
      <t>09.62.019</t>
    </r>
  </si>
  <si>
    <r>
      <rPr>
        <sz val="10"/>
        <color rgb="FF000000"/>
        <rFont val="Calibri"/>
        <family val="2"/>
        <scheme val="minor"/>
      </rPr>
      <t>RETIRADA DE FIO APARENTE ATE 16 MM2</t>
    </r>
  </si>
  <si>
    <r>
      <rPr>
        <sz val="10"/>
        <color rgb="FF000000"/>
        <rFont val="Calibri"/>
        <family val="2"/>
        <scheme val="minor"/>
      </rPr>
      <t>09.62.020</t>
    </r>
  </si>
  <si>
    <r>
      <rPr>
        <sz val="10"/>
        <color rgb="FF000000"/>
        <rFont val="Calibri"/>
        <family val="2"/>
        <scheme val="minor"/>
      </rPr>
      <t>RETIRADA DE CABO APARENTE ACIMA DE 16 MM2</t>
    </r>
  </si>
  <si>
    <r>
      <rPr>
        <sz val="10"/>
        <color rgb="FF000000"/>
        <rFont val="Calibri"/>
        <family val="2"/>
        <scheme val="minor"/>
      </rPr>
      <t>09.62.021</t>
    </r>
  </si>
  <si>
    <r>
      <rPr>
        <sz val="10"/>
        <color rgb="FF000000"/>
        <rFont val="Calibri"/>
        <family val="2"/>
        <scheme val="minor"/>
      </rPr>
      <t>RETIRADA DE TERMINAIS/CONECTORES DE PRESSAO P/CABOS OU DE ROLDANAS</t>
    </r>
  </si>
  <si>
    <r>
      <rPr>
        <sz val="10"/>
        <color rgb="FF000000"/>
        <rFont val="Calibri"/>
        <family val="2"/>
        <scheme val="minor"/>
      </rPr>
      <t>09.62.024</t>
    </r>
  </si>
  <si>
    <r>
      <rPr>
        <sz val="10"/>
        <color rgb="FF000000"/>
        <rFont val="Calibri"/>
        <family val="2"/>
        <scheme val="minor"/>
      </rPr>
      <t>RETIRADA E DESMONTAGEM QD.DISTRIB, CAIXA PASSAGEM OU QD. CHAMADA</t>
    </r>
  </si>
  <si>
    <r>
      <rPr>
        <sz val="10"/>
        <color rgb="FF000000"/>
        <rFont val="Calibri"/>
        <family val="2"/>
        <scheme val="minor"/>
      </rPr>
      <t>09.62.099</t>
    </r>
  </si>
  <si>
    <r>
      <rPr>
        <sz val="10"/>
        <color rgb="FF000000"/>
        <rFont val="Calibri"/>
        <family val="2"/>
        <scheme val="minor"/>
      </rPr>
      <t>RETIRADAS DE BAIXA TENSAO</t>
    </r>
  </si>
  <si>
    <r>
      <rPr>
        <sz val="10"/>
        <color rgb="FF000000"/>
        <rFont val="Calibri"/>
        <family val="2"/>
        <scheme val="minor"/>
      </rPr>
      <t>09.64.004</t>
    </r>
  </si>
  <si>
    <r>
      <rPr>
        <sz val="10"/>
        <color rgb="FF000000"/>
        <rFont val="Calibri"/>
        <family val="2"/>
        <scheme val="minor"/>
      </rPr>
      <t>RETIRADA DE MOTOR DE BOMBA DE RECALQUE</t>
    </r>
  </si>
  <si>
    <r>
      <rPr>
        <sz val="10"/>
        <color rgb="FF000000"/>
        <rFont val="Calibri"/>
        <family val="2"/>
        <scheme val="minor"/>
      </rPr>
      <t>09.64.005</t>
    </r>
  </si>
  <si>
    <r>
      <rPr>
        <sz val="10"/>
        <color rgb="FF000000"/>
        <rFont val="Calibri"/>
        <family val="2"/>
        <scheme val="minor"/>
      </rPr>
      <t>09.64.006</t>
    </r>
  </si>
  <si>
    <r>
      <rPr>
        <sz val="10"/>
        <color rgb="FF000000"/>
        <rFont val="Calibri"/>
        <family val="2"/>
        <scheme val="minor"/>
      </rPr>
      <t>09.64.014</t>
    </r>
  </si>
  <si>
    <r>
      <rPr>
        <sz val="10"/>
        <color rgb="FF000000"/>
        <rFont val="Calibri"/>
        <family val="2"/>
        <scheme val="minor"/>
      </rPr>
      <t>09.64.016</t>
    </r>
  </si>
  <si>
    <r>
      <rPr>
        <sz val="10"/>
        <color rgb="FF000000"/>
        <rFont val="Calibri"/>
        <family val="2"/>
        <scheme val="minor"/>
      </rPr>
      <t>RETIRADA DE PROJETORES EM JARDINS</t>
    </r>
  </si>
  <si>
    <r>
      <rPr>
        <sz val="10"/>
        <color rgb="FF000000"/>
        <rFont val="Calibri"/>
        <family val="2"/>
        <scheme val="minor"/>
      </rPr>
      <t>09.64.018</t>
    </r>
  </si>
  <si>
    <r>
      <rPr>
        <sz val="10"/>
        <color rgb="FF000000"/>
        <rFont val="Calibri"/>
        <family val="2"/>
        <scheme val="minor"/>
      </rPr>
      <t>RETIRADA DE APARELHO A PROVA DE TEMPO, GASES E VAPOR</t>
    </r>
  </si>
  <si>
    <r>
      <rPr>
        <sz val="10"/>
        <color rgb="FF000000"/>
        <rFont val="Calibri"/>
        <family val="2"/>
        <scheme val="minor"/>
      </rPr>
      <t>09.64.020</t>
    </r>
  </si>
  <si>
    <r>
      <rPr>
        <sz val="10"/>
        <color rgb="FF000000"/>
        <rFont val="Calibri"/>
        <family val="2"/>
        <scheme val="minor"/>
      </rPr>
      <t>RETIRADA DE POSTE CURVO, INCLUINDO BASES DE FIXACAO</t>
    </r>
  </si>
  <si>
    <r>
      <rPr>
        <sz val="10"/>
        <color rgb="FF000000"/>
        <rFont val="Calibri"/>
        <family val="2"/>
        <scheme val="minor"/>
      </rPr>
      <t>09.64.023</t>
    </r>
  </si>
  <si>
    <r>
      <rPr>
        <sz val="10"/>
        <color rgb="FF000000"/>
        <rFont val="Calibri"/>
        <family val="2"/>
        <scheme val="minor"/>
      </rPr>
      <t>RETIRADA DE POSTE DE FERRO RETO ENGASTADO NO SOLO</t>
    </r>
  </si>
  <si>
    <r>
      <rPr>
        <sz val="10"/>
        <color rgb="FF000000"/>
        <rFont val="Calibri"/>
        <family val="2"/>
        <scheme val="minor"/>
      </rPr>
      <t>09.64.024</t>
    </r>
  </si>
  <si>
    <r>
      <rPr>
        <sz val="10"/>
        <color rgb="FF000000"/>
        <rFont val="Calibri"/>
        <family val="2"/>
        <scheme val="minor"/>
      </rPr>
      <t>RETIRADA DE POSTE DE CONCRETO DE ATE 10M ACIMA DO SOLO</t>
    </r>
  </si>
  <si>
    <r>
      <rPr>
        <sz val="10"/>
        <color rgb="FF000000"/>
        <rFont val="Calibri"/>
        <family val="2"/>
        <scheme val="minor"/>
      </rPr>
      <t>09.64.099</t>
    </r>
  </si>
  <si>
    <r>
      <rPr>
        <sz val="10"/>
        <color rgb="FF000000"/>
        <rFont val="Calibri"/>
        <family val="2"/>
        <scheme val="minor"/>
      </rPr>
      <t>RETIRADAS DE APARELHOS E EQUIPAMENTOS</t>
    </r>
  </si>
  <si>
    <r>
      <rPr>
        <sz val="10"/>
        <color rgb="FF000000"/>
        <rFont val="Calibri"/>
        <family val="2"/>
        <scheme val="minor"/>
      </rPr>
      <t>09.66.001</t>
    </r>
  </si>
  <si>
    <r>
      <rPr>
        <sz val="10"/>
        <color rgb="FF000000"/>
        <rFont val="Calibri"/>
        <family val="2"/>
        <scheme val="minor"/>
      </rPr>
      <t>RETIRADA DE CAPTOR DE PARA-RAIOS TIPO FRANKLIN</t>
    </r>
  </si>
  <si>
    <r>
      <rPr>
        <sz val="10"/>
        <color rgb="FF000000"/>
        <rFont val="Calibri"/>
        <family val="2"/>
        <scheme val="minor"/>
      </rPr>
      <t>09.66.003</t>
    </r>
  </si>
  <si>
    <r>
      <rPr>
        <sz val="10"/>
        <color rgb="FF000000"/>
        <rFont val="Calibri"/>
        <family val="2"/>
        <scheme val="minor"/>
      </rPr>
      <t>RETIRADA DE BASE E HASTE,OU DE BRAÇADEIRA C/3 ESTAIS EM PARA-RAIOS</t>
    </r>
  </si>
  <si>
    <r>
      <rPr>
        <sz val="10"/>
        <color rgb="FF000000"/>
        <rFont val="Calibri"/>
        <family val="2"/>
        <scheme val="minor"/>
      </rPr>
      <t>09.66.004</t>
    </r>
  </si>
  <si>
    <r>
      <rPr>
        <sz val="10"/>
        <color rgb="FF000000"/>
        <rFont val="Calibri"/>
        <family val="2"/>
        <scheme val="minor"/>
      </rPr>
      <t>RETIRADA DE CABOS DE AÇO E ESTICADORES DE PARA-RAIOS</t>
    </r>
  </si>
  <si>
    <r>
      <rPr>
        <sz val="10"/>
        <color rgb="FF000000"/>
        <rFont val="Calibri"/>
        <family val="2"/>
        <scheme val="minor"/>
      </rPr>
      <t>09.66.005</t>
    </r>
  </si>
  <si>
    <r>
      <rPr>
        <sz val="10"/>
        <color rgb="FF000000"/>
        <rFont val="Calibri"/>
        <family val="2"/>
        <scheme val="minor"/>
      </rPr>
      <t>RETIRADA DE CABO DE COBRE NU</t>
    </r>
  </si>
  <si>
    <r>
      <rPr>
        <sz val="10"/>
        <color rgb="FF000000"/>
        <rFont val="Calibri"/>
        <family val="2"/>
        <scheme val="minor"/>
      </rPr>
      <t>09.66.006</t>
    </r>
  </si>
  <si>
    <r>
      <rPr>
        <sz val="10"/>
        <color rgb="FF000000"/>
        <rFont val="Calibri"/>
        <family val="2"/>
        <scheme val="minor"/>
      </rPr>
      <t>RETIRADA DE CABO DE COBRE NU PARA ATERRAMENTO</t>
    </r>
  </si>
  <si>
    <r>
      <rPr>
        <sz val="10"/>
        <color rgb="FF000000"/>
        <rFont val="Calibri"/>
        <family val="2"/>
        <scheme val="minor"/>
      </rPr>
      <t>09.66.007</t>
    </r>
  </si>
  <si>
    <r>
      <rPr>
        <sz val="10"/>
        <color rgb="FF000000"/>
        <rFont val="Calibri"/>
        <family val="2"/>
        <scheme val="minor"/>
      </rPr>
      <t>RETIRADA DE CONECTOR TIPO SPLIT-BOLT PARA CABOS DE ATERRAMENTO</t>
    </r>
  </si>
  <si>
    <r>
      <rPr>
        <sz val="10"/>
        <color rgb="FF000000"/>
        <rFont val="Calibri"/>
        <family val="2"/>
        <scheme val="minor"/>
      </rPr>
      <t>09.66.009</t>
    </r>
  </si>
  <si>
    <r>
      <rPr>
        <sz val="10"/>
        <color rgb="FF000000"/>
        <rFont val="Calibri"/>
        <family val="2"/>
        <scheme val="minor"/>
      </rPr>
      <t>RETIRADA DE BRAÇADEIRAS PARA PASSAGEM DE CABO DE COBRE NU</t>
    </r>
  </si>
  <si>
    <r>
      <rPr>
        <sz val="10"/>
        <color rgb="FF000000"/>
        <rFont val="Calibri"/>
        <family val="2"/>
        <scheme val="minor"/>
      </rPr>
      <t>09.66.099</t>
    </r>
  </si>
  <si>
    <r>
      <rPr>
        <sz val="10"/>
        <color rgb="FF000000"/>
        <rFont val="Calibri"/>
        <family val="2"/>
        <scheme val="minor"/>
      </rPr>
      <t>RETIRADAS DE PARA-RAIOS E ATERRAMENTOS</t>
    </r>
  </si>
  <si>
    <r>
      <rPr>
        <sz val="10"/>
        <color rgb="FF000000"/>
        <rFont val="Calibri"/>
        <family val="2"/>
        <scheme val="minor"/>
      </rPr>
      <t>09.70.003</t>
    </r>
  </si>
  <si>
    <t>RECOLOCAÇÃO DE ISOLADOR TIPO DISCO COMPL, INCLUS GANCHO DE SUSPENSAO TIPO OLHAL</t>
  </si>
  <si>
    <r>
      <rPr>
        <sz val="10"/>
        <color rgb="FF000000"/>
        <rFont val="Calibri"/>
        <family val="2"/>
        <scheme val="minor"/>
      </rPr>
      <t>09.70.004</t>
    </r>
  </si>
  <si>
    <t>RECOLOCAÇÃO DE BUCHA PASS.INT/EXT OU DE CH.ACO P/BUCHA PASSAGEM EM A.T</t>
  </si>
  <si>
    <r>
      <rPr>
        <sz val="10"/>
        <color rgb="FF000000"/>
        <rFont val="Calibri"/>
        <family val="2"/>
        <scheme val="minor"/>
      </rPr>
      <t>09.70.007</t>
    </r>
  </si>
  <si>
    <r>
      <rPr>
        <sz val="10"/>
        <color rgb="FF000000"/>
        <rFont val="Calibri"/>
        <family val="2"/>
        <scheme val="minor"/>
      </rPr>
      <t>RECOLOCAÇÃO DE CANTONEIRA METALICA</t>
    </r>
  </si>
  <si>
    <r>
      <rPr>
        <sz val="10"/>
        <color rgb="FF000000"/>
        <rFont val="Calibri"/>
        <family val="2"/>
        <scheme val="minor"/>
      </rPr>
      <t>09.70.008</t>
    </r>
  </si>
  <si>
    <r>
      <rPr>
        <sz val="10"/>
        <color rgb="FF000000"/>
        <rFont val="Calibri"/>
        <family val="2"/>
        <scheme val="minor"/>
      </rPr>
      <t>09.70.009</t>
    </r>
  </si>
  <si>
    <r>
      <rPr>
        <sz val="10"/>
        <color rgb="FF000000"/>
        <rFont val="Calibri"/>
        <family val="2"/>
        <scheme val="minor"/>
      </rPr>
      <t>RECOLOCAÇÃO DE ISOLADOR TIPO PINO PARA A.T. INCLUSIVE PINO</t>
    </r>
  </si>
  <si>
    <r>
      <rPr>
        <sz val="10"/>
        <color rgb="FF000000"/>
        <rFont val="Calibri"/>
        <family val="2"/>
        <scheme val="minor"/>
      </rPr>
      <t>09.70.011</t>
    </r>
  </si>
  <si>
    <r>
      <rPr>
        <sz val="10"/>
        <color rgb="FF000000"/>
        <rFont val="Calibri"/>
        <family val="2"/>
        <scheme val="minor"/>
      </rPr>
      <t>RECOLOCAÇÃO DE VERGALHÃO DE COBRE</t>
    </r>
  </si>
  <si>
    <r>
      <rPr>
        <sz val="10"/>
        <color rgb="FF000000"/>
        <rFont val="Calibri"/>
        <family val="2"/>
        <scheme val="minor"/>
      </rPr>
      <t>09.70.018</t>
    </r>
  </si>
  <si>
    <t>RECOLOCAÇÃO DE CHAVE SECCIONADORA TRIP SECA,COMANDO POR VARA/ESTRIBO FRONTAL</t>
  </si>
  <si>
    <r>
      <rPr>
        <sz val="10"/>
        <color rgb="FF000000"/>
        <rFont val="Calibri"/>
        <family val="2"/>
        <scheme val="minor"/>
      </rPr>
      <t>09.70.020</t>
    </r>
  </si>
  <si>
    <t>RECOLOCAÇÃO DE CH.FUSIV.INDICADORA OU DE TRANSF.DE POTENCIAL COMPL. A.T</t>
  </si>
  <si>
    <r>
      <rPr>
        <sz val="10"/>
        <color rgb="FF000000"/>
        <rFont val="Calibri"/>
        <family val="2"/>
        <scheme val="minor"/>
      </rPr>
      <t>09.70.022</t>
    </r>
  </si>
  <si>
    <r>
      <rPr>
        <sz val="10"/>
        <color rgb="FF000000"/>
        <rFont val="Calibri"/>
        <family val="2"/>
        <scheme val="minor"/>
      </rPr>
      <t>RECOLOCAÇÃO DE DISJUNTOR DE VOLUME NORMAL OU REDUZIDO</t>
    </r>
  </si>
  <si>
    <r>
      <rPr>
        <sz val="10"/>
        <color rgb="FF000000"/>
        <rFont val="Calibri"/>
        <family val="2"/>
        <scheme val="minor"/>
      </rPr>
      <t>09.70.023</t>
    </r>
  </si>
  <si>
    <t>RECOLOCAÇÃO DE MANOPLA DE COMANDO DO DISJUNTOR DE A.T. (ENGRENAGEM INTERNA)</t>
  </si>
  <si>
    <r>
      <rPr>
        <sz val="10"/>
        <color rgb="FF000000"/>
        <rFont val="Calibri"/>
        <family val="2"/>
        <scheme val="minor"/>
      </rPr>
      <t>09.70.026</t>
    </r>
  </si>
  <si>
    <r>
      <rPr>
        <sz val="10"/>
        <color rgb="FF000000"/>
        <rFont val="Calibri"/>
        <family val="2"/>
        <scheme val="minor"/>
      </rPr>
      <t>RECOLOCAÇÃO DE TRANSFORMADOR DE POTENCIA EM POSTE OU CAB.PRIMARIA</t>
    </r>
  </si>
  <si>
    <r>
      <rPr>
        <sz val="10"/>
        <color rgb="FF000000"/>
        <rFont val="Calibri"/>
        <family val="2"/>
        <scheme val="minor"/>
      </rPr>
      <t>09.70.029</t>
    </r>
  </si>
  <si>
    <r>
      <rPr>
        <sz val="10"/>
        <color rgb="FF000000"/>
        <rFont val="Calibri"/>
        <family val="2"/>
        <scheme val="minor"/>
      </rPr>
      <t>RECOLOCAÇÃO DE POSTE DE CONCRETO</t>
    </r>
  </si>
  <si>
    <r>
      <rPr>
        <sz val="10"/>
        <color rgb="FF000000"/>
        <rFont val="Calibri"/>
        <family val="2"/>
        <scheme val="minor"/>
      </rPr>
      <t>09.70.099</t>
    </r>
  </si>
  <si>
    <r>
      <rPr>
        <sz val="10"/>
        <color rgb="FF000000"/>
        <rFont val="Calibri"/>
        <family val="2"/>
        <scheme val="minor"/>
      </rPr>
      <t>RECOLOCACOES DE ALTA TENSAO</t>
    </r>
  </si>
  <si>
    <r>
      <rPr>
        <sz val="10"/>
        <color rgb="FF000000"/>
        <rFont val="Calibri"/>
        <family val="2"/>
        <scheme val="minor"/>
      </rPr>
      <t>09.72.003</t>
    </r>
  </si>
  <si>
    <t>RECOLOCAÇÃO DE CABECOTE TELEFONICA, ARMACAO BRAQUET OU CONECTORES PRESSAO P/CABOS</t>
  </si>
  <si>
    <r>
      <rPr>
        <sz val="10"/>
        <color rgb="FF000000"/>
        <rFont val="Calibri"/>
        <family val="2"/>
        <scheme val="minor"/>
      </rPr>
      <t>09.72.004</t>
    </r>
  </si>
  <si>
    <r>
      <rPr>
        <sz val="10"/>
        <color rgb="FF000000"/>
        <rFont val="Calibri"/>
        <family val="2"/>
        <scheme val="minor"/>
      </rPr>
      <t>RECOLOCAÇÃO DE POSTE GALVANIZADO DE ENTRADA B.T.</t>
    </r>
  </si>
  <si>
    <r>
      <rPr>
        <sz val="10"/>
        <color rgb="FF000000"/>
        <rFont val="Calibri"/>
        <family val="2"/>
        <scheme val="minor"/>
      </rPr>
      <t>09.72.005</t>
    </r>
  </si>
  <si>
    <r>
      <rPr>
        <sz val="10"/>
        <color rgb="FF000000"/>
        <rFont val="Calibri"/>
        <family val="2"/>
        <scheme val="minor"/>
      </rPr>
      <t>RECOLOCAÇÃO DE POSTE DE CONCRETO DE ENTRADA EM B.T.</t>
    </r>
  </si>
  <si>
    <r>
      <rPr>
        <sz val="10"/>
        <color rgb="FF000000"/>
        <rFont val="Calibri"/>
        <family val="2"/>
        <scheme val="minor"/>
      </rPr>
      <t>09.72.009</t>
    </r>
  </si>
  <si>
    <r>
      <rPr>
        <sz val="10"/>
        <color rgb="FF000000"/>
        <rFont val="Calibri"/>
        <family val="2"/>
        <scheme val="minor"/>
      </rPr>
      <t>RECOLOCAÇÃO DE TUBULACAO ELETRICA APARENTE ATE 2"</t>
    </r>
  </si>
  <si>
    <r>
      <rPr>
        <sz val="10"/>
        <color rgb="FF000000"/>
        <rFont val="Calibri"/>
        <family val="2"/>
        <scheme val="minor"/>
      </rPr>
      <t>09.72.010</t>
    </r>
  </si>
  <si>
    <r>
      <rPr>
        <sz val="10"/>
        <color rgb="FF000000"/>
        <rFont val="Calibri"/>
        <family val="2"/>
        <scheme val="minor"/>
      </rPr>
      <t>RECOLOCAÇÃO DE TUBULACAO ELETRICA APARENTE ACIMA DE 2"</t>
    </r>
  </si>
  <si>
    <r>
      <rPr>
        <sz val="10"/>
        <color rgb="FF000000"/>
        <rFont val="Calibri"/>
        <family val="2"/>
        <scheme val="minor"/>
      </rPr>
      <t>09.72.011</t>
    </r>
  </si>
  <si>
    <t>RECOLOCAÇÃO DE CONDULETES OU DE CX.FUSIV. OU DE TOMADA INSTAL. EM PERFILADOS</t>
  </si>
  <si>
    <r>
      <rPr>
        <sz val="10"/>
        <color rgb="FF000000"/>
        <rFont val="Calibri"/>
        <family val="2"/>
        <scheme val="minor"/>
      </rPr>
      <t>09.72.012</t>
    </r>
  </si>
  <si>
    <r>
      <rPr>
        <sz val="10"/>
        <color rgb="FF000000"/>
        <rFont val="Calibri"/>
        <family val="2"/>
        <scheme val="minor"/>
      </rPr>
      <t>RECOLOCAÇÃO DE PERFILADOS</t>
    </r>
  </si>
  <si>
    <r>
      <rPr>
        <sz val="10"/>
        <color rgb="FF000000"/>
        <rFont val="Calibri"/>
        <family val="2"/>
        <scheme val="minor"/>
      </rPr>
      <t>09.72.014</t>
    </r>
  </si>
  <si>
    <r>
      <rPr>
        <sz val="10"/>
        <color rgb="FF000000"/>
        <rFont val="Calibri"/>
        <family val="2"/>
        <scheme val="minor"/>
      </rPr>
      <t>RECOLOCAÇÃO DE GANCHOS DE SUSTENTACAO DE LUMINARIAS E PERFILADOS</t>
    </r>
  </si>
  <si>
    <r>
      <rPr>
        <sz val="10"/>
        <color rgb="FF000000"/>
        <rFont val="Calibri"/>
        <family val="2"/>
        <scheme val="minor"/>
      </rPr>
      <t>09.72.017</t>
    </r>
  </si>
  <si>
    <r>
      <rPr>
        <sz val="10"/>
        <color rgb="FF000000"/>
        <rFont val="Calibri"/>
        <family val="2"/>
        <scheme val="minor"/>
      </rPr>
      <t>RECOLOCAÇÃO DE FIO EMBUTIDO ATE 16 MM2</t>
    </r>
  </si>
  <si>
    <r>
      <rPr>
        <sz val="10"/>
        <color rgb="FF000000"/>
        <rFont val="Calibri"/>
        <family val="2"/>
        <scheme val="minor"/>
      </rPr>
      <t>09.72.018</t>
    </r>
  </si>
  <si>
    <r>
      <rPr>
        <sz val="10"/>
        <color rgb="FF000000"/>
        <rFont val="Calibri"/>
        <family val="2"/>
        <scheme val="minor"/>
      </rPr>
      <t>RECOLOCAÇÃO DE CABO EMBUTIDO ACIMA DE 16 MM2</t>
    </r>
  </si>
  <si>
    <r>
      <rPr>
        <sz val="10"/>
        <color rgb="FF000000"/>
        <rFont val="Calibri"/>
        <family val="2"/>
        <scheme val="minor"/>
      </rPr>
      <t>09.72.019</t>
    </r>
  </si>
  <si>
    <r>
      <rPr>
        <sz val="10"/>
        <color rgb="FF000000"/>
        <rFont val="Calibri"/>
        <family val="2"/>
        <scheme val="minor"/>
      </rPr>
      <t>RECOLOCAÇÃO DE FIO APARENTE ATE 16 MM2</t>
    </r>
  </si>
  <si>
    <r>
      <rPr>
        <sz val="10"/>
        <color rgb="FF000000"/>
        <rFont val="Calibri"/>
        <family val="2"/>
        <scheme val="minor"/>
      </rPr>
      <t>09.72.020</t>
    </r>
  </si>
  <si>
    <r>
      <rPr>
        <sz val="10"/>
        <color rgb="FF000000"/>
        <rFont val="Calibri"/>
        <family val="2"/>
        <scheme val="minor"/>
      </rPr>
      <t>RECOLOCAÇÃO DE CABO APARENTE ACIMA DE 16 MM2</t>
    </r>
  </si>
  <si>
    <r>
      <rPr>
        <sz val="10"/>
        <color rgb="FF000000"/>
        <rFont val="Calibri"/>
        <family val="2"/>
        <scheme val="minor"/>
      </rPr>
      <t>09.72.023</t>
    </r>
  </si>
  <si>
    <r>
      <rPr>
        <sz val="10"/>
        <color rgb="FF000000"/>
        <rFont val="Calibri"/>
        <family val="2"/>
        <scheme val="minor"/>
      </rPr>
      <t>RECOLOCAÇÃO DE ROLDANAS</t>
    </r>
  </si>
  <si>
    <r>
      <rPr>
        <sz val="10"/>
        <color rgb="FF000000"/>
        <rFont val="Calibri"/>
        <family val="2"/>
        <scheme val="minor"/>
      </rPr>
      <t>09.72.024</t>
    </r>
  </si>
  <si>
    <r>
      <rPr>
        <sz val="10"/>
        <color rgb="FF000000"/>
        <rFont val="Calibri"/>
        <family val="2"/>
        <scheme val="minor"/>
      </rPr>
      <t>RECOLOCAÇÃO E MONTAGEM DE QD.DISTRIB,CX DE PASSAG MET OU QD.CHAMADA</t>
    </r>
  </si>
  <si>
    <r>
      <rPr>
        <sz val="10"/>
        <color rgb="FF000000"/>
        <rFont val="Calibri"/>
        <family val="2"/>
        <scheme val="minor"/>
      </rPr>
      <t>09.72.031</t>
    </r>
  </si>
  <si>
    <r>
      <rPr>
        <sz val="10"/>
        <color rgb="FF000000"/>
        <rFont val="Calibri"/>
        <family val="2"/>
        <scheme val="minor"/>
      </rPr>
      <t>RECOLOCAÇÃO DE BASE DE DISJUNTOR TIPO QUICK-LAG EM CHAPA DE FERRO</t>
    </r>
  </si>
  <si>
    <r>
      <rPr>
        <sz val="10"/>
        <color rgb="FF000000"/>
        <rFont val="Calibri"/>
        <family val="2"/>
        <scheme val="minor"/>
      </rPr>
      <t>09.72.099</t>
    </r>
  </si>
  <si>
    <r>
      <rPr>
        <sz val="10"/>
        <color rgb="FF000000"/>
        <rFont val="Calibri"/>
        <family val="2"/>
        <scheme val="minor"/>
      </rPr>
      <t>RECOLOCACOES DE BAIXA TENSAO</t>
    </r>
  </si>
  <si>
    <r>
      <rPr>
        <sz val="10"/>
        <color rgb="FF000000"/>
        <rFont val="Calibri"/>
        <family val="2"/>
        <scheme val="minor"/>
      </rPr>
      <t>09.74.004</t>
    </r>
  </si>
  <si>
    <r>
      <rPr>
        <sz val="10"/>
        <color rgb="FF000000"/>
        <rFont val="Calibri"/>
        <family val="2"/>
        <scheme val="minor"/>
      </rPr>
      <t>RECOLOCAÇÃO DE MOTOR DE BOMBA DE RECALQUE</t>
    </r>
  </si>
  <si>
    <r>
      <rPr>
        <sz val="10"/>
        <color rgb="FF000000"/>
        <rFont val="Calibri"/>
        <family val="2"/>
        <scheme val="minor"/>
      </rPr>
      <t>09.74.005</t>
    </r>
  </si>
  <si>
    <t>RECOLOCAÇÃO DE AP.ILUM.(PLAFON OU PEND.)P/LAMP.INCAND OU DE PROJET EM JARDINS</t>
  </si>
  <si>
    <r>
      <rPr>
        <sz val="10"/>
        <color rgb="FF000000"/>
        <rFont val="Calibri"/>
        <family val="2"/>
        <scheme val="minor"/>
      </rPr>
      <t>09.74.006</t>
    </r>
  </si>
  <si>
    <r>
      <rPr>
        <sz val="10"/>
        <color rgb="FF000000"/>
        <rFont val="Calibri"/>
        <family val="2"/>
        <scheme val="minor"/>
      </rPr>
      <t>09.74.015</t>
    </r>
  </si>
  <si>
    <r>
      <rPr>
        <sz val="10"/>
        <color rgb="FF000000"/>
        <rFont val="Calibri"/>
        <family val="2"/>
        <scheme val="minor"/>
      </rPr>
      <t>RECOLOCAÇÃO DE PROJ.EM FACHADAS OU AP.ILUMIN.A PROVA DE TEMPO</t>
    </r>
  </si>
  <si>
    <r>
      <rPr>
        <sz val="10"/>
        <color rgb="FF000000"/>
        <rFont val="Calibri"/>
        <family val="2"/>
        <scheme val="minor"/>
      </rPr>
      <t>09.74.017</t>
    </r>
  </si>
  <si>
    <r>
      <rPr>
        <sz val="10"/>
        <color rgb="FF000000"/>
        <rFont val="Calibri"/>
        <family val="2"/>
        <scheme val="minor"/>
      </rPr>
      <t>RECOLOCAÇÃO DE ARANDELA EXTERNA EM BRACO DE FERRO</t>
    </r>
  </si>
  <si>
    <r>
      <rPr>
        <sz val="10"/>
        <color rgb="FF000000"/>
        <rFont val="Calibri"/>
        <family val="2"/>
        <scheme val="minor"/>
      </rPr>
      <t>09.74.018</t>
    </r>
  </si>
  <si>
    <r>
      <rPr>
        <sz val="10"/>
        <color rgb="FF000000"/>
        <rFont val="Calibri"/>
        <family val="2"/>
        <scheme val="minor"/>
      </rPr>
      <t>RECOLOCAÇÃO DE APARELHOS DE ILUMINAÇÃO EM POSTE</t>
    </r>
  </si>
  <si>
    <r>
      <rPr>
        <sz val="10"/>
        <color rgb="FF000000"/>
        <rFont val="Calibri"/>
        <family val="2"/>
        <scheme val="minor"/>
      </rPr>
      <t>09.74.019</t>
    </r>
  </si>
  <si>
    <r>
      <rPr>
        <sz val="10"/>
        <color rgb="FF000000"/>
        <rFont val="Calibri"/>
        <family val="2"/>
        <scheme val="minor"/>
      </rPr>
      <t>RECOLOCAÇÃO DE POSTE CURVO, INCLUINDO BASE DE FIXACAO</t>
    </r>
  </si>
  <si>
    <r>
      <rPr>
        <sz val="10"/>
        <color rgb="FF000000"/>
        <rFont val="Calibri"/>
        <family val="2"/>
        <scheme val="minor"/>
      </rPr>
      <t>09.74.023</t>
    </r>
  </si>
  <si>
    <r>
      <rPr>
        <sz val="10"/>
        <color rgb="FF000000"/>
        <rFont val="Calibri"/>
        <family val="2"/>
        <scheme val="minor"/>
      </rPr>
      <t>RECOLOCAÇÃO DE POSTE DE FERRO RETO ENGASTADO NO SOLO</t>
    </r>
  </si>
  <si>
    <r>
      <rPr>
        <sz val="10"/>
        <color rgb="FF000000"/>
        <rFont val="Calibri"/>
        <family val="2"/>
        <scheme val="minor"/>
      </rPr>
      <t>09.74.024</t>
    </r>
  </si>
  <si>
    <r>
      <rPr>
        <sz val="10"/>
        <color rgb="FF000000"/>
        <rFont val="Calibri"/>
        <family val="2"/>
        <scheme val="minor"/>
      </rPr>
      <t>RECOLOCAÇÃO DE POSTE DE CONCRETO DE ATE 10M ACIMA DO SOLO</t>
    </r>
  </si>
  <si>
    <r>
      <rPr>
        <sz val="10"/>
        <color rgb="FF000000"/>
        <rFont val="Calibri"/>
        <family val="2"/>
        <scheme val="minor"/>
      </rPr>
      <t>09.74.099</t>
    </r>
  </si>
  <si>
    <r>
      <rPr>
        <sz val="10"/>
        <color rgb="FF000000"/>
        <rFont val="Calibri"/>
        <family val="2"/>
        <scheme val="minor"/>
      </rPr>
      <t>RECOLOCACOES DE APARELHOS E EQUIPAMENTOS</t>
    </r>
  </si>
  <si>
    <r>
      <rPr>
        <sz val="10"/>
        <color rgb="FF000000"/>
        <rFont val="Calibri"/>
        <family val="2"/>
        <scheme val="minor"/>
      </rPr>
      <t>09.76.001</t>
    </r>
  </si>
  <si>
    <r>
      <rPr>
        <sz val="10"/>
        <color rgb="FF000000"/>
        <rFont val="Calibri"/>
        <family val="2"/>
        <scheme val="minor"/>
      </rPr>
      <t>RECOLOCAÇÃO DE CAPTOR DE PARA-RAIOS TIPO FRANKLIN OU RADIOATIVO</t>
    </r>
  </si>
  <si>
    <r>
      <rPr>
        <sz val="10"/>
        <color rgb="FF000000"/>
        <rFont val="Calibri"/>
        <family val="2"/>
        <scheme val="minor"/>
      </rPr>
      <t>09.76.003</t>
    </r>
  </si>
  <si>
    <r>
      <rPr>
        <sz val="10"/>
        <color rgb="FF000000"/>
        <rFont val="Calibri"/>
        <family val="2"/>
        <scheme val="minor"/>
      </rPr>
      <t>RECOLOCAÇÃO DE BASE E HASTE DE PARA-RAIOS</t>
    </r>
  </si>
  <si>
    <r>
      <rPr>
        <sz val="10"/>
        <color rgb="FF000000"/>
        <rFont val="Calibri"/>
        <family val="2"/>
        <scheme val="minor"/>
      </rPr>
      <t>09.76.004</t>
    </r>
  </si>
  <si>
    <r>
      <rPr>
        <sz val="10"/>
        <color rgb="FF000000"/>
        <rFont val="Calibri"/>
        <family val="2"/>
        <scheme val="minor"/>
      </rPr>
      <t>09.76.005</t>
    </r>
  </si>
  <si>
    <r>
      <rPr>
        <sz val="10"/>
        <color rgb="FF000000"/>
        <rFont val="Calibri"/>
        <family val="2"/>
        <scheme val="minor"/>
      </rPr>
      <t>RECOLOCAÇÃO DE CABO DE COBRE NU</t>
    </r>
  </si>
  <si>
    <r>
      <rPr>
        <sz val="10"/>
        <color rgb="FF000000"/>
        <rFont val="Calibri"/>
        <family val="2"/>
        <scheme val="minor"/>
      </rPr>
      <t>09.76.007</t>
    </r>
  </si>
  <si>
    <r>
      <rPr>
        <sz val="10"/>
        <color rgb="FF000000"/>
        <rFont val="Calibri"/>
        <family val="2"/>
        <scheme val="minor"/>
      </rPr>
      <t>RECOLOCAÇÃO DE CONECTOR TIPO SPLIT-BOLT PARA CABOS DE ATERRAMENTO</t>
    </r>
  </si>
  <si>
    <r>
      <rPr>
        <sz val="10"/>
        <color rgb="FF000000"/>
        <rFont val="Calibri"/>
        <family val="2"/>
        <scheme val="minor"/>
      </rPr>
      <t>09.76.009</t>
    </r>
  </si>
  <si>
    <r>
      <rPr>
        <sz val="10"/>
        <color rgb="FF000000"/>
        <rFont val="Calibri"/>
        <family val="2"/>
        <scheme val="minor"/>
      </rPr>
      <t>09.76.099</t>
    </r>
  </si>
  <si>
    <r>
      <rPr>
        <sz val="10"/>
        <color rgb="FF000000"/>
        <rFont val="Calibri"/>
        <family val="2"/>
        <scheme val="minor"/>
      </rPr>
      <t>RECOLOCACOES DE PARA-RAIOS E ATERRAMENTO</t>
    </r>
  </si>
  <si>
    <r>
      <rPr>
        <sz val="10"/>
        <color rgb="FF000000"/>
        <rFont val="Calibri"/>
        <family val="2"/>
        <scheme val="minor"/>
      </rPr>
      <t>09.80.001</t>
    </r>
  </si>
  <si>
    <r>
      <rPr>
        <sz val="10"/>
        <color rgb="FF000000"/>
        <rFont val="Calibri"/>
        <family val="2"/>
        <scheme val="minor"/>
      </rPr>
      <t>OLEO P/DISJUNTOR EM TRANSFOMADOR DE ALTA TENSAO EM CABINE</t>
    </r>
  </si>
  <si>
    <r>
      <rPr>
        <sz val="10"/>
        <color rgb="FF000000"/>
        <rFont val="Calibri"/>
        <family val="2"/>
        <scheme val="minor"/>
      </rPr>
      <t>09.80.002</t>
    </r>
  </si>
  <si>
    <t>OLEO PARA TRANSFORMADOR DE ALTA TENSAO EM POSTE SINGELO OU ESTALEIRO</t>
  </si>
  <si>
    <r>
      <rPr>
        <sz val="10"/>
        <color rgb="FF000000"/>
        <rFont val="Calibri"/>
        <family val="2"/>
        <scheme val="minor"/>
      </rPr>
      <t>09.80.003</t>
    </r>
  </si>
  <si>
    <r>
      <rPr>
        <sz val="10"/>
        <color rgb="FF000000"/>
        <rFont val="Calibri"/>
        <family val="2"/>
        <scheme val="minor"/>
      </rPr>
      <t>ISOLADOR TIPO DISCO 15 KV 6" (150 MM)</t>
    </r>
  </si>
  <si>
    <r>
      <rPr>
        <sz val="10"/>
        <color rgb="FF000000"/>
        <rFont val="Calibri"/>
        <family val="2"/>
        <scheme val="minor"/>
      </rPr>
      <t>09.80.004</t>
    </r>
  </si>
  <si>
    <r>
      <rPr>
        <sz val="10"/>
        <color rgb="FF000000"/>
        <rFont val="Calibri"/>
        <family val="2"/>
        <scheme val="minor"/>
      </rPr>
      <t>CHAPA DE FERRO DE 1,50 X 0,50 M PARA BUCHA DE PASSAGEM</t>
    </r>
  </si>
  <si>
    <r>
      <rPr>
        <sz val="10"/>
        <color rgb="FF000000"/>
        <rFont val="Calibri"/>
        <family val="2"/>
        <scheme val="minor"/>
      </rPr>
      <t>09.80.005</t>
    </r>
  </si>
  <si>
    <r>
      <rPr>
        <sz val="10"/>
        <color rgb="FF000000"/>
        <rFont val="Calibri"/>
        <family val="2"/>
        <scheme val="minor"/>
      </rPr>
      <t>BUCHA PARA PASSAGEM INTERNA/EXTERNA COM ISOLACAO PARA 15 KV</t>
    </r>
  </si>
  <si>
    <r>
      <rPr>
        <sz val="10"/>
        <color rgb="FF000000"/>
        <rFont val="Calibri"/>
        <family val="2"/>
        <scheme val="minor"/>
      </rPr>
      <t>09.80.006</t>
    </r>
  </si>
  <si>
    <r>
      <rPr>
        <sz val="10"/>
        <color rgb="FF000000"/>
        <rFont val="Calibri"/>
        <family val="2"/>
        <scheme val="minor"/>
      </rPr>
      <t>BUCHA DE PASSAGEM PARA NEUTRO</t>
    </r>
  </si>
  <si>
    <r>
      <rPr>
        <sz val="10"/>
        <color rgb="FF000000"/>
        <rFont val="Calibri"/>
        <family val="2"/>
        <scheme val="minor"/>
      </rPr>
      <t>09.80.007</t>
    </r>
  </si>
  <si>
    <r>
      <rPr>
        <sz val="10"/>
        <color rgb="FF000000"/>
        <rFont val="Calibri"/>
        <family val="2"/>
        <scheme val="minor"/>
      </rPr>
      <t>CANTONEIRA DE FERRO 1 1/2" X 1 1/2" X 1/8"</t>
    </r>
  </si>
  <si>
    <r>
      <rPr>
        <sz val="10"/>
        <color rgb="FF000000"/>
        <rFont val="Calibri"/>
        <family val="2"/>
        <scheme val="minor"/>
      </rPr>
      <t>09.80.008</t>
    </r>
  </si>
  <si>
    <r>
      <rPr>
        <sz val="10"/>
        <color rgb="FF000000"/>
        <rFont val="Calibri"/>
        <family val="2"/>
        <scheme val="minor"/>
      </rPr>
      <t>JANELA DE VENTILACAO PADRAO ELETROPAULO DE 0,40 X 0,40 X 0,15 M</t>
    </r>
  </si>
  <si>
    <r>
      <rPr>
        <sz val="10"/>
        <color rgb="FF000000"/>
        <rFont val="Calibri"/>
        <family val="2"/>
        <scheme val="minor"/>
      </rPr>
      <t>09.80.010</t>
    </r>
  </si>
  <si>
    <r>
      <rPr>
        <sz val="10"/>
        <color rgb="FF000000"/>
        <rFont val="Calibri"/>
        <family val="2"/>
        <scheme val="minor"/>
      </rPr>
      <t>ISOLADOR TIPO PINO PARA 15 KV, INCLUSIVE PINO, INSTALADO EM CABINE</t>
    </r>
  </si>
  <si>
    <r>
      <rPr>
        <sz val="10"/>
        <color rgb="FF000000"/>
        <rFont val="Calibri"/>
        <family val="2"/>
        <scheme val="minor"/>
      </rPr>
      <t>09.80.011</t>
    </r>
  </si>
  <si>
    <r>
      <rPr>
        <sz val="10"/>
        <color rgb="FF000000"/>
        <rFont val="Calibri"/>
        <family val="2"/>
        <scheme val="minor"/>
      </rPr>
      <t>ISOLADOR TIPO PINO PARA 15 KV, INCLUSIVE PINO, INSTALADO EM POSTE</t>
    </r>
  </si>
  <si>
    <r>
      <rPr>
        <sz val="10"/>
        <color rgb="FF000000"/>
        <rFont val="Calibri"/>
        <family val="2"/>
        <scheme val="minor"/>
      </rPr>
      <t>09.80.012</t>
    </r>
  </si>
  <si>
    <r>
      <rPr>
        <sz val="10"/>
        <color rgb="FF000000"/>
        <rFont val="Calibri"/>
        <family val="2"/>
        <scheme val="minor"/>
      </rPr>
      <t>VERGALHAO DE COBRE DE 3/8" (10MM)</t>
    </r>
  </si>
  <si>
    <r>
      <rPr>
        <sz val="10"/>
        <color rgb="FF000000"/>
        <rFont val="Calibri"/>
        <family val="2"/>
        <scheme val="minor"/>
      </rPr>
      <t>09.80.013</t>
    </r>
  </si>
  <si>
    <r>
      <rPr>
        <sz val="10"/>
        <color rgb="FF000000"/>
        <rFont val="Calibri"/>
        <family val="2"/>
        <scheme val="minor"/>
      </rPr>
      <t>VERGALHAO DE COBRE DE 1/2" (12,5MM)</t>
    </r>
  </si>
  <si>
    <r>
      <rPr>
        <sz val="10"/>
        <color rgb="FF000000"/>
        <rFont val="Calibri"/>
        <family val="2"/>
        <scheme val="minor"/>
      </rPr>
      <t>09.80.014</t>
    </r>
  </si>
  <si>
    <r>
      <rPr>
        <sz val="10"/>
        <color rgb="FF000000"/>
        <rFont val="Calibri"/>
        <family val="2"/>
        <scheme val="minor"/>
      </rPr>
      <t>TERMINAL OU CONECTOR PARA VERGALHAO DE COBRE DE 3/8" (10 MM2)</t>
    </r>
  </si>
  <si>
    <r>
      <rPr>
        <sz val="10"/>
        <color rgb="FF000000"/>
        <rFont val="Calibri"/>
        <family val="2"/>
        <scheme val="minor"/>
      </rPr>
      <t>09.80.015</t>
    </r>
  </si>
  <si>
    <r>
      <rPr>
        <sz val="10"/>
        <color rgb="FF000000"/>
        <rFont val="Calibri"/>
        <family val="2"/>
        <scheme val="minor"/>
      </rPr>
      <t>TERMINAL OU CONECTOR PARA VERGALHAO DE COBRE DE 1/2" (12,5 MM2)</t>
    </r>
  </si>
  <si>
    <r>
      <rPr>
        <sz val="10"/>
        <color rgb="FF000000"/>
        <rFont val="Calibri"/>
        <family val="2"/>
        <scheme val="minor"/>
      </rPr>
      <t>09.80.017</t>
    </r>
  </si>
  <si>
    <r>
      <rPr>
        <sz val="10"/>
        <color rgb="FF000000"/>
        <rFont val="Calibri"/>
        <family val="2"/>
        <scheme val="minor"/>
      </rPr>
      <t>MUFLA TERMINAL UNIPOLAR EXTERNA P/ CABO ISOLAÇÃO XLPE 15KV ATE 35MM2</t>
    </r>
  </si>
  <si>
    <r>
      <rPr>
        <sz val="10"/>
        <color rgb="FF000000"/>
        <rFont val="Calibri"/>
        <family val="2"/>
        <scheme val="minor"/>
      </rPr>
      <t>09.80.019</t>
    </r>
  </si>
  <si>
    <r>
      <rPr>
        <sz val="10"/>
        <color rgb="FF000000"/>
        <rFont val="Calibri"/>
        <family val="2"/>
        <scheme val="minor"/>
      </rPr>
      <t>MUFLA TERMINAL UNIPOLAR INTERNA P/ CABO ISOLAÇÃO XLPE 15KV ATE 35MM2</t>
    </r>
  </si>
  <si>
    <r>
      <rPr>
        <sz val="10"/>
        <color rgb="FF000000"/>
        <rFont val="Calibri"/>
        <family val="2"/>
        <scheme val="minor"/>
      </rPr>
      <t>09.80.024</t>
    </r>
  </si>
  <si>
    <r>
      <rPr>
        <sz val="10"/>
        <color rgb="FF000000"/>
        <rFont val="Calibri"/>
        <family val="2"/>
        <scheme val="minor"/>
      </rPr>
      <t>CABO DE POT UNIPOLAR CLASSE 15KV 25MM2 (ISOLAÇAO NAO HALOGENADO)</t>
    </r>
  </si>
  <si>
    <r>
      <rPr>
        <sz val="10"/>
        <color rgb="FF000000"/>
        <rFont val="Calibri"/>
        <family val="2"/>
        <scheme val="minor"/>
      </rPr>
      <t>09.80.025</t>
    </r>
  </si>
  <si>
    <r>
      <rPr>
        <sz val="10"/>
        <color rgb="FF000000"/>
        <rFont val="Calibri"/>
        <family val="2"/>
        <scheme val="minor"/>
      </rPr>
      <t>CABO DE POT UNIPOLAR CLASSE 15KV 35MM2 (ISOLAÇAO NAO HALOGENADO)</t>
    </r>
  </si>
  <si>
    <r>
      <rPr>
        <sz val="10"/>
        <color rgb="FF000000"/>
        <rFont val="Calibri"/>
        <family val="2"/>
        <scheme val="minor"/>
      </rPr>
      <t>09.80.026</t>
    </r>
  </si>
  <si>
    <r>
      <rPr>
        <sz val="10"/>
        <color rgb="FF000000"/>
        <rFont val="Calibri"/>
        <family val="2"/>
        <scheme val="minor"/>
      </rPr>
      <t>CHAVE SECCIONADORA TRIPOLAR SECA PARA 200A/15 KV C/ CMD PROLONGADO</t>
    </r>
  </si>
  <si>
    <r>
      <rPr>
        <sz val="10"/>
        <color rgb="FF000000"/>
        <rFont val="Calibri"/>
        <family val="2"/>
        <scheme val="minor"/>
      </rPr>
      <t>09.80.029</t>
    </r>
  </si>
  <si>
    <r>
      <rPr>
        <sz val="10"/>
        <color rgb="FF000000"/>
        <rFont val="Calibri"/>
        <family val="2"/>
        <scheme val="minor"/>
      </rPr>
      <t>CHAVE FUSIVEL INDIC 'MATHEUS' P/100 A/15 KV RUPTURA 1200A POSTE/ESTAL</t>
    </r>
  </si>
  <si>
    <r>
      <rPr>
        <sz val="10"/>
        <color rgb="FF000000"/>
        <rFont val="Calibri"/>
        <family val="2"/>
        <scheme val="minor"/>
      </rPr>
      <t>09.80.030</t>
    </r>
  </si>
  <si>
    <r>
      <rPr>
        <sz val="10"/>
        <color rgb="FF000000"/>
        <rFont val="Calibri"/>
        <family val="2"/>
        <scheme val="minor"/>
      </rPr>
      <t>CHAVE FUSIVEL INDIC 'MATHEUS' P/100A/15 KV RUPTURA 1200A EM CABINE</t>
    </r>
  </si>
  <si>
    <r>
      <rPr>
        <sz val="10"/>
        <color rgb="FF000000"/>
        <rFont val="Calibri"/>
        <family val="2"/>
        <scheme val="minor"/>
      </rPr>
      <t>09.80.033</t>
    </r>
  </si>
  <si>
    <r>
      <rPr>
        <sz val="10"/>
        <color rgb="FF000000"/>
        <rFont val="Calibri"/>
        <family val="2"/>
        <scheme val="minor"/>
      </rPr>
      <t>TRANSFORMADOR DE CORRENTE PARA M.T. 15 KV</t>
    </r>
  </si>
  <si>
    <r>
      <rPr>
        <sz val="10"/>
        <color rgb="FF000000"/>
        <rFont val="Calibri"/>
        <family val="2"/>
        <scheme val="minor"/>
      </rPr>
      <t>09.80.034</t>
    </r>
  </si>
  <si>
    <r>
      <rPr>
        <sz val="10"/>
        <color rgb="FF000000"/>
        <rFont val="Calibri"/>
        <family val="2"/>
        <scheme val="minor"/>
      </rPr>
      <t>TRANSFORMADOR DE POTENCIAL 400 W/220V COM FUSIVEL DE M.T. 15 KV</t>
    </r>
  </si>
  <si>
    <r>
      <rPr>
        <sz val="10"/>
        <color rgb="FF000000"/>
        <rFont val="Calibri"/>
        <family val="2"/>
        <scheme val="minor"/>
      </rPr>
      <t>09.80.036</t>
    </r>
  </si>
  <si>
    <t>DISJUNTOR VOL REDUZIDO OLEO 15KV/250 PL15B MVA 630 ACION. MANUAL - COMPLETO</t>
  </si>
  <si>
    <r>
      <rPr>
        <sz val="10"/>
        <color rgb="FF000000"/>
        <rFont val="Calibri"/>
        <family val="2"/>
        <scheme val="minor"/>
      </rPr>
      <t>09.80.038</t>
    </r>
  </si>
  <si>
    <r>
      <rPr>
        <sz val="10"/>
        <color rgb="FF000000"/>
        <rFont val="Calibri"/>
        <family val="2"/>
        <scheme val="minor"/>
      </rPr>
      <t>BOBINA MINIMA DO DISJUNTOR</t>
    </r>
  </si>
  <si>
    <r>
      <rPr>
        <sz val="10"/>
        <color rgb="FF000000"/>
        <rFont val="Calibri"/>
        <family val="2"/>
        <scheme val="minor"/>
      </rPr>
      <t>09.80.039</t>
    </r>
  </si>
  <si>
    <r>
      <rPr>
        <sz val="10"/>
        <color rgb="FF000000"/>
        <rFont val="Calibri"/>
        <family val="2"/>
        <scheme val="minor"/>
      </rPr>
      <t>RELE FALTA-DE-FASE TRIFASICO TIPO ST 220/110 V PEXTRON OU SIMILAR</t>
    </r>
  </si>
  <si>
    <r>
      <rPr>
        <sz val="10"/>
        <color rgb="FF000000"/>
        <rFont val="Calibri"/>
        <family val="2"/>
        <scheme val="minor"/>
      </rPr>
      <t>09.80.040</t>
    </r>
  </si>
  <si>
    <r>
      <rPr>
        <sz val="10"/>
        <color rgb="FF000000"/>
        <rFont val="Calibri"/>
        <family val="2"/>
        <scheme val="minor"/>
      </rPr>
      <t>RELE PRIMARIO DE SOBRECORRENTE P/DISJ. DE MEDIA TENSAO</t>
    </r>
  </si>
  <si>
    <r>
      <rPr>
        <sz val="10"/>
        <color rgb="FF000000"/>
        <rFont val="Calibri"/>
        <family val="2"/>
        <scheme val="minor"/>
      </rPr>
      <t>09.80.041</t>
    </r>
  </si>
  <si>
    <r>
      <rPr>
        <sz val="10"/>
        <color rgb="FF000000"/>
        <rFont val="Calibri"/>
        <family val="2"/>
        <scheme val="minor"/>
      </rPr>
      <t>MANOPLA DE COMANDO DE DISJUNTOR DE A. T.</t>
    </r>
  </si>
  <si>
    <r>
      <rPr>
        <sz val="10"/>
        <color rgb="FF000000"/>
        <rFont val="Calibri"/>
        <family val="2"/>
        <scheme val="minor"/>
      </rPr>
      <t>09.80.042</t>
    </r>
  </si>
  <si>
    <r>
      <rPr>
        <sz val="10"/>
        <color rgb="FF000000"/>
        <rFont val="Calibri"/>
        <family val="2"/>
        <scheme val="minor"/>
      </rPr>
      <t>TAPETE DE BORRACHA DE 100 X 100 X 0,5 CM</t>
    </r>
  </si>
  <si>
    <r>
      <rPr>
        <sz val="10"/>
        <color rgb="FF000000"/>
        <rFont val="Calibri"/>
        <family val="2"/>
        <scheme val="minor"/>
      </rPr>
      <t>09.80.043</t>
    </r>
  </si>
  <si>
    <r>
      <rPr>
        <sz val="10"/>
        <color rgb="FF000000"/>
        <rFont val="Calibri"/>
        <family val="2"/>
        <scheme val="minor"/>
      </rPr>
      <t>LUVA DE BORRACHA PARA A.T. 20 KV</t>
    </r>
  </si>
  <si>
    <r>
      <rPr>
        <sz val="10"/>
        <color rgb="FF000000"/>
        <rFont val="Calibri"/>
        <family val="2"/>
        <scheme val="minor"/>
      </rPr>
      <t>09.80.044</t>
    </r>
  </si>
  <si>
    <r>
      <rPr>
        <sz val="10"/>
        <color rgb="FF000000"/>
        <rFont val="Calibri"/>
        <family val="2"/>
        <scheme val="minor"/>
      </rPr>
      <t>VARA MANOPLA DE FENOLITE DE 2,70 M P/ CHAVE SECCIONADORA - 15 KV</t>
    </r>
  </si>
  <si>
    <r>
      <rPr>
        <sz val="10"/>
        <color rgb="FF000000"/>
        <rFont val="Calibri"/>
        <family val="2"/>
        <scheme val="minor"/>
      </rPr>
      <t>09.80.048</t>
    </r>
  </si>
  <si>
    <r>
      <rPr>
        <sz val="10"/>
        <color rgb="FF000000"/>
        <rFont val="Calibri"/>
        <family val="2"/>
        <scheme val="minor"/>
      </rPr>
      <t>SELA PARA CRUZETA DE MADEIRA</t>
    </r>
  </si>
  <si>
    <r>
      <rPr>
        <sz val="10"/>
        <color rgb="FF000000"/>
        <rFont val="Calibri"/>
        <family val="2"/>
        <scheme val="minor"/>
      </rPr>
      <t>09.80.049</t>
    </r>
  </si>
  <si>
    <r>
      <rPr>
        <sz val="10"/>
        <color rgb="FF000000"/>
        <rFont val="Calibri"/>
        <family val="2"/>
        <scheme val="minor"/>
      </rPr>
      <t>SUPORTE DE TRANSFORMADOR EM POSTE OU ESTALEIRO</t>
    </r>
  </si>
  <si>
    <r>
      <rPr>
        <sz val="10"/>
        <color rgb="FF000000"/>
        <rFont val="Calibri"/>
        <family val="2"/>
        <scheme val="minor"/>
      </rPr>
      <t>09.80.050</t>
    </r>
  </si>
  <si>
    <r>
      <rPr>
        <sz val="10"/>
        <color rgb="FF000000"/>
        <rFont val="Calibri"/>
        <family val="2"/>
        <scheme val="minor"/>
      </rPr>
      <t>CRUZETA DE MADEIRA DE 2400 MM</t>
    </r>
  </si>
  <si>
    <r>
      <rPr>
        <sz val="10"/>
        <color rgb="FF000000"/>
        <rFont val="Calibri"/>
        <family val="2"/>
        <scheme val="minor"/>
      </rPr>
      <t>09.80.051</t>
    </r>
  </si>
  <si>
    <r>
      <rPr>
        <sz val="10"/>
        <color rgb="FF000000"/>
        <rFont val="Calibri"/>
        <family val="2"/>
        <scheme val="minor"/>
      </rPr>
      <t>MAO FRANCESA DE 700 MM</t>
    </r>
  </si>
  <si>
    <r>
      <rPr>
        <sz val="10"/>
        <color rgb="FF000000"/>
        <rFont val="Calibri"/>
        <family val="2"/>
        <scheme val="minor"/>
      </rPr>
      <t>09.80.052</t>
    </r>
  </si>
  <si>
    <r>
      <rPr>
        <sz val="10"/>
        <color rgb="FF000000"/>
        <rFont val="Calibri"/>
        <family val="2"/>
        <scheme val="minor"/>
      </rPr>
      <t>CAIXA PARA TRANSFORMADOR DE CORRENTE PADRAO ELEKTRO</t>
    </r>
  </si>
  <si>
    <r>
      <rPr>
        <sz val="10"/>
        <color rgb="FF000000"/>
        <rFont val="Calibri"/>
        <family val="2"/>
        <scheme val="minor"/>
      </rPr>
      <t>09.80.053</t>
    </r>
  </si>
  <si>
    <r>
      <rPr>
        <sz val="10"/>
        <color rgb="FF000000"/>
        <rFont val="Calibri"/>
        <family val="2"/>
        <scheme val="minor"/>
      </rPr>
      <t>CAIXA DE MEDICAO PADRAO ELEKTRO - 0,70 X 0,60 X 0,25 M</t>
    </r>
  </si>
  <si>
    <r>
      <rPr>
        <sz val="10"/>
        <color rgb="FF000000"/>
        <rFont val="Calibri"/>
        <family val="2"/>
        <scheme val="minor"/>
      </rPr>
      <t>09.80.055</t>
    </r>
  </si>
  <si>
    <r>
      <rPr>
        <sz val="10"/>
        <color rgb="FF000000"/>
        <rFont val="Calibri"/>
        <family val="2"/>
        <scheme val="minor"/>
      </rPr>
      <t>TRANSF-POT 45 KVA-M.T.13,2(5%)B.T.220/127V(5%)EM POSTE/ESTALEIRO</t>
    </r>
  </si>
  <si>
    <r>
      <rPr>
        <sz val="10"/>
        <color rgb="FF000000"/>
        <rFont val="Calibri"/>
        <family val="2"/>
        <scheme val="minor"/>
      </rPr>
      <t>09.80.057</t>
    </r>
  </si>
  <si>
    <r>
      <rPr>
        <sz val="10"/>
        <color rgb="FF000000"/>
        <rFont val="Calibri"/>
        <family val="2"/>
        <scheme val="minor"/>
      </rPr>
      <t>TRANSF-POT 75 KVA-M.T.13,2 KV(5%)B.T.220/127V(5%)EM POSTE/ESTALEIRO</t>
    </r>
  </si>
  <si>
    <r>
      <rPr>
        <sz val="10"/>
        <color rgb="FF000000"/>
        <rFont val="Calibri"/>
        <family val="2"/>
        <scheme val="minor"/>
      </rPr>
      <t>09.80.058</t>
    </r>
  </si>
  <si>
    <r>
      <rPr>
        <sz val="10"/>
        <color rgb="FF000000"/>
        <rFont val="Calibri"/>
        <family val="2"/>
        <scheme val="minor"/>
      </rPr>
      <t>TRANSF-POT 112,5 KVA-M.T.13,2 KV(5%)220/127V(5%) EM POSTE /ESTALEIRO</t>
    </r>
  </si>
  <si>
    <r>
      <rPr>
        <sz val="10"/>
        <color rgb="FF000000"/>
        <rFont val="Calibri"/>
        <family val="2"/>
        <scheme val="minor"/>
      </rPr>
      <t>09.80.059</t>
    </r>
  </si>
  <si>
    <r>
      <rPr>
        <sz val="10"/>
        <color rgb="FF000000"/>
        <rFont val="Calibri"/>
        <family val="2"/>
        <scheme val="minor"/>
      </rPr>
      <t>TRANSF-POT 112,5 KVA-M.T.13,2 KV(5%)B.T.220/127V(5%) EM CABINE</t>
    </r>
  </si>
  <si>
    <r>
      <rPr>
        <sz val="10"/>
        <color rgb="FF000000"/>
        <rFont val="Calibri"/>
        <family val="2"/>
        <scheme val="minor"/>
      </rPr>
      <t>09.80.060</t>
    </r>
  </si>
  <si>
    <r>
      <rPr>
        <sz val="10"/>
        <color rgb="FF000000"/>
        <rFont val="Calibri"/>
        <family val="2"/>
        <scheme val="minor"/>
      </rPr>
      <t>TRANSF-POT 150 KVA-M.T.13,2 KV(5%) B.T. 220/127V(5%) EM CABINE</t>
    </r>
  </si>
  <si>
    <r>
      <rPr>
        <sz val="10"/>
        <color rgb="FF000000"/>
        <rFont val="Calibri"/>
        <family val="2"/>
        <scheme val="minor"/>
      </rPr>
      <t>09.80.061</t>
    </r>
  </si>
  <si>
    <r>
      <rPr>
        <sz val="10"/>
        <color rgb="FF000000"/>
        <rFont val="Calibri"/>
        <family val="2"/>
        <scheme val="minor"/>
      </rPr>
      <t>TRANSF-POT 225 KVA-M.T.13,2 KV(5%)B.T. 220/127(5%) EM CABINE</t>
    </r>
  </si>
  <si>
    <r>
      <rPr>
        <sz val="10"/>
        <color rgb="FF000000"/>
        <rFont val="Calibri"/>
        <family val="2"/>
        <scheme val="minor"/>
      </rPr>
      <t>09.80.062</t>
    </r>
  </si>
  <si>
    <r>
      <rPr>
        <sz val="10"/>
        <color rgb="FF000000"/>
        <rFont val="Calibri"/>
        <family val="2"/>
        <scheme val="minor"/>
      </rPr>
      <t>TRANSF-POT 300 KVA-M.T.13,2 KV(5%)B.T. 220/127(5%) EM CABINE</t>
    </r>
  </si>
  <si>
    <r>
      <rPr>
        <sz val="10"/>
        <color rgb="FF000000"/>
        <rFont val="Calibri"/>
        <family val="2"/>
        <scheme val="minor"/>
      </rPr>
      <t>09.80.063</t>
    </r>
  </si>
  <si>
    <r>
      <rPr>
        <sz val="10"/>
        <color rgb="FF000000"/>
        <rFont val="Calibri"/>
        <family val="2"/>
        <scheme val="minor"/>
      </rPr>
      <t>TRANSF-POT 500 KVA-M.T.13,2 KV(5%)B.T. 220/127V(5%) EM CABINE</t>
    </r>
  </si>
  <si>
    <r>
      <rPr>
        <sz val="10"/>
        <color rgb="FF000000"/>
        <rFont val="Calibri"/>
        <family val="2"/>
        <scheme val="minor"/>
      </rPr>
      <t>09.80.064</t>
    </r>
  </si>
  <si>
    <r>
      <rPr>
        <sz val="10"/>
        <color rgb="FF000000"/>
        <rFont val="Calibri"/>
        <family val="2"/>
        <scheme val="minor"/>
      </rPr>
      <t>MUDANCA DE TAP DO TRANSFORMADOR</t>
    </r>
  </si>
  <si>
    <r>
      <rPr>
        <sz val="10"/>
        <color rgb="FF000000"/>
        <rFont val="Calibri"/>
        <family val="2"/>
        <scheme val="minor"/>
      </rPr>
      <t>09.80.065</t>
    </r>
  </si>
  <si>
    <r>
      <rPr>
        <sz val="10"/>
        <color rgb="FF000000"/>
        <rFont val="Calibri"/>
        <family val="2"/>
        <scheme val="minor"/>
      </rPr>
      <t>LIMPEZA DE POSTO PRIMARIO E PINTURA DOS BARRAMENTOS</t>
    </r>
  </si>
  <si>
    <r>
      <rPr>
        <sz val="10"/>
        <color rgb="FF000000"/>
        <rFont val="Calibri"/>
        <family val="2"/>
        <scheme val="minor"/>
      </rPr>
      <t>09.80.090</t>
    </r>
  </si>
  <si>
    <r>
      <rPr>
        <sz val="10"/>
        <color rgb="FF000000"/>
        <rFont val="Calibri"/>
        <family val="2"/>
        <scheme val="minor"/>
      </rPr>
      <t>PLACA DE AVISO EM CABINE PRIMARIA</t>
    </r>
  </si>
  <si>
    <r>
      <rPr>
        <sz val="10"/>
        <color rgb="FF000000"/>
        <rFont val="Calibri"/>
        <family val="2"/>
        <scheme val="minor"/>
      </rPr>
      <t>09.80.099</t>
    </r>
  </si>
  <si>
    <r>
      <rPr>
        <sz val="10"/>
        <color rgb="FF000000"/>
        <rFont val="Calibri"/>
        <family val="2"/>
        <scheme val="minor"/>
      </rPr>
      <t>OUTROS SERVICOS EM ALTA TENSAO - CONSERVACAO</t>
    </r>
  </si>
  <si>
    <r>
      <rPr>
        <sz val="10"/>
        <color rgb="FF000000"/>
        <rFont val="Calibri"/>
        <family val="2"/>
        <scheme val="minor"/>
      </rPr>
      <t>09.82.001</t>
    </r>
  </si>
  <si>
    <r>
      <rPr>
        <sz val="10"/>
        <color rgb="FF000000"/>
        <rFont val="Calibri"/>
        <family val="2"/>
        <scheme val="minor"/>
      </rPr>
      <t>POSTE DE ACO GALVANIZADO DE 3 1/2" X 6,00 M</t>
    </r>
  </si>
  <si>
    <r>
      <rPr>
        <sz val="10"/>
        <color rgb="FF000000"/>
        <rFont val="Calibri"/>
        <family val="2"/>
        <scheme val="minor"/>
      </rPr>
      <t>09.82.004</t>
    </r>
  </si>
  <si>
    <r>
      <rPr>
        <sz val="10"/>
        <color rgb="FF000000"/>
        <rFont val="Calibri"/>
        <family val="2"/>
        <scheme val="minor"/>
      </rPr>
      <t>CABECOTE TIPO TELEFONICA</t>
    </r>
  </si>
  <si>
    <r>
      <rPr>
        <sz val="10"/>
        <color rgb="FF000000"/>
        <rFont val="Calibri"/>
        <family val="2"/>
        <scheme val="minor"/>
      </rPr>
      <t>09.82.005</t>
    </r>
  </si>
  <si>
    <r>
      <rPr>
        <sz val="10"/>
        <color rgb="FF000000"/>
        <rFont val="Calibri"/>
        <family val="2"/>
        <scheme val="minor"/>
      </rPr>
      <t>BRAQUET COM 2 ISOLADORES PARA B.T.</t>
    </r>
  </si>
  <si>
    <r>
      <rPr>
        <sz val="10"/>
        <color rgb="FF000000"/>
        <rFont val="Calibri"/>
        <family val="2"/>
        <scheme val="minor"/>
      </rPr>
      <t>09.82.006</t>
    </r>
  </si>
  <si>
    <r>
      <rPr>
        <sz val="10"/>
        <color rgb="FF000000"/>
        <rFont val="Calibri"/>
        <family val="2"/>
        <scheme val="minor"/>
      </rPr>
      <t>BRAQUET COM 3 ISOLADORES PARA B.T.</t>
    </r>
  </si>
  <si>
    <r>
      <rPr>
        <sz val="10"/>
        <color rgb="FF000000"/>
        <rFont val="Calibri"/>
        <family val="2"/>
        <scheme val="minor"/>
      </rPr>
      <t>09.82.007</t>
    </r>
  </si>
  <si>
    <r>
      <rPr>
        <sz val="10"/>
        <color rgb="FF000000"/>
        <rFont val="Calibri"/>
        <family val="2"/>
        <scheme val="minor"/>
      </rPr>
      <t>BRAQUET COM 4 ISOLADORES PARA B.T.</t>
    </r>
  </si>
  <si>
    <r>
      <rPr>
        <sz val="10"/>
        <color rgb="FF000000"/>
        <rFont val="Calibri"/>
        <family val="2"/>
        <scheme val="minor"/>
      </rPr>
      <t>09.82.009</t>
    </r>
  </si>
  <si>
    <r>
      <rPr>
        <sz val="10"/>
        <color rgb="FF000000"/>
        <rFont val="Calibri"/>
        <family val="2"/>
        <scheme val="minor"/>
      </rPr>
      <t>CAIXA ESTAMPADA 4" X 2"</t>
    </r>
  </si>
  <si>
    <r>
      <rPr>
        <sz val="10"/>
        <color rgb="FF000000"/>
        <rFont val="Calibri"/>
        <family val="2"/>
        <scheme val="minor"/>
      </rPr>
      <t>09.82.010</t>
    </r>
  </si>
  <si>
    <r>
      <rPr>
        <sz val="10"/>
        <color rgb="FF000000"/>
        <rFont val="Calibri"/>
        <family val="2"/>
        <scheme val="minor"/>
      </rPr>
      <t>CAIXA ESTAMPADA 4" X 4"</t>
    </r>
  </si>
  <si>
    <r>
      <rPr>
        <sz val="10"/>
        <color rgb="FF000000"/>
        <rFont val="Calibri"/>
        <family val="2"/>
        <scheme val="minor"/>
      </rPr>
      <t>09.82.011</t>
    </r>
  </si>
  <si>
    <r>
      <rPr>
        <sz val="10"/>
        <color rgb="FF000000"/>
        <rFont val="Calibri"/>
        <family val="2"/>
        <scheme val="minor"/>
      </rPr>
      <t>BRACADEIRA PARA FIXACAO DE ELETRODUTO</t>
    </r>
  </si>
  <si>
    <r>
      <rPr>
        <sz val="10"/>
        <color rgb="FF000000"/>
        <rFont val="Calibri"/>
        <family val="2"/>
        <scheme val="minor"/>
      </rPr>
      <t>09.82.025</t>
    </r>
  </si>
  <si>
    <r>
      <rPr>
        <sz val="10"/>
        <color rgb="FF000000"/>
        <rFont val="Calibri"/>
        <family val="2"/>
        <scheme val="minor"/>
      </rPr>
      <t>TERMINAL OU CONECTOR DE PRESSAO PARA CABO 10MM</t>
    </r>
  </si>
  <si>
    <r>
      <rPr>
        <sz val="10"/>
        <color rgb="FF000000"/>
        <rFont val="Calibri"/>
        <family val="2"/>
        <scheme val="minor"/>
      </rPr>
      <t>09.82.026</t>
    </r>
  </si>
  <si>
    <r>
      <rPr>
        <sz val="10"/>
        <color rgb="FF000000"/>
        <rFont val="Calibri"/>
        <family val="2"/>
        <scheme val="minor"/>
      </rPr>
      <t>TERMINAL OU CONECTOR DE PRESSAO PARA CABO 16MM</t>
    </r>
  </si>
  <si>
    <r>
      <rPr>
        <sz val="10"/>
        <color rgb="FF000000"/>
        <rFont val="Calibri"/>
        <family val="2"/>
        <scheme val="minor"/>
      </rPr>
      <t>09.82.027</t>
    </r>
  </si>
  <si>
    <r>
      <rPr>
        <sz val="10"/>
        <color rgb="FF000000"/>
        <rFont val="Calibri"/>
        <family val="2"/>
        <scheme val="minor"/>
      </rPr>
      <t>TERMINAL OU CONECTOR DE PRESSAO PARA CABO 25MM</t>
    </r>
  </si>
  <si>
    <r>
      <rPr>
        <sz val="10"/>
        <color rgb="FF000000"/>
        <rFont val="Calibri"/>
        <family val="2"/>
        <scheme val="minor"/>
      </rPr>
      <t>09.82.028</t>
    </r>
  </si>
  <si>
    <r>
      <rPr>
        <sz val="10"/>
        <color rgb="FF000000"/>
        <rFont val="Calibri"/>
        <family val="2"/>
        <scheme val="minor"/>
      </rPr>
      <t>TERMINAL OU CONECTOR DE PRESSAO PARA CABO 35MM</t>
    </r>
  </si>
  <si>
    <r>
      <rPr>
        <sz val="10"/>
        <color rgb="FF000000"/>
        <rFont val="Calibri"/>
        <family val="2"/>
        <scheme val="minor"/>
      </rPr>
      <t>09.82.029</t>
    </r>
  </si>
  <si>
    <r>
      <rPr>
        <sz val="10"/>
        <color rgb="FF000000"/>
        <rFont val="Calibri"/>
        <family val="2"/>
        <scheme val="minor"/>
      </rPr>
      <t>TERMINAL OU CONECTOR DE PRESSAO PARA CABO 50MM</t>
    </r>
  </si>
  <si>
    <r>
      <rPr>
        <sz val="10"/>
        <color rgb="FF000000"/>
        <rFont val="Calibri"/>
        <family val="2"/>
        <scheme val="minor"/>
      </rPr>
      <t>09.82.030</t>
    </r>
  </si>
  <si>
    <r>
      <rPr>
        <sz val="10"/>
        <color rgb="FF000000"/>
        <rFont val="Calibri"/>
        <family val="2"/>
        <scheme val="minor"/>
      </rPr>
      <t>TERMINAL OU CONECTOR DE PRESSAO PARA CABO 70MM</t>
    </r>
  </si>
  <si>
    <r>
      <rPr>
        <sz val="10"/>
        <color rgb="FF000000"/>
        <rFont val="Calibri"/>
        <family val="2"/>
        <scheme val="minor"/>
      </rPr>
      <t>09.82.031</t>
    </r>
  </si>
  <si>
    <r>
      <rPr>
        <sz val="10"/>
        <color rgb="FF000000"/>
        <rFont val="Calibri"/>
        <family val="2"/>
        <scheme val="minor"/>
      </rPr>
      <t>TERMINAL OU CONECTOR DE PRESSAO PARA CABO 95MM</t>
    </r>
  </si>
  <si>
    <r>
      <rPr>
        <sz val="10"/>
        <color rgb="FF000000"/>
        <rFont val="Calibri"/>
        <family val="2"/>
        <scheme val="minor"/>
      </rPr>
      <t>09.82.032</t>
    </r>
  </si>
  <si>
    <r>
      <rPr>
        <sz val="10"/>
        <color rgb="FF000000"/>
        <rFont val="Calibri"/>
        <family val="2"/>
        <scheme val="minor"/>
      </rPr>
      <t>TERMINAL OU CONECTOR DE PRESSAO PARA CABO 120MM</t>
    </r>
  </si>
  <si>
    <r>
      <rPr>
        <sz val="10"/>
        <color rgb="FF000000"/>
        <rFont val="Calibri"/>
        <family val="2"/>
        <scheme val="minor"/>
      </rPr>
      <t>09.82.033</t>
    </r>
  </si>
  <si>
    <r>
      <rPr>
        <sz val="10"/>
        <color rgb="FF000000"/>
        <rFont val="Calibri"/>
        <family val="2"/>
        <scheme val="minor"/>
      </rPr>
      <t>TERMINAL OU CONECTOR DE PRESSAO PARA CABO 150MM</t>
    </r>
  </si>
  <si>
    <r>
      <rPr>
        <sz val="10"/>
        <color rgb="FF000000"/>
        <rFont val="Calibri"/>
        <family val="2"/>
        <scheme val="minor"/>
      </rPr>
      <t>09.82.034</t>
    </r>
  </si>
  <si>
    <r>
      <rPr>
        <sz val="10"/>
        <color rgb="FF000000"/>
        <rFont val="Calibri"/>
        <family val="2"/>
        <scheme val="minor"/>
      </rPr>
      <t>TERMINAL OU CONECTOR DE PRESSAO PARA CABO 185MM</t>
    </r>
  </si>
  <si>
    <r>
      <rPr>
        <sz val="10"/>
        <color rgb="FF000000"/>
        <rFont val="Calibri"/>
        <family val="2"/>
        <scheme val="minor"/>
      </rPr>
      <t>09.82.035</t>
    </r>
  </si>
  <si>
    <r>
      <rPr>
        <sz val="10"/>
        <color rgb="FF000000"/>
        <rFont val="Calibri"/>
        <family val="2"/>
        <scheme val="minor"/>
      </rPr>
      <t>TERMINAL OU CONECTOR DE PRESSAO PARA CABO 240MM</t>
    </r>
  </si>
  <si>
    <r>
      <rPr>
        <sz val="10"/>
        <color rgb="FF000000"/>
        <rFont val="Calibri"/>
        <family val="2"/>
        <scheme val="minor"/>
      </rPr>
      <t>09.82.042</t>
    </r>
  </si>
  <si>
    <r>
      <rPr>
        <sz val="10"/>
        <color rgb="FF000000"/>
        <rFont val="Calibri"/>
        <family val="2"/>
        <scheme val="minor"/>
      </rPr>
      <t>BASE DE CHAPA DE FERRO N 14 PARA FIXACAO DE DISJUNTOR NO Q.D.</t>
    </r>
  </si>
  <si>
    <r>
      <rPr>
        <sz val="10"/>
        <color rgb="FF000000"/>
        <rFont val="Calibri"/>
        <family val="2"/>
        <scheme val="minor"/>
      </rPr>
      <t>09.82.046</t>
    </r>
  </si>
  <si>
    <r>
      <rPr>
        <sz val="10"/>
        <color rgb="FF000000"/>
        <rFont val="Calibri"/>
        <family val="2"/>
        <scheme val="minor"/>
      </rPr>
      <t>FECHADURA TIPO YALE</t>
    </r>
  </si>
  <si>
    <r>
      <rPr>
        <sz val="10"/>
        <color rgb="FF000000"/>
        <rFont val="Calibri"/>
        <family val="2"/>
        <scheme val="minor"/>
      </rPr>
      <t>09.82.084</t>
    </r>
  </si>
  <si>
    <r>
      <rPr>
        <sz val="10"/>
        <color rgb="FF000000"/>
        <rFont val="Calibri"/>
        <family val="2"/>
        <scheme val="minor"/>
      </rPr>
      <t>CHAVE BLINDADA COM FUSIVEIS DE 3 X 30 A - B.T.</t>
    </r>
  </si>
  <si>
    <r>
      <rPr>
        <sz val="10"/>
        <color rgb="FF000000"/>
        <rFont val="Calibri"/>
        <family val="2"/>
        <scheme val="minor"/>
      </rPr>
      <t>09.82.085</t>
    </r>
  </si>
  <si>
    <r>
      <rPr>
        <sz val="10"/>
        <color rgb="FF000000"/>
        <rFont val="Calibri"/>
        <family val="2"/>
        <scheme val="minor"/>
      </rPr>
      <t>CHAVE BLINDADA COM FUSIVEIS DE 3 X 60 A - B.T.</t>
    </r>
  </si>
  <si>
    <r>
      <rPr>
        <sz val="10"/>
        <color rgb="FF000000"/>
        <rFont val="Calibri"/>
        <family val="2"/>
        <scheme val="minor"/>
      </rPr>
      <t>09.82.086</t>
    </r>
  </si>
  <si>
    <r>
      <rPr>
        <sz val="10"/>
        <color rgb="FF000000"/>
        <rFont val="Calibri"/>
        <family val="2"/>
        <scheme val="minor"/>
      </rPr>
      <t>CHAVE BLINDADA COM FUSIVEIS DE 3X100 A - B.T.</t>
    </r>
  </si>
  <si>
    <r>
      <rPr>
        <sz val="10"/>
        <color rgb="FF000000"/>
        <rFont val="Calibri"/>
        <family val="2"/>
        <scheme val="minor"/>
      </rPr>
      <t>09.82.087</t>
    </r>
  </si>
  <si>
    <r>
      <rPr>
        <sz val="10"/>
        <color rgb="FF000000"/>
        <rFont val="Calibri"/>
        <family val="2"/>
        <scheme val="minor"/>
      </rPr>
      <t>CHAVE BLINDADA COM FUSIVEIS DE 3X200 A - B.T.</t>
    </r>
  </si>
  <si>
    <r>
      <rPr>
        <sz val="10"/>
        <color rgb="FF000000"/>
        <rFont val="Calibri"/>
        <family val="2"/>
        <scheme val="minor"/>
      </rPr>
      <t>09.82.095</t>
    </r>
  </si>
  <si>
    <r>
      <rPr>
        <sz val="10"/>
        <color rgb="FF000000"/>
        <rFont val="Calibri"/>
        <family val="2"/>
        <scheme val="minor"/>
      </rPr>
      <t>PERFILADO EM CHAPA DE ACO 38X38MM</t>
    </r>
  </si>
  <si>
    <r>
      <rPr>
        <sz val="10"/>
        <color rgb="FF000000"/>
        <rFont val="Calibri"/>
        <family val="2"/>
        <scheme val="minor"/>
      </rPr>
      <t>09.82.099</t>
    </r>
  </si>
  <si>
    <r>
      <rPr>
        <sz val="10"/>
        <color rgb="FF000000"/>
        <rFont val="Calibri"/>
        <family val="2"/>
        <scheme val="minor"/>
      </rPr>
      <t>OUTROS SERVICOS DE BAIXA TENSAO</t>
    </r>
  </si>
  <si>
    <r>
      <rPr>
        <sz val="10"/>
        <color rgb="FF000000"/>
        <rFont val="Calibri"/>
        <family val="2"/>
        <scheme val="minor"/>
      </rPr>
      <t>09.83.001</t>
    </r>
  </si>
  <si>
    <r>
      <rPr>
        <sz val="10"/>
        <color rgb="FF000000"/>
        <rFont val="Calibri"/>
        <family val="2"/>
        <scheme val="minor"/>
      </rPr>
      <t>CH.SEC.DE ACAO RAP.SOBRE CARGA COMANDO FRONTAL 3X100 A PAINEL BL.B.T</t>
    </r>
  </si>
  <si>
    <r>
      <rPr>
        <sz val="10"/>
        <color rgb="FF000000"/>
        <rFont val="Calibri"/>
        <family val="2"/>
        <scheme val="minor"/>
      </rPr>
      <t>09.83.002</t>
    </r>
  </si>
  <si>
    <t>CH.SECCION. AÇAO RAPIDA SOBRECARGA COMANDO FRONTAL 3X250A PAINEL BL.BT</t>
  </si>
  <si>
    <r>
      <rPr>
        <sz val="10"/>
        <color rgb="FF000000"/>
        <rFont val="Calibri"/>
        <family val="2"/>
        <scheme val="minor"/>
      </rPr>
      <t>09.83.004</t>
    </r>
  </si>
  <si>
    <r>
      <rPr>
        <sz val="10"/>
        <color rgb="FF000000"/>
        <rFont val="Calibri"/>
        <family val="2"/>
        <scheme val="minor"/>
      </rPr>
      <t>CH.SEC.DE ACAO RAP.SOBRE CARGA COMANDO FRONTAL 3X630 A PAINEL BL.B.T</t>
    </r>
  </si>
  <si>
    <r>
      <rPr>
        <sz val="10"/>
        <color rgb="FF000000"/>
        <rFont val="Calibri"/>
        <family val="2"/>
        <scheme val="minor"/>
      </rPr>
      <t>09.83.033</t>
    </r>
  </si>
  <si>
    <r>
      <rPr>
        <sz val="10"/>
        <color rgb="FF000000"/>
        <rFont val="Calibri"/>
        <family val="2"/>
        <scheme val="minor"/>
      </rPr>
      <t>BARRA DE COBRE PARA NEUTRO - 200 A</t>
    </r>
  </si>
  <si>
    <r>
      <rPr>
        <sz val="10"/>
        <color rgb="FF000000"/>
        <rFont val="Calibri"/>
        <family val="2"/>
        <scheme val="minor"/>
      </rPr>
      <t>09.83.034</t>
    </r>
  </si>
  <si>
    <r>
      <rPr>
        <sz val="10"/>
        <color rgb="FF000000"/>
        <rFont val="Calibri"/>
        <family val="2"/>
        <scheme val="minor"/>
      </rPr>
      <t>BARRA DE COBRE PARA NEUTRO - 400 A</t>
    </r>
  </si>
  <si>
    <r>
      <rPr>
        <sz val="10"/>
        <color rgb="FF000000"/>
        <rFont val="Calibri"/>
        <family val="2"/>
        <scheme val="minor"/>
      </rPr>
      <t>09.83.035</t>
    </r>
  </si>
  <si>
    <r>
      <rPr>
        <sz val="10"/>
        <color rgb="FF000000"/>
        <rFont val="Calibri"/>
        <family val="2"/>
        <scheme val="minor"/>
      </rPr>
      <t>BARRA DE COBRE PARA NEUTRO - 600 A</t>
    </r>
  </si>
  <si>
    <r>
      <rPr>
        <sz val="10"/>
        <color rgb="FF000000"/>
        <rFont val="Calibri"/>
        <family val="2"/>
        <scheme val="minor"/>
      </rPr>
      <t>09.83.036</t>
    </r>
  </si>
  <si>
    <r>
      <rPr>
        <sz val="10"/>
        <color rgb="FF000000"/>
        <rFont val="Calibri"/>
        <family val="2"/>
        <scheme val="minor"/>
      </rPr>
      <t>BARRA DE COBRE PARA NEUTRO - 30 A</t>
    </r>
  </si>
  <si>
    <r>
      <rPr>
        <sz val="10"/>
        <color rgb="FF000000"/>
        <rFont val="Calibri"/>
        <family val="2"/>
        <scheme val="minor"/>
      </rPr>
      <t>09.83.037</t>
    </r>
  </si>
  <si>
    <r>
      <rPr>
        <sz val="10"/>
        <color rgb="FF000000"/>
        <rFont val="Calibri"/>
        <family val="2"/>
        <scheme val="minor"/>
      </rPr>
      <t>BARRA DE COBRE PARA NEUTRO - 60 A</t>
    </r>
  </si>
  <si>
    <r>
      <rPr>
        <sz val="10"/>
        <color rgb="FF000000"/>
        <rFont val="Calibri"/>
        <family val="2"/>
        <scheme val="minor"/>
      </rPr>
      <t>09.83.038</t>
    </r>
  </si>
  <si>
    <r>
      <rPr>
        <sz val="10"/>
        <color rgb="FF000000"/>
        <rFont val="Calibri"/>
        <family val="2"/>
        <scheme val="minor"/>
      </rPr>
      <t>BARRA DE COBRE PARA NEUTRO - 100 A</t>
    </r>
  </si>
  <si>
    <r>
      <rPr>
        <sz val="10"/>
        <color rgb="FF000000"/>
        <rFont val="Calibri"/>
        <family val="2"/>
        <scheme val="minor"/>
      </rPr>
      <t>09.83.050</t>
    </r>
  </si>
  <si>
    <r>
      <rPr>
        <sz val="10"/>
        <color rgb="FF000000"/>
        <rFont val="Calibri"/>
        <family val="2"/>
        <scheme val="minor"/>
      </rPr>
      <t>BOTOEIRA LIGA-DESLIGA PARA COMANDO DA BOMBA DE RECALQUE</t>
    </r>
  </si>
  <si>
    <r>
      <rPr>
        <sz val="10"/>
        <color rgb="FF000000"/>
        <rFont val="Calibri"/>
        <family val="2"/>
        <scheme val="minor"/>
      </rPr>
      <t>09.83.052</t>
    </r>
  </si>
  <si>
    <r>
      <rPr>
        <sz val="10"/>
        <color rgb="FF000000"/>
        <rFont val="Calibri"/>
        <family val="2"/>
        <scheme val="minor"/>
      </rPr>
      <t>DISJUNTOR BIPOLAR TERMOMAGNETICO 2X60A a 2X100A</t>
    </r>
  </si>
  <si>
    <r>
      <rPr>
        <sz val="10"/>
        <color rgb="FF000000"/>
        <rFont val="Calibri"/>
        <family val="2"/>
        <scheme val="minor"/>
      </rPr>
      <t>09.83.063</t>
    </r>
  </si>
  <si>
    <r>
      <rPr>
        <sz val="10"/>
        <color rgb="FF000000"/>
        <rFont val="Calibri"/>
        <family val="2"/>
        <scheme val="minor"/>
      </rPr>
      <t>DISJUNTOR TRIPOLAR TERMOMAGNETICO 3X200A</t>
    </r>
  </si>
  <si>
    <r>
      <rPr>
        <sz val="10"/>
        <color rgb="FF000000"/>
        <rFont val="Calibri"/>
        <family val="2"/>
        <scheme val="minor"/>
      </rPr>
      <t>09.83.065</t>
    </r>
  </si>
  <si>
    <r>
      <rPr>
        <sz val="10"/>
        <color rgb="FF000000"/>
        <rFont val="Calibri"/>
        <family val="2"/>
        <scheme val="minor"/>
      </rPr>
      <t>DISJUNTOR TRIPOLAR TERMOMAGNETICO 3X10A a 3X50A</t>
    </r>
  </si>
  <si>
    <r>
      <rPr>
        <sz val="10"/>
        <color rgb="FF000000"/>
        <rFont val="Calibri"/>
        <family val="2"/>
        <scheme val="minor"/>
      </rPr>
      <t>09.83.066</t>
    </r>
  </si>
  <si>
    <r>
      <rPr>
        <sz val="10"/>
        <color rgb="FF000000"/>
        <rFont val="Calibri"/>
        <family val="2"/>
        <scheme val="minor"/>
      </rPr>
      <t>DISJUNTOR TRIPOLAR TERMOMAGNETICO 3X60A a 3X100A</t>
    </r>
  </si>
  <si>
    <r>
      <rPr>
        <sz val="10"/>
        <color rgb="FF000000"/>
        <rFont val="Calibri"/>
        <family val="2"/>
        <scheme val="minor"/>
      </rPr>
      <t>09.83.067</t>
    </r>
  </si>
  <si>
    <r>
      <rPr>
        <sz val="10"/>
        <color rgb="FF000000"/>
        <rFont val="Calibri"/>
        <family val="2"/>
        <scheme val="minor"/>
      </rPr>
      <t>09.83.069</t>
    </r>
  </si>
  <si>
    <r>
      <rPr>
        <sz val="10"/>
        <color rgb="FF000000"/>
        <rFont val="Calibri"/>
        <family val="2"/>
        <scheme val="minor"/>
      </rPr>
      <t>DISJUNTOR TRIPOLAR TERMOMAGNETICO 3X600A</t>
    </r>
  </si>
  <si>
    <r>
      <rPr>
        <sz val="10"/>
        <color rgb="FF000000"/>
        <rFont val="Calibri"/>
        <family val="2"/>
        <scheme val="minor"/>
      </rPr>
      <t>09.83.070</t>
    </r>
  </si>
  <si>
    <t>RELE BIMETALICO DE SOBRECORRENTE FAIXA AJUSTAVEL DE 6,3A - 10A PARA QD.COMANDO BOMBA RECALQUE</t>
  </si>
  <si>
    <r>
      <rPr>
        <sz val="10"/>
        <color rgb="FF000000"/>
        <rFont val="Calibri"/>
        <family val="2"/>
        <scheme val="minor"/>
      </rPr>
      <t>09.83.071</t>
    </r>
  </si>
  <si>
    <t>RELE BIMETALICO DE SOBRECORRENTE FAIXA AJUSTAVEL DE 8,0A - 12,5A PARA QD.COMANDO BOMBA RECALQUE</t>
  </si>
  <si>
    <r>
      <rPr>
        <sz val="10"/>
        <color rgb="FF000000"/>
        <rFont val="Calibri"/>
        <family val="2"/>
        <scheme val="minor"/>
      </rPr>
      <t>09.83.072</t>
    </r>
  </si>
  <si>
    <t>RELE BIMETALICO DE SOBRECORRENTE FAIXA AJUSTAVEL DE 10A - 16A PARA QD.COMANDO BOMBA RECALQUE</t>
  </si>
  <si>
    <r>
      <rPr>
        <sz val="10"/>
        <color rgb="FF000000"/>
        <rFont val="Calibri"/>
        <family val="2"/>
        <scheme val="minor"/>
      </rPr>
      <t>09.83.073</t>
    </r>
  </si>
  <si>
    <t>RELE BIMETALICO DE SOBRECORRENTE FAIXA AJUSTAVEL DE 16A - 25A PARA QD.COMANDO BOMBA RECALQUE</t>
  </si>
  <si>
    <r>
      <rPr>
        <sz val="10"/>
        <color rgb="FF000000"/>
        <rFont val="Calibri"/>
        <family val="2"/>
        <scheme val="minor"/>
      </rPr>
      <t>09.83.077</t>
    </r>
  </si>
  <si>
    <r>
      <rPr>
        <sz val="10"/>
        <color rgb="FF000000"/>
        <rFont val="Calibri"/>
        <family val="2"/>
        <scheme val="minor"/>
      </rPr>
      <t>CONTACTOR TRIPOLAR ATE 9A PARA QD.COMANDO BOMBA RECALQUE</t>
    </r>
  </si>
  <si>
    <r>
      <rPr>
        <sz val="10"/>
        <color rgb="FF000000"/>
        <rFont val="Calibri"/>
        <family val="2"/>
        <scheme val="minor"/>
      </rPr>
      <t>09.83.078</t>
    </r>
  </si>
  <si>
    <r>
      <rPr>
        <sz val="10"/>
        <color rgb="FF000000"/>
        <rFont val="Calibri"/>
        <family val="2"/>
        <scheme val="minor"/>
      </rPr>
      <t>CONTACTOR TRIPOLAR ATE 12A PARA QD.COMANDO BOMBA RECALQUE</t>
    </r>
  </si>
  <si>
    <r>
      <rPr>
        <sz val="10"/>
        <color rgb="FF000000"/>
        <rFont val="Calibri"/>
        <family val="2"/>
        <scheme val="minor"/>
      </rPr>
      <t>09.83.079</t>
    </r>
  </si>
  <si>
    <r>
      <rPr>
        <sz val="10"/>
        <color rgb="FF000000"/>
        <rFont val="Calibri"/>
        <family val="2"/>
        <scheme val="minor"/>
      </rPr>
      <t>CONTACTOR TRIPOLAR ATE 16A PARA QD.COMANDO BOMBA RECALQUE</t>
    </r>
  </si>
  <si>
    <r>
      <rPr>
        <sz val="10"/>
        <color rgb="FF000000"/>
        <rFont val="Calibri"/>
        <family val="2"/>
        <scheme val="minor"/>
      </rPr>
      <t>09.83.080</t>
    </r>
  </si>
  <si>
    <r>
      <rPr>
        <sz val="10"/>
        <color rgb="FF000000"/>
        <rFont val="Calibri"/>
        <family val="2"/>
        <scheme val="minor"/>
      </rPr>
      <t>CONTACTOR TRIPOLAR ATE 25A PARA QD.COMANDO BOMBA RECALQUE</t>
    </r>
  </si>
  <si>
    <r>
      <rPr>
        <sz val="10"/>
        <color rgb="FF000000"/>
        <rFont val="Calibri"/>
        <family val="2"/>
        <scheme val="minor"/>
      </rPr>
      <t>09.83.099</t>
    </r>
  </si>
  <si>
    <r>
      <rPr>
        <sz val="10"/>
        <color rgb="FF000000"/>
        <rFont val="Calibri"/>
        <family val="2"/>
        <scheme val="minor"/>
      </rPr>
      <t>09.84.001</t>
    </r>
  </si>
  <si>
    <r>
      <rPr>
        <sz val="10"/>
        <color rgb="FF000000"/>
        <rFont val="Calibri"/>
        <family val="2"/>
        <scheme val="minor"/>
      </rPr>
      <t>INTERRUPTOR DE 1 TECLA</t>
    </r>
  </si>
  <si>
    <r>
      <rPr>
        <sz val="10"/>
        <color rgb="FF000000"/>
        <rFont val="Calibri"/>
        <family val="2"/>
        <scheme val="minor"/>
      </rPr>
      <t>09.84.002</t>
    </r>
  </si>
  <si>
    <r>
      <rPr>
        <sz val="10"/>
        <color rgb="FF000000"/>
        <rFont val="Calibri"/>
        <family val="2"/>
        <scheme val="minor"/>
      </rPr>
      <t>INTERRUPTOR DE 2 TECLAS</t>
    </r>
  </si>
  <si>
    <r>
      <rPr>
        <sz val="10"/>
        <color rgb="FF000000"/>
        <rFont val="Calibri"/>
        <family val="2"/>
        <scheme val="minor"/>
      </rPr>
      <t>09.84.003</t>
    </r>
  </si>
  <si>
    <r>
      <rPr>
        <sz val="10"/>
        <color rgb="FF000000"/>
        <rFont val="Calibri"/>
        <family val="2"/>
        <scheme val="minor"/>
      </rPr>
      <t>INTERRUPTOR DE 3 TECLAS</t>
    </r>
  </si>
  <si>
    <r>
      <rPr>
        <sz val="10"/>
        <color rgb="FF000000"/>
        <rFont val="Calibri"/>
        <family val="2"/>
        <scheme val="minor"/>
      </rPr>
      <t>09.84.004</t>
    </r>
  </si>
  <si>
    <r>
      <rPr>
        <sz val="10"/>
        <color rgb="FF000000"/>
        <rFont val="Calibri"/>
        <family val="2"/>
        <scheme val="minor"/>
      </rPr>
      <t>INTERRUPTOR PARALELO</t>
    </r>
  </si>
  <si>
    <r>
      <rPr>
        <sz val="10"/>
        <color rgb="FF000000"/>
        <rFont val="Calibri"/>
        <family val="2"/>
        <scheme val="minor"/>
      </rPr>
      <t>09.84.009</t>
    </r>
  </si>
  <si>
    <r>
      <rPr>
        <sz val="10"/>
        <color rgb="FF000000"/>
        <rFont val="Calibri"/>
        <family val="2"/>
        <scheme val="minor"/>
      </rPr>
      <t>TOMADA 2P+T PADRAO NBR 14136 CORRENTE 10A-250V</t>
    </r>
  </si>
  <si>
    <r>
      <rPr>
        <sz val="10"/>
        <color rgb="FF000000"/>
        <rFont val="Calibri"/>
        <family val="2"/>
        <scheme val="minor"/>
      </rPr>
      <t>09.84.010</t>
    </r>
  </si>
  <si>
    <r>
      <rPr>
        <sz val="10"/>
        <color rgb="FF000000"/>
        <rFont val="Calibri"/>
        <family val="2"/>
        <scheme val="minor"/>
      </rPr>
      <t>TOMADA 2P+T PADRAO NBR 14136 CORRENTE 20A-250V</t>
    </r>
  </si>
  <si>
    <r>
      <rPr>
        <sz val="10"/>
        <color rgb="FF000000"/>
        <rFont val="Calibri"/>
        <family val="2"/>
        <scheme val="minor"/>
      </rPr>
      <t>09.84.017</t>
    </r>
  </si>
  <si>
    <r>
      <rPr>
        <sz val="10"/>
        <color rgb="FF000000"/>
        <rFont val="Calibri"/>
        <family val="2"/>
        <scheme val="minor"/>
      </rPr>
      <t>BOTAO DE CAMPAINHA</t>
    </r>
  </si>
  <si>
    <r>
      <rPr>
        <sz val="10"/>
        <color rgb="FF000000"/>
        <rFont val="Calibri"/>
        <family val="2"/>
        <scheme val="minor"/>
      </rPr>
      <t>09.84.020</t>
    </r>
  </si>
  <si>
    <r>
      <rPr>
        <sz val="10"/>
        <color rgb="FF000000"/>
        <rFont val="Calibri"/>
        <family val="2"/>
        <scheme val="minor"/>
      </rPr>
      <t>ESPELHO DE 4'X2'</t>
    </r>
  </si>
  <si>
    <r>
      <rPr>
        <sz val="10"/>
        <color rgb="FF000000"/>
        <rFont val="Calibri"/>
        <family val="2"/>
        <scheme val="minor"/>
      </rPr>
      <t>09.84.021</t>
    </r>
  </si>
  <si>
    <r>
      <rPr>
        <sz val="10"/>
        <color rgb="FF000000"/>
        <rFont val="Calibri"/>
        <family val="2"/>
        <scheme val="minor"/>
      </rPr>
      <t>ESPELHO 4'X4'</t>
    </r>
  </si>
  <si>
    <r>
      <rPr>
        <sz val="10"/>
        <color rgb="FF000000"/>
        <rFont val="Calibri"/>
        <family val="2"/>
        <scheme val="minor"/>
      </rPr>
      <t>09.84.030</t>
    </r>
  </si>
  <si>
    <r>
      <rPr>
        <sz val="10"/>
        <color rgb="FF000000"/>
        <rFont val="Calibri"/>
        <family val="2"/>
        <scheme val="minor"/>
      </rPr>
      <t>CIGARRA TIPO FABRICA</t>
    </r>
  </si>
  <si>
    <r>
      <rPr>
        <sz val="10"/>
        <color rgb="FF000000"/>
        <rFont val="Calibri"/>
        <family val="2"/>
        <scheme val="minor"/>
      </rPr>
      <t>09.84.032</t>
    </r>
  </si>
  <si>
    <t>CALHA P/ LUMINARIA EMBUTIR C/ REFLETOR E ALETAS (IL-61) COM SOQUETES P/ DUAS LAMPADAS LED TUBULAR 120 CM</t>
  </si>
  <si>
    <r>
      <rPr>
        <sz val="10"/>
        <color rgb="FF000000"/>
        <rFont val="Calibri"/>
        <family val="2"/>
        <scheme val="minor"/>
      </rPr>
      <t>09.84.033</t>
    </r>
  </si>
  <si>
    <t>CALHA P/LUMINARIA EMBUTIR C/ REFLETOR E ALETAS (IL-63) COM SOQUETES P/ QUATRO LAMPADAS LED TUBULAR 60 CM</t>
  </si>
  <si>
    <r>
      <rPr>
        <sz val="10"/>
        <color rgb="FF000000"/>
        <rFont val="Calibri"/>
        <family val="2"/>
        <scheme val="minor"/>
      </rPr>
      <t>09.84.034</t>
    </r>
  </si>
  <si>
    <t>CALHA P/ LUMINARIA EMBUTIR C/ REFLETOR SEM ALETAS (IL-66) COM SOQUETES P/ UMA LAMPADA LED TUBULAR 120 CM</t>
  </si>
  <si>
    <r>
      <rPr>
        <sz val="10"/>
        <color rgb="FF000000"/>
        <rFont val="Calibri"/>
        <family val="2"/>
        <scheme val="minor"/>
      </rPr>
      <t>09.84.035</t>
    </r>
  </si>
  <si>
    <r>
      <rPr>
        <sz val="10"/>
        <color rgb="FF000000"/>
        <rFont val="Calibri"/>
        <family val="2"/>
        <scheme val="minor"/>
      </rPr>
      <t>PLAFON DE ALUMINIO DE SOBREPOR - BOCA 10 PARA GLOBO TIPO BRASIL</t>
    </r>
  </si>
  <si>
    <r>
      <rPr>
        <sz val="10"/>
        <color rgb="FF000000"/>
        <rFont val="Calibri"/>
        <family val="2"/>
        <scheme val="minor"/>
      </rPr>
      <t>09.84.037</t>
    </r>
  </si>
  <si>
    <t>CALHA PARA LUMINARIA SOBREPOR COM DIFUSOR TRANSPARENTE (IL-42) COM SOQUETES P/ DUAS LAMPADAS LED TUBULAR 120 CM</t>
  </si>
  <si>
    <r>
      <rPr>
        <sz val="10"/>
        <color rgb="FF000000"/>
        <rFont val="Calibri"/>
        <family val="2"/>
        <scheme val="minor"/>
      </rPr>
      <t>09.84.038</t>
    </r>
  </si>
  <si>
    <t>CALHA DA LUMINARIA P/LAMPADA FLUOR. 1X32W C/REFLETOR ALUM. E SOQUETE (IL-44)</t>
  </si>
  <si>
    <r>
      <rPr>
        <sz val="10"/>
        <color rgb="FF000000"/>
        <rFont val="Calibri"/>
        <family val="2"/>
        <scheme val="minor"/>
      </rPr>
      <t>09.84.039</t>
    </r>
  </si>
  <si>
    <t>CALHA DA LUMINARIA P/LAMPADA FLUOR. 2X32W C/REFLETOR ALUM. E SOQUETE (IL-45)</t>
  </si>
  <si>
    <r>
      <rPr>
        <sz val="10"/>
        <color rgb="FF000000"/>
        <rFont val="Calibri"/>
        <family val="2"/>
        <scheme val="minor"/>
      </rPr>
      <t>09.84.040</t>
    </r>
  </si>
  <si>
    <t>CALHA PARA LUMINARIA SOBREPOR COM DIFUSOR TRANSLUCIDO (IL-68 ) COM SOQUETES PARA DUAS LAMPADAS LED TUBULAR 60 CM</t>
  </si>
  <si>
    <r>
      <rPr>
        <sz val="10"/>
        <color rgb="FF000000"/>
        <rFont val="Calibri"/>
        <family val="2"/>
        <scheme val="minor"/>
      </rPr>
      <t>09.84.041</t>
    </r>
  </si>
  <si>
    <t>CALHA PARA LUMINARIA SOBREPOR COM REFLETOR E ALETAS (IL-62) COM SOQUETES PARA QUATRO LAMPADAS LED TUBULAR 60 CM</t>
  </si>
  <si>
    <r>
      <rPr>
        <sz val="10"/>
        <color rgb="FF000000"/>
        <rFont val="Calibri"/>
        <family val="2"/>
        <scheme val="minor"/>
      </rPr>
      <t>09.84.042</t>
    </r>
  </si>
  <si>
    <t>ADEQUAÇÃO DE LUMINARIA FLUORESCENTE 1X32W PARA LED TUBULAR POLICARBONATO 18W TEMPERATURA DE COR 4000ºK</t>
  </si>
  <si>
    <r>
      <rPr>
        <sz val="10"/>
        <color rgb="FF000000"/>
        <rFont val="Calibri"/>
        <family val="2"/>
        <scheme val="minor"/>
      </rPr>
      <t>09.84.045</t>
    </r>
  </si>
  <si>
    <r>
      <rPr>
        <sz val="10"/>
        <color rgb="FF000000"/>
        <rFont val="Calibri"/>
        <family val="2"/>
        <scheme val="minor"/>
      </rPr>
      <t>REATOR ELETRONICO P/LAMPADA FLUORESC.AFP 1X32W BIVOLT COM PROTEÇÃO</t>
    </r>
  </si>
  <si>
    <r>
      <rPr>
        <sz val="10"/>
        <color rgb="FF000000"/>
        <rFont val="Calibri"/>
        <family val="2"/>
        <scheme val="minor"/>
      </rPr>
      <t>09.84.046</t>
    </r>
  </si>
  <si>
    <r>
      <rPr>
        <sz val="10"/>
        <color rgb="FF000000"/>
        <rFont val="Calibri"/>
        <family val="2"/>
        <scheme val="minor"/>
      </rPr>
      <t>REATOR ELETRONICO P/LAMPADA FLUORESC.AFP 2X32W BIVOLT COM PROTEÇÃO</t>
    </r>
  </si>
  <si>
    <r>
      <rPr>
        <sz val="10"/>
        <color rgb="FF000000"/>
        <rFont val="Calibri"/>
        <family val="2"/>
        <scheme val="minor"/>
      </rPr>
      <t>09.84.049</t>
    </r>
  </si>
  <si>
    <t>ADEQUAÇÃO DE LUMINARIA FLUORESCENTE 2X32W PARA LED TUBULAR POLICARBONATO 18W  TEMPERATURA DE COR 4000ºK</t>
  </si>
  <si>
    <r>
      <rPr>
        <sz val="10"/>
        <color rgb="FF000000"/>
        <rFont val="Calibri"/>
        <family val="2"/>
        <scheme val="minor"/>
      </rPr>
      <t>09.84.050</t>
    </r>
  </si>
  <si>
    <r>
      <rPr>
        <sz val="10"/>
        <color rgb="FF000000"/>
        <rFont val="Calibri"/>
        <family val="2"/>
        <scheme val="minor"/>
      </rPr>
      <t>RECEPTACULO PORCELANA PARA LAMPADA BULBO LED COMPACTA ROSCA E-27</t>
    </r>
  </si>
  <si>
    <r>
      <rPr>
        <sz val="10"/>
        <color rgb="FF000000"/>
        <rFont val="Calibri"/>
        <family val="2"/>
        <scheme val="minor"/>
      </rPr>
      <t>09.84.051</t>
    </r>
  </si>
  <si>
    <r>
      <rPr>
        <sz val="10"/>
        <color rgb="FF000000"/>
        <rFont val="Calibri"/>
        <family val="2"/>
        <scheme val="minor"/>
      </rPr>
      <t>RECEPTACULO P/LAMPADA HG OU MHL P/LUMINARIA EXT.OU PROJ-ROSCA E-40</t>
    </r>
  </si>
  <si>
    <r>
      <rPr>
        <sz val="10"/>
        <color rgb="FF000000"/>
        <rFont val="Calibri"/>
        <family val="2"/>
        <scheme val="minor"/>
      </rPr>
      <t>09.84.052</t>
    </r>
  </si>
  <si>
    <r>
      <rPr>
        <sz val="10"/>
        <color rgb="FF000000"/>
        <rFont val="Calibri"/>
        <family val="2"/>
        <scheme val="minor"/>
      </rPr>
      <t>SOQUETE ANTIVIBRATORIO ENGATE RAPIDO P/LAMPADA LED TUBULAR</t>
    </r>
  </si>
  <si>
    <r>
      <rPr>
        <sz val="10"/>
        <color rgb="FF000000"/>
        <rFont val="Calibri"/>
        <family val="2"/>
        <scheme val="minor"/>
      </rPr>
      <t>09.84.055</t>
    </r>
  </si>
  <si>
    <r>
      <rPr>
        <sz val="10"/>
        <color rgb="FF000000"/>
        <rFont val="Calibri"/>
        <family val="2"/>
        <scheme val="minor"/>
      </rPr>
      <t>PORTA LAMP ROSCA E-27,PORCEL.C/FLANGE FIX.P/PRATO FIX.P/ROSCA 3/8" GAS</t>
    </r>
  </si>
  <si>
    <r>
      <rPr>
        <sz val="10"/>
        <color rgb="FF000000"/>
        <rFont val="Calibri"/>
        <family val="2"/>
        <scheme val="minor"/>
      </rPr>
      <t>09.84.056</t>
    </r>
  </si>
  <si>
    <t>CALHA P/ LUMINARIA EMBUTIR C/ REFLETOR SEM ALETAS (IL-67) COM SOQUETES P/ DUAS LAMPADAS LED TUBULAR 120 CM</t>
  </si>
  <si>
    <r>
      <rPr>
        <sz val="10"/>
        <color rgb="FF000000"/>
        <rFont val="Calibri"/>
        <family val="2"/>
        <scheme val="minor"/>
      </rPr>
      <t>09.84.057</t>
    </r>
  </si>
  <si>
    <t>CALHA P/ LUMINARIA EMBUTIR C/ DIFUSOR TRANSLUCIDO (IL-70) COM SOQUETES P/ DUAS LAMPADAS LED TUBULAR 60 CM</t>
  </si>
  <si>
    <r>
      <rPr>
        <sz val="10"/>
        <color rgb="FF000000"/>
        <rFont val="Calibri"/>
        <family val="2"/>
        <scheme val="minor"/>
      </rPr>
      <t>09.84.059</t>
    </r>
  </si>
  <si>
    <t>CALHA P/ LUMINARIA EMBUTIR C/ DIFUSOR TRANSLUCIDO (IL-71) COM SOQUETES P/ DUAS LAMPADAS LED TUBULAR 120 CM</t>
  </si>
  <si>
    <r>
      <rPr>
        <sz val="10"/>
        <color rgb="FF000000"/>
        <rFont val="Calibri"/>
        <family val="2"/>
        <scheme val="minor"/>
      </rPr>
      <t>09.84.060</t>
    </r>
  </si>
  <si>
    <r>
      <rPr>
        <sz val="10"/>
        <color rgb="FF000000"/>
        <rFont val="Calibri"/>
        <family val="2"/>
        <scheme val="minor"/>
      </rPr>
      <t>CORRENTE PARA PENDENTE DE APARELHO PARA ILUMINACAO</t>
    </r>
  </si>
  <si>
    <r>
      <rPr>
        <sz val="10"/>
        <color rgb="FF000000"/>
        <rFont val="Calibri"/>
        <family val="2"/>
        <scheme val="minor"/>
      </rPr>
      <t>09.84.061</t>
    </r>
  </si>
  <si>
    <t>ADEQUAÇÃO DE LUMINARIA FLUORESCENTE 1X32W PARA LED TUBULAR VIDRO 18W TEMPERATURA DE COR 4000ºK</t>
  </si>
  <si>
    <r>
      <rPr>
        <sz val="10"/>
        <color rgb="FF000000"/>
        <rFont val="Calibri"/>
        <family val="2"/>
        <scheme val="minor"/>
      </rPr>
      <t>09.84.062</t>
    </r>
  </si>
  <si>
    <t>ADEQUAÇÃO DE LUMINARIA FLUORESCENTE 2X32W PARA LED TUBULAR VIDRO 18W  TEMPERATURA DE COR 4000ºK</t>
  </si>
  <si>
    <r>
      <rPr>
        <sz val="10"/>
        <color rgb="FF000000"/>
        <rFont val="Calibri"/>
        <family val="2"/>
        <scheme val="minor"/>
      </rPr>
      <t>09.84.069</t>
    </r>
  </si>
  <si>
    <t>CALHA P/ LUMINARIA SOBREPOR C/ DIFUSOR TRANSLUCIDO (IL-69 ) COM SOQUETES P/ DUAS LAMPADAS LED TUBULAR 120 CM</t>
  </si>
  <si>
    <r>
      <rPr>
        <sz val="10"/>
        <color rgb="FF000000"/>
        <rFont val="Calibri"/>
        <family val="2"/>
        <scheme val="minor"/>
      </rPr>
      <t>09.84.070</t>
    </r>
  </si>
  <si>
    <r>
      <rPr>
        <sz val="10"/>
        <color rgb="FF000000"/>
        <rFont val="Calibri"/>
        <family val="2"/>
        <scheme val="minor"/>
      </rPr>
      <t>CANOPLA DE FIXACAO PARA PENDENTE DE LUMINARIA FLUORESCENTE</t>
    </r>
  </si>
  <si>
    <r>
      <rPr>
        <sz val="10"/>
        <color rgb="FF000000"/>
        <rFont val="Calibri"/>
        <family val="2"/>
        <scheme val="minor"/>
      </rPr>
      <t>09.84.074</t>
    </r>
  </si>
  <si>
    <r>
      <rPr>
        <sz val="10"/>
        <color rgb="FF000000"/>
        <rFont val="Calibri"/>
        <family val="2"/>
        <scheme val="minor"/>
      </rPr>
      <t>REATOR SIMPLES P/VAPOR SODIO AFP 70W 220V CAP/IGN</t>
    </r>
  </si>
  <si>
    <r>
      <rPr>
        <sz val="10"/>
        <color rgb="FF000000"/>
        <rFont val="Calibri"/>
        <family val="2"/>
        <scheme val="minor"/>
      </rPr>
      <t>09.84.075</t>
    </r>
  </si>
  <si>
    <r>
      <rPr>
        <sz val="10"/>
        <color rgb="FF000000"/>
        <rFont val="Calibri"/>
        <family val="2"/>
        <scheme val="minor"/>
      </rPr>
      <t>REATOR SIMPLES P/VAPOR SODIO AFP 150W 220V CAP/IGN</t>
    </r>
  </si>
  <si>
    <r>
      <rPr>
        <sz val="10"/>
        <color rgb="FF000000"/>
        <rFont val="Calibri"/>
        <family val="2"/>
        <scheme val="minor"/>
      </rPr>
      <t>09.84.076</t>
    </r>
  </si>
  <si>
    <r>
      <rPr>
        <sz val="10"/>
        <color rgb="FF000000"/>
        <rFont val="Calibri"/>
        <family val="2"/>
        <scheme val="minor"/>
      </rPr>
      <t>REATOR SIMPLES P/VAPOR SODIO AFP 250W 220V CAP/IGN</t>
    </r>
  </si>
  <si>
    <r>
      <rPr>
        <sz val="10"/>
        <color rgb="FF000000"/>
        <rFont val="Calibri"/>
        <family val="2"/>
        <scheme val="minor"/>
      </rPr>
      <t>09.84.077</t>
    </r>
  </si>
  <si>
    <r>
      <rPr>
        <sz val="10"/>
        <color rgb="FF000000"/>
        <rFont val="Calibri"/>
        <family val="2"/>
        <scheme val="minor"/>
      </rPr>
      <t>REATOR SIMPLES P/VAPOR METAL. AFP 70W 220V CAP/IGN</t>
    </r>
  </si>
  <si>
    <r>
      <rPr>
        <sz val="10"/>
        <color rgb="FF000000"/>
        <rFont val="Calibri"/>
        <family val="2"/>
        <scheme val="minor"/>
      </rPr>
      <t>09.84.078</t>
    </r>
  </si>
  <si>
    <r>
      <rPr>
        <sz val="10"/>
        <color rgb="FF000000"/>
        <rFont val="Calibri"/>
        <family val="2"/>
        <scheme val="minor"/>
      </rPr>
      <t>REATOR SIMPLES P/VAPOR METAL. AFP 150W 220V CAP/IGN</t>
    </r>
  </si>
  <si>
    <r>
      <rPr>
        <sz val="10"/>
        <color rgb="FF000000"/>
        <rFont val="Calibri"/>
        <family val="2"/>
        <scheme val="minor"/>
      </rPr>
      <t>09.84.079</t>
    </r>
  </si>
  <si>
    <r>
      <rPr>
        <sz val="10"/>
        <color rgb="FF000000"/>
        <rFont val="Calibri"/>
        <family val="2"/>
        <scheme val="minor"/>
      </rPr>
      <t>REATOR SIMPLES P/VAPOR METAL. AFP 250W 220V CAP/IGN</t>
    </r>
  </si>
  <si>
    <r>
      <rPr>
        <sz val="10"/>
        <color rgb="FF000000"/>
        <rFont val="Calibri"/>
        <family val="2"/>
        <scheme val="minor"/>
      </rPr>
      <t>09.84.080</t>
    </r>
  </si>
  <si>
    <r>
      <rPr>
        <sz val="10"/>
        <color rgb="FF000000"/>
        <rFont val="Calibri"/>
        <family val="2"/>
        <scheme val="minor"/>
      </rPr>
      <t>REATOR ELETRONICO P/LAMPADA FLUORESCENTE 2X16W BIVOLT C/PROTEÇÃO</t>
    </r>
  </si>
  <si>
    <r>
      <rPr>
        <sz val="10"/>
        <color rgb="FF000000"/>
        <rFont val="Calibri"/>
        <family val="2"/>
        <scheme val="minor"/>
      </rPr>
      <t>09.84.092</t>
    </r>
  </si>
  <si>
    <r>
      <rPr>
        <sz val="10"/>
        <color rgb="FF000000"/>
        <rFont val="Calibri"/>
        <family val="2"/>
        <scheme val="minor"/>
      </rPr>
      <t>REATOR PARA LAMPADA HG - 220V/250W</t>
    </r>
  </si>
  <si>
    <r>
      <rPr>
        <sz val="10"/>
        <color rgb="FF000000"/>
        <rFont val="Calibri"/>
        <family val="2"/>
        <scheme val="minor"/>
      </rPr>
      <t>09.84.099</t>
    </r>
  </si>
  <si>
    <r>
      <rPr>
        <sz val="10"/>
        <color rgb="FF000000"/>
        <rFont val="Calibri"/>
        <family val="2"/>
        <scheme val="minor"/>
      </rPr>
      <t>OUTROS SERVICOS DE APARELHOS E EQUIPAMENTOS</t>
    </r>
  </si>
  <si>
    <r>
      <rPr>
        <sz val="10"/>
        <color rgb="FF000000"/>
        <rFont val="Calibri"/>
        <family val="2"/>
        <scheme val="minor"/>
      </rPr>
      <t>09.84.100</t>
    </r>
  </si>
  <si>
    <t>CALHA PARA LUMINARIA SOBREPOR COM REFLETOR EM ALUMINIO (IL-73 / (IL-81)) COM SOQUETES PARA UMA LAMPADA LED TUBULAR 120 CM</t>
  </si>
  <si>
    <r>
      <rPr>
        <sz val="10"/>
        <color rgb="FF000000"/>
        <rFont val="Calibri"/>
        <family val="2"/>
        <scheme val="minor"/>
      </rPr>
      <t>09.84.101</t>
    </r>
  </si>
  <si>
    <t>CALHA PARA LUMINARIA SOBREPOR COM REFLETOR EM ALUMINIO (IL-74 / (IL-82)) COM SOQUETES PARA DUAS LAMPADAS LED TUBULAR 120 CM</t>
  </si>
  <si>
    <r>
      <rPr>
        <sz val="10"/>
        <color rgb="FF000000"/>
        <rFont val="Calibri"/>
        <family val="2"/>
        <scheme val="minor"/>
      </rPr>
      <t>09.84.102</t>
    </r>
  </si>
  <si>
    <t>CALHA PARA LUMINARIA SOBREPOR COM REFLETOR E ALETAS (IL-75) COM SOQUETES PARA DUAS LAMPADAS LED TUBULAR 120 CM</t>
  </si>
  <si>
    <r>
      <rPr>
        <sz val="10"/>
        <color rgb="FF000000"/>
        <rFont val="Calibri"/>
        <family val="2"/>
        <scheme val="minor"/>
      </rPr>
      <t>09.84.103</t>
    </r>
  </si>
  <si>
    <t>CALHA PARA LUMINARIA SOBREPOR COM DIFUSOR TRANSPARENTE (IL-77) COM SOQUETES P/ DUAS LAMPADAS LED TUBULAR 120 CM</t>
  </si>
  <si>
    <r>
      <rPr>
        <sz val="10"/>
        <color rgb="FF000000"/>
        <rFont val="Calibri"/>
        <family val="2"/>
        <scheme val="minor"/>
      </rPr>
      <t>09.84.104</t>
    </r>
  </si>
  <si>
    <t>CALHA PARA LUMINARIA EMBUTIR COM REFLETOR E ALETAS (IL-78) COM SOQUETES PARA DUAS LAMPADAS LED TUBULAR 120 CM</t>
  </si>
  <si>
    <r>
      <rPr>
        <sz val="10"/>
        <color rgb="FF000000"/>
        <rFont val="Calibri"/>
        <family val="2"/>
        <scheme val="minor"/>
      </rPr>
      <t>09.84.105</t>
    </r>
  </si>
  <si>
    <t>CALHA PARA LUMINARIA EMBUTIR COM REFLETOR SEM ALETAS (IL-79) COM SOQUETES PARA UMA LAMPADA LED TUBULAR 120 CM</t>
  </si>
  <si>
    <r>
      <rPr>
        <sz val="10"/>
        <color rgb="FF000000"/>
        <rFont val="Calibri"/>
        <family val="2"/>
        <scheme val="minor"/>
      </rPr>
      <t>09.84.106</t>
    </r>
  </si>
  <si>
    <t>CALHA PARA LUMINARIA EMBUTIR COM REFLETOR SEM ALETAS (IL-80) COM SOQUETES PARA DUAS LAMPADAS LED TUBULAR 120 CM</t>
  </si>
  <si>
    <r>
      <rPr>
        <sz val="10"/>
        <color rgb="FF000000"/>
        <rFont val="Calibri"/>
        <family val="2"/>
        <scheme val="minor"/>
      </rPr>
      <t>09.84.107</t>
    </r>
  </si>
  <si>
    <t>ADEQUAÇÃO DE LUMINARIA FLUORESCENTE 4X16W PARA LED TUBULAR VIDRO 10W  TEMPERATURA DE COR 4000ºK</t>
  </si>
  <si>
    <r>
      <rPr>
        <sz val="10"/>
        <color rgb="FF000000"/>
        <rFont val="Calibri"/>
        <family val="2"/>
        <scheme val="minor"/>
      </rPr>
      <t>09.84.108</t>
    </r>
  </si>
  <si>
    <t>ADEQUAÇÃO DE LUMINARIA FLUORESCENTE 2X16W PARA LED TUBULAR VIDRO 10W TEMPERATURA DE COR 4000ºK</t>
  </si>
  <si>
    <r>
      <rPr>
        <sz val="10"/>
        <color rgb="FF000000"/>
        <rFont val="Calibri"/>
        <family val="2"/>
        <scheme val="minor"/>
      </rPr>
      <t>09.84.109</t>
    </r>
  </si>
  <si>
    <t>ADEQUAÇÃO DE LUMINARIA FLUORESCENTE 4X16W PARA LED TUBULAR POLICARBONATO 10W  TEMPERATURA DE COR 4000ºK</t>
  </si>
  <si>
    <r>
      <rPr>
        <sz val="10"/>
        <color rgb="FF000000"/>
        <rFont val="Calibri"/>
        <family val="2"/>
        <scheme val="minor"/>
      </rPr>
      <t>09.84.110</t>
    </r>
  </si>
  <si>
    <t>ADEQUAÇÃO DE LUMINARIA FLUORESCENTE 2X16W PARA LED TUBULAR POLICARBONATO 10W TEMPERATURA DE COR 4000ºK</t>
  </si>
  <si>
    <r>
      <rPr>
        <sz val="10"/>
        <color rgb="FF000000"/>
        <rFont val="Calibri"/>
        <family val="2"/>
        <scheme val="minor"/>
      </rPr>
      <t>09.85.005</t>
    </r>
  </si>
  <si>
    <r>
      <rPr>
        <sz val="10"/>
        <color rgb="FF000000"/>
        <rFont val="Calibri"/>
        <family val="2"/>
        <scheme val="minor"/>
      </rPr>
      <t>LAMPADA FLUORESCENTE DE 32W</t>
    </r>
  </si>
  <si>
    <r>
      <rPr>
        <sz val="10"/>
        <color rgb="FF000000"/>
        <rFont val="Calibri"/>
        <family val="2"/>
        <scheme val="minor"/>
      </rPr>
      <t>09.85.006</t>
    </r>
  </si>
  <si>
    <r>
      <rPr>
        <sz val="10"/>
        <color rgb="FF000000"/>
        <rFont val="Calibri"/>
        <family val="2"/>
        <scheme val="minor"/>
      </rPr>
      <t>LAMPADA FLUORESCENTE COMPACTA 23W</t>
    </r>
  </si>
  <si>
    <r>
      <rPr>
        <sz val="10"/>
        <color rgb="FF000000"/>
        <rFont val="Calibri"/>
        <family val="2"/>
        <scheme val="minor"/>
      </rPr>
      <t>09.85.010</t>
    </r>
  </si>
  <si>
    <r>
      <rPr>
        <sz val="10"/>
        <color rgb="FF000000"/>
        <rFont val="Calibri"/>
        <family val="2"/>
        <scheme val="minor"/>
      </rPr>
      <t>LAMPADA VAPOR DE SODIO 70W</t>
    </r>
  </si>
  <si>
    <r>
      <rPr>
        <sz val="10"/>
        <color rgb="FF000000"/>
        <rFont val="Calibri"/>
        <family val="2"/>
        <scheme val="minor"/>
      </rPr>
      <t>09.85.011</t>
    </r>
  </si>
  <si>
    <r>
      <rPr>
        <sz val="10"/>
        <color rgb="FF000000"/>
        <rFont val="Calibri"/>
        <family val="2"/>
        <scheme val="minor"/>
      </rPr>
      <t>LAMPADA VAPOR DE SODIO 150W</t>
    </r>
  </si>
  <si>
    <r>
      <rPr>
        <sz val="10"/>
        <color rgb="FF000000"/>
        <rFont val="Calibri"/>
        <family val="2"/>
        <scheme val="minor"/>
      </rPr>
      <t>09.85.012</t>
    </r>
  </si>
  <si>
    <r>
      <rPr>
        <sz val="10"/>
        <color rgb="FF000000"/>
        <rFont val="Calibri"/>
        <family val="2"/>
        <scheme val="minor"/>
      </rPr>
      <t>LAMPADA VAPOR DE SODIO 250W</t>
    </r>
  </si>
  <si>
    <r>
      <rPr>
        <sz val="10"/>
        <color rgb="FF000000"/>
        <rFont val="Calibri"/>
        <family val="2"/>
        <scheme val="minor"/>
      </rPr>
      <t>09.85.016</t>
    </r>
  </si>
  <si>
    <r>
      <rPr>
        <sz val="10"/>
        <color rgb="FF000000"/>
        <rFont val="Calibri"/>
        <family val="2"/>
        <scheme val="minor"/>
      </rPr>
      <t>LAMPADA FLUORESCENTE DE 16W</t>
    </r>
  </si>
  <si>
    <r>
      <rPr>
        <sz val="10"/>
        <color rgb="FF000000"/>
        <rFont val="Calibri"/>
        <family val="2"/>
        <scheme val="minor"/>
      </rPr>
      <t>09.85.017</t>
    </r>
  </si>
  <si>
    <r>
      <rPr>
        <sz val="10"/>
        <color rgb="FF000000"/>
        <rFont val="Calibri"/>
        <family val="2"/>
        <scheme val="minor"/>
      </rPr>
      <t>LAMPADA VAPOR METÁLICO 70W</t>
    </r>
  </si>
  <si>
    <r>
      <rPr>
        <sz val="10"/>
        <color rgb="FF000000"/>
        <rFont val="Calibri"/>
        <family val="2"/>
        <scheme val="minor"/>
      </rPr>
      <t>09.85.018</t>
    </r>
  </si>
  <si>
    <r>
      <rPr>
        <sz val="10"/>
        <color rgb="FF000000"/>
        <rFont val="Calibri"/>
        <family val="2"/>
        <scheme val="minor"/>
      </rPr>
      <t>LAMPADA VAPOR METALICO 150W</t>
    </r>
  </si>
  <si>
    <r>
      <rPr>
        <sz val="10"/>
        <color rgb="FF000000"/>
        <rFont val="Calibri"/>
        <family val="2"/>
        <scheme val="minor"/>
      </rPr>
      <t>09.85.019</t>
    </r>
  </si>
  <si>
    <r>
      <rPr>
        <sz val="10"/>
        <color rgb="FF000000"/>
        <rFont val="Calibri"/>
        <family val="2"/>
        <scheme val="minor"/>
      </rPr>
      <t>LAMPADA VAPOR METALICO 250W</t>
    </r>
  </si>
  <si>
    <r>
      <rPr>
        <sz val="10"/>
        <color rgb="FF000000"/>
        <rFont val="Calibri"/>
        <family val="2"/>
        <scheme val="minor"/>
      </rPr>
      <t>09.85.023</t>
    </r>
  </si>
  <si>
    <r>
      <rPr>
        <sz val="10"/>
        <color rgb="FF000000"/>
        <rFont val="Calibri"/>
        <family val="2"/>
        <scheme val="minor"/>
      </rPr>
      <t>LUMIN. BLINDADA ARANDELA P/ LAMP. MISTA 160 W</t>
    </r>
  </si>
  <si>
    <r>
      <rPr>
        <sz val="10"/>
        <color rgb="FF000000"/>
        <rFont val="Calibri"/>
        <family val="2"/>
        <scheme val="minor"/>
      </rPr>
      <t>09.85.024</t>
    </r>
  </si>
  <si>
    <r>
      <rPr>
        <sz val="10"/>
        <color rgb="FF000000"/>
        <rFont val="Calibri"/>
        <family val="2"/>
        <scheme val="minor"/>
      </rPr>
      <t>LUMIN. BLINDADA PLAFONIER P/ LAMP. MISTA 160W</t>
    </r>
  </si>
  <si>
    <r>
      <rPr>
        <sz val="10"/>
        <color rgb="FF000000"/>
        <rFont val="Calibri"/>
        <family val="2"/>
        <scheme val="minor"/>
      </rPr>
      <t>09.85.025</t>
    </r>
  </si>
  <si>
    <r>
      <rPr>
        <sz val="10"/>
        <color rgb="FF000000"/>
        <rFont val="Calibri"/>
        <family val="2"/>
        <scheme val="minor"/>
      </rPr>
      <t>ARANDELA ALUMÍNIO INCLINADA 45° BLINDADA LÂMPADA BULBO LED ROSCA E27</t>
    </r>
  </si>
  <si>
    <r>
      <rPr>
        <sz val="10"/>
        <color rgb="FF000000"/>
        <rFont val="Calibri"/>
        <family val="2"/>
        <scheme val="minor"/>
      </rPr>
      <t>09.85.037</t>
    </r>
  </si>
  <si>
    <r>
      <rPr>
        <sz val="10"/>
        <color rgb="FF000000"/>
        <rFont val="Calibri"/>
        <family val="2"/>
        <scheme val="minor"/>
      </rPr>
      <t>BRACO ACO GALVANIZADO DN 1 1/2" X 2,00 M</t>
    </r>
  </si>
  <si>
    <r>
      <rPr>
        <sz val="10"/>
        <color rgb="FF000000"/>
        <rFont val="Calibri"/>
        <family val="2"/>
        <scheme val="minor"/>
      </rPr>
      <t>09.85.039</t>
    </r>
  </si>
  <si>
    <r>
      <rPr>
        <sz val="10"/>
        <color rgb="FF000000"/>
        <rFont val="Calibri"/>
        <family val="2"/>
        <scheme val="minor"/>
      </rPr>
      <t>BRACO ACO GALVANIZADO DE 1" X 1.00M</t>
    </r>
  </si>
  <si>
    <r>
      <rPr>
        <sz val="10"/>
        <color rgb="FF000000"/>
        <rFont val="Calibri"/>
        <family val="2"/>
        <scheme val="minor"/>
      </rPr>
      <t>09.85.043</t>
    </r>
  </si>
  <si>
    <r>
      <rPr>
        <sz val="10"/>
        <color rgb="FF000000"/>
        <rFont val="Calibri"/>
        <family val="2"/>
        <scheme val="minor"/>
      </rPr>
      <t>LUMINARIA ABERTA (APARELHO) TIPO ECON. P/ LAMP. V. MERC./MISTA 250W</t>
    </r>
  </si>
  <si>
    <r>
      <rPr>
        <sz val="10"/>
        <color rgb="FF000000"/>
        <rFont val="Calibri"/>
        <family val="2"/>
        <scheme val="minor"/>
      </rPr>
      <t>09.85.045</t>
    </r>
  </si>
  <si>
    <r>
      <rPr>
        <sz val="10"/>
        <color rgb="FF000000"/>
        <rFont val="Calibri"/>
        <family val="2"/>
        <scheme val="minor"/>
      </rPr>
      <t>CRUZETA DE FERRO GALVANIZADO PARA 2 PROJETORES</t>
    </r>
  </si>
  <si>
    <r>
      <rPr>
        <sz val="10"/>
        <color rgb="FF000000"/>
        <rFont val="Calibri"/>
        <family val="2"/>
        <scheme val="minor"/>
      </rPr>
      <t>09.85.047</t>
    </r>
  </si>
  <si>
    <r>
      <rPr>
        <sz val="10"/>
        <color rgb="FF000000"/>
        <rFont val="Calibri"/>
        <family val="2"/>
        <scheme val="minor"/>
      </rPr>
      <t>POSTE ACO GALVANIZADO RETO 4" X6.00M P/ILUMIN EXTERNA</t>
    </r>
  </si>
  <si>
    <r>
      <rPr>
        <sz val="10"/>
        <color rgb="FF000000"/>
        <rFont val="Calibri"/>
        <family val="2"/>
        <scheme val="minor"/>
      </rPr>
      <t>09.85.048</t>
    </r>
  </si>
  <si>
    <r>
      <rPr>
        <sz val="10"/>
        <color rgb="FF000000"/>
        <rFont val="Calibri"/>
        <family val="2"/>
        <scheme val="minor"/>
      </rPr>
      <t>POSTE DE AÇO GALV.TIPO CURVO,C/JANELAS INSP H=7 M ACIMA DO SOLO</t>
    </r>
  </si>
  <si>
    <r>
      <rPr>
        <sz val="10"/>
        <color rgb="FF000000"/>
        <rFont val="Calibri"/>
        <family val="2"/>
        <scheme val="minor"/>
      </rPr>
      <t>09.85.050</t>
    </r>
  </si>
  <si>
    <r>
      <rPr>
        <sz val="10"/>
        <color rgb="FF000000"/>
        <rFont val="Calibri"/>
        <family val="2"/>
        <scheme val="minor"/>
      </rPr>
      <t>POSTE DE AÇO GALV.TIPO RETO, C/JANELA INSP. H=10M ACIMA DO SOLO</t>
    </r>
  </si>
  <si>
    <r>
      <rPr>
        <sz val="10"/>
        <color rgb="FF000000"/>
        <rFont val="Calibri"/>
        <family val="2"/>
        <scheme val="minor"/>
      </rPr>
      <t>09.85.053</t>
    </r>
  </si>
  <si>
    <r>
      <rPr>
        <sz val="10"/>
        <color rgb="FF000000"/>
        <rFont val="Calibri"/>
        <family val="2"/>
        <scheme val="minor"/>
      </rPr>
      <t>POSTE DE CONCRETO TUBULAR OCO DE 7 M DE COMPR C/ JANELA ISNPECAO</t>
    </r>
  </si>
  <si>
    <r>
      <rPr>
        <sz val="10"/>
        <color rgb="FF000000"/>
        <rFont val="Calibri"/>
        <family val="2"/>
        <scheme val="minor"/>
      </rPr>
      <t>09.85.060</t>
    </r>
  </si>
  <si>
    <r>
      <rPr>
        <sz val="10"/>
        <color rgb="FF000000"/>
        <rFont val="Calibri"/>
        <family val="2"/>
        <scheme val="minor"/>
      </rPr>
      <t>CONDULETE DE 1"</t>
    </r>
  </si>
  <si>
    <r>
      <rPr>
        <sz val="10"/>
        <color rgb="FF000000"/>
        <rFont val="Calibri"/>
        <family val="2"/>
        <scheme val="minor"/>
      </rPr>
      <t>09.85.061</t>
    </r>
  </si>
  <si>
    <r>
      <rPr>
        <sz val="10"/>
        <color rgb="FF000000"/>
        <rFont val="Calibri"/>
        <family val="2"/>
        <scheme val="minor"/>
      </rPr>
      <t>CONDULETE DE 1 1/4"</t>
    </r>
  </si>
  <si>
    <r>
      <rPr>
        <sz val="10"/>
        <color rgb="FF000000"/>
        <rFont val="Calibri"/>
        <family val="2"/>
        <scheme val="minor"/>
      </rPr>
      <t>09.85.062</t>
    </r>
  </si>
  <si>
    <r>
      <rPr>
        <sz val="10"/>
        <color rgb="FF000000"/>
        <rFont val="Calibri"/>
        <family val="2"/>
        <scheme val="minor"/>
      </rPr>
      <t>CONDULETE DE 1 1/2"</t>
    </r>
  </si>
  <si>
    <r>
      <rPr>
        <sz val="10"/>
        <color rgb="FF000000"/>
        <rFont val="Calibri"/>
        <family val="2"/>
        <scheme val="minor"/>
      </rPr>
      <t>09.85.063</t>
    </r>
  </si>
  <si>
    <r>
      <rPr>
        <sz val="10"/>
        <color rgb="FF000000"/>
        <rFont val="Calibri"/>
        <family val="2"/>
        <scheme val="minor"/>
      </rPr>
      <t>CONDULETE DE 2"</t>
    </r>
  </si>
  <si>
    <r>
      <rPr>
        <sz val="10"/>
        <color rgb="FF000000"/>
        <rFont val="Calibri"/>
        <family val="2"/>
        <scheme val="minor"/>
      </rPr>
      <t>09.85.064</t>
    </r>
  </si>
  <si>
    <r>
      <rPr>
        <sz val="10"/>
        <color rgb="FF000000"/>
        <rFont val="Calibri"/>
        <family val="2"/>
        <scheme val="minor"/>
      </rPr>
      <t>CONDULETE DE 3/4"</t>
    </r>
  </si>
  <si>
    <r>
      <rPr>
        <sz val="10"/>
        <color rgb="FF000000"/>
        <rFont val="Calibri"/>
        <family val="2"/>
        <scheme val="minor"/>
      </rPr>
      <t>09.85.065</t>
    </r>
  </si>
  <si>
    <r>
      <rPr>
        <sz val="10"/>
        <color rgb="FF000000"/>
        <rFont val="Calibri"/>
        <family val="2"/>
        <scheme val="minor"/>
      </rPr>
      <t>CONDULETE DE 1/2"</t>
    </r>
  </si>
  <si>
    <r>
      <rPr>
        <sz val="10"/>
        <color rgb="FF000000"/>
        <rFont val="Calibri"/>
        <family val="2"/>
        <scheme val="minor"/>
      </rPr>
      <t>09.85.066</t>
    </r>
  </si>
  <si>
    <r>
      <rPr>
        <sz val="10"/>
        <color rgb="FF000000"/>
        <rFont val="Calibri"/>
        <family val="2"/>
        <scheme val="minor"/>
      </rPr>
      <t>LAMPADA BULBO LED &lt;= 13W ROSCA E 27 BIVOLT. TEMPERATURA COR 3000ºK.</t>
    </r>
  </si>
  <si>
    <r>
      <rPr>
        <sz val="10"/>
        <color rgb="FF000000"/>
        <rFont val="Calibri"/>
        <family val="2"/>
        <scheme val="minor"/>
      </rPr>
      <t>09.85.080</t>
    </r>
  </si>
  <si>
    <r>
      <rPr>
        <sz val="10"/>
        <color rgb="FF000000"/>
        <rFont val="Calibri"/>
        <family val="2"/>
        <scheme val="minor"/>
      </rPr>
      <t>MOTOR PARA BOMBA DE RECALQUE DE 1/2 HP - 220 V BIFASICO</t>
    </r>
  </si>
  <si>
    <r>
      <rPr>
        <sz val="10"/>
        <color rgb="FF000000"/>
        <rFont val="Calibri"/>
        <family val="2"/>
        <scheme val="minor"/>
      </rPr>
      <t>09.85.081</t>
    </r>
  </si>
  <si>
    <r>
      <rPr>
        <sz val="10"/>
        <color rgb="FF000000"/>
        <rFont val="Calibri"/>
        <family val="2"/>
        <scheme val="minor"/>
      </rPr>
      <t>MOTOR PARA BOMBA DE RECALQUE DE 3/4 HP - 220 V BIFASICO</t>
    </r>
  </si>
  <si>
    <r>
      <rPr>
        <sz val="10"/>
        <color rgb="FF000000"/>
        <rFont val="Calibri"/>
        <family val="2"/>
        <scheme val="minor"/>
      </rPr>
      <t>09.85.082</t>
    </r>
  </si>
  <si>
    <r>
      <rPr>
        <sz val="10"/>
        <color rgb="FF000000"/>
        <rFont val="Calibri"/>
        <family val="2"/>
        <scheme val="minor"/>
      </rPr>
      <t>MOTOR PARA BOMBA DE RECALQUE DE 1 HP - 220 V BIFASICO</t>
    </r>
  </si>
  <si>
    <r>
      <rPr>
        <sz val="10"/>
        <color rgb="FF000000"/>
        <rFont val="Calibri"/>
        <family val="2"/>
        <scheme val="minor"/>
      </rPr>
      <t>09.85.083</t>
    </r>
  </si>
  <si>
    <r>
      <rPr>
        <sz val="10"/>
        <color rgb="FF000000"/>
        <rFont val="Calibri"/>
        <family val="2"/>
        <scheme val="minor"/>
      </rPr>
      <t>MOTOR PARA BOMBA DE RECALQUE DE 2 HP - 220 V TRIFASICO</t>
    </r>
  </si>
  <si>
    <r>
      <rPr>
        <sz val="10"/>
        <color rgb="FF000000"/>
        <rFont val="Calibri"/>
        <family val="2"/>
        <scheme val="minor"/>
      </rPr>
      <t>09.85.084</t>
    </r>
  </si>
  <si>
    <r>
      <rPr>
        <sz val="10"/>
        <color rgb="FF000000"/>
        <rFont val="Calibri"/>
        <family val="2"/>
        <scheme val="minor"/>
      </rPr>
      <t>MOTOR PARA BOMBA DE RECALQUE DE 3 HP - 220 V TRIFASICO</t>
    </r>
  </si>
  <si>
    <r>
      <rPr>
        <sz val="10"/>
        <color rgb="FF000000"/>
        <rFont val="Calibri"/>
        <family val="2"/>
        <scheme val="minor"/>
      </rPr>
      <t>09.85.085</t>
    </r>
  </si>
  <si>
    <r>
      <rPr>
        <sz val="10"/>
        <color rgb="FF000000"/>
        <rFont val="Calibri"/>
        <family val="2"/>
        <scheme val="minor"/>
      </rPr>
      <t>MOTOR PARA BOMBA DE RECALQUE DE 5 HP - 220 V TRIFASICO</t>
    </r>
  </si>
  <si>
    <r>
      <rPr>
        <sz val="10"/>
        <color rgb="FF000000"/>
        <rFont val="Calibri"/>
        <family val="2"/>
        <scheme val="minor"/>
      </rPr>
      <t>09.85.086</t>
    </r>
  </si>
  <si>
    <r>
      <rPr>
        <sz val="10"/>
        <color rgb="FF000000"/>
        <rFont val="Calibri"/>
        <family val="2"/>
        <scheme val="minor"/>
      </rPr>
      <t>LAMPADA LED TUBULAR VIDRO DE 10W C/TEMPERATURA DE COR 4000° K</t>
    </r>
  </si>
  <si>
    <r>
      <rPr>
        <sz val="10"/>
        <color rgb="FF000000"/>
        <rFont val="Calibri"/>
        <family val="2"/>
        <scheme val="minor"/>
      </rPr>
      <t>09.85.087</t>
    </r>
  </si>
  <si>
    <t>LAMPADA LED TUBULAR POLICARBONATO DE 10W C/TEMPERATURA DE COR 4000° K</t>
  </si>
  <si>
    <r>
      <rPr>
        <sz val="10"/>
        <color rgb="FF000000"/>
        <rFont val="Calibri"/>
        <family val="2"/>
        <scheme val="minor"/>
      </rPr>
      <t>09.85.088</t>
    </r>
  </si>
  <si>
    <r>
      <rPr>
        <sz val="10"/>
        <color rgb="FF000000"/>
        <rFont val="Calibri"/>
        <family val="2"/>
        <scheme val="minor"/>
      </rPr>
      <t>LAMPADA LED TUBULAR VIDRO DE 18W C/TEMPERATURA DE COR 4000° K</t>
    </r>
  </si>
  <si>
    <r>
      <rPr>
        <sz val="10"/>
        <color rgb="FF000000"/>
        <rFont val="Calibri"/>
        <family val="2"/>
        <scheme val="minor"/>
      </rPr>
      <t>09.85.089</t>
    </r>
  </si>
  <si>
    <t>LAMPADA LED TUBULAR POLICARBONATO DE 18W C/TEMPERATURA DE COR 4000° K</t>
  </si>
  <si>
    <r>
      <rPr>
        <sz val="10"/>
        <color rgb="FF000000"/>
        <rFont val="Calibri"/>
        <family val="2"/>
        <scheme val="minor"/>
      </rPr>
      <t>09.85.099</t>
    </r>
  </si>
  <si>
    <r>
      <rPr>
        <sz val="10"/>
        <color rgb="FF000000"/>
        <rFont val="Calibri"/>
        <family val="2"/>
        <scheme val="minor"/>
      </rPr>
      <t>09.86.001</t>
    </r>
  </si>
  <si>
    <r>
      <rPr>
        <sz val="10"/>
        <color rgb="FF000000"/>
        <rFont val="Calibri"/>
        <family val="2"/>
        <scheme val="minor"/>
      </rPr>
      <t>CAPTOR TIPO FRANKLIN, BOUQUET NIQUELADO DE 4 PONTAS-CONECTOR GRANDE</t>
    </r>
  </si>
  <si>
    <r>
      <rPr>
        <sz val="10"/>
        <color rgb="FF000000"/>
        <rFont val="Calibri"/>
        <family val="2"/>
        <scheme val="minor"/>
      </rPr>
      <t>09.86.020</t>
    </r>
  </si>
  <si>
    <r>
      <rPr>
        <sz val="10"/>
        <color rgb="FF000000"/>
        <rFont val="Calibri"/>
        <family val="2"/>
        <scheme val="minor"/>
      </rPr>
      <t>SUPORTE SIMPLES COM ROLDANA PARA CABO DE COBRE NU 25 A 35 MM2</t>
    </r>
  </si>
  <si>
    <r>
      <rPr>
        <sz val="10"/>
        <color rgb="FF000000"/>
        <rFont val="Calibri"/>
        <family val="2"/>
        <scheme val="minor"/>
      </rPr>
      <t>09.86.021</t>
    </r>
  </si>
  <si>
    <r>
      <rPr>
        <sz val="10"/>
        <color rgb="FF000000"/>
        <rFont val="Calibri"/>
        <family val="2"/>
        <scheme val="minor"/>
      </rPr>
      <t>SUPORTE SIMPLES COM ROLDANA PARA CABO DE COBRE NU 70 A 95 MM2</t>
    </r>
  </si>
  <si>
    <r>
      <rPr>
        <sz val="10"/>
        <color rgb="FF000000"/>
        <rFont val="Calibri"/>
        <family val="2"/>
        <scheme val="minor"/>
      </rPr>
      <t>09.86.025</t>
    </r>
  </si>
  <si>
    <r>
      <rPr>
        <sz val="10"/>
        <color rgb="FF000000"/>
        <rFont val="Calibri"/>
        <family val="2"/>
        <scheme val="minor"/>
      </rPr>
      <t>CONECTOR TIPO SPLIT-BOLT PARA CABO DE 25 MM2</t>
    </r>
  </si>
  <si>
    <r>
      <rPr>
        <sz val="10"/>
        <color rgb="FF000000"/>
        <rFont val="Calibri"/>
        <family val="2"/>
        <scheme val="minor"/>
      </rPr>
      <t>09.86.026</t>
    </r>
  </si>
  <si>
    <r>
      <rPr>
        <sz val="10"/>
        <color rgb="FF000000"/>
        <rFont val="Calibri"/>
        <family val="2"/>
        <scheme val="minor"/>
      </rPr>
      <t>CONECTOR TIPO SPLIT-BOLT PARA CABO DE 35 MM2</t>
    </r>
  </si>
  <si>
    <r>
      <rPr>
        <sz val="10"/>
        <color rgb="FF000000"/>
        <rFont val="Calibri"/>
        <family val="2"/>
        <scheme val="minor"/>
      </rPr>
      <t>09.86.027</t>
    </r>
  </si>
  <si>
    <r>
      <rPr>
        <sz val="10"/>
        <color rgb="FF000000"/>
        <rFont val="Calibri"/>
        <family val="2"/>
        <scheme val="minor"/>
      </rPr>
      <t>CONECTOR TIPO SPLIT-BOLT PARA CABO DE 95 MM2</t>
    </r>
  </si>
  <si>
    <r>
      <rPr>
        <sz val="10"/>
        <color rgb="FF000000"/>
        <rFont val="Calibri"/>
        <family val="2"/>
        <scheme val="minor"/>
      </rPr>
      <t>09.86.035</t>
    </r>
  </si>
  <si>
    <r>
      <rPr>
        <sz val="10"/>
        <color rgb="FF000000"/>
        <rFont val="Calibri"/>
        <family val="2"/>
        <scheme val="minor"/>
      </rPr>
      <t>ELETRODUTO DE PVC DE 2" X 3,00 M PARA PROTECAO DE CABO DE COBRE NU</t>
    </r>
  </si>
  <si>
    <r>
      <rPr>
        <sz val="10"/>
        <color rgb="FF000000"/>
        <rFont val="Calibri"/>
        <family val="2"/>
        <scheme val="minor"/>
      </rPr>
      <t>09.86.099</t>
    </r>
  </si>
  <si>
    <r>
      <rPr>
        <sz val="10"/>
        <color rgb="FF000000"/>
        <rFont val="Calibri"/>
        <family val="2"/>
        <scheme val="minor"/>
      </rPr>
      <t>OUTROS SERVICOS DE PARA-RAIOS E ATERRAMENTOS</t>
    </r>
  </si>
  <si>
    <r>
      <rPr>
        <sz val="10"/>
        <color rgb="FF000000"/>
        <rFont val="Calibri"/>
        <family val="2"/>
        <scheme val="minor"/>
      </rPr>
      <t>10.01.020</t>
    </r>
  </si>
  <si>
    <r>
      <rPr>
        <sz val="10"/>
        <color rgb="FF000000"/>
        <rFont val="Calibri"/>
        <family val="2"/>
        <scheme val="minor"/>
      </rPr>
      <t>FORRO DE TABUA APAR. 10X1CM MACHO-FEMEA G1-C4 SEMI ENTARUGADO</t>
    </r>
  </si>
  <si>
    <r>
      <rPr>
        <sz val="10"/>
        <color rgb="FF000000"/>
        <rFont val="Calibri"/>
        <family val="2"/>
        <scheme val="minor"/>
      </rPr>
      <t>10.01.021</t>
    </r>
  </si>
  <si>
    <r>
      <rPr>
        <sz val="10"/>
        <color rgb="FF000000"/>
        <rFont val="Calibri"/>
        <family val="2"/>
        <scheme val="minor"/>
      </rPr>
      <t>FORRO DE TABUA APAR. 10X1CM MACHO-FEMEA G1-C4 ENTARUGADO</t>
    </r>
  </si>
  <si>
    <r>
      <rPr>
        <sz val="10"/>
        <color rgb="FF000000"/>
        <rFont val="Calibri"/>
        <family val="2"/>
        <scheme val="minor"/>
      </rPr>
      <t>10.01.022</t>
    </r>
  </si>
  <si>
    <t>FORRO ACUSTICO COR BRANCA TIPO NUVEM PLACA 60X60CM H=50MM INCLUSIVE ELEMENTOS DE FIXAÇÃO FORNEC. E INSTAL - USO EXCLUSIVO SALA DE INOVAÇÃO</t>
  </si>
  <si>
    <r>
      <rPr>
        <sz val="10"/>
        <color rgb="FF000000"/>
        <rFont val="Calibri"/>
        <family val="2"/>
        <scheme val="minor"/>
      </rPr>
      <t>10.01.023</t>
    </r>
  </si>
  <si>
    <t>FORRO ACUSTICO COR BRANCA TIPO NUVEM PLACA 120X60CM H=50MM INCLUSIVE ELEMENTOS DE FIXAÇÃO FORNEC. E INSTAL - USO EXCLUSIVO SALA DE INOVAÇÃO</t>
  </si>
  <si>
    <r>
      <rPr>
        <sz val="10"/>
        <color rgb="FF000000"/>
        <rFont val="Calibri"/>
        <family val="2"/>
        <scheme val="minor"/>
      </rPr>
      <t>10.01.049</t>
    </r>
  </si>
  <si>
    <r>
      <rPr>
        <sz val="10"/>
        <color rgb="FF000000"/>
        <rFont val="Calibri"/>
        <family val="2"/>
        <scheme val="minor"/>
      </rPr>
      <t>FORRO DE GESSO ACARTONADO INCL ESTRUTURA</t>
    </r>
  </si>
  <si>
    <r>
      <rPr>
        <sz val="10"/>
        <color rgb="FF000000"/>
        <rFont val="Calibri"/>
        <family val="2"/>
        <scheme val="minor"/>
      </rPr>
      <t>10.01.058</t>
    </r>
  </si>
  <si>
    <r>
      <rPr>
        <sz val="10"/>
        <color rgb="FF000000"/>
        <rFont val="Calibri"/>
        <family val="2"/>
        <scheme val="minor"/>
      </rPr>
      <t>ISOLACAO TERMOACUSTICA - LA DE VIDRO ESP 1"</t>
    </r>
  </si>
  <si>
    <r>
      <rPr>
        <sz val="10"/>
        <color rgb="FF000000"/>
        <rFont val="Calibri"/>
        <family val="2"/>
        <scheme val="minor"/>
      </rPr>
      <t>10.01.059</t>
    </r>
  </si>
  <si>
    <r>
      <rPr>
        <sz val="10"/>
        <color rgb="FF000000"/>
        <rFont val="Calibri"/>
        <family val="2"/>
        <scheme val="minor"/>
      </rPr>
      <t>ISOLACAO TERMOACUSTICA - LA DE VIDRO E=2"</t>
    </r>
  </si>
  <si>
    <r>
      <rPr>
        <sz val="10"/>
        <color rgb="FF000000"/>
        <rFont val="Calibri"/>
        <family val="2"/>
        <scheme val="minor"/>
      </rPr>
      <t>10.01.060</t>
    </r>
  </si>
  <si>
    <r>
      <rPr>
        <sz val="10"/>
        <color rgb="FF000000"/>
        <rFont val="Calibri"/>
        <family val="2"/>
        <scheme val="minor"/>
      </rPr>
      <t>ISOLACAO TERMICA - CHAPA DE ISOPOR E=30MM</t>
    </r>
  </si>
  <si>
    <r>
      <rPr>
        <sz val="10"/>
        <color rgb="FF000000"/>
        <rFont val="Calibri"/>
        <family val="2"/>
        <scheme val="minor"/>
      </rPr>
      <t>10.01.061</t>
    </r>
  </si>
  <si>
    <r>
      <rPr>
        <sz val="10"/>
        <color rgb="FF000000"/>
        <rFont val="Calibri"/>
        <family val="2"/>
        <scheme val="minor"/>
      </rPr>
      <t>ISOLACAO TERMOACUSTICA - LA DE ROCHA E=2``</t>
    </r>
  </si>
  <si>
    <r>
      <rPr>
        <sz val="10"/>
        <color rgb="FF000000"/>
        <rFont val="Calibri"/>
        <family val="2"/>
        <scheme val="minor"/>
      </rPr>
      <t>10.01.071</t>
    </r>
  </si>
  <si>
    <r>
      <rPr>
        <sz val="10"/>
        <color rgb="FF000000"/>
        <rFont val="Calibri"/>
        <family val="2"/>
        <scheme val="minor"/>
      </rPr>
      <t>FORRO PLACA MINERAL NRC 0,55 GERGIAN INCL.PERFIS FORNEC/INST.</t>
    </r>
  </si>
  <si>
    <r>
      <rPr>
        <sz val="10"/>
        <color rgb="FF000000"/>
        <rFont val="Calibri"/>
        <family val="2"/>
        <scheme val="minor"/>
      </rPr>
      <t>10.01.074</t>
    </r>
  </si>
  <si>
    <r>
      <rPr>
        <sz val="10"/>
        <color rgb="FF000000"/>
        <rFont val="Calibri"/>
        <family val="2"/>
        <scheme val="minor"/>
      </rPr>
      <t>FORRO PLACA MINERAL NRC 0,65 SAHARA INCL.PERFIS FORNEC/INST.</t>
    </r>
  </si>
  <si>
    <r>
      <rPr>
        <sz val="10"/>
        <color rgb="FF000000"/>
        <rFont val="Calibri"/>
        <family val="2"/>
        <scheme val="minor"/>
      </rPr>
      <t>10.01.075</t>
    </r>
  </si>
  <si>
    <r>
      <rPr>
        <sz val="10"/>
        <color rgb="FF000000"/>
        <rFont val="Calibri"/>
        <family val="2"/>
        <scheme val="minor"/>
      </rPr>
      <t>FORRO PLACA MINERAL NRC 0,70 CONSTELATION INCL.PERFIS FORNEC/INST.</t>
    </r>
  </si>
  <si>
    <r>
      <rPr>
        <sz val="10"/>
        <color rgb="FF000000"/>
        <rFont val="Calibri"/>
        <family val="2"/>
        <scheme val="minor"/>
      </rPr>
      <t>10.01.076</t>
    </r>
  </si>
  <si>
    <r>
      <rPr>
        <sz val="10"/>
        <color rgb="FF000000"/>
        <rFont val="Calibri"/>
        <family val="2"/>
        <scheme val="minor"/>
      </rPr>
      <t>FORRO PLACA MINERAL NRC 0,70 MP COMPLETE INCL.PERFIS FORNEC/INST.</t>
    </r>
  </si>
  <si>
    <r>
      <rPr>
        <sz val="10"/>
        <color rgb="FF000000"/>
        <rFont val="Calibri"/>
        <family val="2"/>
        <scheme val="minor"/>
      </rPr>
      <t>10.01.077</t>
    </r>
  </si>
  <si>
    <r>
      <rPr>
        <sz val="10"/>
        <color rgb="FF000000"/>
        <rFont val="Calibri"/>
        <family val="2"/>
        <scheme val="minor"/>
      </rPr>
      <t>FORRO PLACA MINERAL NRC 0,85 THERMOFON INCL.PERFIS FORNEC/INST.</t>
    </r>
  </si>
  <si>
    <r>
      <rPr>
        <sz val="10"/>
        <color rgb="FF000000"/>
        <rFont val="Calibri"/>
        <family val="2"/>
        <scheme val="minor"/>
      </rPr>
      <t>10.01.078</t>
    </r>
  </si>
  <si>
    <r>
      <rPr>
        <sz val="10"/>
        <color rgb="FF000000"/>
        <rFont val="Calibri"/>
        <family val="2"/>
        <scheme val="minor"/>
      </rPr>
      <t>FORRO EM PLACA MINERAL NRC 0,75 TÔNICA INC. PERFIS FORNEC/INSTALADO</t>
    </r>
  </si>
  <si>
    <r>
      <rPr>
        <sz val="10"/>
        <color rgb="FF000000"/>
        <rFont val="Calibri"/>
        <family val="2"/>
        <scheme val="minor"/>
      </rPr>
      <t>10.01.082</t>
    </r>
  </si>
  <si>
    <r>
      <rPr>
        <sz val="10"/>
        <color rgb="FF000000"/>
        <rFont val="Calibri"/>
        <family val="2"/>
        <scheme val="minor"/>
      </rPr>
      <t>FORRO EM LÂMINA DE PVC 200MM E = 7 OU 8MM</t>
    </r>
  </si>
  <si>
    <r>
      <rPr>
        <sz val="10"/>
        <color rgb="FF000000"/>
        <rFont val="Calibri"/>
        <family val="2"/>
        <scheme val="minor"/>
      </rPr>
      <t>10.01.083</t>
    </r>
  </si>
  <si>
    <r>
      <rPr>
        <sz val="10"/>
        <color rgb="FF000000"/>
        <rFont val="Calibri"/>
        <family val="2"/>
        <scheme val="minor"/>
      </rPr>
      <t>10.01.099</t>
    </r>
  </si>
  <si>
    <r>
      <rPr>
        <sz val="10"/>
        <color rgb="FF000000"/>
        <rFont val="Calibri"/>
        <family val="2"/>
        <scheme val="minor"/>
      </rPr>
      <t>FORROS</t>
    </r>
  </si>
  <si>
    <r>
      <rPr>
        <sz val="10"/>
        <color rgb="FF000000"/>
        <rFont val="Calibri"/>
        <family val="2"/>
        <scheme val="minor"/>
      </rPr>
      <t>10.50.001</t>
    </r>
  </si>
  <si>
    <r>
      <rPr>
        <sz val="10"/>
        <color rgb="FF000000"/>
        <rFont val="Calibri"/>
        <family val="2"/>
        <scheme val="minor"/>
      </rPr>
      <t>DEMOLIÇÃO DE FORRO DE ESTUQUE OU MADEIRA, INCLUSIVE ENTARUGAMENTO</t>
    </r>
  </si>
  <si>
    <r>
      <rPr>
        <sz val="10"/>
        <color rgb="FF000000"/>
        <rFont val="Calibri"/>
        <family val="2"/>
        <scheme val="minor"/>
      </rPr>
      <t>10.50.003</t>
    </r>
  </si>
  <si>
    <r>
      <rPr>
        <sz val="10"/>
        <color rgb="FF000000"/>
        <rFont val="Calibri"/>
        <family val="2"/>
        <scheme val="minor"/>
      </rPr>
      <t>DEMOLIÇÃO DE FORRO EM GESSO</t>
    </r>
  </si>
  <si>
    <r>
      <rPr>
        <sz val="10"/>
        <color rgb="FF000000"/>
        <rFont val="Calibri"/>
        <family val="2"/>
        <scheme val="minor"/>
      </rPr>
      <t>10.50.004</t>
    </r>
  </si>
  <si>
    <r>
      <rPr>
        <sz val="10"/>
        <color rgb="FF000000"/>
        <rFont val="Calibri"/>
        <family val="2"/>
        <scheme val="minor"/>
      </rPr>
      <t>DEMOLIÇÃO DE ENTARUGAMENTO</t>
    </r>
  </si>
  <si>
    <r>
      <rPr>
        <sz val="10"/>
        <color rgb="FF000000"/>
        <rFont val="Calibri"/>
        <family val="2"/>
        <scheme val="minor"/>
      </rPr>
      <t>10.50.005</t>
    </r>
  </si>
  <si>
    <r>
      <rPr>
        <sz val="10"/>
        <color rgb="FF000000"/>
        <rFont val="Calibri"/>
        <family val="2"/>
        <scheme val="minor"/>
      </rPr>
      <t>DEMOLIÇÃO DE FORROS DE MADEIRA, EXCLUSIVE ENTARUGAMENTO.</t>
    </r>
  </si>
  <si>
    <r>
      <rPr>
        <sz val="10"/>
        <color rgb="FF000000"/>
        <rFont val="Calibri"/>
        <family val="2"/>
        <scheme val="minor"/>
      </rPr>
      <t>10.50.099</t>
    </r>
  </si>
  <si>
    <r>
      <rPr>
        <sz val="10"/>
        <color rgb="FF000000"/>
        <rFont val="Calibri"/>
        <family val="2"/>
        <scheme val="minor"/>
      </rPr>
      <t>10.60.001</t>
    </r>
  </si>
  <si>
    <r>
      <rPr>
        <sz val="10"/>
        <color rgb="FF000000"/>
        <rFont val="Calibri"/>
        <family val="2"/>
        <scheme val="minor"/>
      </rPr>
      <t>RETIRADA DE FORROS DE MADEIRA PREGADOS (PLACAS OU TABUAS)</t>
    </r>
  </si>
  <si>
    <r>
      <rPr>
        <sz val="10"/>
        <color rgb="FF000000"/>
        <rFont val="Calibri"/>
        <family val="2"/>
        <scheme val="minor"/>
      </rPr>
      <t>10.60.002</t>
    </r>
  </si>
  <si>
    <r>
      <rPr>
        <sz val="10"/>
        <color rgb="FF000000"/>
        <rFont val="Calibri"/>
        <family val="2"/>
        <scheme val="minor"/>
      </rPr>
      <t>RETIRADA DE FORROS EM PLACAS APOIADAS</t>
    </r>
  </si>
  <si>
    <r>
      <rPr>
        <sz val="10"/>
        <color rgb="FF000000"/>
        <rFont val="Calibri"/>
        <family val="2"/>
        <scheme val="minor"/>
      </rPr>
      <t>10.60.005</t>
    </r>
  </si>
  <si>
    <r>
      <rPr>
        <sz val="10"/>
        <color rgb="FF000000"/>
        <rFont val="Calibri"/>
        <family val="2"/>
        <scheme val="minor"/>
      </rPr>
      <t>RETIRADA DE FORRO DE PVC EM LAMINAS</t>
    </r>
  </si>
  <si>
    <r>
      <rPr>
        <sz val="10"/>
        <color rgb="FF000000"/>
        <rFont val="Calibri"/>
        <family val="2"/>
        <scheme val="minor"/>
      </rPr>
      <t>10.60.099</t>
    </r>
  </si>
  <si>
    <r>
      <rPr>
        <sz val="10"/>
        <color rgb="FF000000"/>
        <rFont val="Calibri"/>
        <family val="2"/>
        <scheme val="minor"/>
      </rPr>
      <t>10.70.001</t>
    </r>
  </si>
  <si>
    <r>
      <rPr>
        <sz val="10"/>
        <color rgb="FF000000"/>
        <rFont val="Calibri"/>
        <family val="2"/>
        <scheme val="minor"/>
      </rPr>
      <t>RECOLOCAÇÃO DE FORRO DE MADEIRA PREGADO (PLACAS OU TABUAS)</t>
    </r>
  </si>
  <si>
    <r>
      <rPr>
        <sz val="10"/>
        <color rgb="FF000000"/>
        <rFont val="Calibri"/>
        <family val="2"/>
        <scheme val="minor"/>
      </rPr>
      <t>10.70.002</t>
    </r>
  </si>
  <si>
    <r>
      <rPr>
        <sz val="10"/>
        <color rgb="FF000000"/>
        <rFont val="Calibri"/>
        <family val="2"/>
        <scheme val="minor"/>
      </rPr>
      <t>RECOLOCAÇÃO DE FORRO EM PLACAS APOIADAS</t>
    </r>
  </si>
  <si>
    <r>
      <rPr>
        <sz val="10"/>
        <color rgb="FF000000"/>
        <rFont val="Calibri"/>
        <family val="2"/>
        <scheme val="minor"/>
      </rPr>
      <t>10.70.005</t>
    </r>
  </si>
  <si>
    <r>
      <rPr>
        <sz val="10"/>
        <color rgb="FF000000"/>
        <rFont val="Calibri"/>
        <family val="2"/>
        <scheme val="minor"/>
      </rPr>
      <t>RECOLOCACAO DE FORRO DE PVC EM LAMINAS</t>
    </r>
  </si>
  <si>
    <r>
      <rPr>
        <sz val="10"/>
        <color rgb="FF000000"/>
        <rFont val="Calibri"/>
        <family val="2"/>
        <scheme val="minor"/>
      </rPr>
      <t>10.70.099</t>
    </r>
  </si>
  <si>
    <r>
      <rPr>
        <sz val="10"/>
        <color rgb="FF000000"/>
        <rFont val="Calibri"/>
        <family val="2"/>
        <scheme val="minor"/>
      </rPr>
      <t>RECOLOCACOES DE FORROS</t>
    </r>
  </si>
  <si>
    <r>
      <rPr>
        <sz val="10"/>
        <color rgb="FF000000"/>
        <rFont val="Calibri"/>
        <family val="2"/>
        <scheme val="minor"/>
      </rPr>
      <t>10.80.012</t>
    </r>
  </si>
  <si>
    <r>
      <rPr>
        <sz val="10"/>
        <color rgb="FF000000"/>
        <rFont val="Calibri"/>
        <family val="2"/>
        <scheme val="minor"/>
      </rPr>
      <t>FORRO DE ESTUQUE</t>
    </r>
  </si>
  <si>
    <r>
      <rPr>
        <sz val="10"/>
        <color rgb="FF000000"/>
        <rFont val="Calibri"/>
        <family val="2"/>
        <scheme val="minor"/>
      </rPr>
      <t>10.80.033</t>
    </r>
  </si>
  <si>
    <r>
      <rPr>
        <sz val="10"/>
        <color rgb="FF000000"/>
        <rFont val="Calibri"/>
        <family val="2"/>
        <scheme val="minor"/>
      </rPr>
      <t>PERFIL DE FERRO SECCAO CARTOLA EM CHAPA N 20 P/SUST DE FORRO</t>
    </r>
  </si>
  <si>
    <r>
      <rPr>
        <sz val="10"/>
        <color rgb="FF000000"/>
        <rFont val="Calibri"/>
        <family val="2"/>
        <scheme val="minor"/>
      </rPr>
      <t>10.80.034</t>
    </r>
  </si>
  <si>
    <r>
      <rPr>
        <sz val="10"/>
        <color rgb="FF000000"/>
        <rFont val="Calibri"/>
        <family val="2"/>
        <scheme val="minor"/>
      </rPr>
      <t>TABUA DE 10 X 1 CM TIPO MACHO-FEMEA G1-C4 PARA FORRO</t>
    </r>
  </si>
  <si>
    <r>
      <rPr>
        <sz val="10"/>
        <color rgb="FF000000"/>
        <rFont val="Calibri"/>
        <family val="2"/>
        <scheme val="minor"/>
      </rPr>
      <t>10.80.038</t>
    </r>
  </si>
  <si>
    <r>
      <rPr>
        <sz val="10"/>
        <color rgb="FF000000"/>
        <rFont val="Calibri"/>
        <family val="2"/>
        <scheme val="minor"/>
      </rPr>
      <t>REPREGAMENTO DE FORROS DE MADEIRA</t>
    </r>
  </si>
  <si>
    <r>
      <rPr>
        <sz val="10"/>
        <color rgb="FF000000"/>
        <rFont val="Calibri"/>
        <family val="2"/>
        <scheme val="minor"/>
      </rPr>
      <t>10.80.040</t>
    </r>
  </si>
  <si>
    <r>
      <rPr>
        <sz val="10"/>
        <color rgb="FF000000"/>
        <rFont val="Calibri"/>
        <family val="2"/>
        <scheme val="minor"/>
      </rPr>
      <t>ESTRUTURA DE ENTARUGAMENTO PARA FORRO DE MADEIRA</t>
    </r>
  </si>
  <si>
    <r>
      <rPr>
        <sz val="10"/>
        <color rgb="FF000000"/>
        <rFont val="Calibri"/>
        <family val="2"/>
        <scheme val="minor"/>
      </rPr>
      <t>10.80.099</t>
    </r>
  </si>
  <si>
    <r>
      <rPr>
        <sz val="10"/>
        <color rgb="FF000000"/>
        <rFont val="Calibri"/>
        <family val="2"/>
        <scheme val="minor"/>
      </rPr>
      <t>SERVICOS EM FORROS - CONSERVACAO</t>
    </r>
  </si>
  <si>
    <r>
      <rPr>
        <sz val="10"/>
        <color rgb="FF000000"/>
        <rFont val="Calibri"/>
        <family val="2"/>
        <scheme val="minor"/>
      </rPr>
      <t>11.01.001</t>
    </r>
  </si>
  <si>
    <r>
      <rPr>
        <sz val="10"/>
        <color rgb="FF000000"/>
        <rFont val="Calibri"/>
        <family val="2"/>
        <scheme val="minor"/>
      </rPr>
      <t>IMPERMEABILIZACAO DE SUB-SOLOS C/ARG CIM-AREIA 1:3 CONTENDO HIDROFUGO</t>
    </r>
  </si>
  <si>
    <r>
      <rPr>
        <sz val="10"/>
        <color rgb="FF000000"/>
        <rFont val="Calibri"/>
        <family val="2"/>
        <scheme val="minor"/>
      </rPr>
      <t>11.01.002</t>
    </r>
  </si>
  <si>
    <r>
      <rPr>
        <sz val="10"/>
        <color rgb="FF000000"/>
        <rFont val="Calibri"/>
        <family val="2"/>
        <scheme val="minor"/>
      </rPr>
      <t>IMPERMEABILIZACAO DE SUB-SOLOS C/ARG CIM-AREIA 1:3 HIDR TINTA BETUMINOSA</t>
    </r>
  </si>
  <si>
    <r>
      <rPr>
        <sz val="10"/>
        <color rgb="FF000000"/>
        <rFont val="Calibri"/>
        <family val="2"/>
        <scheme val="minor"/>
      </rPr>
      <t>11.01.003</t>
    </r>
  </si>
  <si>
    <r>
      <rPr>
        <sz val="10"/>
        <color rgb="FF000000"/>
        <rFont val="Calibri"/>
        <family val="2"/>
        <scheme val="minor"/>
      </rPr>
      <t>11.01.010</t>
    </r>
  </si>
  <si>
    <t>IMPERMEAB C/ ARGAM POLIMERICA SEMIFLEXIVEL P/ CORTINAS E POCOS DE ELEV COM APLICAÇAO 4 DEMAOS</t>
  </si>
  <si>
    <r>
      <rPr>
        <sz val="10"/>
        <color rgb="FF000000"/>
        <rFont val="Calibri"/>
        <family val="2"/>
        <scheme val="minor"/>
      </rPr>
      <t>11.01.099</t>
    </r>
  </si>
  <si>
    <r>
      <rPr>
        <sz val="10"/>
        <color rgb="FF000000"/>
        <rFont val="Calibri"/>
        <family val="2"/>
        <scheme val="minor"/>
      </rPr>
      <t>11.02.022</t>
    </r>
  </si>
  <si>
    <r>
      <rPr>
        <sz val="10"/>
        <color rgb="FF000000"/>
        <rFont val="Calibri"/>
        <family val="2"/>
        <scheme val="minor"/>
      </rPr>
      <t>IMPERMEABILIZACAO MULTIMEMBRANAS ASFALTICAS - FELTRO ASFALTO</t>
    </r>
  </si>
  <si>
    <r>
      <rPr>
        <sz val="10"/>
        <color rgb="FF000000"/>
        <rFont val="Calibri"/>
        <family val="2"/>
        <scheme val="minor"/>
      </rPr>
      <t>11.02.023</t>
    </r>
  </si>
  <si>
    <r>
      <rPr>
        <sz val="10"/>
        <color rgb="FF000000"/>
        <rFont val="Calibri"/>
        <family val="2"/>
        <scheme val="minor"/>
      </rPr>
      <t>IMPERMEABILIZACAO COM MANTA ELASTOMERICA BUTILICA OU EPDM</t>
    </r>
  </si>
  <si>
    <r>
      <rPr>
        <sz val="10"/>
        <color rgb="FF000000"/>
        <rFont val="Calibri"/>
        <family val="2"/>
        <scheme val="minor"/>
      </rPr>
      <t>11.02.024</t>
    </r>
  </si>
  <si>
    <r>
      <rPr>
        <sz val="10"/>
        <color rgb="FF000000"/>
        <rFont val="Calibri"/>
        <family val="2"/>
        <scheme val="minor"/>
      </rPr>
      <t>IMPERMEABILIZACAO COM MANTA ASFALTICA PRE FABRICADA 4MM</t>
    </r>
  </si>
  <si>
    <r>
      <rPr>
        <sz val="10"/>
        <color rgb="FF000000"/>
        <rFont val="Calibri"/>
        <family val="2"/>
        <scheme val="minor"/>
      </rPr>
      <t>11.02.025</t>
    </r>
  </si>
  <si>
    <r>
      <rPr>
        <sz val="10"/>
        <color rgb="FF000000"/>
        <rFont val="Calibri"/>
        <family val="2"/>
        <scheme val="minor"/>
      </rPr>
      <t>IMPERMEABILIZACAO COM MANTA ASFALTICA PRE FABRICADA 4MM - ACAB AREIA</t>
    </r>
  </si>
  <si>
    <r>
      <rPr>
        <sz val="10"/>
        <color rgb="FF000000"/>
        <rFont val="Calibri"/>
        <family val="2"/>
        <scheme val="minor"/>
      </rPr>
      <t>11.02.026</t>
    </r>
  </si>
  <si>
    <r>
      <rPr>
        <sz val="10"/>
        <color rgb="FF000000"/>
        <rFont val="Calibri"/>
        <family val="2"/>
        <scheme val="minor"/>
      </rPr>
      <t>IMPERM C/ EMULSAO ACRILICA ESTRUT C/ VEU DE POLIESTER-6 DEMAOS / 2 EST</t>
    </r>
  </si>
  <si>
    <r>
      <rPr>
        <sz val="10"/>
        <color rgb="FF000000"/>
        <rFont val="Calibri"/>
        <family val="2"/>
        <scheme val="minor"/>
      </rPr>
      <t>11.02.027</t>
    </r>
  </si>
  <si>
    <r>
      <rPr>
        <sz val="10"/>
        <color rgb="FF000000"/>
        <rFont val="Calibri"/>
        <family val="2"/>
        <scheme val="minor"/>
      </rPr>
      <t>IMPERMEABILIZACAO C/ EMULSAO ACRILICA - 6 DEMAOS</t>
    </r>
  </si>
  <si>
    <r>
      <rPr>
        <sz val="10"/>
        <color rgb="FF000000"/>
        <rFont val="Calibri"/>
        <family val="2"/>
        <scheme val="minor"/>
      </rPr>
      <t>11.02.035</t>
    </r>
  </si>
  <si>
    <r>
      <rPr>
        <sz val="10"/>
        <color rgb="FF000000"/>
        <rFont val="Calibri"/>
        <family val="2"/>
        <scheme val="minor"/>
      </rPr>
      <t>IMPERMEAB C/ MANTA ASF PRE-FABR 4MM ACAB ALUMIN SEM PROT MECANICA</t>
    </r>
  </si>
  <si>
    <r>
      <rPr>
        <sz val="10"/>
        <color rgb="FF000000"/>
        <rFont val="Calibri"/>
        <family val="2"/>
        <scheme val="minor"/>
      </rPr>
      <t>11.02.040</t>
    </r>
  </si>
  <si>
    <t>IMPERMEABIL.EMULSAO ASFALTICA ELASTOMERICA MONOCOMPONENTE. APLICAÇAO 4 DEMÃOS INCLUS.TELA ESTRUTURANTE</t>
  </si>
  <si>
    <r>
      <rPr>
        <sz val="10"/>
        <color rgb="FF000000"/>
        <rFont val="Calibri"/>
        <family val="2"/>
        <scheme val="minor"/>
      </rPr>
      <t>11.02.050</t>
    </r>
  </si>
  <si>
    <r>
      <rPr>
        <sz val="10"/>
        <color rgb="FF000000"/>
        <rFont val="Calibri"/>
        <family val="2"/>
        <scheme val="minor"/>
      </rPr>
      <t>11.02.054</t>
    </r>
  </si>
  <si>
    <r>
      <rPr>
        <sz val="10"/>
        <color rgb="FF000000"/>
        <rFont val="Calibri"/>
        <family val="2"/>
        <scheme val="minor"/>
      </rPr>
      <t>ISOLAMENTO TERMICO COM CAMADAS DE ARGILA EXPANDIDA</t>
    </r>
  </si>
  <si>
    <r>
      <rPr>
        <sz val="10"/>
        <color rgb="FF000000"/>
        <rFont val="Calibri"/>
        <family val="2"/>
        <scheme val="minor"/>
      </rPr>
      <t>11.02.055</t>
    </r>
  </si>
  <si>
    <r>
      <rPr>
        <sz val="10"/>
        <color rgb="FF000000"/>
        <rFont val="Calibri"/>
        <family val="2"/>
        <scheme val="minor"/>
      </rPr>
      <t>FORNEC E COLOCACAO DE ISOPOR P/ TRATAMENTO ACUSTICO ENTRE LAJES</t>
    </r>
  </si>
  <si>
    <r>
      <rPr>
        <sz val="10"/>
        <color rgb="FF000000"/>
        <rFont val="Calibri"/>
        <family val="2"/>
        <scheme val="minor"/>
      </rPr>
      <t>11.02.062</t>
    </r>
  </si>
  <si>
    <r>
      <rPr>
        <sz val="10"/>
        <color rgb="FF000000"/>
        <rFont val="Calibri"/>
        <family val="2"/>
        <scheme val="minor"/>
      </rPr>
      <t>PROTECAO TERMO-MECANICA C/LADR HIDRAUL 1 COR INCL ARGAM ASSENT</t>
    </r>
  </si>
  <si>
    <r>
      <rPr>
        <sz val="10"/>
        <color rgb="FF000000"/>
        <rFont val="Calibri"/>
        <family val="2"/>
        <scheme val="minor"/>
      </rPr>
      <t>11.02.066</t>
    </r>
  </si>
  <si>
    <r>
      <rPr>
        <sz val="10"/>
        <color rgb="FF000000"/>
        <rFont val="Calibri"/>
        <family val="2"/>
        <scheme val="minor"/>
      </rPr>
      <t>REGULARIZACAO DE SUPERFICIE P/ PREPARO IMPERM 1:3 E=2,5CM</t>
    </r>
  </si>
  <si>
    <r>
      <rPr>
        <sz val="10"/>
        <color rgb="FF000000"/>
        <rFont val="Calibri"/>
        <family val="2"/>
        <scheme val="minor"/>
      </rPr>
      <t>11.02.067</t>
    </r>
  </si>
  <si>
    <r>
      <rPr>
        <sz val="10"/>
        <color rgb="FF000000"/>
        <rFont val="Calibri"/>
        <family val="2"/>
        <scheme val="minor"/>
      </rPr>
      <t>11.02.099</t>
    </r>
  </si>
  <si>
    <r>
      <rPr>
        <sz val="10"/>
        <color rgb="FF000000"/>
        <rFont val="Calibri"/>
        <family val="2"/>
        <scheme val="minor"/>
      </rPr>
      <t>11.03.001</t>
    </r>
  </si>
  <si>
    <r>
      <rPr>
        <sz val="10"/>
        <color rgb="FF000000"/>
        <rFont val="Calibri"/>
        <family val="2"/>
        <scheme val="minor"/>
      </rPr>
      <t>COM ARGAMASSA CIM AREIA 1:3 COM HIDROFUGO (APLICACAO INTERNA)</t>
    </r>
  </si>
  <si>
    <r>
      <rPr>
        <sz val="10"/>
        <color rgb="FF000000"/>
        <rFont val="Calibri"/>
        <family val="2"/>
        <scheme val="minor"/>
      </rPr>
      <t>11.03.002</t>
    </r>
  </si>
  <si>
    <r>
      <rPr>
        <sz val="10"/>
        <color rgb="FF000000"/>
        <rFont val="Calibri"/>
        <family val="2"/>
        <scheme val="minor"/>
      </rPr>
      <t>COM ARGAMASSA CIM AREIA 1:3 COM HIDROFUGO E TINTA BET (APLIC INTERNA)</t>
    </r>
  </si>
  <si>
    <r>
      <rPr>
        <sz val="10"/>
        <color rgb="FF000000"/>
        <rFont val="Calibri"/>
        <family val="2"/>
        <scheme val="minor"/>
      </rPr>
      <t>11.03.004</t>
    </r>
  </si>
  <si>
    <r>
      <rPr>
        <sz val="10"/>
        <color rgb="FF000000"/>
        <rFont val="Calibri"/>
        <family val="2"/>
        <scheme val="minor"/>
      </rPr>
      <t>IMPERMEABILIZACAO POR CRISTALIZACAO - RESERVATORIOS ENTERRADOS</t>
    </r>
  </si>
  <si>
    <r>
      <rPr>
        <sz val="10"/>
        <color rgb="FF000000"/>
        <rFont val="Calibri"/>
        <family val="2"/>
        <scheme val="minor"/>
      </rPr>
      <t>11.03.006</t>
    </r>
  </si>
  <si>
    <t>IMPERMEABILIZAÇAO RESERV.ELEV COM ARGAMASSA POLIMERICA APLICAÇAO 2 DEMÃOS SEMIFLEXIVEL + 4 DEMÃOS FLEXIVEL INCLUS.TELA ESTRUTURANTE</t>
  </si>
  <si>
    <r>
      <rPr>
        <sz val="10"/>
        <color rgb="FF000000"/>
        <rFont val="Calibri"/>
        <family val="2"/>
        <scheme val="minor"/>
      </rPr>
      <t>11.03.007</t>
    </r>
  </si>
  <si>
    <t>IMPERMEABIL RESERV.ENTERRADO COM ARGAMASSA POLIMERICA SEMIFLEXIVEL COM APLICAÇÃO 4 DEMÃOS</t>
  </si>
  <si>
    <r>
      <rPr>
        <sz val="10"/>
        <color rgb="FF000000"/>
        <rFont val="Calibri"/>
        <family val="2"/>
        <scheme val="minor"/>
      </rPr>
      <t>11.03.010</t>
    </r>
  </si>
  <si>
    <r>
      <rPr>
        <sz val="10"/>
        <color rgb="FF000000"/>
        <rFont val="Calibri"/>
        <family val="2"/>
        <scheme val="minor"/>
      </rPr>
      <t>COM TINTA BETUMINOSA (APLICACAO EXTERNA)</t>
    </r>
  </si>
  <si>
    <r>
      <rPr>
        <sz val="10"/>
        <color rgb="FF000000"/>
        <rFont val="Calibri"/>
        <family val="2"/>
        <scheme val="minor"/>
      </rPr>
      <t>11.03.099</t>
    </r>
  </si>
  <si>
    <r>
      <rPr>
        <sz val="10"/>
        <color rgb="FF000000"/>
        <rFont val="Calibri"/>
        <family val="2"/>
        <scheme val="minor"/>
      </rPr>
      <t>11.04.002</t>
    </r>
  </si>
  <si>
    <r>
      <rPr>
        <sz val="10"/>
        <color rgb="FF000000"/>
        <rFont val="Calibri"/>
        <family val="2"/>
        <scheme val="minor"/>
      </rPr>
      <t>JUNTAS DE DILATACAO FUGENBAND ELASTICO PERFIL 0-12</t>
    </r>
  </si>
  <si>
    <r>
      <rPr>
        <sz val="10"/>
        <color rgb="FF000000"/>
        <rFont val="Calibri"/>
        <family val="2"/>
        <scheme val="minor"/>
      </rPr>
      <t>11.04.003</t>
    </r>
  </si>
  <si>
    <r>
      <rPr>
        <sz val="10"/>
        <color rgb="FF000000"/>
        <rFont val="Calibri"/>
        <family val="2"/>
        <scheme val="minor"/>
      </rPr>
      <t>JUNTAS DE DILATACAO FUGENBANB ELASTICO PERFIL 0-22</t>
    </r>
  </si>
  <si>
    <r>
      <rPr>
        <sz val="10"/>
        <color rgb="FF000000"/>
        <rFont val="Calibri"/>
        <family val="2"/>
        <scheme val="minor"/>
      </rPr>
      <t>11.04.004</t>
    </r>
  </si>
  <si>
    <r>
      <rPr>
        <sz val="10"/>
        <color rgb="FF000000"/>
        <rFont val="Calibri"/>
        <family val="2"/>
        <scheme val="minor"/>
      </rPr>
      <t>JUNTAS DE DILATACAO/MASTIQUE ELASTICO OU POLIURETANO</t>
    </r>
  </si>
  <si>
    <r>
      <rPr>
        <sz val="10"/>
        <color rgb="FF000000"/>
        <rFont val="Calibri"/>
        <family val="2"/>
        <scheme val="minor"/>
      </rPr>
      <t>C3</t>
    </r>
  </si>
  <si>
    <r>
      <rPr>
        <sz val="10"/>
        <color rgb="FF000000"/>
        <rFont val="Calibri"/>
        <family val="2"/>
        <scheme val="minor"/>
      </rPr>
      <t>11.04.010</t>
    </r>
  </si>
  <si>
    <r>
      <rPr>
        <sz val="10"/>
        <color rgb="FF000000"/>
        <rFont val="Calibri"/>
        <family val="2"/>
        <scheme val="minor"/>
      </rPr>
      <t>MANGUEIRA PLASTICA FLEXIVEL PARA JUNTA DE DILATACAO</t>
    </r>
  </si>
  <si>
    <r>
      <rPr>
        <sz val="10"/>
        <color rgb="FF000000"/>
        <rFont val="Calibri"/>
        <family val="2"/>
        <scheme val="minor"/>
      </rPr>
      <t>11.04.012</t>
    </r>
  </si>
  <si>
    <r>
      <rPr>
        <sz val="10"/>
        <color rgb="FF000000"/>
        <rFont val="Calibri"/>
        <family val="2"/>
        <scheme val="minor"/>
      </rPr>
      <t>ISOPOR PARA SUPORTE DE MASTIQUE</t>
    </r>
  </si>
  <si>
    <r>
      <rPr>
        <sz val="10"/>
        <color rgb="FF000000"/>
        <rFont val="Calibri"/>
        <family val="2"/>
        <scheme val="minor"/>
      </rPr>
      <t>11.04.021</t>
    </r>
  </si>
  <si>
    <r>
      <rPr>
        <sz val="10"/>
        <color rgb="FF000000"/>
        <rFont val="Calibri"/>
        <family val="2"/>
        <scheme val="minor"/>
      </rPr>
      <t>JUNTA ELASTICA ESTRUTURAL NEOPRENE (REF 2020F) INCLUSIVE LIMPEZA</t>
    </r>
  </si>
  <si>
    <r>
      <rPr>
        <sz val="10"/>
        <color rgb="FF000000"/>
        <rFont val="Calibri"/>
        <family val="2"/>
        <scheme val="minor"/>
      </rPr>
      <t>11.04.022</t>
    </r>
  </si>
  <si>
    <r>
      <rPr>
        <sz val="10"/>
        <color rgb="FF000000"/>
        <rFont val="Calibri"/>
        <family val="2"/>
        <scheme val="minor"/>
      </rPr>
      <t>JUNTA ELASTICA ESTRUTURAL NEOPRENE (REF 2027M) INCLUSIVE LIMPEZA</t>
    </r>
  </si>
  <si>
    <r>
      <rPr>
        <sz val="10"/>
        <color rgb="FF000000"/>
        <rFont val="Calibri"/>
        <family val="2"/>
        <scheme val="minor"/>
      </rPr>
      <t>11.04.030</t>
    </r>
  </si>
  <si>
    <r>
      <rPr>
        <sz val="10"/>
        <color rgb="FF000000"/>
        <rFont val="Calibri"/>
        <family val="2"/>
        <scheme val="minor"/>
      </rPr>
      <t>CANTONEIRA DE ABAS IGUAIS 1"x1/8" ALUMINIO</t>
    </r>
  </si>
  <si>
    <r>
      <rPr>
        <sz val="10"/>
        <color rgb="FF000000"/>
        <rFont val="Calibri"/>
        <family val="2"/>
        <scheme val="minor"/>
      </rPr>
      <t>11.04.041</t>
    </r>
  </si>
  <si>
    <r>
      <rPr>
        <sz val="10"/>
        <color rgb="FF000000"/>
        <rFont val="Calibri"/>
        <family val="2"/>
        <scheme val="minor"/>
      </rPr>
      <t>11.04.099</t>
    </r>
  </si>
  <si>
    <r>
      <rPr>
        <sz val="10"/>
        <color rgb="FF000000"/>
        <rFont val="Calibri"/>
        <family val="2"/>
        <scheme val="minor"/>
      </rPr>
      <t>SERVICOS EM JUNTAS DE DILATACAO</t>
    </r>
  </si>
  <si>
    <r>
      <rPr>
        <sz val="10"/>
        <color rgb="FF000000"/>
        <rFont val="Calibri"/>
        <family val="2"/>
        <scheme val="minor"/>
      </rPr>
      <t>11.50.001</t>
    </r>
  </si>
  <si>
    <r>
      <rPr>
        <sz val="10"/>
        <color rgb="FF000000"/>
        <rFont val="Calibri"/>
        <family val="2"/>
        <scheme val="minor"/>
      </rPr>
      <t>DEMOLIÇÃO DE IMPERMEABILIZACOES COM MULTIMEMBRANAS ASFALT - ELEM SINT</t>
    </r>
  </si>
  <si>
    <r>
      <rPr>
        <sz val="10"/>
        <color rgb="FF000000"/>
        <rFont val="Calibri"/>
        <family val="2"/>
        <scheme val="minor"/>
      </rPr>
      <t>11.50.002</t>
    </r>
  </si>
  <si>
    <r>
      <rPr>
        <sz val="10"/>
        <color rgb="FF000000"/>
        <rFont val="Calibri"/>
        <family val="2"/>
        <scheme val="minor"/>
      </rPr>
      <t>DEMOLIÇÃO DE ARGAMASSA COM IMPERMEABILIZANTE</t>
    </r>
  </si>
  <si>
    <r>
      <rPr>
        <sz val="10"/>
        <color rgb="FF000000"/>
        <rFont val="Calibri"/>
        <family val="2"/>
        <scheme val="minor"/>
      </rPr>
      <t>11.50.003</t>
    </r>
  </si>
  <si>
    <r>
      <rPr>
        <sz val="10"/>
        <color rgb="FF000000"/>
        <rFont val="Calibri"/>
        <family val="2"/>
        <scheme val="minor"/>
      </rPr>
      <t>DEMOLIÇÃO DE ISOLAMENTO TÉRMICO COM CONCRETO CELULAR</t>
    </r>
  </si>
  <si>
    <r>
      <rPr>
        <sz val="10"/>
        <color rgb="FF000000"/>
        <rFont val="Calibri"/>
        <family val="2"/>
        <scheme val="minor"/>
      </rPr>
      <t>11.50.004</t>
    </r>
  </si>
  <si>
    <r>
      <rPr>
        <sz val="10"/>
        <color rgb="FF000000"/>
        <rFont val="Calibri"/>
        <family val="2"/>
        <scheme val="minor"/>
      </rPr>
      <t>DEMOLIÇÃO DE ISOLAMENTO TÉRMICO DE MANTA DE LA DE VIDRO</t>
    </r>
  </si>
  <si>
    <r>
      <rPr>
        <sz val="10"/>
        <color rgb="FF000000"/>
        <rFont val="Calibri"/>
        <family val="2"/>
        <scheme val="minor"/>
      </rPr>
      <t>11.50.005</t>
    </r>
  </si>
  <si>
    <r>
      <rPr>
        <sz val="10"/>
        <color rgb="FF000000"/>
        <rFont val="Calibri"/>
        <family val="2"/>
        <scheme val="minor"/>
      </rPr>
      <t>DEMOLIÇÃO PROTECAO TERMOMECANICA COM CONCRETO CELULAR</t>
    </r>
  </si>
  <si>
    <r>
      <rPr>
        <sz val="10"/>
        <color rgb="FF000000"/>
        <rFont val="Calibri"/>
        <family val="2"/>
        <scheme val="minor"/>
      </rPr>
      <t>11.50.050</t>
    </r>
  </si>
  <si>
    <r>
      <rPr>
        <sz val="10"/>
        <color rgb="FF000000"/>
        <rFont val="Calibri"/>
        <family val="2"/>
        <scheme val="minor"/>
      </rPr>
      <t>DEMOLIÇÃO DE JUNTAS DE DILATACAO METALICAS</t>
    </r>
  </si>
  <si>
    <r>
      <rPr>
        <sz val="10"/>
        <color rgb="FF000000"/>
        <rFont val="Calibri"/>
        <family val="2"/>
        <scheme val="minor"/>
      </rPr>
      <t>11.50.099</t>
    </r>
  </si>
  <si>
    <r>
      <rPr>
        <sz val="10"/>
        <color rgb="FF000000"/>
        <rFont val="Calibri"/>
        <family val="2"/>
        <scheme val="minor"/>
      </rPr>
      <t>11.60.001</t>
    </r>
  </si>
  <si>
    <t>RETIRADA DE ISOLAMENTO TÉRMICO COM CONCRETO CELULAR OU TIJOLOS CERÂMICOS</t>
  </si>
  <si>
    <r>
      <rPr>
        <sz val="10"/>
        <color rgb="FF000000"/>
        <rFont val="Calibri"/>
        <family val="2"/>
        <scheme val="minor"/>
      </rPr>
      <t>11.60.002</t>
    </r>
  </si>
  <si>
    <t>RETIRADA DE ISOLAMENTO TERMICO COM DOLOMITA/SEIXOS ROLADOS/ARGILA EXPANDIDA</t>
  </si>
  <si>
    <r>
      <rPr>
        <sz val="10"/>
        <color rgb="FF000000"/>
        <rFont val="Calibri"/>
        <family val="2"/>
        <scheme val="minor"/>
      </rPr>
      <t>11.60.099</t>
    </r>
  </si>
  <si>
    <r>
      <rPr>
        <sz val="10"/>
        <color rgb="FF000000"/>
        <rFont val="Calibri"/>
        <family val="2"/>
        <scheme val="minor"/>
      </rPr>
      <t>11.70.015</t>
    </r>
  </si>
  <si>
    <r>
      <rPr>
        <sz val="10"/>
        <color rgb="FF000000"/>
        <rFont val="Calibri"/>
        <family val="2"/>
        <scheme val="minor"/>
      </rPr>
      <t>RECOLOCAÇÃO DE ISOLAMENTO TÉRMICO EM BRITA E SEIXO ROLADO.</t>
    </r>
  </si>
  <si>
    <r>
      <rPr>
        <sz val="10"/>
        <color rgb="FF000000"/>
        <rFont val="Calibri"/>
        <family val="2"/>
        <scheme val="minor"/>
      </rPr>
      <t>11.70.099</t>
    </r>
  </si>
  <si>
    <r>
      <rPr>
        <sz val="10"/>
        <color rgb="FF000000"/>
        <rFont val="Calibri"/>
        <family val="2"/>
        <scheme val="minor"/>
      </rPr>
      <t>RECOLOCACOES DE IMPERMEABILIZACOES/JUNTA DE DILATACAO</t>
    </r>
  </si>
  <si>
    <r>
      <rPr>
        <sz val="10"/>
        <color rgb="FF000000"/>
        <rFont val="Calibri"/>
        <family val="2"/>
        <scheme val="minor"/>
      </rPr>
      <t>11.80.099</t>
    </r>
  </si>
  <si>
    <r>
      <rPr>
        <sz val="10"/>
        <color rgb="FF000000"/>
        <rFont val="Calibri"/>
        <family val="2"/>
        <scheme val="minor"/>
      </rPr>
      <t>SERVICOS DE IMPERMEABILIZACAO/JUNTAS DE DILATACAO - CONSERVACAO</t>
    </r>
  </si>
  <si>
    <r>
      <rPr>
        <sz val="10"/>
        <color rgb="FF000000"/>
        <rFont val="Calibri"/>
        <family val="2"/>
        <scheme val="minor"/>
      </rPr>
      <t>12.01.001</t>
    </r>
  </si>
  <si>
    <r>
      <rPr>
        <sz val="10"/>
        <color rgb="FF000000"/>
        <rFont val="Calibri"/>
        <family val="2"/>
        <scheme val="minor"/>
      </rPr>
      <t>CHAPISCO</t>
    </r>
  </si>
  <si>
    <r>
      <rPr>
        <sz val="10"/>
        <color rgb="FF000000"/>
        <rFont val="Calibri"/>
        <family val="2"/>
        <scheme val="minor"/>
      </rPr>
      <t>12.01.006</t>
    </r>
  </si>
  <si>
    <r>
      <rPr>
        <sz val="10"/>
        <color rgb="FF000000"/>
        <rFont val="Calibri"/>
        <family val="2"/>
        <scheme val="minor"/>
      </rPr>
      <t>EMBOCO DESEMPENADO</t>
    </r>
  </si>
  <si>
    <r>
      <rPr>
        <sz val="10"/>
        <color rgb="FF000000"/>
        <rFont val="Calibri"/>
        <family val="2"/>
        <scheme val="minor"/>
      </rPr>
      <t>12.01.099</t>
    </r>
  </si>
  <si>
    <r>
      <rPr>
        <sz val="10"/>
        <color rgb="FF000000"/>
        <rFont val="Calibri"/>
        <family val="2"/>
        <scheme val="minor"/>
      </rPr>
      <t>REVESTIMENTOS PARA TETOS</t>
    </r>
  </si>
  <si>
    <r>
      <rPr>
        <sz val="10"/>
        <color rgb="FF000000"/>
        <rFont val="Calibri"/>
        <family val="2"/>
        <scheme val="minor"/>
      </rPr>
      <t>12.02.002</t>
    </r>
  </si>
  <si>
    <r>
      <rPr>
        <sz val="10"/>
        <color rgb="FF000000"/>
        <rFont val="Calibri"/>
        <family val="2"/>
        <scheme val="minor"/>
      </rPr>
      <t>12.02.003</t>
    </r>
  </si>
  <si>
    <r>
      <rPr>
        <sz val="10"/>
        <color rgb="FF000000"/>
        <rFont val="Calibri"/>
        <family val="2"/>
        <scheme val="minor"/>
      </rPr>
      <t>CHAPISCO ROLADO PARA SUPERFICIES LISAS</t>
    </r>
  </si>
  <si>
    <r>
      <rPr>
        <sz val="10"/>
        <color rgb="FF000000"/>
        <rFont val="Calibri"/>
        <family val="2"/>
        <scheme val="minor"/>
      </rPr>
      <t>12.02.005</t>
    </r>
  </si>
  <si>
    <r>
      <rPr>
        <sz val="10"/>
        <color rgb="FF000000"/>
        <rFont val="Calibri"/>
        <family val="2"/>
        <scheme val="minor"/>
      </rPr>
      <t>EMBOCO</t>
    </r>
  </si>
  <si>
    <r>
      <rPr>
        <sz val="10"/>
        <color rgb="FF000000"/>
        <rFont val="Calibri"/>
        <family val="2"/>
        <scheme val="minor"/>
      </rPr>
      <t>12.02.006</t>
    </r>
  </si>
  <si>
    <r>
      <rPr>
        <sz val="10"/>
        <color rgb="FF000000"/>
        <rFont val="Calibri"/>
        <family val="2"/>
        <scheme val="minor"/>
      </rPr>
      <t>12.02.007</t>
    </r>
  </si>
  <si>
    <r>
      <rPr>
        <sz val="10"/>
        <color rgb="FF000000"/>
        <rFont val="Calibri"/>
        <family val="2"/>
        <scheme val="minor"/>
      </rPr>
      <t>REBOCO</t>
    </r>
  </si>
  <si>
    <r>
      <rPr>
        <sz val="10"/>
        <color rgb="FF000000"/>
        <rFont val="Calibri"/>
        <family val="2"/>
        <scheme val="minor"/>
      </rPr>
      <t>12.02.009</t>
    </r>
  </si>
  <si>
    <r>
      <rPr>
        <sz val="10"/>
        <color rgb="FF000000"/>
        <rFont val="Calibri"/>
        <family val="2"/>
        <scheme val="minor"/>
      </rPr>
      <t>REVESTIMENTO COM GESSO</t>
    </r>
  </si>
  <si>
    <r>
      <rPr>
        <sz val="10"/>
        <color rgb="FF000000"/>
        <rFont val="Calibri"/>
        <family val="2"/>
        <scheme val="minor"/>
      </rPr>
      <t>12.02.010</t>
    </r>
  </si>
  <si>
    <r>
      <rPr>
        <sz val="10"/>
        <color rgb="FF000000"/>
        <rFont val="Calibri"/>
        <family val="2"/>
        <scheme val="minor"/>
      </rPr>
      <t>REVESTIMENTO TEXTURIZADO ACRILICO BRANCO</t>
    </r>
  </si>
  <si>
    <r>
      <rPr>
        <sz val="10"/>
        <color rgb="FF000000"/>
        <rFont val="Calibri"/>
        <family val="2"/>
        <scheme val="minor"/>
      </rPr>
      <t>12.02.011</t>
    </r>
  </si>
  <si>
    <r>
      <rPr>
        <sz val="10"/>
        <color rgb="FF000000"/>
        <rFont val="Calibri"/>
        <family val="2"/>
        <scheme val="minor"/>
      </rPr>
      <t>REVESTIMENTO TEXTURIZADO ACRILICO BRANCO E PINTURA ACRILICA</t>
    </r>
  </si>
  <si>
    <r>
      <rPr>
        <sz val="10"/>
        <color rgb="FF000000"/>
        <rFont val="Calibri"/>
        <family val="2"/>
        <scheme val="minor"/>
      </rPr>
      <t>12.02.012</t>
    </r>
  </si>
  <si>
    <r>
      <rPr>
        <sz val="10"/>
        <color rgb="FF000000"/>
        <rFont val="Calibri"/>
        <family val="2"/>
        <scheme val="minor"/>
      </rPr>
      <t>CERAMICA ESMALTADA 10X10CM - LARANJA,VERMELHO,AMARELO</t>
    </r>
  </si>
  <si>
    <r>
      <rPr>
        <sz val="10"/>
        <color rgb="FF000000"/>
        <rFont val="Calibri"/>
        <family val="2"/>
        <scheme val="minor"/>
      </rPr>
      <t>12.02.013</t>
    </r>
  </si>
  <si>
    <r>
      <rPr>
        <sz val="10"/>
        <color rgb="FF000000"/>
        <rFont val="Calibri"/>
        <family val="2"/>
        <scheme val="minor"/>
      </rPr>
      <t>CERAMICA ESMALTADA 10X10CM - AZUL,VERDE,PRETO</t>
    </r>
  </si>
  <si>
    <r>
      <rPr>
        <sz val="10"/>
        <color rgb="FF000000"/>
        <rFont val="Calibri"/>
        <family val="2"/>
        <scheme val="minor"/>
      </rPr>
      <t>12.02.014</t>
    </r>
  </si>
  <si>
    <r>
      <rPr>
        <sz val="10"/>
        <color rgb="FF000000"/>
        <rFont val="Calibri"/>
        <family val="2"/>
        <scheme val="minor"/>
      </rPr>
      <t>CERAMICA ESMALTADA 10X10CM - BRANCO,AREIA,BEGE,OCRE,CINZA</t>
    </r>
  </si>
  <si>
    <r>
      <rPr>
        <sz val="10"/>
        <color rgb="FF000000"/>
        <rFont val="Calibri"/>
        <family val="2"/>
        <scheme val="minor"/>
      </rPr>
      <t>12.02.029</t>
    </r>
  </si>
  <si>
    <r>
      <rPr>
        <sz val="10"/>
        <color rgb="FF000000"/>
        <rFont val="Calibri"/>
        <family val="2"/>
        <scheme val="minor"/>
      </rPr>
      <t>CERAMICA ESMALTADA 20X20CM</t>
    </r>
  </si>
  <si>
    <r>
      <rPr>
        <sz val="10"/>
        <color rgb="FF000000"/>
        <rFont val="Calibri"/>
        <family val="2"/>
        <scheme val="minor"/>
      </rPr>
      <t>12.02.036</t>
    </r>
  </si>
  <si>
    <r>
      <rPr>
        <sz val="10"/>
        <color rgb="FF000000"/>
        <rFont val="Calibri"/>
        <family val="2"/>
        <scheme val="minor"/>
      </rPr>
      <t>REVESTIMENTO COM AZULEJOS RETIFICADOS LISOS BRANCO BRILHANTE</t>
    </r>
  </si>
  <si>
    <r>
      <rPr>
        <sz val="10"/>
        <color rgb="FF000000"/>
        <rFont val="Calibri"/>
        <family val="2"/>
        <scheme val="minor"/>
      </rPr>
      <t>12.02.043</t>
    </r>
  </si>
  <si>
    <r>
      <rPr>
        <sz val="10"/>
        <color rgb="FF000000"/>
        <rFont val="Calibri"/>
        <family val="2"/>
        <scheme val="minor"/>
      </rPr>
      <t>PERFIL SEXTAVADO EM ALUMINIO PARA AZULEJO</t>
    </r>
  </si>
  <si>
    <r>
      <rPr>
        <sz val="10"/>
        <color rgb="FF000000"/>
        <rFont val="Calibri"/>
        <family val="2"/>
        <scheme val="minor"/>
      </rPr>
      <t>12.02.044</t>
    </r>
  </si>
  <si>
    <r>
      <rPr>
        <sz val="10"/>
        <color rgb="FF000000"/>
        <rFont val="Calibri"/>
        <family val="2"/>
        <scheme val="minor"/>
      </rPr>
      <t>PERFIL CANTONEIRA EM ALUMINIO PARA REBOCO</t>
    </r>
  </si>
  <si>
    <r>
      <rPr>
        <sz val="10"/>
        <color rgb="FF000000"/>
        <rFont val="Calibri"/>
        <family val="2"/>
        <scheme val="minor"/>
      </rPr>
      <t>12.02.050</t>
    </r>
  </si>
  <si>
    <r>
      <rPr>
        <sz val="10"/>
        <color rgb="FF000000"/>
        <rFont val="Calibri"/>
        <family val="2"/>
        <scheme val="minor"/>
      </rPr>
      <t>REVESTIMENTO TEXT. ACRIL. PIGMENTADO (CORES PRONTAS) - ACAB RANHURADO</t>
    </r>
  </si>
  <si>
    <r>
      <rPr>
        <sz val="10"/>
        <color rgb="FF000000"/>
        <rFont val="Calibri"/>
        <family val="2"/>
        <scheme val="minor"/>
      </rPr>
      <t>12.02.051</t>
    </r>
  </si>
  <si>
    <r>
      <rPr>
        <sz val="10"/>
        <color rgb="FF000000"/>
        <rFont val="Calibri"/>
        <family val="2"/>
        <scheme val="minor"/>
      </rPr>
      <t>REVESTIMENTO TEXTURIZADO ACRILICO PIGMENTADO (CORES PRONTAS)</t>
    </r>
  </si>
  <si>
    <r>
      <rPr>
        <sz val="10"/>
        <color rgb="FF000000"/>
        <rFont val="Calibri"/>
        <family val="2"/>
        <scheme val="minor"/>
      </rPr>
      <t>12.02.072</t>
    </r>
  </si>
  <si>
    <r>
      <rPr>
        <sz val="10"/>
        <color rgb="FF000000"/>
        <rFont val="Calibri"/>
        <family val="2"/>
        <scheme val="minor"/>
      </rPr>
      <t>GUARNIÇÃO APARELHADA 5 X 1 CM G1-C4 P/ACABAM JUNTAS DILATACAO</t>
    </r>
  </si>
  <si>
    <r>
      <rPr>
        <sz val="10"/>
        <color rgb="FF000000"/>
        <rFont val="Calibri"/>
        <family val="2"/>
        <scheme val="minor"/>
      </rPr>
      <t>12.02.099</t>
    </r>
  </si>
  <si>
    <r>
      <rPr>
        <sz val="10"/>
        <color rgb="FF000000"/>
        <rFont val="Calibri"/>
        <family val="2"/>
        <scheme val="minor"/>
      </rPr>
      <t>REVESTIMENTOS P/ PAREDES INTERNAS</t>
    </r>
  </si>
  <si>
    <r>
      <rPr>
        <sz val="10"/>
        <color rgb="FF000000"/>
        <rFont val="Calibri"/>
        <family val="2"/>
        <scheme val="minor"/>
      </rPr>
      <t>12.04.004</t>
    </r>
  </si>
  <si>
    <r>
      <rPr>
        <sz val="10"/>
        <color rgb="FF000000"/>
        <rFont val="Calibri"/>
        <family val="2"/>
        <scheme val="minor"/>
      </rPr>
      <t>12.04.005</t>
    </r>
  </si>
  <si>
    <r>
      <rPr>
        <sz val="10"/>
        <color rgb="FF000000"/>
        <rFont val="Calibri"/>
        <family val="2"/>
        <scheme val="minor"/>
      </rPr>
      <t>12.04.006</t>
    </r>
  </si>
  <si>
    <r>
      <rPr>
        <sz val="10"/>
        <color rgb="FF000000"/>
        <rFont val="Calibri"/>
        <family val="2"/>
        <scheme val="minor"/>
      </rPr>
      <t>12.04.007</t>
    </r>
  </si>
  <si>
    <r>
      <rPr>
        <sz val="10"/>
        <color rgb="FF000000"/>
        <rFont val="Calibri"/>
        <family val="2"/>
        <scheme val="minor"/>
      </rPr>
      <t>12.04.008</t>
    </r>
  </si>
  <si>
    <r>
      <rPr>
        <sz val="10"/>
        <color rgb="FF000000"/>
        <rFont val="Calibri"/>
        <family val="2"/>
        <scheme val="minor"/>
      </rPr>
      <t>CHAPISCO FINO PENEIRADO</t>
    </r>
  </si>
  <si>
    <r>
      <rPr>
        <sz val="10"/>
        <color rgb="FF000000"/>
        <rFont val="Calibri"/>
        <family val="2"/>
        <scheme val="minor"/>
      </rPr>
      <t>12.04.013</t>
    </r>
  </si>
  <si>
    <r>
      <rPr>
        <sz val="10"/>
        <color rgb="FF000000"/>
        <rFont val="Calibri"/>
        <family val="2"/>
        <scheme val="minor"/>
      </rPr>
      <t>REVESTIMENTO TEXT. ACRIL. PIGMENTADO (CORES PRONTAS)- ACAB RANHURADO</t>
    </r>
  </si>
  <si>
    <r>
      <rPr>
        <sz val="10"/>
        <color rgb="FF000000"/>
        <rFont val="Calibri"/>
        <family val="2"/>
        <scheme val="minor"/>
      </rPr>
      <t>12.04.014</t>
    </r>
  </si>
  <si>
    <r>
      <rPr>
        <sz val="10"/>
        <color rgb="FF000000"/>
        <rFont val="Calibri"/>
        <family val="2"/>
        <scheme val="minor"/>
      </rPr>
      <t>REVESTIMENTO TEXTURIZADO ACRILICO PIGMENTADO (CORES PRONTA)</t>
    </r>
  </si>
  <si>
    <r>
      <rPr>
        <sz val="10"/>
        <color rgb="FF000000"/>
        <rFont val="Calibri"/>
        <family val="2"/>
        <scheme val="minor"/>
      </rPr>
      <t>12.04.018</t>
    </r>
  </si>
  <si>
    <r>
      <rPr>
        <sz val="10"/>
        <color rgb="FF000000"/>
        <rFont val="Calibri"/>
        <family val="2"/>
        <scheme val="minor"/>
      </rPr>
      <t>12.04.019</t>
    </r>
  </si>
  <si>
    <r>
      <rPr>
        <sz val="10"/>
        <color rgb="FF000000"/>
        <rFont val="Calibri"/>
        <family val="2"/>
        <scheme val="minor"/>
      </rPr>
      <t>12.04.020</t>
    </r>
  </si>
  <si>
    <r>
      <rPr>
        <sz val="10"/>
        <color rgb="FF000000"/>
        <rFont val="Calibri"/>
        <family val="2"/>
        <scheme val="minor"/>
      </rPr>
      <t>REVESTIMENTO COM PASTILHAS NATURAIS 2,5X2,5CM</t>
    </r>
  </si>
  <si>
    <r>
      <rPr>
        <sz val="10"/>
        <color rgb="FF000000"/>
        <rFont val="Calibri"/>
        <family val="2"/>
        <scheme val="minor"/>
      </rPr>
      <t>12.04.021</t>
    </r>
  </si>
  <si>
    <r>
      <rPr>
        <sz val="10"/>
        <color rgb="FF000000"/>
        <rFont val="Calibri"/>
        <family val="2"/>
        <scheme val="minor"/>
      </rPr>
      <t>REVESTIMENTO COM PASTILHAS NATURAIS 5,0X5,0CM</t>
    </r>
  </si>
  <si>
    <r>
      <rPr>
        <sz val="10"/>
        <color rgb="FF000000"/>
        <rFont val="Calibri"/>
        <family val="2"/>
        <scheme val="minor"/>
      </rPr>
      <t>12.04.022</t>
    </r>
  </si>
  <si>
    <r>
      <rPr>
        <sz val="10"/>
        <color rgb="FF000000"/>
        <rFont val="Calibri"/>
        <family val="2"/>
        <scheme val="minor"/>
      </rPr>
      <t>REVESTIMENTO COM PASTILHAS ESMALTADAS 2,5X 2,5 CM</t>
    </r>
  </si>
  <si>
    <r>
      <rPr>
        <sz val="10"/>
        <color rgb="FF000000"/>
        <rFont val="Calibri"/>
        <family val="2"/>
        <scheme val="minor"/>
      </rPr>
      <t>12.04.023</t>
    </r>
  </si>
  <si>
    <r>
      <rPr>
        <sz val="10"/>
        <color rgb="FF000000"/>
        <rFont val="Calibri"/>
        <family val="2"/>
        <scheme val="minor"/>
      </rPr>
      <t>REVESTIMENTO COM PASTILHAS ESMALTADAS 4,0X 4,0 CM</t>
    </r>
  </si>
  <si>
    <r>
      <rPr>
        <sz val="10"/>
        <color rgb="FF000000"/>
        <rFont val="Calibri"/>
        <family val="2"/>
        <scheme val="minor"/>
      </rPr>
      <t>12.04.024</t>
    </r>
  </si>
  <si>
    <r>
      <rPr>
        <sz val="10"/>
        <color rgb="FF000000"/>
        <rFont val="Calibri"/>
        <family val="2"/>
        <scheme val="minor"/>
      </rPr>
      <t>REVESTIMENTO COM PASTILHAS ESMALTADAS 5,0X 5,0 CM</t>
    </r>
  </si>
  <si>
    <r>
      <rPr>
        <sz val="10"/>
        <color rgb="FF000000"/>
        <rFont val="Calibri"/>
        <family val="2"/>
        <scheme val="minor"/>
      </rPr>
      <t>12.04.040</t>
    </r>
  </si>
  <si>
    <r>
      <rPr>
        <sz val="10"/>
        <color rgb="FF000000"/>
        <rFont val="Calibri"/>
        <family val="2"/>
        <scheme val="minor"/>
      </rPr>
      <t>REVESTIMENTO C/ PLAQUETA LAMINADA</t>
    </r>
  </si>
  <si>
    <r>
      <rPr>
        <sz val="10"/>
        <color rgb="FF000000"/>
        <rFont val="Calibri"/>
        <family val="2"/>
        <scheme val="minor"/>
      </rPr>
      <t>12.04.048</t>
    </r>
  </si>
  <si>
    <r>
      <rPr>
        <sz val="10"/>
        <color rgb="FF000000"/>
        <rFont val="Calibri"/>
        <family val="2"/>
        <scheme val="minor"/>
      </rPr>
      <t>12.04.049</t>
    </r>
  </si>
  <si>
    <r>
      <rPr>
        <sz val="10"/>
        <color rgb="FF000000"/>
        <rFont val="Calibri"/>
        <family val="2"/>
        <scheme val="minor"/>
      </rPr>
      <t>12.04.050</t>
    </r>
  </si>
  <si>
    <r>
      <rPr>
        <sz val="10"/>
        <color rgb="FF000000"/>
        <rFont val="Calibri"/>
        <family val="2"/>
        <scheme val="minor"/>
      </rPr>
      <t>12.04.099</t>
    </r>
  </si>
  <si>
    <r>
      <rPr>
        <sz val="10"/>
        <color rgb="FF000000"/>
        <rFont val="Calibri"/>
        <family val="2"/>
        <scheme val="minor"/>
      </rPr>
      <t>REVESTIMENTOS PARA PAREDES EXTERNAS</t>
    </r>
  </si>
  <si>
    <r>
      <rPr>
        <sz val="10"/>
        <color rgb="FF000000"/>
        <rFont val="Calibri"/>
        <family val="2"/>
        <scheme val="minor"/>
      </rPr>
      <t>12.50.001</t>
    </r>
  </si>
  <si>
    <r>
      <rPr>
        <sz val="10"/>
        <color rgb="FF000000"/>
        <rFont val="Calibri"/>
        <family val="2"/>
        <scheme val="minor"/>
      </rPr>
      <t>DEMOLIÇÃO DE REVESTIMENTO EM ARGAMASSA/GESSO EM FORRO E PAREDES</t>
    </r>
  </si>
  <si>
    <r>
      <rPr>
        <sz val="10"/>
        <color rgb="FF000000"/>
        <rFont val="Calibri"/>
        <family val="2"/>
        <scheme val="minor"/>
      </rPr>
      <t>12.50.002</t>
    </r>
  </si>
  <si>
    <r>
      <rPr>
        <sz val="10"/>
        <color rgb="FF000000"/>
        <rFont val="Calibri"/>
        <family val="2"/>
        <scheme val="minor"/>
      </rPr>
      <t>12.50.003</t>
    </r>
  </si>
  <si>
    <r>
      <rPr>
        <sz val="10"/>
        <color rgb="FF000000"/>
        <rFont val="Calibri"/>
        <family val="2"/>
        <scheme val="minor"/>
      </rPr>
      <t>DEMOLIÇÃO SOMENTE DE AZULEJO</t>
    </r>
  </si>
  <si>
    <r>
      <rPr>
        <sz val="10"/>
        <color rgb="FF000000"/>
        <rFont val="Calibri"/>
        <family val="2"/>
        <scheme val="minor"/>
      </rPr>
      <t>12.50.099</t>
    </r>
  </si>
  <si>
    <r>
      <rPr>
        <sz val="10"/>
        <color rgb="FF000000"/>
        <rFont val="Calibri"/>
        <family val="2"/>
        <scheme val="minor"/>
      </rPr>
      <t>12.60.001</t>
    </r>
  </si>
  <si>
    <r>
      <rPr>
        <sz val="10"/>
        <color rgb="FF000000"/>
        <rFont val="Calibri"/>
        <family val="2"/>
        <scheme val="minor"/>
      </rPr>
      <t>12.60.099</t>
    </r>
  </si>
  <si>
    <r>
      <rPr>
        <sz val="10"/>
        <color rgb="FF000000"/>
        <rFont val="Calibri"/>
        <family val="2"/>
        <scheme val="minor"/>
      </rPr>
      <t>12.70.001</t>
    </r>
  </si>
  <si>
    <r>
      <rPr>
        <sz val="10"/>
        <color rgb="FF000000"/>
        <rFont val="Calibri"/>
        <family val="2"/>
        <scheme val="minor"/>
      </rPr>
      <t>RECOLOCAÇÃO DE MÁRMORE, PEDRAS E GRANITOS</t>
    </r>
  </si>
  <si>
    <r>
      <rPr>
        <sz val="10"/>
        <color rgb="FF000000"/>
        <rFont val="Calibri"/>
        <family val="2"/>
        <scheme val="minor"/>
      </rPr>
      <t>12.70.099</t>
    </r>
  </si>
  <si>
    <r>
      <rPr>
        <sz val="10"/>
        <color rgb="FF000000"/>
        <rFont val="Calibri"/>
        <family val="2"/>
        <scheme val="minor"/>
      </rPr>
      <t>RECOLOCACOES DE REVESTIMENTOS DE FORRO E PAREDE</t>
    </r>
  </si>
  <si>
    <r>
      <rPr>
        <sz val="10"/>
        <color rgb="FF000000"/>
        <rFont val="Calibri"/>
        <family val="2"/>
        <scheme val="minor"/>
      </rPr>
      <t>12.80.003</t>
    </r>
  </si>
  <si>
    <r>
      <rPr>
        <sz val="10"/>
        <color rgb="FF000000"/>
        <rFont val="Calibri"/>
        <family val="2"/>
        <scheme val="minor"/>
      </rPr>
      <t>CHAPISCO RUSTICO COM PEDRISCO</t>
    </r>
  </si>
  <si>
    <r>
      <rPr>
        <sz val="10"/>
        <color rgb="FF000000"/>
        <rFont val="Calibri"/>
        <family val="2"/>
        <scheme val="minor"/>
      </rPr>
      <t>12.80.030</t>
    </r>
  </si>
  <si>
    <r>
      <rPr>
        <sz val="10"/>
        <color rgb="FF000000"/>
        <rFont val="Calibri"/>
        <family val="2"/>
        <scheme val="minor"/>
      </rPr>
      <t>REPARO EM TRINCAS E RACHADURAS</t>
    </r>
  </si>
  <si>
    <r>
      <rPr>
        <sz val="10"/>
        <color rgb="FF000000"/>
        <rFont val="Calibri"/>
        <family val="2"/>
        <scheme val="minor"/>
      </rPr>
      <t>12.80.050</t>
    </r>
  </si>
  <si>
    <r>
      <rPr>
        <sz val="10"/>
        <color rgb="FF000000"/>
        <rFont val="Calibri"/>
        <family val="2"/>
        <scheme val="minor"/>
      </rPr>
      <t>CANTONEIRA DE FERRO DE 1"X1"X1/8"</t>
    </r>
  </si>
  <si>
    <r>
      <rPr>
        <sz val="10"/>
        <color rgb="FF000000"/>
        <rFont val="Calibri"/>
        <family val="2"/>
        <scheme val="minor"/>
      </rPr>
      <t>12.80.051</t>
    </r>
  </si>
  <si>
    <r>
      <rPr>
        <sz val="10"/>
        <color rgb="FF000000"/>
        <rFont val="Calibri"/>
        <family val="2"/>
        <scheme val="minor"/>
      </rPr>
      <t>12.80.099</t>
    </r>
  </si>
  <si>
    <r>
      <rPr>
        <sz val="10"/>
        <color rgb="FF000000"/>
        <rFont val="Calibri"/>
        <family val="2"/>
        <scheme val="minor"/>
      </rPr>
      <t>SERVICOS EM REVESTIMENTOS DE FORRO E PAREDE - CONSERVACAO</t>
    </r>
  </si>
  <si>
    <r>
      <rPr>
        <sz val="10"/>
        <color rgb="FF000000"/>
        <rFont val="Calibri"/>
        <family val="2"/>
        <scheme val="minor"/>
      </rPr>
      <t>13.01.004</t>
    </r>
  </si>
  <si>
    <r>
      <rPr>
        <sz val="10"/>
        <color rgb="FF000000"/>
        <rFont val="Calibri"/>
        <family val="2"/>
        <scheme val="minor"/>
      </rPr>
      <t>LASTRO DE CONCRETO C/ HIDROFUGO E=5CM</t>
    </r>
  </si>
  <si>
    <r>
      <rPr>
        <sz val="10"/>
        <color rgb="FF000000"/>
        <rFont val="Calibri"/>
        <family val="2"/>
        <scheme val="minor"/>
      </rPr>
      <t>13.01.006</t>
    </r>
  </si>
  <si>
    <r>
      <rPr>
        <sz val="10"/>
        <color rgb="FF000000"/>
        <rFont val="Calibri"/>
        <family val="2"/>
        <scheme val="minor"/>
      </rPr>
      <t>13.01.010</t>
    </r>
  </si>
  <si>
    <r>
      <rPr>
        <sz val="10"/>
        <color rgb="FF000000"/>
        <rFont val="Calibri"/>
        <family val="2"/>
        <scheme val="minor"/>
      </rPr>
      <t>ENCHIMENTO DE REBAIXO DE LAJE COM TIJOLOS CERAMICOS FURADOS</t>
    </r>
  </si>
  <si>
    <r>
      <rPr>
        <sz val="10"/>
        <color rgb="FF000000"/>
        <rFont val="Calibri"/>
        <family val="2"/>
        <scheme val="minor"/>
      </rPr>
      <t>13.01.011</t>
    </r>
  </si>
  <si>
    <r>
      <rPr>
        <sz val="10"/>
        <color rgb="FF000000"/>
        <rFont val="Calibri"/>
        <family val="2"/>
        <scheme val="minor"/>
      </rPr>
      <t>ENCHIMENTO DE REBAIXO DE LAJE COM CACOS DE CONCRETO CELULAR</t>
    </r>
  </si>
  <si>
    <r>
      <rPr>
        <sz val="10"/>
        <color rgb="FF000000"/>
        <rFont val="Calibri"/>
        <family val="2"/>
        <scheme val="minor"/>
      </rPr>
      <t>13.01.017</t>
    </r>
  </si>
  <si>
    <r>
      <rPr>
        <sz val="10"/>
        <color rgb="FF000000"/>
        <rFont val="Calibri"/>
        <family val="2"/>
        <scheme val="minor"/>
      </rPr>
      <t>ARGAMASSA DE REGULARIZACAO CIM/AREIA 1:3 ESP=2,50CM</t>
    </r>
  </si>
  <si>
    <r>
      <rPr>
        <sz val="10"/>
        <color rgb="FF000000"/>
        <rFont val="Calibri"/>
        <family val="2"/>
        <scheme val="minor"/>
      </rPr>
      <t>13.01.018</t>
    </r>
  </si>
  <si>
    <r>
      <rPr>
        <sz val="10"/>
        <color rgb="FF000000"/>
        <rFont val="Calibri"/>
        <family val="2"/>
        <scheme val="minor"/>
      </rPr>
      <t>ARGAMASSA DE REGULARIZACAO CIM/AREIA 1:3 C/ IMPERM. ESP=2,50CM</t>
    </r>
  </si>
  <si>
    <r>
      <rPr>
        <sz val="10"/>
        <color rgb="FF000000"/>
        <rFont val="Calibri"/>
        <family val="2"/>
        <scheme val="minor"/>
      </rPr>
      <t>13.01.099</t>
    </r>
  </si>
  <si>
    <r>
      <rPr>
        <sz val="10"/>
        <color rgb="FF000000"/>
        <rFont val="Calibri"/>
        <family val="2"/>
        <scheme val="minor"/>
      </rPr>
      <t>SERVICOS DE LASTROS E/OU ENCHIMENTOS</t>
    </r>
  </si>
  <si>
    <r>
      <rPr>
        <sz val="10"/>
        <color rgb="FF000000"/>
        <rFont val="Calibri"/>
        <family val="2"/>
        <scheme val="minor"/>
      </rPr>
      <t>13.02.004</t>
    </r>
  </si>
  <si>
    <r>
      <rPr>
        <sz val="10"/>
        <color rgb="FF000000"/>
        <rFont val="Calibri"/>
        <family val="2"/>
        <scheme val="minor"/>
      </rPr>
      <t>CIMENTADO DESEMPENADO E ALISADO C/ CORANTE E=3,5CM INCL ARG REG</t>
    </r>
  </si>
  <si>
    <r>
      <rPr>
        <sz val="10"/>
        <color rgb="FF000000"/>
        <rFont val="Calibri"/>
        <family val="2"/>
        <scheme val="minor"/>
      </rPr>
      <t>13.02.005</t>
    </r>
  </si>
  <si>
    <r>
      <rPr>
        <sz val="10"/>
        <color rgb="FF000000"/>
        <rFont val="Calibri"/>
        <family val="2"/>
        <scheme val="minor"/>
      </rPr>
      <t>CIMENTADO DESEMPENADO ALISADO E=3,50CM INCL ARG REG</t>
    </r>
  </si>
  <si>
    <r>
      <rPr>
        <sz val="10"/>
        <color rgb="FF000000"/>
        <rFont val="Calibri"/>
        <family val="2"/>
        <scheme val="minor"/>
      </rPr>
      <t>13.02.006</t>
    </r>
  </si>
  <si>
    <r>
      <rPr>
        <sz val="10"/>
        <color rgb="FF000000"/>
        <rFont val="Calibri"/>
        <family val="2"/>
        <scheme val="minor"/>
      </rPr>
      <t>PISO DE CONCRETO Fck 25MPa DESEMPENAMENTO MECÂNICO E=8CM</t>
    </r>
  </si>
  <si>
    <r>
      <rPr>
        <sz val="10"/>
        <color rgb="FF000000"/>
        <rFont val="Calibri"/>
        <family val="2"/>
        <scheme val="minor"/>
      </rPr>
      <t>13.02.007</t>
    </r>
  </si>
  <si>
    <r>
      <rPr>
        <sz val="10"/>
        <color rgb="FF000000"/>
        <rFont val="Calibri"/>
        <family val="2"/>
        <scheme val="minor"/>
      </rPr>
      <t>PISO DE CONCRETO LISO-FUNDACAO DIRETA FCK-25 MPA</t>
    </r>
  </si>
  <si>
    <r>
      <rPr>
        <sz val="10"/>
        <color rgb="FF000000"/>
        <rFont val="Calibri"/>
        <family val="2"/>
        <scheme val="minor"/>
      </rPr>
      <t>13.02.009</t>
    </r>
  </si>
  <si>
    <r>
      <rPr>
        <sz val="10"/>
        <color rgb="FF000000"/>
        <rFont val="Calibri"/>
        <family val="2"/>
        <scheme val="minor"/>
      </rPr>
      <t>PISO DE CONCRETO CAMURCADO-FUNDACAO DIRETA FCK-25 MPA</t>
    </r>
  </si>
  <si>
    <r>
      <rPr>
        <sz val="10"/>
        <color rgb="FF000000"/>
        <rFont val="Calibri"/>
        <family val="2"/>
        <scheme val="minor"/>
      </rPr>
      <t>13.02.010</t>
    </r>
  </si>
  <si>
    <r>
      <rPr>
        <sz val="10"/>
        <color rgb="FF000000"/>
        <rFont val="Calibri"/>
        <family val="2"/>
        <scheme val="minor"/>
      </rPr>
      <t>QE-26 QUADRA DE ESPORTES/DE CONCRETO/LAJE ALVEOLAR</t>
    </r>
  </si>
  <si>
    <r>
      <rPr>
        <sz val="10"/>
        <color rgb="FF000000"/>
        <rFont val="Calibri"/>
        <family val="2"/>
        <scheme val="minor"/>
      </rPr>
      <t>13.02.011</t>
    </r>
  </si>
  <si>
    <r>
      <rPr>
        <sz val="10"/>
        <color rgb="FF000000"/>
        <rFont val="Calibri"/>
        <family val="2"/>
        <scheme val="minor"/>
      </rPr>
      <t>QE-27 QUADRA DE ESPORTES/PISO DE CONCRETO/PRE-LAJE TRELICADA</t>
    </r>
  </si>
  <si>
    <r>
      <rPr>
        <sz val="10"/>
        <color rgb="FF000000"/>
        <rFont val="Calibri"/>
        <family val="2"/>
        <scheme val="minor"/>
      </rPr>
      <t>13.02.012</t>
    </r>
  </si>
  <si>
    <r>
      <rPr>
        <sz val="10"/>
        <color rgb="FF000000"/>
        <rFont val="Calibri"/>
        <family val="2"/>
        <scheme val="minor"/>
      </rPr>
      <t>QE-28 QUADRA DE ESPORTES/PISO COM PROTECAO ACUSTICA SOBRE LAJE</t>
    </r>
  </si>
  <si>
    <r>
      <rPr>
        <sz val="10"/>
        <color rgb="FF000000"/>
        <rFont val="Calibri"/>
        <family val="2"/>
        <scheme val="minor"/>
      </rPr>
      <t>13.02.013</t>
    </r>
  </si>
  <si>
    <r>
      <rPr>
        <sz val="10"/>
        <color rgb="FF000000"/>
        <rFont val="Calibri"/>
        <family val="2"/>
        <scheme val="minor"/>
      </rPr>
      <t>QE-29 ESPACO MULTIESPORTIVO/PISO DE CONCRETO/LAJE ALVEOLAR</t>
    </r>
  </si>
  <si>
    <r>
      <rPr>
        <sz val="10"/>
        <color rgb="FF000000"/>
        <rFont val="Calibri"/>
        <family val="2"/>
        <scheme val="minor"/>
      </rPr>
      <t>13.02.014</t>
    </r>
  </si>
  <si>
    <r>
      <rPr>
        <sz val="10"/>
        <color rgb="FF000000"/>
        <rFont val="Calibri"/>
        <family val="2"/>
        <scheme val="minor"/>
      </rPr>
      <t>QE-30 ESPACO MULTIESPORTIVO/PISO DE CONCRETO/PRE-LAJE TRELICADA</t>
    </r>
  </si>
  <si>
    <r>
      <rPr>
        <sz val="10"/>
        <color rgb="FF000000"/>
        <rFont val="Calibri"/>
        <family val="2"/>
        <scheme val="minor"/>
      </rPr>
      <t>13.02.015</t>
    </r>
  </si>
  <si>
    <r>
      <rPr>
        <sz val="10"/>
        <color rgb="FF000000"/>
        <rFont val="Calibri"/>
        <family val="2"/>
        <scheme val="minor"/>
      </rPr>
      <t>QE-31 ESPACO MULTIESPORTIVO/PISO COM PROTECAO ACUSTICA SOBRE LAJE</t>
    </r>
  </si>
  <si>
    <r>
      <rPr>
        <sz val="10"/>
        <color rgb="FF000000"/>
        <rFont val="Calibri"/>
        <family val="2"/>
        <scheme val="minor"/>
      </rPr>
      <t>13.02.017</t>
    </r>
  </si>
  <si>
    <r>
      <rPr>
        <sz val="10"/>
        <color rgb="FF000000"/>
        <rFont val="Calibri"/>
        <family val="2"/>
        <scheme val="minor"/>
      </rPr>
      <t>LADRILHOS HIDRAULICOS DE 20X20 CM LISOS EM UMA COR</t>
    </r>
  </si>
  <si>
    <r>
      <rPr>
        <sz val="10"/>
        <color rgb="FF000000"/>
        <rFont val="Calibri"/>
        <family val="2"/>
        <scheme val="minor"/>
      </rPr>
      <t>13.02.019</t>
    </r>
  </si>
  <si>
    <r>
      <rPr>
        <sz val="10"/>
        <color rgb="FF000000"/>
        <rFont val="Calibri"/>
        <family val="2"/>
        <scheme val="minor"/>
      </rPr>
      <t>LADRILHO HIDRAULICO 25X25 E=2CM - PISO TATIL DE ALERTA</t>
    </r>
  </si>
  <si>
    <r>
      <rPr>
        <sz val="10"/>
        <color rgb="FF000000"/>
        <rFont val="Calibri"/>
        <family val="2"/>
        <scheme val="minor"/>
      </rPr>
      <t>13.02.020</t>
    </r>
  </si>
  <si>
    <r>
      <rPr>
        <sz val="10"/>
        <color rgb="FF000000"/>
        <rFont val="Calibri"/>
        <family val="2"/>
        <scheme val="minor"/>
      </rPr>
      <t>LADRILHO HIDRAULICO 25X25 E=2CM - PISO TATIL DIRECIONAL</t>
    </r>
  </si>
  <si>
    <r>
      <rPr>
        <sz val="10"/>
        <color rgb="FF000000"/>
        <rFont val="Calibri"/>
        <family val="2"/>
        <scheme val="minor"/>
      </rPr>
      <t>13.02.023</t>
    </r>
  </si>
  <si>
    <r>
      <rPr>
        <sz val="10"/>
        <color rgb="FF000000"/>
        <rFont val="Calibri"/>
        <family val="2"/>
        <scheme val="minor"/>
      </rPr>
      <t>BORRACHA COLADA - PISO TATIL DIRECIONAL</t>
    </r>
  </si>
  <si>
    <r>
      <rPr>
        <sz val="10"/>
        <color rgb="FF000000"/>
        <rFont val="Calibri"/>
        <family val="2"/>
        <scheme val="minor"/>
      </rPr>
      <t>13.02.024</t>
    </r>
  </si>
  <si>
    <r>
      <rPr>
        <sz val="10"/>
        <color rgb="FF000000"/>
        <rFont val="Calibri"/>
        <family val="2"/>
        <scheme val="minor"/>
      </rPr>
      <t>BORRACHA ASSENTADA C/ ARGAMASSA - PISO TATIL DIRECIONAL</t>
    </r>
  </si>
  <si>
    <r>
      <rPr>
        <sz val="10"/>
        <color rgb="FF000000"/>
        <rFont val="Calibri"/>
        <family val="2"/>
        <scheme val="minor"/>
      </rPr>
      <t>13.02.031</t>
    </r>
  </si>
  <si>
    <r>
      <rPr>
        <sz val="10"/>
        <color rgb="FF000000"/>
        <rFont val="Calibri"/>
        <family val="2"/>
        <scheme val="minor"/>
      </rPr>
      <t>QE-32 QUADRA DE ESPORTES/PISO DE CONCRETO ARMADO/FUNDACAO DIRETA</t>
    </r>
  </si>
  <si>
    <r>
      <rPr>
        <sz val="10"/>
        <color rgb="FF000000"/>
        <rFont val="Calibri"/>
        <family val="2"/>
        <scheme val="minor"/>
      </rPr>
      <t>13.02.032</t>
    </r>
  </si>
  <si>
    <r>
      <rPr>
        <sz val="10"/>
        <color rgb="FF000000"/>
        <rFont val="Calibri"/>
        <family val="2"/>
        <scheme val="minor"/>
      </rPr>
      <t>FAIXA ANTIDERRAPANTE A BASE DE RESINA EPÓXICA E AREIA QUARTZOSA L=4CM</t>
    </r>
  </si>
  <si>
    <r>
      <rPr>
        <sz val="10"/>
        <color rgb="FF000000"/>
        <rFont val="Calibri"/>
        <family val="2"/>
        <scheme val="minor"/>
      </rPr>
      <t>13.02.033</t>
    </r>
  </si>
  <si>
    <r>
      <rPr>
        <sz val="10"/>
        <color rgb="FF000000"/>
        <rFont val="Calibri"/>
        <family val="2"/>
        <scheme val="minor"/>
      </rPr>
      <t>QE-33 ESPACO MULTIESPORTIVO/PISO DE CONCRETO ARMADO/FUNDACAO DIRETA</t>
    </r>
  </si>
  <si>
    <r>
      <rPr>
        <sz val="10"/>
        <color rgb="FF000000"/>
        <rFont val="Calibri"/>
        <family val="2"/>
        <scheme val="minor"/>
      </rPr>
      <t>13.02.034</t>
    </r>
  </si>
  <si>
    <r>
      <rPr>
        <sz val="10"/>
        <color rgb="FF000000"/>
        <rFont val="Calibri"/>
        <family val="2"/>
        <scheme val="minor"/>
      </rPr>
      <t>GRANILITE CINZA / CIMENTO COMUM 8MM C/ POLIMENTO</t>
    </r>
  </si>
  <si>
    <r>
      <rPr>
        <sz val="10"/>
        <color rgb="FF000000"/>
        <rFont val="Calibri"/>
        <family val="2"/>
        <scheme val="minor"/>
      </rPr>
      <t>13.02.038</t>
    </r>
  </si>
  <si>
    <r>
      <rPr>
        <sz val="10"/>
        <color rgb="FF000000"/>
        <rFont val="Calibri"/>
        <family val="2"/>
        <scheme val="minor"/>
      </rPr>
      <t>GRANILITE PRETO/CIMENTO COMUM E=8MM COM POLIMENTO</t>
    </r>
  </si>
  <si>
    <r>
      <rPr>
        <sz val="10"/>
        <color rgb="FF000000"/>
        <rFont val="Calibri"/>
        <family val="2"/>
        <scheme val="minor"/>
      </rPr>
      <t>13.02.040</t>
    </r>
  </si>
  <si>
    <r>
      <rPr>
        <sz val="10"/>
        <color rgb="FF000000"/>
        <rFont val="Calibri"/>
        <family val="2"/>
        <scheme val="minor"/>
      </rPr>
      <t>PISO DE ALTA RESISTENCIA TIPO MEDIO, POLIDO E=8MM PRETO/CIMENTO COMUM</t>
    </r>
  </si>
  <si>
    <r>
      <rPr>
        <sz val="10"/>
        <color rgb="FF000000"/>
        <rFont val="Calibri"/>
        <family val="2"/>
        <scheme val="minor"/>
      </rPr>
      <t>13.02.041</t>
    </r>
  </si>
  <si>
    <r>
      <rPr>
        <sz val="10"/>
        <color rgb="FF000000"/>
        <rFont val="Calibri"/>
        <family val="2"/>
        <scheme val="minor"/>
      </rPr>
      <t>PISO DE ALTA RESISTENCIA TIPO MEDIO, POLIDO E=8MM CINZA/CIMENTO COMUM</t>
    </r>
  </si>
  <si>
    <r>
      <rPr>
        <sz val="10"/>
        <color rgb="FF000000"/>
        <rFont val="Calibri"/>
        <family val="2"/>
        <scheme val="minor"/>
      </rPr>
      <t>13.02.042</t>
    </r>
  </si>
  <si>
    <r>
      <rPr>
        <sz val="10"/>
        <color rgb="FF000000"/>
        <rFont val="Calibri"/>
        <family val="2"/>
        <scheme val="minor"/>
      </rPr>
      <t>13.02.047</t>
    </r>
  </si>
  <si>
    <r>
      <rPr>
        <sz val="10"/>
        <color rgb="FF000000"/>
        <rFont val="Calibri"/>
        <family val="2"/>
        <scheme val="minor"/>
      </rPr>
      <t>SOALHO DE TABUAS DE 10X2CM MACHO-FEMEA G1-C6 SOBRE LASTRO/LAJE</t>
    </r>
  </si>
  <si>
    <r>
      <rPr>
        <sz val="10"/>
        <color rgb="FF000000"/>
        <rFont val="Calibri"/>
        <family val="2"/>
        <scheme val="minor"/>
      </rPr>
      <t>13.02.048</t>
    </r>
  </si>
  <si>
    <r>
      <rPr>
        <sz val="10"/>
        <color rgb="FF000000"/>
        <rFont val="Calibri"/>
        <family val="2"/>
        <scheme val="minor"/>
      </rPr>
      <t>SOALHO DE TABUAS DE 20X2CM MACHO-FEMEA G1-C6 SOBRE LASTRO/LAJE</t>
    </r>
  </si>
  <si>
    <r>
      <rPr>
        <sz val="10"/>
        <color rgb="FF000000"/>
        <rFont val="Calibri"/>
        <family val="2"/>
        <scheme val="minor"/>
      </rPr>
      <t>13.02.049</t>
    </r>
  </si>
  <si>
    <r>
      <rPr>
        <sz val="10"/>
        <color rgb="FF000000"/>
        <rFont val="Calibri"/>
        <family val="2"/>
        <scheme val="minor"/>
      </rPr>
      <t>QE-34 QUADRA DE ESPORTES/PISO FIBRA POLIPROPILENO CORRUGADO/FUND DIR</t>
    </r>
  </si>
  <si>
    <r>
      <rPr>
        <sz val="10"/>
        <color rgb="FF000000"/>
        <rFont val="Calibri"/>
        <family val="2"/>
        <scheme val="minor"/>
      </rPr>
      <t>13.02.050</t>
    </r>
  </si>
  <si>
    <r>
      <rPr>
        <sz val="10"/>
        <color rgb="FF000000"/>
        <rFont val="Calibri"/>
        <family val="2"/>
        <scheme val="minor"/>
      </rPr>
      <t>QE-35 ESPACO MULTIESPORTIVO/PISO FIBRA POLIPROP CORRUGADO/FUND DIR</t>
    </r>
  </si>
  <si>
    <r>
      <rPr>
        <sz val="10"/>
        <color rgb="FF000000"/>
        <rFont val="Calibri"/>
        <family val="2"/>
        <scheme val="minor"/>
      </rPr>
      <t>13.02.052</t>
    </r>
  </si>
  <si>
    <r>
      <rPr>
        <sz val="10"/>
        <color rgb="FF000000"/>
        <rFont val="Calibri"/>
        <family val="2"/>
        <scheme val="minor"/>
      </rPr>
      <t>TRATAMENTO SELADOR PARA GRANILITE - BASE AGUA</t>
    </r>
  </si>
  <si>
    <r>
      <rPr>
        <sz val="10"/>
        <color rgb="FF000000"/>
        <rFont val="Calibri"/>
        <family val="2"/>
        <scheme val="minor"/>
      </rPr>
      <t>13.02.053</t>
    </r>
  </si>
  <si>
    <r>
      <rPr>
        <sz val="10"/>
        <color rgb="FF000000"/>
        <rFont val="Calibri"/>
        <family val="2"/>
        <scheme val="minor"/>
      </rPr>
      <t>BORRACHA COLADA - PISO TATIL DE ALERTA</t>
    </r>
  </si>
  <si>
    <r>
      <rPr>
        <sz val="10"/>
        <color rgb="FF000000"/>
        <rFont val="Calibri"/>
        <family val="2"/>
        <scheme val="minor"/>
      </rPr>
      <t>13.02.055</t>
    </r>
  </si>
  <si>
    <r>
      <rPr>
        <sz val="10"/>
        <color rgb="FF000000"/>
        <rFont val="Calibri"/>
        <family val="2"/>
        <scheme val="minor"/>
      </rPr>
      <t>BORRACHA ASSENTADA C/ ARGAMASSA - PISO TATIL DE ALERTA</t>
    </r>
  </si>
  <si>
    <r>
      <rPr>
        <sz val="10"/>
        <color rgb="FF000000"/>
        <rFont val="Calibri"/>
        <family val="2"/>
        <scheme val="minor"/>
      </rPr>
      <t>13.02.058</t>
    </r>
  </si>
  <si>
    <r>
      <rPr>
        <sz val="10"/>
        <color rgb="FF000000"/>
        <rFont val="Calibri"/>
        <family val="2"/>
        <scheme val="minor"/>
      </rPr>
      <t>SINALIZAÇÃO VISUAL DE DEGRAUS-PINTURA ESMALTE EPOXI</t>
    </r>
  </si>
  <si>
    <r>
      <rPr>
        <sz val="10"/>
        <color rgb="FF000000"/>
        <rFont val="Calibri"/>
        <family val="2"/>
        <scheme val="minor"/>
      </rPr>
      <t>13.02.059</t>
    </r>
  </si>
  <si>
    <t>SINALIZAÇÃO VISUAL DE DEGRAUS FITA ADESIVA COR AMARELA 25x200MM (2 FAIXAS)</t>
  </si>
  <si>
    <r>
      <rPr>
        <sz val="10"/>
        <color rgb="FF000000"/>
        <rFont val="Calibri"/>
        <family val="2"/>
        <scheme val="minor"/>
      </rPr>
      <t>13.02.061</t>
    </r>
  </si>
  <si>
    <r>
      <rPr>
        <sz val="10"/>
        <color rgb="FF000000"/>
        <rFont val="Calibri"/>
        <family val="2"/>
        <scheme val="minor"/>
      </rPr>
      <t>13.02.064</t>
    </r>
  </si>
  <si>
    <r>
      <rPr>
        <sz val="10"/>
        <color rgb="FF000000"/>
        <rFont val="Calibri"/>
        <family val="2"/>
        <scheme val="minor"/>
      </rPr>
      <t>PORCELANATO TECNICO</t>
    </r>
  </si>
  <si>
    <r>
      <rPr>
        <sz val="10"/>
        <color rgb="FF000000"/>
        <rFont val="Calibri"/>
        <family val="2"/>
        <scheme val="minor"/>
      </rPr>
      <t>13.02.066</t>
    </r>
  </si>
  <si>
    <r>
      <rPr>
        <sz val="10"/>
        <color rgb="FF000000"/>
        <rFont val="Calibri"/>
        <family val="2"/>
        <scheme val="minor"/>
      </rPr>
      <t>PISO DE CONCRETO/LAJE ALVEOLAR (TIPO LAJE ZERO)</t>
    </r>
  </si>
  <si>
    <r>
      <rPr>
        <sz val="10"/>
        <color rgb="FF000000"/>
        <rFont val="Calibri"/>
        <family val="2"/>
        <scheme val="minor"/>
      </rPr>
      <t>13.02.067</t>
    </r>
  </si>
  <si>
    <r>
      <rPr>
        <sz val="10"/>
        <color rgb="FF000000"/>
        <rFont val="Calibri"/>
        <family val="2"/>
        <scheme val="minor"/>
      </rPr>
      <t>PISO DE CONCRETO/LAJE TRELICADA (TIPO LAJE ZERO)</t>
    </r>
  </si>
  <si>
    <r>
      <rPr>
        <sz val="10"/>
        <color rgb="FF000000"/>
        <rFont val="Calibri"/>
        <family val="2"/>
        <scheme val="minor"/>
      </rPr>
      <t>13.02.068</t>
    </r>
  </si>
  <si>
    <t>PISO DE CONCRETO SOBRE LAJE IMPERMEABILIZADA OU SOBRE PROTECAO ACUSTICA</t>
  </si>
  <si>
    <r>
      <rPr>
        <sz val="10"/>
        <color rgb="FF000000"/>
        <rFont val="Calibri"/>
        <family val="2"/>
        <scheme val="minor"/>
      </rPr>
      <t>13.02.069</t>
    </r>
  </si>
  <si>
    <r>
      <rPr>
        <sz val="10"/>
        <color rgb="FF000000"/>
        <rFont val="Calibri"/>
        <family val="2"/>
        <scheme val="minor"/>
      </rPr>
      <t>PORCELANATO ESMALTADO</t>
    </r>
  </si>
  <si>
    <r>
      <rPr>
        <sz val="10"/>
        <color rgb="FF000000"/>
        <rFont val="Calibri"/>
        <family val="2"/>
        <scheme val="minor"/>
      </rPr>
      <t>13.02.075</t>
    </r>
  </si>
  <si>
    <r>
      <rPr>
        <sz val="10"/>
        <color rgb="FF000000"/>
        <rFont val="Calibri"/>
        <family val="2"/>
        <scheme val="minor"/>
      </rPr>
      <t>CHAPAS VINILICAS (COR ESPECIFICAR) ESPESSURA DE 2 MM</t>
    </r>
  </si>
  <si>
    <r>
      <rPr>
        <sz val="10"/>
        <color rgb="FF000000"/>
        <rFont val="Calibri"/>
        <family val="2"/>
        <scheme val="minor"/>
      </rPr>
      <t>13.02.076</t>
    </r>
  </si>
  <si>
    <r>
      <rPr>
        <sz val="10"/>
        <color rgb="FF000000"/>
        <rFont val="Calibri"/>
        <family val="2"/>
        <scheme val="minor"/>
      </rPr>
      <t>PORCELANATO TÉCNICO 25X25 CM ESPESSURA 10 A 15MM - PISO TATIL DE ALERTA</t>
    </r>
  </si>
  <si>
    <r>
      <rPr>
        <sz val="10"/>
        <color rgb="FF000000"/>
        <rFont val="Calibri"/>
        <family val="2"/>
        <scheme val="minor"/>
      </rPr>
      <t>13.02.077</t>
    </r>
  </si>
  <si>
    <r>
      <rPr>
        <sz val="10"/>
        <color rgb="FF000000"/>
        <rFont val="Calibri"/>
        <family val="2"/>
        <scheme val="minor"/>
      </rPr>
      <t>CHAPAS VINILICAS/TRANSITO PESADO (COR ESPECIFICAR) ESP 2MM</t>
    </r>
  </si>
  <si>
    <r>
      <rPr>
        <sz val="10"/>
        <color rgb="FF000000"/>
        <rFont val="Calibri"/>
        <family val="2"/>
        <scheme val="minor"/>
      </rPr>
      <t>13.02.078</t>
    </r>
  </si>
  <si>
    <t>PISO VINIILICO EM MANTA LARG.DE 2,00M E=2MM INCLUSO RODAPÉ CURVO 10CM FORNEC E INSTAL.- USO EXCLUSIVO SALA DE INOVAÇÃO</t>
  </si>
  <si>
    <r>
      <rPr>
        <sz val="10"/>
        <color rgb="FF000000"/>
        <rFont val="Calibri"/>
        <family val="2"/>
        <scheme val="minor"/>
      </rPr>
      <t>13.02.080</t>
    </r>
  </si>
  <si>
    <r>
      <rPr>
        <sz val="10"/>
        <color rgb="FF000000"/>
        <rFont val="Calibri"/>
        <family val="2"/>
        <scheme val="minor"/>
      </rPr>
      <t>13.02.085</t>
    </r>
  </si>
  <si>
    <r>
      <rPr>
        <sz val="10"/>
        <color rgb="FF000000"/>
        <rFont val="Calibri"/>
        <family val="2"/>
        <scheme val="minor"/>
      </rPr>
      <t>PORCELANATO TÉCNICO 25X25 CM ESPESSURA 10 A 15MM - PISO TATIL DIRECIONAL</t>
    </r>
  </si>
  <si>
    <r>
      <rPr>
        <sz val="10"/>
        <color rgb="FF000000"/>
        <rFont val="Calibri"/>
        <family val="2"/>
        <scheme val="minor"/>
      </rPr>
      <t>13.02.087</t>
    </r>
  </si>
  <si>
    <r>
      <rPr>
        <sz val="10"/>
        <color rgb="FF000000"/>
        <rFont val="Calibri"/>
        <family val="2"/>
        <scheme val="minor"/>
      </rPr>
      <t>TACO MADEIRA G1-C6 APLICADO COM COLA</t>
    </r>
  </si>
  <si>
    <r>
      <rPr>
        <sz val="10"/>
        <color rgb="FF000000"/>
        <rFont val="Calibri"/>
        <family val="2"/>
        <scheme val="minor"/>
      </rPr>
      <t>13.02.090</t>
    </r>
  </si>
  <si>
    <t>ARMAÇAO TELA DE POLIESTER REFORÇADA COM FIBRA DE VIDRO (PRFV ) MALHA QUADRADA 15CM X 15CM DENSIDADE 0,38KG/M2 INCLUSIVE ESPAÇADOR E AMARRAÇAO PARA PISO DE CONCRETO</t>
  </si>
  <si>
    <r>
      <rPr>
        <sz val="10"/>
        <color rgb="FF000000"/>
        <rFont val="Calibri"/>
        <family val="2"/>
        <scheme val="minor"/>
      </rPr>
      <t>13.02.091</t>
    </r>
  </si>
  <si>
    <t>PISO VINILICO PLACA 60X60 CM E= 3MM FORNECIDO E INSTALADO (COR A ESPECIFICAR)</t>
  </si>
  <si>
    <r>
      <rPr>
        <sz val="10"/>
        <color rgb="FF000000"/>
        <rFont val="Calibri"/>
        <family val="2"/>
        <scheme val="minor"/>
      </rPr>
      <t>13.02.092</t>
    </r>
  </si>
  <si>
    <r>
      <rPr>
        <sz val="10"/>
        <color rgb="FF000000"/>
        <rFont val="Calibri"/>
        <family val="2"/>
        <scheme val="minor"/>
      </rPr>
      <t>SINTEKO - DUAS DEMAOS INCLUSIVE RASPAGEM - APLICADO</t>
    </r>
  </si>
  <si>
    <r>
      <rPr>
        <sz val="10"/>
        <color rgb="FF000000"/>
        <rFont val="Calibri"/>
        <family val="2"/>
        <scheme val="minor"/>
      </rPr>
      <t>13.02.093</t>
    </r>
  </si>
  <si>
    <r>
      <rPr>
        <sz val="10"/>
        <color rgb="FF000000"/>
        <rFont val="Calibri"/>
        <family val="2"/>
        <scheme val="minor"/>
      </rPr>
      <t>RASPAGEM COM CALAFETACAO E APLICACAO DE CERA</t>
    </r>
  </si>
  <si>
    <r>
      <rPr>
        <sz val="10"/>
        <color rgb="FF000000"/>
        <rFont val="Calibri"/>
        <family val="2"/>
        <scheme val="minor"/>
      </rPr>
      <t>13.02.096</t>
    </r>
  </si>
  <si>
    <t>PISO VINIILICO EM MANTA LARG.DE 2,00M E=2MM INCLUSO RODAPE CURVO 10CM FORNECIDO E INSTALADO.</t>
  </si>
  <si>
    <r>
      <rPr>
        <sz val="10"/>
        <color rgb="FF000000"/>
        <rFont val="Calibri"/>
        <family val="2"/>
        <scheme val="minor"/>
      </rPr>
      <t>13.02.097</t>
    </r>
  </si>
  <si>
    <r>
      <rPr>
        <sz val="10"/>
        <color rgb="FF000000"/>
        <rFont val="Calibri"/>
        <family val="2"/>
        <scheme val="minor"/>
      </rPr>
      <t>13.02.099</t>
    </r>
  </si>
  <si>
    <r>
      <rPr>
        <sz val="10"/>
        <color rgb="FF000000"/>
        <rFont val="Calibri"/>
        <family val="2"/>
        <scheme val="minor"/>
      </rPr>
      <t>SERVICOS DE REVESTIMENTO DE PISOS</t>
    </r>
  </si>
  <si>
    <r>
      <rPr>
        <sz val="10"/>
        <color rgb="FF000000"/>
        <rFont val="Calibri"/>
        <family val="2"/>
        <scheme val="minor"/>
      </rPr>
      <t>13.02.100</t>
    </r>
  </si>
  <si>
    <r>
      <rPr>
        <sz val="10"/>
        <color rgb="FF000000"/>
        <rFont val="Calibri"/>
        <family val="2"/>
        <scheme val="minor"/>
      </rPr>
      <t>13.02.101</t>
    </r>
  </si>
  <si>
    <r>
      <rPr>
        <sz val="10"/>
        <color rgb="FF000000"/>
        <rFont val="Calibri"/>
        <family val="2"/>
        <scheme val="minor"/>
      </rPr>
      <t>13.02.102</t>
    </r>
  </si>
  <si>
    <r>
      <rPr>
        <sz val="10"/>
        <color rgb="FF000000"/>
        <rFont val="Calibri"/>
        <family val="2"/>
        <scheme val="minor"/>
      </rPr>
      <t>FAIXA ( FITA ADESIVA ) SEGURANÇA ANTIDERRAPANTE L=50MM COR PRETA</t>
    </r>
  </si>
  <si>
    <r>
      <rPr>
        <sz val="10"/>
        <color rgb="FF000000"/>
        <rFont val="Calibri"/>
        <family val="2"/>
        <scheme val="minor"/>
      </rPr>
      <t>13.02.104</t>
    </r>
  </si>
  <si>
    <t>PISO VINIILICO EM MANTA COM TRATAM. SUPERFICIE COM PUR LARG.DE 2,00M E=2MM INCLUSO RODAPE CURVO H= 10CM FORNECIDO E INSTALADO.</t>
  </si>
  <si>
    <r>
      <rPr>
        <sz val="10"/>
        <color rgb="FF000000"/>
        <rFont val="Calibri"/>
        <family val="2"/>
        <scheme val="minor"/>
      </rPr>
      <t>13.02.106</t>
    </r>
  </si>
  <si>
    <t>ARMAÇAO TELA DE POLIESTER REFORÇADA COM FIBRA DE VIDRO (PRFV ) MALHA QUADRADA 10CM X 10CM DENSIDADE 2,05KG/M2 INCLUSIVE ESPAÇADOR E AMARRAÇAO PARA PISO DE CONCRETO</t>
  </si>
  <si>
    <r>
      <rPr>
        <sz val="10"/>
        <color rgb="FF000000"/>
        <rFont val="Calibri"/>
        <family val="2"/>
        <scheme val="minor"/>
      </rPr>
      <t>LT</t>
    </r>
  </si>
  <si>
    <r>
      <rPr>
        <sz val="10"/>
        <color rgb="FF000000"/>
        <rFont val="Calibri"/>
        <family val="2"/>
        <scheme val="minor"/>
      </rPr>
      <t>13.03.042</t>
    </r>
  </si>
  <si>
    <r>
      <rPr>
        <sz val="10"/>
        <color rgb="FF000000"/>
        <rFont val="Calibri"/>
        <family val="2"/>
        <scheme val="minor"/>
      </rPr>
      <t>PEDRA ARDOSIA 40X40CM E=7A10MM</t>
    </r>
  </si>
  <si>
    <r>
      <rPr>
        <sz val="10"/>
        <color rgb="FF000000"/>
        <rFont val="Calibri"/>
        <family val="2"/>
        <scheme val="minor"/>
      </rPr>
      <t>13.03.099</t>
    </r>
  </si>
  <si>
    <r>
      <rPr>
        <sz val="10"/>
        <color rgb="FF000000"/>
        <rFont val="Calibri"/>
        <family val="2"/>
        <scheme val="minor"/>
      </rPr>
      <t>13.04.001</t>
    </r>
  </si>
  <si>
    <r>
      <rPr>
        <sz val="10"/>
        <color rgb="FF000000"/>
        <rFont val="Calibri"/>
        <family val="2"/>
        <scheme val="minor"/>
      </rPr>
      <t>DEGRAUS EM ARGAMASSA DE CIMENTO E AREIA 1:3 ESPESSURA DE 2 CM</t>
    </r>
  </si>
  <si>
    <r>
      <rPr>
        <sz val="10"/>
        <color rgb="FF000000"/>
        <rFont val="Calibri"/>
        <family val="2"/>
        <scheme val="minor"/>
      </rPr>
      <t>13.04.004</t>
    </r>
  </si>
  <si>
    <r>
      <rPr>
        <sz val="10"/>
        <color rgb="FF000000"/>
        <rFont val="Calibri"/>
        <family val="2"/>
        <scheme val="minor"/>
      </rPr>
      <t>DEGRAU DE CONCRETO LISO</t>
    </r>
  </si>
  <si>
    <r>
      <rPr>
        <sz val="10"/>
        <color rgb="FF000000"/>
        <rFont val="Calibri"/>
        <family val="2"/>
        <scheme val="minor"/>
      </rPr>
      <t>13.04.026</t>
    </r>
  </si>
  <si>
    <r>
      <rPr>
        <sz val="10"/>
        <color rgb="FF000000"/>
        <rFont val="Calibri"/>
        <family val="2"/>
        <scheme val="minor"/>
      </rPr>
      <t>DEGRAUS DE GRANILITE MOLDADOS NO LOCAL</t>
    </r>
  </si>
  <si>
    <r>
      <rPr>
        <sz val="10"/>
        <color rgb="FF000000"/>
        <rFont val="Calibri"/>
        <family val="2"/>
        <scheme val="minor"/>
      </rPr>
      <t>13.04.027</t>
    </r>
  </si>
  <si>
    <r>
      <rPr>
        <sz val="10"/>
        <color rgb="FF000000"/>
        <rFont val="Calibri"/>
        <family val="2"/>
        <scheme val="minor"/>
      </rPr>
      <t>DEGRAUS DE GRANILITE PRE-MOLDADOS</t>
    </r>
  </si>
  <si>
    <r>
      <rPr>
        <sz val="10"/>
        <color rgb="FF000000"/>
        <rFont val="Calibri"/>
        <family val="2"/>
        <scheme val="minor"/>
      </rPr>
      <t>13.04.040</t>
    </r>
  </si>
  <si>
    <r>
      <rPr>
        <sz val="10"/>
        <color rgb="FF000000"/>
        <rFont val="Calibri"/>
        <family val="2"/>
        <scheme val="minor"/>
      </rPr>
      <t>DEGRAUS DE CHAPA VINILICA ESPESS 2 MM</t>
    </r>
  </si>
  <si>
    <r>
      <rPr>
        <sz val="10"/>
        <color rgb="FF000000"/>
        <rFont val="Calibri"/>
        <family val="2"/>
        <scheme val="minor"/>
      </rPr>
      <t>13.04.050</t>
    </r>
  </si>
  <si>
    <r>
      <rPr>
        <sz val="10"/>
        <color rgb="FF000000"/>
        <rFont val="Calibri"/>
        <family val="2"/>
        <scheme val="minor"/>
      </rPr>
      <t>DEGRAU DE BORRACHA SINTETICA COR PRETA C/TESTEIRA FIXAVEL C/ARG</t>
    </r>
  </si>
  <si>
    <r>
      <rPr>
        <sz val="10"/>
        <color rgb="FF000000"/>
        <rFont val="Calibri"/>
        <family val="2"/>
        <scheme val="minor"/>
      </rPr>
      <t>13.04.099</t>
    </r>
  </si>
  <si>
    <r>
      <rPr>
        <sz val="10"/>
        <color rgb="FF000000"/>
        <rFont val="Calibri"/>
        <family val="2"/>
        <scheme val="minor"/>
      </rPr>
      <t>SERVICOS DE REVESTIMENTO DE DEGRAUS</t>
    </r>
  </si>
  <si>
    <r>
      <rPr>
        <sz val="10"/>
        <color rgb="FF000000"/>
        <rFont val="Calibri"/>
        <family val="2"/>
        <scheme val="minor"/>
      </rPr>
      <t>13.05.001</t>
    </r>
  </si>
  <si>
    <r>
      <rPr>
        <sz val="10"/>
        <color rgb="FF000000"/>
        <rFont val="Calibri"/>
        <family val="2"/>
        <scheme val="minor"/>
      </rPr>
      <t>RODAPES DE ARGAM CIMENTO E AREIA 1:3 COM ALTURA DE 5 CM</t>
    </r>
  </si>
  <si>
    <r>
      <rPr>
        <sz val="10"/>
        <color rgb="FF000000"/>
        <rFont val="Calibri"/>
        <family val="2"/>
        <scheme val="minor"/>
      </rPr>
      <t>13.05.003</t>
    </r>
  </si>
  <si>
    <r>
      <rPr>
        <sz val="10"/>
        <color rgb="FF000000"/>
        <rFont val="Calibri"/>
        <family val="2"/>
        <scheme val="minor"/>
      </rPr>
      <t>RODAPE DE CIMENTADO DE 15 CM</t>
    </r>
  </si>
  <si>
    <r>
      <rPr>
        <sz val="10"/>
        <color rgb="FF000000"/>
        <rFont val="Calibri"/>
        <family val="2"/>
        <scheme val="minor"/>
      </rPr>
      <t>13.05.004</t>
    </r>
  </si>
  <si>
    <r>
      <rPr>
        <sz val="10"/>
        <color rgb="FF000000"/>
        <rFont val="Calibri"/>
        <family val="2"/>
        <scheme val="minor"/>
      </rPr>
      <t>RODAPES DE ARGAM CIMENTO E AREIA 1:3 COM ALTURA DE 10 CM</t>
    </r>
  </si>
  <si>
    <r>
      <rPr>
        <sz val="10"/>
        <color rgb="FF000000"/>
        <rFont val="Calibri"/>
        <family val="2"/>
        <scheme val="minor"/>
      </rPr>
      <t>13.05.005</t>
    </r>
  </si>
  <si>
    <r>
      <rPr>
        <sz val="10"/>
        <color rgb="FF000000"/>
        <rFont val="Calibri"/>
        <family val="2"/>
        <scheme val="minor"/>
      </rPr>
      <t>RODAPE DE ARGAMASSA DE CIM/AREIA 1:3 PARA ESCADA</t>
    </r>
  </si>
  <si>
    <r>
      <rPr>
        <sz val="10"/>
        <color rgb="FF000000"/>
        <rFont val="Calibri"/>
        <family val="2"/>
        <scheme val="minor"/>
      </rPr>
      <t>13.05.006</t>
    </r>
  </si>
  <si>
    <r>
      <rPr>
        <sz val="10"/>
        <color rgb="FF000000"/>
        <rFont val="Calibri"/>
        <family val="2"/>
        <scheme val="minor"/>
      </rPr>
      <t>13.05.009</t>
    </r>
  </si>
  <si>
    <r>
      <rPr>
        <sz val="10"/>
        <color rgb="FF000000"/>
        <rFont val="Calibri"/>
        <family val="2"/>
        <scheme val="minor"/>
      </rPr>
      <t>RODAPE DE MADEIRA DE 7X1,5CM G1-C4</t>
    </r>
  </si>
  <si>
    <r>
      <rPr>
        <sz val="10"/>
        <color rgb="FF000000"/>
        <rFont val="Calibri"/>
        <family val="2"/>
        <scheme val="minor"/>
      </rPr>
      <t>13.05.014</t>
    </r>
  </si>
  <si>
    <r>
      <rPr>
        <sz val="10"/>
        <color rgb="FF000000"/>
        <rFont val="Calibri"/>
        <family val="2"/>
        <scheme val="minor"/>
      </rPr>
      <t>RODAPES DE LADRILHO HIDRAULICO UMA COR COM 10 CM DE ALTURA</t>
    </r>
  </si>
  <si>
    <r>
      <rPr>
        <sz val="10"/>
        <color rgb="FF000000"/>
        <rFont val="Calibri"/>
        <family val="2"/>
        <scheme val="minor"/>
      </rPr>
      <t>13.05.020</t>
    </r>
  </si>
  <si>
    <r>
      <rPr>
        <sz val="10"/>
        <color rgb="FF000000"/>
        <rFont val="Calibri"/>
        <family val="2"/>
        <scheme val="minor"/>
      </rPr>
      <t>RODAPES DE GRANILITE SIMPLES DE 10 CM</t>
    </r>
  </si>
  <si>
    <r>
      <rPr>
        <sz val="10"/>
        <color rgb="FF000000"/>
        <rFont val="Calibri"/>
        <family val="2"/>
        <scheme val="minor"/>
      </rPr>
      <t>13.05.022</t>
    </r>
  </si>
  <si>
    <r>
      <rPr>
        <sz val="10"/>
        <color rgb="FF000000"/>
        <rFont val="Calibri"/>
        <family val="2"/>
        <scheme val="minor"/>
      </rPr>
      <t>RODAPE PORCELANATO ESMALTADO 7CM</t>
    </r>
  </si>
  <si>
    <r>
      <rPr>
        <sz val="10"/>
        <color rgb="FF000000"/>
        <rFont val="Calibri"/>
        <family val="2"/>
        <scheme val="minor"/>
      </rPr>
      <t>13.05.023</t>
    </r>
  </si>
  <si>
    <r>
      <rPr>
        <sz val="10"/>
        <color rgb="FF000000"/>
        <rFont val="Calibri"/>
        <family val="2"/>
        <scheme val="minor"/>
      </rPr>
      <t>RODAPE PORCELANATO TECNICO 7CM</t>
    </r>
  </si>
  <si>
    <r>
      <rPr>
        <sz val="10"/>
        <color rgb="FF000000"/>
        <rFont val="Calibri"/>
        <family val="2"/>
        <scheme val="minor"/>
      </rPr>
      <t>13.05.024</t>
    </r>
  </si>
  <si>
    <r>
      <rPr>
        <sz val="10"/>
        <color rgb="FF000000"/>
        <rFont val="Calibri"/>
        <family val="2"/>
        <scheme val="minor"/>
      </rPr>
      <t>RODAPES DE GRANILITE PARA ESCADA DE 10 CM</t>
    </r>
  </si>
  <si>
    <r>
      <rPr>
        <sz val="10"/>
        <color rgb="FF000000"/>
        <rFont val="Calibri"/>
        <family val="2"/>
        <scheme val="minor"/>
      </rPr>
      <t>13.05.025</t>
    </r>
  </si>
  <si>
    <r>
      <rPr>
        <sz val="10"/>
        <color rgb="FF000000"/>
        <rFont val="Calibri"/>
        <family val="2"/>
        <scheme val="minor"/>
      </rPr>
      <t>RODAPE DE GRANILITE PARA ESCADA DE 7-CM</t>
    </r>
  </si>
  <si>
    <r>
      <rPr>
        <sz val="10"/>
        <color rgb="FF000000"/>
        <rFont val="Calibri"/>
        <family val="2"/>
        <scheme val="minor"/>
      </rPr>
      <t>13.05.026</t>
    </r>
  </si>
  <si>
    <r>
      <rPr>
        <sz val="10"/>
        <color rgb="FF000000"/>
        <rFont val="Calibri"/>
        <family val="2"/>
        <scheme val="minor"/>
      </rPr>
      <t>RODAPÉ DE GRANILITE SIMPLES ALTURA 7CM</t>
    </r>
  </si>
  <si>
    <r>
      <rPr>
        <sz val="10"/>
        <color rgb="FF000000"/>
        <rFont val="Calibri"/>
        <family val="2"/>
        <scheme val="minor"/>
      </rPr>
      <t>13.05.028</t>
    </r>
  </si>
  <si>
    <r>
      <rPr>
        <sz val="10"/>
        <color rgb="FF000000"/>
        <rFont val="Calibri"/>
        <family val="2"/>
        <scheme val="minor"/>
      </rPr>
      <t>RODAPES DE MASSA GRANIT ALTA RESISTENCIA DE 10 CM TIPO MEDIO SIMPLES</t>
    </r>
  </si>
  <si>
    <r>
      <rPr>
        <sz val="10"/>
        <color rgb="FF000000"/>
        <rFont val="Calibri"/>
        <family val="2"/>
        <scheme val="minor"/>
      </rPr>
      <t>13.05.030</t>
    </r>
  </si>
  <si>
    <r>
      <rPr>
        <sz val="10"/>
        <color rgb="FF000000"/>
        <rFont val="Calibri"/>
        <family val="2"/>
        <scheme val="minor"/>
      </rPr>
      <t>RODAPES MASSA GRANIT ALTA RES 10CM MEDIO P/ESCADA INCL TRIANG</t>
    </r>
  </si>
  <si>
    <r>
      <rPr>
        <sz val="10"/>
        <color rgb="FF000000"/>
        <rFont val="Calibri"/>
        <family val="2"/>
        <scheme val="minor"/>
      </rPr>
      <t>13.05.031</t>
    </r>
  </si>
  <si>
    <r>
      <rPr>
        <sz val="10"/>
        <color rgb="FF000000"/>
        <rFont val="Calibri"/>
        <family val="2"/>
        <scheme val="minor"/>
      </rPr>
      <t>RODAPE DE ALTA RESISTENCIA 7-CM TIPO MEDIO PARA ESCADA INCL TRIANGULO</t>
    </r>
  </si>
  <si>
    <r>
      <rPr>
        <sz val="10"/>
        <color rgb="FF000000"/>
        <rFont val="Calibri"/>
        <family val="2"/>
        <scheme val="minor"/>
      </rPr>
      <t>13.05.068</t>
    </r>
  </si>
  <si>
    <r>
      <rPr>
        <sz val="10"/>
        <color rgb="FF000000"/>
        <rFont val="Calibri"/>
        <family val="2"/>
        <scheme val="minor"/>
      </rPr>
      <t>RODAPE VINILICO DE 5 CM SIMPLES</t>
    </r>
  </si>
  <si>
    <r>
      <rPr>
        <sz val="10"/>
        <color rgb="FF000000"/>
        <rFont val="Calibri"/>
        <family val="2"/>
        <scheme val="minor"/>
      </rPr>
      <t>13.05.069</t>
    </r>
  </si>
  <si>
    <r>
      <rPr>
        <sz val="10"/>
        <color rgb="FF000000"/>
        <rFont val="Calibri"/>
        <family val="2"/>
        <scheme val="minor"/>
      </rPr>
      <t>RODAPE VINILICO DE 7 CM SIMPLES</t>
    </r>
  </si>
  <si>
    <r>
      <rPr>
        <sz val="10"/>
        <color rgb="FF000000"/>
        <rFont val="Calibri"/>
        <family val="2"/>
        <scheme val="minor"/>
      </rPr>
      <t>13.05.074</t>
    </r>
  </si>
  <si>
    <r>
      <rPr>
        <sz val="10"/>
        <color rgb="FF000000"/>
        <rFont val="Calibri"/>
        <family val="2"/>
        <scheme val="minor"/>
      </rPr>
      <t>RODAPE VINILICO DE 5 CM PARA ESCADA</t>
    </r>
  </si>
  <si>
    <r>
      <rPr>
        <sz val="10"/>
        <color rgb="FF000000"/>
        <rFont val="Calibri"/>
        <family val="2"/>
        <scheme val="minor"/>
      </rPr>
      <t>13.05.075</t>
    </r>
  </si>
  <si>
    <r>
      <rPr>
        <sz val="10"/>
        <color rgb="FF000000"/>
        <rFont val="Calibri"/>
        <family val="2"/>
        <scheme val="minor"/>
      </rPr>
      <t>RODAPE VINILICO DE 7,5 CM PARA ESCADA</t>
    </r>
  </si>
  <si>
    <r>
      <rPr>
        <sz val="10"/>
        <color rgb="FF000000"/>
        <rFont val="Calibri"/>
        <family val="2"/>
        <scheme val="minor"/>
      </rPr>
      <t>13.05.099</t>
    </r>
  </si>
  <si>
    <r>
      <rPr>
        <sz val="10"/>
        <color rgb="FF000000"/>
        <rFont val="Calibri"/>
        <family val="2"/>
        <scheme val="minor"/>
      </rPr>
      <t>SERVICOS DE REVESTIMENTO DE RODAPES</t>
    </r>
  </si>
  <si>
    <r>
      <rPr>
        <sz val="10"/>
        <color rgb="FF000000"/>
        <rFont val="Calibri"/>
        <family val="2"/>
        <scheme val="minor"/>
      </rPr>
      <t>13.05.100</t>
    </r>
  </si>
  <si>
    <r>
      <rPr>
        <sz val="10"/>
        <color rgb="FF000000"/>
        <rFont val="Calibri"/>
        <family val="2"/>
        <scheme val="minor"/>
      </rPr>
      <t>13.06.005</t>
    </r>
  </si>
  <si>
    <r>
      <rPr>
        <sz val="10"/>
        <color rgb="FF000000"/>
        <rFont val="Calibri"/>
        <family val="2"/>
        <scheme val="minor"/>
      </rPr>
      <t>SOLEIRA DE ARGAMASSA CIM/AREIA 1:3 EM RAMPA</t>
    </r>
  </si>
  <si>
    <r>
      <rPr>
        <sz val="10"/>
        <color rgb="FF000000"/>
        <rFont val="Calibri"/>
        <family val="2"/>
        <scheme val="minor"/>
      </rPr>
      <t>13.06.074</t>
    </r>
  </si>
  <si>
    <r>
      <rPr>
        <sz val="10"/>
        <color rgb="FF000000"/>
        <rFont val="Calibri"/>
        <family val="2"/>
        <scheme val="minor"/>
      </rPr>
      <t>SO-14 SOLEIRA RAMPADA DESNIVEL ATE 2CM (CIMENTADO / ALVENARIA 15,5CM)</t>
    </r>
  </si>
  <si>
    <r>
      <rPr>
        <sz val="10"/>
        <color rgb="FF000000"/>
        <rFont val="Calibri"/>
        <family val="2"/>
        <scheme val="minor"/>
      </rPr>
      <t>13.06.075</t>
    </r>
  </si>
  <si>
    <r>
      <rPr>
        <sz val="10"/>
        <color rgb="FF000000"/>
        <rFont val="Calibri"/>
        <family val="2"/>
        <scheme val="minor"/>
      </rPr>
      <t>SO-15 SOLEIRA RAMPADA DESNIVEL ATE 2CM (CIMENTADO / ALVENARIA 22CM)</t>
    </r>
  </si>
  <si>
    <r>
      <rPr>
        <sz val="10"/>
        <color rgb="FF000000"/>
        <rFont val="Calibri"/>
        <family val="2"/>
        <scheme val="minor"/>
      </rPr>
      <t>13.06.076</t>
    </r>
  </si>
  <si>
    <r>
      <rPr>
        <sz val="10"/>
        <color rgb="FF000000"/>
        <rFont val="Calibri"/>
        <family val="2"/>
        <scheme val="minor"/>
      </rPr>
      <t>SO-16 SOLEIRA RAMPADA DESNIVEL ATE 2CM (GRANILITE / ALVENARIA 15,5CM)</t>
    </r>
  </si>
  <si>
    <r>
      <rPr>
        <sz val="10"/>
        <color rgb="FF000000"/>
        <rFont val="Calibri"/>
        <family val="2"/>
        <scheme val="minor"/>
      </rPr>
      <t>13.06.077</t>
    </r>
  </si>
  <si>
    <r>
      <rPr>
        <sz val="10"/>
        <color rgb="FF000000"/>
        <rFont val="Calibri"/>
        <family val="2"/>
        <scheme val="minor"/>
      </rPr>
      <t>SO-17 SOLEIRA RAMPADA DESNIVEL ATE 2CM (GRANILITE / ALVENARIA 22CM)</t>
    </r>
  </si>
  <si>
    <r>
      <rPr>
        <sz val="10"/>
        <color rgb="FF000000"/>
        <rFont val="Calibri"/>
        <family val="2"/>
        <scheme val="minor"/>
      </rPr>
      <t>13.06.082</t>
    </r>
  </si>
  <si>
    <r>
      <rPr>
        <sz val="10"/>
        <color rgb="FF000000"/>
        <rFont val="Calibri"/>
        <family val="2"/>
        <scheme val="minor"/>
      </rPr>
      <t>SO-22 SOLEIRA DE GRANITO EM NIVEL 1 PEÇA (L= 14 A 17CM)</t>
    </r>
  </si>
  <si>
    <r>
      <rPr>
        <sz val="10"/>
        <color rgb="FF000000"/>
        <rFont val="Calibri"/>
        <family val="2"/>
        <scheme val="minor"/>
      </rPr>
      <t>13.06.083</t>
    </r>
  </si>
  <si>
    <r>
      <rPr>
        <sz val="10"/>
        <color rgb="FF000000"/>
        <rFont val="Calibri"/>
        <family val="2"/>
        <scheme val="minor"/>
      </rPr>
      <t>SO-23 SOLEIRA DE GRANITO EM NIVEL 1 PEÇA (L=19 A 22CM)</t>
    </r>
  </si>
  <si>
    <r>
      <rPr>
        <sz val="10"/>
        <color rgb="FF000000"/>
        <rFont val="Calibri"/>
        <family val="2"/>
        <scheme val="minor"/>
      </rPr>
      <t>13.06.084</t>
    </r>
  </si>
  <si>
    <t>SO-24 - SOLEIRA DE GRANITO RAMPADA DESNIVEL ATE 2CM 2 PEÇAS (L=14 A 17CM)</t>
  </si>
  <si>
    <r>
      <rPr>
        <sz val="10"/>
        <color rgb="FF000000"/>
        <rFont val="Calibri"/>
        <family val="2"/>
        <scheme val="minor"/>
      </rPr>
      <t>13.06.085</t>
    </r>
  </si>
  <si>
    <r>
      <rPr>
        <sz val="10"/>
        <color rgb="FF000000"/>
        <rFont val="Calibri"/>
        <family val="2"/>
        <scheme val="minor"/>
      </rPr>
      <t>SO-25 SOLEIRA DE GRANITO RAMPADA DESNIVEL ATE 2CM 2 PEÇAS (L=19 A 22CM)</t>
    </r>
  </si>
  <si>
    <r>
      <rPr>
        <sz val="10"/>
        <color rgb="FF000000"/>
        <rFont val="Calibri"/>
        <family val="2"/>
        <scheme val="minor"/>
      </rPr>
      <t>13.06.086</t>
    </r>
  </si>
  <si>
    <r>
      <rPr>
        <sz val="10"/>
        <color rgb="FF000000"/>
        <rFont val="Calibri"/>
        <family val="2"/>
        <scheme val="minor"/>
      </rPr>
      <t>SO-26 SOLEIRA DE GRANITO RAMPADA DESNIVEL ATE 2CM 3 PEÇAS (L=14 A 17CM)</t>
    </r>
  </si>
  <si>
    <r>
      <rPr>
        <sz val="10"/>
        <color rgb="FF000000"/>
        <rFont val="Calibri"/>
        <family val="2"/>
        <scheme val="minor"/>
      </rPr>
      <t>13.06.087</t>
    </r>
  </si>
  <si>
    <r>
      <rPr>
        <sz val="10"/>
        <color rgb="FF000000"/>
        <rFont val="Calibri"/>
        <family val="2"/>
        <scheme val="minor"/>
      </rPr>
      <t>SO-27 SOLEIRA DE GRANITO RAMPADA DESNIVEL ATE 2CM 3 PEÇAS (L=19 A 22CM)</t>
    </r>
  </si>
  <si>
    <r>
      <rPr>
        <sz val="10"/>
        <color rgb="FF000000"/>
        <rFont val="Calibri"/>
        <family val="2"/>
        <scheme val="minor"/>
      </rPr>
      <t>13.06.099</t>
    </r>
  </si>
  <si>
    <r>
      <rPr>
        <sz val="10"/>
        <color rgb="FF000000"/>
        <rFont val="Calibri"/>
        <family val="2"/>
        <scheme val="minor"/>
      </rPr>
      <t>SERVICOS DE REVESTIMENTO DE SOLEIRAS</t>
    </r>
  </si>
  <si>
    <r>
      <rPr>
        <sz val="10"/>
        <color rgb="FF000000"/>
        <rFont val="Calibri"/>
        <family val="2"/>
        <scheme val="minor"/>
      </rPr>
      <t>13.07.002</t>
    </r>
  </si>
  <si>
    <r>
      <rPr>
        <sz val="10"/>
        <color rgb="FF000000"/>
        <rFont val="Calibri"/>
        <family val="2"/>
        <scheme val="minor"/>
      </rPr>
      <t>PE-02 PEITORIL</t>
    </r>
  </si>
  <si>
    <r>
      <rPr>
        <sz val="10"/>
        <color rgb="FF000000"/>
        <rFont val="Calibri"/>
        <family val="2"/>
        <scheme val="minor"/>
      </rPr>
      <t>13.07.099</t>
    </r>
  </si>
  <si>
    <r>
      <rPr>
        <sz val="10"/>
        <color rgb="FF000000"/>
        <rFont val="Calibri"/>
        <family val="2"/>
        <scheme val="minor"/>
      </rPr>
      <t>SERVICOS DE REVESTIMENTO DE PEITORIS</t>
    </r>
  </si>
  <si>
    <r>
      <rPr>
        <sz val="10"/>
        <color rgb="FF000000"/>
        <rFont val="Calibri"/>
        <family val="2"/>
        <scheme val="minor"/>
      </rPr>
      <t>13.50.001</t>
    </r>
  </si>
  <si>
    <r>
      <rPr>
        <sz val="10"/>
        <color rgb="FF000000"/>
        <rFont val="Calibri"/>
        <family val="2"/>
        <scheme val="minor"/>
      </rPr>
      <t>DEMOLICAO PISO DE CONCRETO SIMPLES CAPEADO</t>
    </r>
  </si>
  <si>
    <r>
      <rPr>
        <sz val="10"/>
        <color rgb="FF000000"/>
        <rFont val="Calibri"/>
        <family val="2"/>
        <scheme val="minor"/>
      </rPr>
      <t>13.50.002</t>
    </r>
  </si>
  <si>
    <r>
      <rPr>
        <sz val="10"/>
        <color rgb="FF000000"/>
        <rFont val="Calibri"/>
        <family val="2"/>
        <scheme val="minor"/>
      </rPr>
      <t>13.50.003</t>
    </r>
  </si>
  <si>
    <r>
      <rPr>
        <sz val="10"/>
        <color rgb="FF000000"/>
        <rFont val="Calibri"/>
        <family val="2"/>
        <scheme val="minor"/>
      </rPr>
      <t>DEMOLICAO PISO TACOS DE MADEIRA INCLUSIVE ARG ASSENTAMENTO</t>
    </r>
  </si>
  <si>
    <r>
      <rPr>
        <sz val="10"/>
        <color rgb="FF000000"/>
        <rFont val="Calibri"/>
        <family val="2"/>
        <scheme val="minor"/>
      </rPr>
      <t>13.50.004</t>
    </r>
  </si>
  <si>
    <r>
      <rPr>
        <sz val="10"/>
        <color rgb="FF000000"/>
        <rFont val="Calibri"/>
        <family val="2"/>
        <scheme val="minor"/>
      </rPr>
      <t>DEMOLICAO PISO SOALHO DE TABUAS INCLUSIVE VIGAMENTOS</t>
    </r>
  </si>
  <si>
    <r>
      <rPr>
        <sz val="10"/>
        <color rgb="FF000000"/>
        <rFont val="Calibri"/>
        <family val="2"/>
        <scheme val="minor"/>
      </rPr>
      <t>13.50.006</t>
    </r>
  </si>
  <si>
    <r>
      <rPr>
        <sz val="10"/>
        <color rgb="FF000000"/>
        <rFont val="Calibri"/>
        <family val="2"/>
        <scheme val="minor"/>
      </rPr>
      <t>DEMOLIÇÃO DE SOALHO SOMENTE TÁBUAS</t>
    </r>
  </si>
  <si>
    <r>
      <rPr>
        <sz val="10"/>
        <color rgb="FF000000"/>
        <rFont val="Calibri"/>
        <family val="2"/>
        <scheme val="minor"/>
      </rPr>
      <t>13.50.010</t>
    </r>
  </si>
  <si>
    <r>
      <rPr>
        <sz val="10"/>
        <color rgb="FF000000"/>
        <rFont val="Calibri"/>
        <family val="2"/>
        <scheme val="minor"/>
      </rPr>
      <t>13.50.015</t>
    </r>
  </si>
  <si>
    <r>
      <rPr>
        <sz val="10"/>
        <color rgb="FF000000"/>
        <rFont val="Calibri"/>
        <family val="2"/>
        <scheme val="minor"/>
      </rPr>
      <t>13.50.016</t>
    </r>
  </si>
  <si>
    <r>
      <rPr>
        <sz val="10"/>
        <color rgb="FF000000"/>
        <rFont val="Calibri"/>
        <family val="2"/>
        <scheme val="minor"/>
      </rPr>
      <t>DEMOLICAO RODAPES EM GERAL INCLUSIVE ARGAMASSA ASSENTAMENTO</t>
    </r>
  </si>
  <si>
    <r>
      <rPr>
        <sz val="10"/>
        <color rgb="FF000000"/>
        <rFont val="Calibri"/>
        <family val="2"/>
        <scheme val="minor"/>
      </rPr>
      <t>13.50.017</t>
    </r>
  </si>
  <si>
    <r>
      <rPr>
        <sz val="10"/>
        <color rgb="FF000000"/>
        <rFont val="Calibri"/>
        <family val="2"/>
        <scheme val="minor"/>
      </rPr>
      <t>DEMOLICAO SOLEIRAS EM GERAL INCLUSIVE ARGAMASSA ASSENTAMENTO</t>
    </r>
  </si>
  <si>
    <r>
      <rPr>
        <sz val="10"/>
        <color rgb="FF000000"/>
        <rFont val="Calibri"/>
        <family val="2"/>
        <scheme val="minor"/>
      </rPr>
      <t>13.50.018</t>
    </r>
  </si>
  <si>
    <r>
      <rPr>
        <sz val="10"/>
        <color rgb="FF000000"/>
        <rFont val="Calibri"/>
        <family val="2"/>
        <scheme val="minor"/>
      </rPr>
      <t>DEMOLICAO PEITORIS EM GERAL INCLUSIVE ARGAMASSA ASSENTAMENTO</t>
    </r>
  </si>
  <si>
    <r>
      <rPr>
        <sz val="10"/>
        <color rgb="FF000000"/>
        <rFont val="Calibri"/>
        <family val="2"/>
        <scheme val="minor"/>
      </rPr>
      <t>13.50.019</t>
    </r>
  </si>
  <si>
    <t>DEMOLICAO GUARDA-CORPOS EM GERAL INCLUSIVE ARGAMASSA ASSENTAMENTO</t>
  </si>
  <si>
    <r>
      <rPr>
        <sz val="10"/>
        <color rgb="FF000000"/>
        <rFont val="Calibri"/>
        <family val="2"/>
        <scheme val="minor"/>
      </rPr>
      <t>13.50.099</t>
    </r>
  </si>
  <si>
    <r>
      <rPr>
        <sz val="10"/>
        <color rgb="FF000000"/>
        <rFont val="Calibri"/>
        <family val="2"/>
        <scheme val="minor"/>
      </rPr>
      <t>13.60.001</t>
    </r>
  </si>
  <si>
    <r>
      <rPr>
        <sz val="10"/>
        <color rgb="FF000000"/>
        <rFont val="Calibri"/>
        <family val="2"/>
        <scheme val="minor"/>
      </rPr>
      <t>RETIRADA DE PISO VINILICO E BORRACHA</t>
    </r>
  </si>
  <si>
    <r>
      <rPr>
        <sz val="10"/>
        <color rgb="FF000000"/>
        <rFont val="Calibri"/>
        <family val="2"/>
        <scheme val="minor"/>
      </rPr>
      <t>13.60.002</t>
    </r>
  </si>
  <si>
    <r>
      <rPr>
        <sz val="10"/>
        <color rgb="FF000000"/>
        <rFont val="Calibri"/>
        <family val="2"/>
        <scheme val="minor"/>
      </rPr>
      <t>RETIRADA DE PISO DE BORRACHA ARGAMASSADO</t>
    </r>
  </si>
  <si>
    <r>
      <rPr>
        <sz val="10"/>
        <color rgb="FF000000"/>
        <rFont val="Calibri"/>
        <family val="2"/>
        <scheme val="minor"/>
      </rPr>
      <t>13.60.003</t>
    </r>
  </si>
  <si>
    <r>
      <rPr>
        <sz val="10"/>
        <color rgb="FF000000"/>
        <rFont val="Calibri"/>
        <family val="2"/>
        <scheme val="minor"/>
      </rPr>
      <t>RETIRADA DE PISO DE CERÂMICA OU LADRILHOS HIDRÁULICOS</t>
    </r>
  </si>
  <si>
    <r>
      <rPr>
        <sz val="10"/>
        <color rgb="FF000000"/>
        <rFont val="Calibri"/>
        <family val="2"/>
        <scheme val="minor"/>
      </rPr>
      <t>13.60.004</t>
    </r>
  </si>
  <si>
    <r>
      <rPr>
        <sz val="10"/>
        <color rgb="FF000000"/>
        <rFont val="Calibri"/>
        <family val="2"/>
        <scheme val="minor"/>
      </rPr>
      <t>RETIRADA DE PISO DE TACOS DE MADEIRA</t>
    </r>
  </si>
  <si>
    <r>
      <rPr>
        <sz val="10"/>
        <color rgb="FF000000"/>
        <rFont val="Calibri"/>
        <family val="2"/>
        <scheme val="minor"/>
      </rPr>
      <t>13.60.005</t>
    </r>
  </si>
  <si>
    <r>
      <rPr>
        <sz val="10"/>
        <color rgb="FF000000"/>
        <rFont val="Calibri"/>
        <family val="2"/>
        <scheme val="minor"/>
      </rPr>
      <t>RETIRADA DE SOALHO INCLUSIVE VIGAMENTO</t>
    </r>
  </si>
  <si>
    <r>
      <rPr>
        <sz val="10"/>
        <color rgb="FF000000"/>
        <rFont val="Calibri"/>
        <family val="2"/>
        <scheme val="minor"/>
      </rPr>
      <t>13.60.006</t>
    </r>
  </si>
  <si>
    <r>
      <rPr>
        <sz val="10"/>
        <color rgb="FF000000"/>
        <rFont val="Calibri"/>
        <family val="2"/>
        <scheme val="minor"/>
      </rPr>
      <t>RETIRADA DE SOALHO SOMENTE TÁBUAS</t>
    </r>
  </si>
  <si>
    <r>
      <rPr>
        <sz val="10"/>
        <color rgb="FF000000"/>
        <rFont val="Calibri"/>
        <family val="2"/>
        <scheme val="minor"/>
      </rPr>
      <t>13.60.007</t>
    </r>
  </si>
  <si>
    <r>
      <rPr>
        <sz val="10"/>
        <color rgb="FF000000"/>
        <rFont val="Calibri"/>
        <family val="2"/>
        <scheme val="minor"/>
      </rPr>
      <t>RETIRADA DE PISO DE PEDRA</t>
    </r>
  </si>
  <si>
    <r>
      <rPr>
        <sz val="10"/>
        <color rgb="FF000000"/>
        <rFont val="Calibri"/>
        <family val="2"/>
        <scheme val="minor"/>
      </rPr>
      <t>13.60.008</t>
    </r>
  </si>
  <si>
    <r>
      <rPr>
        <sz val="10"/>
        <color rgb="FF000000"/>
        <rFont val="Calibri"/>
        <family val="2"/>
        <scheme val="minor"/>
      </rPr>
      <t>RETIRADA DE PISO DE GRANITO OU MÁRMORE</t>
    </r>
  </si>
  <si>
    <r>
      <rPr>
        <sz val="10"/>
        <color rgb="FF000000"/>
        <rFont val="Calibri"/>
        <family val="2"/>
        <scheme val="minor"/>
      </rPr>
      <t>13.60.009</t>
    </r>
  </si>
  <si>
    <r>
      <rPr>
        <sz val="10"/>
        <color rgb="FF000000"/>
        <rFont val="Calibri"/>
        <family val="2"/>
        <scheme val="minor"/>
      </rPr>
      <t>RETIRADA DE DEGRAUS E ESPELHOS EM PEDRA</t>
    </r>
  </si>
  <si>
    <r>
      <rPr>
        <sz val="10"/>
        <color rgb="FF000000"/>
        <rFont val="Calibri"/>
        <family val="2"/>
        <scheme val="minor"/>
      </rPr>
      <t>13.60.010</t>
    </r>
  </si>
  <si>
    <r>
      <rPr>
        <sz val="10"/>
        <color rgb="FF000000"/>
        <rFont val="Calibri"/>
        <family val="2"/>
        <scheme val="minor"/>
      </rPr>
      <t>RETIRADA DE DEGRAUS E ESP DE GRANITO OU MÁRMORE</t>
    </r>
  </si>
  <si>
    <r>
      <rPr>
        <sz val="10"/>
        <color rgb="FF000000"/>
        <rFont val="Calibri"/>
        <family val="2"/>
        <scheme val="minor"/>
      </rPr>
      <t>13.60.011</t>
    </r>
  </si>
  <si>
    <r>
      <rPr>
        <sz val="10"/>
        <color rgb="FF000000"/>
        <rFont val="Calibri"/>
        <family val="2"/>
        <scheme val="minor"/>
      </rPr>
      <t>RETIRADA DE RODAPÉS DE CERAM LADR-HIDR GRANITO OU MÁRMORE</t>
    </r>
  </si>
  <si>
    <r>
      <rPr>
        <sz val="10"/>
        <color rgb="FF000000"/>
        <rFont val="Calibri"/>
        <family val="2"/>
        <scheme val="minor"/>
      </rPr>
      <t>13.60.012</t>
    </r>
  </si>
  <si>
    <r>
      <rPr>
        <sz val="10"/>
        <color rgb="FF000000"/>
        <rFont val="Calibri"/>
        <family val="2"/>
        <scheme val="minor"/>
      </rPr>
      <t>RETIRADA DE RODAPES DE MADEIRA INCLUSIVE CORDÃO</t>
    </r>
  </si>
  <si>
    <r>
      <rPr>
        <sz val="10"/>
        <color rgb="FF000000"/>
        <rFont val="Calibri"/>
        <family val="2"/>
        <scheme val="minor"/>
      </rPr>
      <t>13.60.013</t>
    </r>
  </si>
  <si>
    <r>
      <rPr>
        <sz val="10"/>
        <color rgb="FF000000"/>
        <rFont val="Calibri"/>
        <family val="2"/>
        <scheme val="minor"/>
      </rPr>
      <t>RETIRADA DE SOLEIRAS EM GERAL</t>
    </r>
  </si>
  <si>
    <r>
      <rPr>
        <sz val="10"/>
        <color rgb="FF000000"/>
        <rFont val="Calibri"/>
        <family val="2"/>
        <scheme val="minor"/>
      </rPr>
      <t>13.60.014</t>
    </r>
  </si>
  <si>
    <r>
      <rPr>
        <sz val="10"/>
        <color rgb="FF000000"/>
        <rFont val="Calibri"/>
        <family val="2"/>
        <scheme val="minor"/>
      </rPr>
      <t>RETIRADA DE PEITORIS EM GERAL</t>
    </r>
  </si>
  <si>
    <r>
      <rPr>
        <sz val="10"/>
        <color rgb="FF000000"/>
        <rFont val="Calibri"/>
        <family val="2"/>
        <scheme val="minor"/>
      </rPr>
      <t>13.60.015</t>
    </r>
  </si>
  <si>
    <r>
      <rPr>
        <sz val="10"/>
        <color rgb="FF000000"/>
        <rFont val="Calibri"/>
        <family val="2"/>
        <scheme val="minor"/>
      </rPr>
      <t>RETIRADA DE GUARDA-CORPOS EM GERAL</t>
    </r>
  </si>
  <si>
    <r>
      <rPr>
        <sz val="10"/>
        <color rgb="FF000000"/>
        <rFont val="Calibri"/>
        <family val="2"/>
        <scheme val="minor"/>
      </rPr>
      <t>13.60.099</t>
    </r>
  </si>
  <si>
    <r>
      <rPr>
        <sz val="10"/>
        <color rgb="FF000000"/>
        <rFont val="Calibri"/>
        <family val="2"/>
        <scheme val="minor"/>
      </rPr>
      <t>13.70.001</t>
    </r>
  </si>
  <si>
    <r>
      <rPr>
        <sz val="10"/>
        <color rgb="FF000000"/>
        <rFont val="Calibri"/>
        <family val="2"/>
        <scheme val="minor"/>
      </rPr>
      <t>RECOLOCAÇÃO DE PISO VINÍLICO E BORRACHA</t>
    </r>
  </si>
  <si>
    <r>
      <rPr>
        <sz val="10"/>
        <color rgb="FF000000"/>
        <rFont val="Calibri"/>
        <family val="2"/>
        <scheme val="minor"/>
      </rPr>
      <t>13.70.002</t>
    </r>
  </si>
  <si>
    <r>
      <rPr>
        <sz val="10"/>
        <color rgb="FF000000"/>
        <rFont val="Calibri"/>
        <family val="2"/>
        <scheme val="minor"/>
      </rPr>
      <t>RECOLOCAÇÃO DE PISO DE BORRACHA ARGAMASSADO</t>
    </r>
  </si>
  <si>
    <r>
      <rPr>
        <sz val="10"/>
        <color rgb="FF000000"/>
        <rFont val="Calibri"/>
        <family val="2"/>
        <scheme val="minor"/>
      </rPr>
      <t>13.70.005</t>
    </r>
  </si>
  <si>
    <r>
      <rPr>
        <sz val="10"/>
        <color rgb="FF000000"/>
        <rFont val="Calibri"/>
        <family val="2"/>
        <scheme val="minor"/>
      </rPr>
      <t>RECOLOCAÇÃO E REPREGAMENTO DE SOALHO</t>
    </r>
  </si>
  <si>
    <r>
      <rPr>
        <sz val="10"/>
        <color rgb="FF000000"/>
        <rFont val="Calibri"/>
        <family val="2"/>
        <scheme val="minor"/>
      </rPr>
      <t>13.70.050</t>
    </r>
  </si>
  <si>
    <r>
      <rPr>
        <sz val="10"/>
        <color rgb="FF000000"/>
        <rFont val="Calibri"/>
        <family val="2"/>
        <scheme val="minor"/>
      </rPr>
      <t>RECOLOCAÇÃO DE RODAPÉS E CORDÕES DE MADEIRA</t>
    </r>
  </si>
  <si>
    <r>
      <rPr>
        <sz val="10"/>
        <color rgb="FF000000"/>
        <rFont val="Calibri"/>
        <family val="2"/>
        <scheme val="minor"/>
      </rPr>
      <t>13.70.099</t>
    </r>
  </si>
  <si>
    <r>
      <rPr>
        <sz val="10"/>
        <color rgb="FF000000"/>
        <rFont val="Calibri"/>
        <family val="2"/>
        <scheme val="minor"/>
      </rPr>
      <t>RECOLOCACOES DE PISOS</t>
    </r>
  </si>
  <si>
    <r>
      <rPr>
        <sz val="10"/>
        <color rgb="FF000000"/>
        <rFont val="Calibri"/>
        <family val="2"/>
        <scheme val="minor"/>
      </rPr>
      <t>13.80.002</t>
    </r>
  </si>
  <si>
    <r>
      <rPr>
        <sz val="10"/>
        <color rgb="FF000000"/>
        <rFont val="Calibri"/>
        <family val="2"/>
        <scheme val="minor"/>
      </rPr>
      <t>LASTRO DE CONCRETO</t>
    </r>
  </si>
  <si>
    <r>
      <rPr>
        <sz val="10"/>
        <color rgb="FF000000"/>
        <rFont val="Calibri"/>
        <family val="2"/>
        <scheme val="minor"/>
      </rPr>
      <t>13.80.003</t>
    </r>
  </si>
  <si>
    <r>
      <rPr>
        <sz val="10"/>
        <color rgb="FF000000"/>
        <rFont val="Calibri"/>
        <family val="2"/>
        <scheme val="minor"/>
      </rPr>
      <t>LASTRO DE BRITA GRADUADA COMPACTAÇÃO MECÂNICA E=8CM</t>
    </r>
  </si>
  <si>
    <r>
      <rPr>
        <sz val="10"/>
        <color rgb="FF000000"/>
        <rFont val="Calibri"/>
        <family val="2"/>
        <scheme val="minor"/>
      </rPr>
      <t>13.80.005</t>
    </r>
  </si>
  <si>
    <r>
      <rPr>
        <sz val="10"/>
        <color rgb="FF000000"/>
        <rFont val="Calibri"/>
        <family val="2"/>
        <scheme val="minor"/>
      </rPr>
      <t>13.80.006</t>
    </r>
  </si>
  <si>
    <r>
      <rPr>
        <sz val="10"/>
        <color rgb="FF000000"/>
        <rFont val="Calibri"/>
        <family val="2"/>
        <scheme val="minor"/>
      </rPr>
      <t>ENDURECEDOR SUPERFICIAL PARA CONCRETO</t>
    </r>
  </si>
  <si>
    <r>
      <rPr>
        <sz val="10"/>
        <color rgb="FF000000"/>
        <rFont val="Calibri"/>
        <family val="2"/>
        <scheme val="minor"/>
      </rPr>
      <t>13.80.007</t>
    </r>
  </si>
  <si>
    <r>
      <rPr>
        <sz val="10"/>
        <color rgb="FF000000"/>
        <rFont val="Calibri"/>
        <family val="2"/>
        <scheme val="minor"/>
      </rPr>
      <t>PISO DE CONCRETO FCK=25MPA E=5CM</t>
    </r>
  </si>
  <si>
    <r>
      <rPr>
        <sz val="10"/>
        <color rgb="FF000000"/>
        <rFont val="Calibri"/>
        <family val="2"/>
        <scheme val="minor"/>
      </rPr>
      <t>13.80.012</t>
    </r>
  </si>
  <si>
    <r>
      <rPr>
        <sz val="10"/>
        <color rgb="FF000000"/>
        <rFont val="Calibri"/>
        <family val="2"/>
        <scheme val="minor"/>
      </rPr>
      <t>SOALHO DE TABUA 20X2CM MACHO-FEMEA G1-C6  (SOMENTE TABUAS)</t>
    </r>
  </si>
  <si>
    <r>
      <rPr>
        <sz val="10"/>
        <color rgb="FF000000"/>
        <rFont val="Calibri"/>
        <family val="2"/>
        <scheme val="minor"/>
      </rPr>
      <t>13.80.013</t>
    </r>
  </si>
  <si>
    <r>
      <rPr>
        <sz val="10"/>
        <color rgb="FF000000"/>
        <rFont val="Calibri"/>
        <family val="2"/>
        <scheme val="minor"/>
      </rPr>
      <t>ISOLAMENTO COM LONA PRETA</t>
    </r>
  </si>
  <si>
    <r>
      <rPr>
        <sz val="10"/>
        <color rgb="FF000000"/>
        <rFont val="Calibri"/>
        <family val="2"/>
        <scheme val="minor"/>
      </rPr>
      <t>13.80.014</t>
    </r>
  </si>
  <si>
    <r>
      <rPr>
        <sz val="10"/>
        <color rgb="FF000000"/>
        <rFont val="Calibri"/>
        <family val="2"/>
        <scheme val="minor"/>
      </rPr>
      <t>FRESAMENTO DE PISO CIMENTADO</t>
    </r>
  </si>
  <si>
    <r>
      <rPr>
        <sz val="10"/>
        <color rgb="FF000000"/>
        <rFont val="Calibri"/>
        <family val="2"/>
        <scheme val="minor"/>
      </rPr>
      <t>13.80.015</t>
    </r>
  </si>
  <si>
    <r>
      <rPr>
        <sz val="10"/>
        <color rgb="FF000000"/>
        <rFont val="Calibri"/>
        <family val="2"/>
        <scheme val="minor"/>
      </rPr>
      <t>PISO VINILICO DE 2MM DE ESPESSURA</t>
    </r>
  </si>
  <si>
    <r>
      <rPr>
        <sz val="10"/>
        <color rgb="FF000000"/>
        <rFont val="Calibri"/>
        <family val="2"/>
        <scheme val="minor"/>
      </rPr>
      <t>13.80.016</t>
    </r>
  </si>
  <si>
    <r>
      <rPr>
        <sz val="10"/>
        <color rgb="FF000000"/>
        <rFont val="Calibri"/>
        <family val="2"/>
        <scheme val="minor"/>
      </rPr>
      <t>PISO VINILICO DE 3,2MM DE ESPESSURA</t>
    </r>
  </si>
  <si>
    <r>
      <rPr>
        <sz val="10"/>
        <color rgb="FF000000"/>
        <rFont val="Calibri"/>
        <family val="2"/>
        <scheme val="minor"/>
      </rPr>
      <t>13.80.017</t>
    </r>
  </si>
  <si>
    <r>
      <rPr>
        <sz val="10"/>
        <color rgb="FF000000"/>
        <rFont val="Calibri"/>
        <family val="2"/>
        <scheme val="minor"/>
      </rPr>
      <t>13.80.018</t>
    </r>
  </si>
  <si>
    <r>
      <rPr>
        <sz val="10"/>
        <color rgb="FF000000"/>
        <rFont val="Calibri"/>
        <family val="2"/>
        <scheme val="minor"/>
      </rPr>
      <t>REPARO COMPLETO EM GRANILITE-RASPAGEM/ESTUCAMENTO/POLIMENTO</t>
    </r>
  </si>
  <si>
    <r>
      <rPr>
        <sz val="10"/>
        <color rgb="FF000000"/>
        <rFont val="Calibri"/>
        <family val="2"/>
        <scheme val="minor"/>
      </rPr>
      <t>13.80.021</t>
    </r>
  </si>
  <si>
    <r>
      <rPr>
        <sz val="10"/>
        <color rgb="FF000000"/>
        <rFont val="Calibri"/>
        <family val="2"/>
        <scheme val="minor"/>
      </rPr>
      <t>ARGAMASSA DE REGULARIZACAO CIMENTO/AREIA 1:3 E=2,50CM</t>
    </r>
  </si>
  <si>
    <r>
      <rPr>
        <sz val="10"/>
        <color rgb="FF000000"/>
        <rFont val="Calibri"/>
        <family val="2"/>
        <scheme val="minor"/>
      </rPr>
      <t>13.80.022</t>
    </r>
  </si>
  <si>
    <r>
      <rPr>
        <sz val="10"/>
        <color rgb="FF000000"/>
        <rFont val="Calibri"/>
        <family val="2"/>
        <scheme val="minor"/>
      </rPr>
      <t>COLAGEM COM NATA DE CIMENTO E ADESIVO P/ ARGAMASSA E CHAPISCO</t>
    </r>
  </si>
  <si>
    <r>
      <rPr>
        <sz val="10"/>
        <color rgb="FF000000"/>
        <rFont val="Calibri"/>
        <family val="2"/>
        <scheme val="minor"/>
      </rPr>
      <t>13.80.023</t>
    </r>
  </si>
  <si>
    <r>
      <rPr>
        <sz val="10"/>
        <color rgb="FF000000"/>
        <rFont val="Calibri"/>
        <family val="2"/>
        <scheme val="minor"/>
      </rPr>
      <t>SOALHO DE TABUA 10X2,0CM MACHO-FEMEA G1-C6 SOBRE VIGAMENTO 6X16CM</t>
    </r>
  </si>
  <si>
    <r>
      <rPr>
        <sz val="10"/>
        <color rgb="FF000000"/>
        <rFont val="Calibri"/>
        <family val="2"/>
        <scheme val="minor"/>
      </rPr>
      <t>13.80.024</t>
    </r>
  </si>
  <si>
    <r>
      <rPr>
        <sz val="10"/>
        <color rgb="FF000000"/>
        <rFont val="Calibri"/>
        <family val="2"/>
        <scheme val="minor"/>
      </rPr>
      <t>SOALHO DE TABUA 20X2CM MACHO-FEMEA G1-C6   SOBRE VIGAMENTO 6X16CM</t>
    </r>
  </si>
  <si>
    <r>
      <rPr>
        <sz val="10"/>
        <color rgb="FF000000"/>
        <rFont val="Calibri"/>
        <family val="2"/>
        <scheme val="minor"/>
      </rPr>
      <t>13.80.025</t>
    </r>
  </si>
  <si>
    <r>
      <rPr>
        <sz val="10"/>
        <color rgb="FF000000"/>
        <rFont val="Calibri"/>
        <family val="2"/>
        <scheme val="minor"/>
      </rPr>
      <t>REPREGAMENTO DE SOALHO DE MADEIRA</t>
    </r>
  </si>
  <si>
    <r>
      <rPr>
        <sz val="10"/>
        <color rgb="FF000000"/>
        <rFont val="Calibri"/>
        <family val="2"/>
        <scheme val="minor"/>
      </rPr>
      <t>13.80.026</t>
    </r>
  </si>
  <si>
    <r>
      <rPr>
        <sz val="10"/>
        <color rgb="FF000000"/>
        <rFont val="Calibri"/>
        <family val="2"/>
        <scheme val="minor"/>
      </rPr>
      <t>SOALHO DE TABUA 20X2CM MACHO-FEMEA G1-C6   SOBRE VIGAMENTO 6X12CM</t>
    </r>
  </si>
  <si>
    <r>
      <rPr>
        <sz val="10"/>
        <color rgb="FF000000"/>
        <rFont val="Calibri"/>
        <family val="2"/>
        <scheme val="minor"/>
      </rPr>
      <t>13.80.027</t>
    </r>
  </si>
  <si>
    <r>
      <rPr>
        <sz val="10"/>
        <color rgb="FF000000"/>
        <rFont val="Calibri"/>
        <family val="2"/>
        <scheme val="minor"/>
      </rPr>
      <t>SOALHO DE TABUA 10X2,0CM MACHO-FEMEA G1-C6 SOBRE VIGAMENTO 6X12CM</t>
    </r>
  </si>
  <si>
    <r>
      <rPr>
        <sz val="10"/>
        <color rgb="FF000000"/>
        <rFont val="Calibri"/>
        <family val="2"/>
        <scheme val="minor"/>
      </rPr>
      <t>13.80.028</t>
    </r>
  </si>
  <si>
    <r>
      <rPr>
        <sz val="10"/>
        <color rgb="FF000000"/>
        <rFont val="Calibri"/>
        <family val="2"/>
        <scheme val="minor"/>
      </rPr>
      <t>SOALHO DE TABUA 10X2,0CM MACHO-FEMEA GI-C6 (SOMENTE TABUAS)</t>
    </r>
  </si>
  <si>
    <r>
      <rPr>
        <sz val="10"/>
        <color rgb="FF000000"/>
        <rFont val="Calibri"/>
        <family val="2"/>
        <scheme val="minor"/>
      </rPr>
      <t>13.80.029</t>
    </r>
  </si>
  <si>
    <t>ARMAÇAO TELA DE POLIESTER REFORÇADA COM FIBRA DE VIDRO (PRFV ) MALHA QUADRADA10CM X 10CM DENSIDADE 0,37 KG/M2 INCLUSIVE ESPAÇADOR E AMARRAÇAO</t>
  </si>
  <si>
    <r>
      <rPr>
        <sz val="10"/>
        <color rgb="FF000000"/>
        <rFont val="Calibri"/>
        <family val="2"/>
        <scheme val="minor"/>
      </rPr>
      <t>13.80.032</t>
    </r>
  </si>
  <si>
    <r>
      <rPr>
        <sz val="10"/>
        <color rgb="FF000000"/>
        <rFont val="Calibri"/>
        <family val="2"/>
        <scheme val="minor"/>
      </rPr>
      <t>TELA Q-92 PARA PISO DE CONCRETO</t>
    </r>
  </si>
  <si>
    <r>
      <rPr>
        <sz val="10"/>
        <color rgb="FF000000"/>
        <rFont val="Calibri"/>
        <family val="2"/>
        <scheme val="minor"/>
      </rPr>
      <t>13.80.033</t>
    </r>
  </si>
  <si>
    <r>
      <rPr>
        <sz val="10"/>
        <color rgb="FF000000"/>
        <rFont val="Calibri"/>
        <family val="2"/>
        <scheme val="minor"/>
      </rPr>
      <t>TELA Q-138 E ESPAÇADOR TRELIÇADO P/PISO DE CONCRETO</t>
    </r>
  </si>
  <si>
    <r>
      <rPr>
        <sz val="10"/>
        <color rgb="FF000000"/>
        <rFont val="Calibri"/>
        <family val="2"/>
        <scheme val="minor"/>
      </rPr>
      <t>13.80.034</t>
    </r>
  </si>
  <si>
    <r>
      <rPr>
        <sz val="10"/>
        <color rgb="FF000000"/>
        <rFont val="Calibri"/>
        <family val="2"/>
        <scheme val="minor"/>
      </rPr>
      <t>PISO DE CONCRETO FCK=25MPA E=8CM DESEMPENAMENTO MECÂNICO</t>
    </r>
  </si>
  <si>
    <r>
      <rPr>
        <sz val="10"/>
        <color rgb="FF000000"/>
        <rFont val="Calibri"/>
        <family val="2"/>
        <scheme val="minor"/>
      </rPr>
      <t>13.80.035</t>
    </r>
  </si>
  <si>
    <r>
      <rPr>
        <sz val="10"/>
        <color rgb="FF000000"/>
        <rFont val="Calibri"/>
        <family val="2"/>
        <scheme val="minor"/>
      </rPr>
      <t>PISO DE CONCRETO COM FIBRA FCK=25MPA E=8CM DESEMPENAMENTO MECÂNICO</t>
    </r>
  </si>
  <si>
    <r>
      <rPr>
        <sz val="10"/>
        <color rgb="FF000000"/>
        <rFont val="Calibri"/>
        <family val="2"/>
        <scheme val="minor"/>
      </rPr>
      <t>13.80.036</t>
    </r>
  </si>
  <si>
    <r>
      <rPr>
        <sz val="10"/>
        <color rgb="FF000000"/>
        <rFont val="Calibri"/>
        <family val="2"/>
        <scheme val="minor"/>
      </rPr>
      <t>13.80.039</t>
    </r>
  </si>
  <si>
    <r>
      <rPr>
        <sz val="10"/>
        <color rgb="FF000000"/>
        <rFont val="Calibri"/>
        <family val="2"/>
        <scheme val="minor"/>
      </rPr>
      <t>13.80.050</t>
    </r>
  </si>
  <si>
    <r>
      <rPr>
        <sz val="10"/>
        <color rgb="FF000000"/>
        <rFont val="Calibri"/>
        <family val="2"/>
        <scheme val="minor"/>
      </rPr>
      <t>RODAPE DE GRANILITE EM PLACAS FORN/APLIC</t>
    </r>
  </si>
  <si>
    <r>
      <rPr>
        <sz val="10"/>
        <color rgb="FF000000"/>
        <rFont val="Calibri"/>
        <family val="2"/>
        <scheme val="minor"/>
      </rPr>
      <t>13.80.051</t>
    </r>
  </si>
  <si>
    <r>
      <rPr>
        <sz val="10"/>
        <color rgb="FF000000"/>
        <rFont val="Calibri"/>
        <family val="2"/>
        <scheme val="minor"/>
      </rPr>
      <t>RODAPE DE MARMORE DE 15CM</t>
    </r>
  </si>
  <si>
    <r>
      <rPr>
        <sz val="10"/>
        <color rgb="FF000000"/>
        <rFont val="Calibri"/>
        <family val="2"/>
        <scheme val="minor"/>
      </rPr>
      <t>13.80.055</t>
    </r>
  </si>
  <si>
    <r>
      <rPr>
        <sz val="10"/>
        <color rgb="FF000000"/>
        <rFont val="Calibri"/>
        <family val="2"/>
        <scheme val="minor"/>
      </rPr>
      <t>CORDAO MEIA CANA 1,5x1,5CM G1-C4</t>
    </r>
  </si>
  <si>
    <r>
      <rPr>
        <sz val="10"/>
        <color rgb="FF000000"/>
        <rFont val="Calibri"/>
        <family val="2"/>
        <scheme val="minor"/>
      </rPr>
      <t>13.80.056</t>
    </r>
  </si>
  <si>
    <r>
      <rPr>
        <sz val="10"/>
        <color rgb="FF000000"/>
        <rFont val="Calibri"/>
        <family val="2"/>
        <scheme val="minor"/>
      </rPr>
      <t>RODAPE DE MADEIRA DE 7X1,5CM G1-C4 COM CORDAO</t>
    </r>
  </si>
  <si>
    <r>
      <rPr>
        <sz val="10"/>
        <color rgb="FF000000"/>
        <rFont val="Calibri"/>
        <family val="2"/>
        <scheme val="minor"/>
      </rPr>
      <t>13.80.057</t>
    </r>
  </si>
  <si>
    <r>
      <rPr>
        <sz val="10"/>
        <color rgb="FF000000"/>
        <rFont val="Calibri"/>
        <family val="2"/>
        <scheme val="minor"/>
      </rPr>
      <t>REPARO RODAPÉ EM GRANILITE RASPAGEM/ESTUCAMENTO/POLIMENTO</t>
    </r>
  </si>
  <si>
    <r>
      <rPr>
        <sz val="10"/>
        <color rgb="FF000000"/>
        <rFont val="Calibri"/>
        <family val="2"/>
        <scheme val="minor"/>
      </rPr>
      <t>13.80.060</t>
    </r>
  </si>
  <si>
    <r>
      <rPr>
        <sz val="10"/>
        <color rgb="FF000000"/>
        <rFont val="Calibri"/>
        <family val="2"/>
        <scheme val="minor"/>
      </rPr>
      <t>DEGRAU DE GRANILITE</t>
    </r>
  </si>
  <si>
    <r>
      <rPr>
        <sz val="10"/>
        <color rgb="FF000000"/>
        <rFont val="Calibri"/>
        <family val="2"/>
        <scheme val="minor"/>
      </rPr>
      <t>13.80.061</t>
    </r>
  </si>
  <si>
    <r>
      <rPr>
        <sz val="10"/>
        <color rgb="FF000000"/>
        <rFont val="Calibri"/>
        <family val="2"/>
        <scheme val="minor"/>
      </rPr>
      <t>DEGRAUS DE MARMORE</t>
    </r>
  </si>
  <si>
    <r>
      <rPr>
        <sz val="10"/>
        <color rgb="FF000000"/>
        <rFont val="Calibri"/>
        <family val="2"/>
        <scheme val="minor"/>
      </rPr>
      <t>13.80.062</t>
    </r>
  </si>
  <si>
    <r>
      <rPr>
        <sz val="10"/>
        <color rgb="FF000000"/>
        <rFont val="Calibri"/>
        <family val="2"/>
        <scheme val="minor"/>
      </rPr>
      <t>DEGRAU VINILICO COM TESTEIRA DE BORRACHA</t>
    </r>
  </si>
  <si>
    <r>
      <rPr>
        <sz val="10"/>
        <color rgb="FF000000"/>
        <rFont val="Calibri"/>
        <family val="2"/>
        <scheme val="minor"/>
      </rPr>
      <t>13.80.065</t>
    </r>
  </si>
  <si>
    <r>
      <rPr>
        <sz val="10"/>
        <color rgb="FF000000"/>
        <rFont val="Calibri"/>
        <family val="2"/>
        <scheme val="minor"/>
      </rPr>
      <t>TESTEIRA DE BORRACHA</t>
    </r>
  </si>
  <si>
    <r>
      <rPr>
        <sz val="10"/>
        <color rgb="FF000000"/>
        <rFont val="Calibri"/>
        <family val="2"/>
        <scheme val="minor"/>
      </rPr>
      <t>13.80.066</t>
    </r>
  </si>
  <si>
    <r>
      <rPr>
        <sz val="10"/>
        <color rgb="FF000000"/>
        <rFont val="Calibri"/>
        <family val="2"/>
        <scheme val="minor"/>
      </rPr>
      <t>PISO BORRACHA SINT PASTILHADO PRETO ESPES 4/5MM - COLADO</t>
    </r>
  </si>
  <si>
    <r>
      <rPr>
        <sz val="10"/>
        <color rgb="FF000000"/>
        <rFont val="Calibri"/>
        <family val="2"/>
        <scheme val="minor"/>
      </rPr>
      <t>13.80.075</t>
    </r>
  </si>
  <si>
    <r>
      <rPr>
        <sz val="10"/>
        <color rgb="FF000000"/>
        <rFont val="Calibri"/>
        <family val="2"/>
        <scheme val="minor"/>
      </rPr>
      <t>ENCHIMENTO DE PISO COM ARGILA EXPANDIDA</t>
    </r>
  </si>
  <si>
    <r>
      <rPr>
        <sz val="10"/>
        <color rgb="FF000000"/>
        <rFont val="Calibri"/>
        <family val="2"/>
        <scheme val="minor"/>
      </rPr>
      <t>13.80.099</t>
    </r>
  </si>
  <si>
    <r>
      <rPr>
        <sz val="10"/>
        <color rgb="FF000000"/>
        <rFont val="Calibri"/>
        <family val="2"/>
        <scheme val="minor"/>
      </rPr>
      <t>SERVICOS EM PISOS - CONSERVACAO</t>
    </r>
  </si>
  <si>
    <r>
      <rPr>
        <sz val="10"/>
        <color rgb="FF000000"/>
        <rFont val="Calibri"/>
        <family val="2"/>
        <scheme val="minor"/>
      </rPr>
      <t>14.01.002</t>
    </r>
  </si>
  <si>
    <r>
      <rPr>
        <sz val="10"/>
        <color rgb="FF000000"/>
        <rFont val="Calibri"/>
        <family val="2"/>
        <scheme val="minor"/>
      </rPr>
      <t>VIDRO LISO COMUM INCOLOR DE 3MM</t>
    </r>
  </si>
  <si>
    <r>
      <rPr>
        <sz val="10"/>
        <color rgb="FF000000"/>
        <rFont val="Calibri"/>
        <family val="2"/>
        <scheme val="minor"/>
      </rPr>
      <t>14.01.004</t>
    </r>
  </si>
  <si>
    <r>
      <rPr>
        <sz val="10"/>
        <color rgb="FF000000"/>
        <rFont val="Calibri"/>
        <family val="2"/>
        <scheme val="minor"/>
      </rPr>
      <t>VIDRO LISO COMUM INCOLOR DE 4MM</t>
    </r>
  </si>
  <si>
    <r>
      <rPr>
        <sz val="10"/>
        <color rgb="FF000000"/>
        <rFont val="Calibri"/>
        <family val="2"/>
        <scheme val="minor"/>
      </rPr>
      <t>14.01.006</t>
    </r>
  </si>
  <si>
    <r>
      <rPr>
        <sz val="10"/>
        <color rgb="FF000000"/>
        <rFont val="Calibri"/>
        <family val="2"/>
        <scheme val="minor"/>
      </rPr>
      <t>VIDRO LISO COMUM INCOLOR DE 5MM</t>
    </r>
  </si>
  <si>
    <r>
      <rPr>
        <sz val="10"/>
        <color rgb="FF000000"/>
        <rFont val="Calibri"/>
        <family val="2"/>
        <scheme val="minor"/>
      </rPr>
      <t>14.01.008</t>
    </r>
  </si>
  <si>
    <r>
      <rPr>
        <sz val="10"/>
        <color rgb="FF000000"/>
        <rFont val="Calibri"/>
        <family val="2"/>
        <scheme val="minor"/>
      </rPr>
      <t>VIDRO LISO COMUM INCOLOR DE 6MM</t>
    </r>
  </si>
  <si>
    <r>
      <rPr>
        <sz val="10"/>
        <color rgb="FF000000"/>
        <rFont val="Calibri"/>
        <family val="2"/>
        <scheme val="minor"/>
      </rPr>
      <t>14.01.032</t>
    </r>
  </si>
  <si>
    <r>
      <rPr>
        <sz val="10"/>
        <color rgb="FF000000"/>
        <rFont val="Calibri"/>
        <family val="2"/>
        <scheme val="minor"/>
      </rPr>
      <t>VIDRO LISO FOSCO (DESPOLIDO) ESPESS 3 MM</t>
    </r>
  </si>
  <si>
    <r>
      <rPr>
        <sz val="10"/>
        <color rgb="FF000000"/>
        <rFont val="Calibri"/>
        <family val="2"/>
        <scheme val="minor"/>
      </rPr>
      <t>14.01.035</t>
    </r>
  </si>
  <si>
    <r>
      <rPr>
        <sz val="10"/>
        <color rgb="FF000000"/>
        <rFont val="Calibri"/>
        <family val="2"/>
        <scheme val="minor"/>
      </rPr>
      <t>VIDRO IMPRESSO INCOLOR (E=4MM)</t>
    </r>
  </si>
  <si>
    <r>
      <rPr>
        <sz val="10"/>
        <color rgb="FF000000"/>
        <rFont val="Calibri"/>
        <family val="2"/>
        <scheme val="minor"/>
      </rPr>
      <t>14.01.040</t>
    </r>
  </si>
  <si>
    <r>
      <rPr>
        <sz val="10"/>
        <color rgb="FF000000"/>
        <rFont val="Calibri"/>
        <family val="2"/>
        <scheme val="minor"/>
      </rPr>
      <t>VIDRO ARAMADO DE 7/8 MM</t>
    </r>
  </si>
  <si>
    <r>
      <rPr>
        <sz val="10"/>
        <color rgb="FF000000"/>
        <rFont val="Calibri"/>
        <family val="2"/>
        <scheme val="minor"/>
      </rPr>
      <t>14.01.060</t>
    </r>
  </si>
  <si>
    <r>
      <rPr>
        <sz val="10"/>
        <color rgb="FF000000"/>
        <rFont val="Calibri"/>
        <family val="2"/>
        <scheme val="minor"/>
      </rPr>
      <t>FECHAMENTO EM VIDRO LAMINADO 5+5MM INC ACESS ALUM (CX/ELEVADOR)</t>
    </r>
  </si>
  <si>
    <r>
      <rPr>
        <sz val="10"/>
        <color rgb="FF000000"/>
        <rFont val="Calibri"/>
        <family val="2"/>
        <scheme val="minor"/>
      </rPr>
      <t>14.01.062</t>
    </r>
  </si>
  <si>
    <t>VIDRO LISO INCOLOR LAMINADO 6MM (3+3MM) COM FILME PVB INCLUSIVE GUARNIÇAO NEOPRENE  USO EXCLUSIVO PADRAO CRECHE</t>
  </si>
  <si>
    <r>
      <rPr>
        <sz val="10"/>
        <color rgb="FF000000"/>
        <rFont val="Calibri"/>
        <family val="2"/>
        <scheme val="minor"/>
      </rPr>
      <t>14.01.063</t>
    </r>
  </si>
  <si>
    <t>VIDRO LISO INCOLOR 6MM INCLUSIVE GUARNIÇAO NEOPRENE USO EXCLUSIVO PADRAO CRECHE</t>
  </si>
  <si>
    <r>
      <rPr>
        <sz val="10"/>
        <color rgb="FF000000"/>
        <rFont val="Calibri"/>
        <family val="2"/>
        <scheme val="minor"/>
      </rPr>
      <t>14.01.099</t>
    </r>
  </si>
  <si>
    <r>
      <rPr>
        <sz val="10"/>
        <color rgb="FF000000"/>
        <rFont val="Calibri"/>
        <family val="2"/>
        <scheme val="minor"/>
      </rPr>
      <t>SERVICOS EM VIDROS</t>
    </r>
  </si>
  <si>
    <r>
      <rPr>
        <sz val="10"/>
        <color rgb="FF000000"/>
        <rFont val="Calibri"/>
        <family val="2"/>
        <scheme val="minor"/>
      </rPr>
      <t>14.02.001</t>
    </r>
  </si>
  <si>
    <r>
      <rPr>
        <sz val="10"/>
        <color rgb="FF000000"/>
        <rFont val="Calibri"/>
        <family val="2"/>
        <scheme val="minor"/>
      </rPr>
      <t>EP-01 ESPELHO</t>
    </r>
  </si>
  <si>
    <r>
      <rPr>
        <sz val="10"/>
        <color rgb="FF000000"/>
        <rFont val="Calibri"/>
        <family val="2"/>
        <scheme val="minor"/>
      </rPr>
      <t>14.02.099</t>
    </r>
  </si>
  <si>
    <r>
      <rPr>
        <sz val="10"/>
        <color rgb="FF000000"/>
        <rFont val="Calibri"/>
        <family val="2"/>
        <scheme val="minor"/>
      </rPr>
      <t>SERVICOS DE ESPELHOS</t>
    </r>
  </si>
  <si>
    <r>
      <rPr>
        <sz val="10"/>
        <color rgb="FF000000"/>
        <rFont val="Calibri"/>
        <family val="2"/>
        <scheme val="minor"/>
      </rPr>
      <t>14.60.001</t>
    </r>
  </si>
  <si>
    <r>
      <rPr>
        <sz val="10"/>
        <color rgb="FF000000"/>
        <rFont val="Calibri"/>
        <family val="2"/>
        <scheme val="minor"/>
      </rPr>
      <t>RETIRADA DE VIDRO INCLUSIVE RASPAGEM DE MASSA OU RETIRADA DE BAGUETES</t>
    </r>
  </si>
  <si>
    <r>
      <rPr>
        <sz val="10"/>
        <color rgb="FF000000"/>
        <rFont val="Calibri"/>
        <family val="2"/>
        <scheme val="minor"/>
      </rPr>
      <t>14.60.099</t>
    </r>
  </si>
  <si>
    <r>
      <rPr>
        <sz val="10"/>
        <color rgb="FF000000"/>
        <rFont val="Calibri"/>
        <family val="2"/>
        <scheme val="minor"/>
      </rPr>
      <t>14.70.001</t>
    </r>
  </si>
  <si>
    <r>
      <rPr>
        <sz val="10"/>
        <color rgb="FF000000"/>
        <rFont val="Calibri"/>
        <family val="2"/>
        <scheme val="minor"/>
      </rPr>
      <t>14.70.099</t>
    </r>
  </si>
  <si>
    <r>
      <rPr>
        <sz val="10"/>
        <color rgb="FF000000"/>
        <rFont val="Calibri"/>
        <family val="2"/>
        <scheme val="minor"/>
      </rPr>
      <t>RECOLOCACOES DE VIDRO</t>
    </r>
  </si>
  <si>
    <r>
      <rPr>
        <sz val="10"/>
        <color rgb="FF000000"/>
        <rFont val="Calibri"/>
        <family val="2"/>
        <scheme val="minor"/>
      </rPr>
      <t>14.80.001</t>
    </r>
  </si>
  <si>
    <r>
      <rPr>
        <sz val="10"/>
        <color rgb="FF000000"/>
        <rFont val="Calibri"/>
        <family val="2"/>
        <scheme val="minor"/>
      </rPr>
      <t>ESPELHO DE CRISTAL 6MM LAPIDADO INCLUSIVE FIXAÇÃO COM COLA ADESIVA.</t>
    </r>
  </si>
  <si>
    <r>
      <rPr>
        <sz val="10"/>
        <color rgb="FF000000"/>
        <rFont val="Calibri"/>
        <family val="2"/>
        <scheme val="minor"/>
      </rPr>
      <t>14.80.099</t>
    </r>
  </si>
  <si>
    <r>
      <rPr>
        <sz val="10"/>
        <color rgb="FF000000"/>
        <rFont val="Calibri"/>
        <family val="2"/>
        <scheme val="minor"/>
      </rPr>
      <t>SERVICOS EM VIDROS - CONSERVACAO</t>
    </r>
  </si>
  <si>
    <r>
      <rPr>
        <sz val="10"/>
        <color rgb="FF000000"/>
        <rFont val="Calibri"/>
        <family val="2"/>
        <scheme val="minor"/>
      </rPr>
      <t>15.01.001</t>
    </r>
  </si>
  <si>
    <r>
      <rPr>
        <sz val="10"/>
        <color rgb="FF000000"/>
        <rFont val="Calibri"/>
        <family val="2"/>
        <scheme val="minor"/>
      </rPr>
      <t>OLEO EM ESTRUTURA METALICA</t>
    </r>
  </si>
  <si>
    <r>
      <rPr>
        <sz val="10"/>
        <color rgb="FF000000"/>
        <rFont val="Calibri"/>
        <family val="2"/>
        <scheme val="minor"/>
      </rPr>
      <t>15.01.002</t>
    </r>
  </si>
  <si>
    <r>
      <rPr>
        <sz val="10"/>
        <color rgb="FF000000"/>
        <rFont val="Calibri"/>
        <family val="2"/>
        <scheme val="minor"/>
      </rPr>
      <t>GRAFITE EM ESTRUTURA METALICA</t>
    </r>
  </si>
  <si>
    <r>
      <rPr>
        <sz val="10"/>
        <color rgb="FF000000"/>
        <rFont val="Calibri"/>
        <family val="2"/>
        <scheme val="minor"/>
      </rPr>
      <t>15.01.003</t>
    </r>
  </si>
  <si>
    <r>
      <rPr>
        <sz val="10"/>
        <color rgb="FF000000"/>
        <rFont val="Calibri"/>
        <family val="2"/>
        <scheme val="minor"/>
      </rPr>
      <t>PINTURA ALUMINIO EM ESTRUTURA METALICA</t>
    </r>
  </si>
  <si>
    <r>
      <rPr>
        <sz val="10"/>
        <color rgb="FF000000"/>
        <rFont val="Calibri"/>
        <family val="2"/>
        <scheme val="minor"/>
      </rPr>
      <t>15.01.004</t>
    </r>
  </si>
  <si>
    <r>
      <rPr>
        <sz val="10"/>
        <color rgb="FF000000"/>
        <rFont val="Calibri"/>
        <family val="2"/>
        <scheme val="minor"/>
      </rPr>
      <t>ESMALTE EM ESTRUTURA METALICA</t>
    </r>
  </si>
  <si>
    <r>
      <rPr>
        <sz val="10"/>
        <color rgb="FF000000"/>
        <rFont val="Calibri"/>
        <family val="2"/>
        <scheme val="minor"/>
      </rPr>
      <t>15.01.005</t>
    </r>
  </si>
  <si>
    <r>
      <rPr>
        <sz val="10"/>
        <color rgb="FF000000"/>
        <rFont val="Calibri"/>
        <family val="2"/>
        <scheme val="minor"/>
      </rPr>
      <t>PINTURA PARA ESTRUTURA DE ALUMINIO C/ TINTA ESMALTE AUTOMOTIVA</t>
    </r>
  </si>
  <si>
    <r>
      <rPr>
        <sz val="10"/>
        <color rgb="FF000000"/>
        <rFont val="Calibri"/>
        <family val="2"/>
        <scheme val="minor"/>
      </rPr>
      <t>15.01.006</t>
    </r>
  </si>
  <si>
    <r>
      <rPr>
        <sz val="10"/>
        <color rgb="FF000000"/>
        <rFont val="Calibri"/>
        <family val="2"/>
        <scheme val="minor"/>
      </rPr>
      <t>ESMALTE A BASE DE ÁGUA EM ESTRUTURA METÁLICA</t>
    </r>
  </si>
  <si>
    <r>
      <rPr>
        <sz val="10"/>
        <color rgb="FF000000"/>
        <rFont val="Calibri"/>
        <family val="2"/>
        <scheme val="minor"/>
      </rPr>
      <t>15.01.010</t>
    </r>
  </si>
  <si>
    <r>
      <rPr>
        <sz val="10"/>
        <color rgb="FF000000"/>
        <rFont val="Calibri"/>
        <family val="2"/>
        <scheme val="minor"/>
      </rPr>
      <t>OLEO SEM APAREL E EMASS PREVIOS EM ESTRUT DE MAD APARENTE (GALPOES)</t>
    </r>
  </si>
  <si>
    <r>
      <rPr>
        <sz val="10"/>
        <color rgb="FF000000"/>
        <rFont val="Calibri"/>
        <family val="2"/>
        <scheme val="minor"/>
      </rPr>
      <t>15.01.012</t>
    </r>
  </si>
  <si>
    <r>
      <rPr>
        <sz val="10"/>
        <color rgb="FF000000"/>
        <rFont val="Calibri"/>
        <family val="2"/>
        <scheme val="minor"/>
      </rPr>
      <t>ESMALTE S/APAREL EMASS PREVIOS EM ESTRUTURA DE MADEIRA APARENTES</t>
    </r>
  </si>
  <si>
    <r>
      <rPr>
        <sz val="10"/>
        <color rgb="FF000000"/>
        <rFont val="Calibri"/>
        <family val="2"/>
        <scheme val="minor"/>
      </rPr>
      <t>15.01.013</t>
    </r>
  </si>
  <si>
    <r>
      <rPr>
        <sz val="10"/>
        <color rgb="FF000000"/>
        <rFont val="Calibri"/>
        <family val="2"/>
        <scheme val="minor"/>
      </rPr>
      <t>15.01.014</t>
    </r>
  </si>
  <si>
    <r>
      <rPr>
        <sz val="10"/>
        <color rgb="FF000000"/>
        <rFont val="Calibri"/>
        <family val="2"/>
        <scheme val="minor"/>
      </rPr>
      <t>APLICAÇAO DE IMUNIZANTE CUPINICIDA EM MADEIRA.</t>
    </r>
  </si>
  <si>
    <r>
      <rPr>
        <sz val="10"/>
        <color rgb="FF000000"/>
        <rFont val="Calibri"/>
        <family val="2"/>
        <scheme val="minor"/>
      </rPr>
      <t>15.01.015</t>
    </r>
  </si>
  <si>
    <r>
      <rPr>
        <sz val="10"/>
        <color rgb="FF000000"/>
        <rFont val="Calibri"/>
        <family val="2"/>
        <scheme val="minor"/>
      </rPr>
      <t>15.01.029</t>
    </r>
  </si>
  <si>
    <r>
      <rPr>
        <sz val="10"/>
        <color rgb="FF000000"/>
        <rFont val="Calibri"/>
        <family val="2"/>
        <scheme val="minor"/>
      </rPr>
      <t>SERVIÇO GALVANIZACAO A FOGO - ESTRUTURAS</t>
    </r>
  </si>
  <si>
    <r>
      <rPr>
        <sz val="10"/>
        <color rgb="FF000000"/>
        <rFont val="Calibri"/>
        <family val="2"/>
        <scheme val="minor"/>
      </rPr>
      <t>15.01.032</t>
    </r>
  </si>
  <si>
    <r>
      <rPr>
        <sz val="10"/>
        <color rgb="FF000000"/>
        <rFont val="Calibri"/>
        <family val="2"/>
        <scheme val="minor"/>
      </rPr>
      <t>PRIMER P/ GALVANIZADOS (GALVITE/SIMILAR) - ESTRUTURAS</t>
    </r>
  </si>
  <si>
    <r>
      <rPr>
        <sz val="10"/>
        <color rgb="FF000000"/>
        <rFont val="Calibri"/>
        <family val="2"/>
        <scheme val="minor"/>
      </rPr>
      <t>15.01.035</t>
    </r>
  </si>
  <si>
    <r>
      <rPr>
        <sz val="10"/>
        <color rgb="FF000000"/>
        <rFont val="Calibri"/>
        <family val="2"/>
        <scheme val="minor"/>
      </rPr>
      <t>FUNDO ANTI-OXIDANTE EM ESTRUTURAS</t>
    </r>
  </si>
  <si>
    <r>
      <rPr>
        <sz val="10"/>
        <color rgb="FF000000"/>
        <rFont val="Calibri"/>
        <family val="2"/>
        <scheme val="minor"/>
      </rPr>
      <t>15.01.099</t>
    </r>
  </si>
  <si>
    <r>
      <rPr>
        <sz val="10"/>
        <color rgb="FF000000"/>
        <rFont val="Calibri"/>
        <family val="2"/>
        <scheme val="minor"/>
      </rPr>
      <t>PINTURAS EM ESTRUTURAS</t>
    </r>
  </si>
  <si>
    <r>
      <rPr>
        <sz val="10"/>
        <color rgb="FF000000"/>
        <rFont val="Calibri"/>
        <family val="2"/>
        <scheme val="minor"/>
      </rPr>
      <t>15.02.003</t>
    </r>
  </si>
  <si>
    <r>
      <rPr>
        <sz val="10"/>
        <color rgb="FF000000"/>
        <rFont val="Calibri"/>
        <family val="2"/>
        <scheme val="minor"/>
      </rPr>
      <t>MASSA NIVELADORA PARA INTERIOR</t>
    </r>
  </si>
  <si>
    <r>
      <rPr>
        <sz val="10"/>
        <color rgb="FF000000"/>
        <rFont val="Calibri"/>
        <family val="2"/>
        <scheme val="minor"/>
      </rPr>
      <t>15.02.005</t>
    </r>
  </si>
  <si>
    <r>
      <rPr>
        <sz val="10"/>
        <color rgb="FF000000"/>
        <rFont val="Calibri"/>
        <family val="2"/>
        <scheme val="minor"/>
      </rPr>
      <t>TINTA LATEX ECONOMICA</t>
    </r>
  </si>
  <si>
    <r>
      <rPr>
        <sz val="10"/>
        <color rgb="FF000000"/>
        <rFont val="Calibri"/>
        <family val="2"/>
        <scheme val="minor"/>
      </rPr>
      <t>15.02.006</t>
    </r>
  </si>
  <si>
    <r>
      <rPr>
        <sz val="10"/>
        <color rgb="FF000000"/>
        <rFont val="Calibri"/>
        <family val="2"/>
        <scheme val="minor"/>
      </rPr>
      <t>LATEX COM MASSA NIVELADORA PARA INTERIOR</t>
    </r>
  </si>
  <si>
    <r>
      <rPr>
        <sz val="10"/>
        <color rgb="FF000000"/>
        <rFont val="Calibri"/>
        <family val="2"/>
        <scheme val="minor"/>
      </rPr>
      <t>15.02.007</t>
    </r>
  </si>
  <si>
    <r>
      <rPr>
        <sz val="10"/>
        <color rgb="FF000000"/>
        <rFont val="Calibri"/>
        <family val="2"/>
        <scheme val="minor"/>
      </rPr>
      <t>FUNDO SELADOR ACRILICO (UMA DEMAO)</t>
    </r>
  </si>
  <si>
    <r>
      <rPr>
        <sz val="10"/>
        <color rgb="FF000000"/>
        <rFont val="Calibri"/>
        <family val="2"/>
        <scheme val="minor"/>
      </rPr>
      <t>15.02.008</t>
    </r>
  </si>
  <si>
    <r>
      <rPr>
        <sz val="10"/>
        <color rgb="FF000000"/>
        <rFont val="Calibri"/>
        <family val="2"/>
        <scheme val="minor"/>
      </rPr>
      <t>15.02.010</t>
    </r>
  </si>
  <si>
    <r>
      <rPr>
        <sz val="10"/>
        <color rgb="FF000000"/>
        <rFont val="Calibri"/>
        <family val="2"/>
        <scheme val="minor"/>
      </rPr>
      <t>TINTA LATEX ECONOMICA EM ELEMENTO VAZADO</t>
    </r>
  </si>
  <si>
    <r>
      <rPr>
        <sz val="10"/>
        <color rgb="FF000000"/>
        <rFont val="Calibri"/>
        <family val="2"/>
        <scheme val="minor"/>
      </rPr>
      <t>15.02.014</t>
    </r>
  </si>
  <si>
    <r>
      <rPr>
        <sz val="10"/>
        <color rgb="FF000000"/>
        <rFont val="Calibri"/>
        <family val="2"/>
        <scheme val="minor"/>
      </rPr>
      <t>OLEO COM MASSA NIVELADORA</t>
    </r>
  </si>
  <si>
    <r>
      <rPr>
        <sz val="10"/>
        <color rgb="FF000000"/>
        <rFont val="Calibri"/>
        <family val="2"/>
        <scheme val="minor"/>
      </rPr>
      <t>15.02.015</t>
    </r>
  </si>
  <si>
    <r>
      <rPr>
        <sz val="10"/>
        <color rgb="FF000000"/>
        <rFont val="Calibri"/>
        <family val="2"/>
        <scheme val="minor"/>
      </rPr>
      <t>OLEO</t>
    </r>
  </si>
  <si>
    <r>
      <rPr>
        <sz val="10"/>
        <color rgb="FF000000"/>
        <rFont val="Calibri"/>
        <family val="2"/>
        <scheme val="minor"/>
      </rPr>
      <t>15.02.018</t>
    </r>
  </si>
  <si>
    <r>
      <rPr>
        <sz val="10"/>
        <color rgb="FF000000"/>
        <rFont val="Calibri"/>
        <family val="2"/>
        <scheme val="minor"/>
      </rPr>
      <t>ESMALTE A BASE DE AGUA</t>
    </r>
  </si>
  <si>
    <r>
      <rPr>
        <sz val="10"/>
        <color rgb="FF000000"/>
        <rFont val="Calibri"/>
        <family val="2"/>
        <scheme val="minor"/>
      </rPr>
      <t>15.02.019</t>
    </r>
  </si>
  <si>
    <r>
      <rPr>
        <sz val="10"/>
        <color rgb="FF000000"/>
        <rFont val="Calibri"/>
        <family val="2"/>
        <scheme val="minor"/>
      </rPr>
      <t>ESMALTE</t>
    </r>
  </si>
  <si>
    <r>
      <rPr>
        <sz val="10"/>
        <color rgb="FF000000"/>
        <rFont val="Calibri"/>
        <family val="2"/>
        <scheme val="minor"/>
      </rPr>
      <t>15.02.020</t>
    </r>
  </si>
  <si>
    <r>
      <rPr>
        <sz val="10"/>
        <color rgb="FF000000"/>
        <rFont val="Calibri"/>
        <family val="2"/>
        <scheme val="minor"/>
      </rPr>
      <t>MASSA NIVELADORA PARA INTERIOR (AREAS MOLHADAS)</t>
    </r>
  </si>
  <si>
    <r>
      <rPr>
        <sz val="10"/>
        <color rgb="FF000000"/>
        <rFont val="Calibri"/>
        <family val="2"/>
        <scheme val="minor"/>
      </rPr>
      <t>15.02.025</t>
    </r>
  </si>
  <si>
    <r>
      <rPr>
        <sz val="10"/>
        <color rgb="FF000000"/>
        <rFont val="Calibri"/>
        <family val="2"/>
        <scheme val="minor"/>
      </rPr>
      <t>TINTA LATEX STANDARD</t>
    </r>
  </si>
  <si>
    <r>
      <rPr>
        <sz val="10"/>
        <color rgb="FF000000"/>
        <rFont val="Calibri"/>
        <family val="2"/>
        <scheme val="minor"/>
      </rPr>
      <t>15.02.026</t>
    </r>
  </si>
  <si>
    <r>
      <rPr>
        <sz val="10"/>
        <color rgb="FF000000"/>
        <rFont val="Calibri"/>
        <family val="2"/>
        <scheme val="minor"/>
      </rPr>
      <t>TINTA LATEX STANDARD COM MASSA NIVELADORA</t>
    </r>
  </si>
  <si>
    <r>
      <rPr>
        <sz val="10"/>
        <color rgb="FF000000"/>
        <rFont val="Calibri"/>
        <family val="2"/>
        <scheme val="minor"/>
      </rPr>
      <t>15.02.028</t>
    </r>
  </si>
  <si>
    <r>
      <rPr>
        <sz val="10"/>
        <color rgb="FF000000"/>
        <rFont val="Calibri"/>
        <family val="2"/>
        <scheme val="minor"/>
      </rPr>
      <t>15.02.040</t>
    </r>
  </si>
  <si>
    <t>VERNIZ RETARDANTE DE CHAMA APLICADO EM SUPERFICIE DE MADEIRA ACABAMENTO TRANSPARENTE COM DUAS DEMÃOS</t>
  </si>
  <si>
    <r>
      <rPr>
        <sz val="10"/>
        <color rgb="FF000000"/>
        <rFont val="Calibri"/>
        <family val="2"/>
        <scheme val="minor"/>
      </rPr>
      <t>15.02.041</t>
    </r>
  </si>
  <si>
    <t>VERNIZ SELANTE RESISTENTE À ABRASÃO APLICADO SOBRE VERNIZ RETARDANTE EM SUPERFICIE DE MADEIRA ACABAMENTO TRANSPARENTE COM DUAS DEMÃOS</t>
  </si>
  <si>
    <r>
      <rPr>
        <sz val="10"/>
        <color rgb="FF000000"/>
        <rFont val="Calibri"/>
        <family val="2"/>
        <scheme val="minor"/>
      </rPr>
      <t>15.02.050</t>
    </r>
  </si>
  <si>
    <r>
      <rPr>
        <sz val="10"/>
        <color rgb="FF000000"/>
        <rFont val="Calibri"/>
        <family val="2"/>
        <scheme val="minor"/>
      </rPr>
      <t>OLEO EM FORRO DE MADEIRA</t>
    </r>
  </si>
  <si>
    <r>
      <rPr>
        <sz val="10"/>
        <color rgb="FF000000"/>
        <rFont val="Calibri"/>
        <family val="2"/>
        <scheme val="minor"/>
      </rPr>
      <t>15.02.052</t>
    </r>
  </si>
  <si>
    <r>
      <rPr>
        <sz val="10"/>
        <color rgb="FF000000"/>
        <rFont val="Calibri"/>
        <family val="2"/>
        <scheme val="minor"/>
      </rPr>
      <t>ESMALTE EM FORRO DE MADEIRA</t>
    </r>
  </si>
  <si>
    <r>
      <rPr>
        <sz val="10"/>
        <color rgb="FF000000"/>
        <rFont val="Calibri"/>
        <family val="2"/>
        <scheme val="minor"/>
      </rPr>
      <t>15.02.053</t>
    </r>
  </si>
  <si>
    <r>
      <rPr>
        <sz val="10"/>
        <color rgb="FF000000"/>
        <rFont val="Calibri"/>
        <family val="2"/>
        <scheme val="minor"/>
      </rPr>
      <t>ESMALTE A BASE DE AGUA EM FORRO DE MADEIRA</t>
    </r>
  </si>
  <si>
    <r>
      <rPr>
        <sz val="10"/>
        <color rgb="FF000000"/>
        <rFont val="Calibri"/>
        <family val="2"/>
        <scheme val="minor"/>
      </rPr>
      <t>15.02.055</t>
    </r>
  </si>
  <si>
    <r>
      <rPr>
        <sz val="10"/>
        <color rgb="FF000000"/>
        <rFont val="Calibri"/>
        <family val="2"/>
        <scheme val="minor"/>
      </rPr>
      <t>ENVERNIZAMENTO EM FORRO DE MADEIRA</t>
    </r>
  </si>
  <si>
    <r>
      <rPr>
        <sz val="10"/>
        <color rgb="FF000000"/>
        <rFont val="Calibri"/>
        <family val="2"/>
        <scheme val="minor"/>
      </rPr>
      <t>15.02.061</t>
    </r>
  </si>
  <si>
    <r>
      <rPr>
        <sz val="10"/>
        <color rgb="FF000000"/>
        <rFont val="Calibri"/>
        <family val="2"/>
        <scheme val="minor"/>
      </rPr>
      <t>TINTA LATEX STANDARD EM SUPERFICIE DE GESSO</t>
    </r>
  </si>
  <si>
    <r>
      <rPr>
        <sz val="10"/>
        <color rgb="FF000000"/>
        <rFont val="Calibri"/>
        <family val="2"/>
        <scheme val="minor"/>
      </rPr>
      <t>15.02.062</t>
    </r>
  </si>
  <si>
    <r>
      <rPr>
        <sz val="10"/>
        <color rgb="FF000000"/>
        <rFont val="Calibri"/>
        <family val="2"/>
        <scheme val="minor"/>
      </rPr>
      <t>TINTA LATEX ECONOMICA EM SUPERFICIE DE GESSO</t>
    </r>
  </si>
  <si>
    <r>
      <rPr>
        <sz val="10"/>
        <color rgb="FF000000"/>
        <rFont val="Calibri"/>
        <family val="2"/>
        <scheme val="minor"/>
      </rPr>
      <t>15.02.080</t>
    </r>
  </si>
  <si>
    <r>
      <rPr>
        <sz val="10"/>
        <color rgb="FF000000"/>
        <rFont val="Calibri"/>
        <family val="2"/>
        <scheme val="minor"/>
      </rPr>
      <t>TINTA LATEX PARA PISO</t>
    </r>
  </si>
  <si>
    <r>
      <rPr>
        <sz val="10"/>
        <color rgb="FF000000"/>
        <rFont val="Calibri"/>
        <family val="2"/>
        <scheme val="minor"/>
      </rPr>
      <t>15.02.099</t>
    </r>
  </si>
  <si>
    <r>
      <rPr>
        <sz val="10"/>
        <color rgb="FF000000"/>
        <rFont val="Calibri"/>
        <family val="2"/>
        <scheme val="minor"/>
      </rPr>
      <t>PINTURAS EM FORROS/PAREDES INTERNAS</t>
    </r>
  </si>
  <si>
    <r>
      <rPr>
        <sz val="10"/>
        <color rgb="FF000000"/>
        <rFont val="Calibri"/>
        <family val="2"/>
        <scheme val="minor"/>
      </rPr>
      <t>15.03.002</t>
    </r>
  </si>
  <si>
    <r>
      <rPr>
        <sz val="10"/>
        <color rgb="FF000000"/>
        <rFont val="Calibri"/>
        <family val="2"/>
        <scheme val="minor"/>
      </rPr>
      <t>MASSA NIVELADORA A BASE DE AGUA EM ESQUADRIAS DE MADEIRA</t>
    </r>
  </si>
  <si>
    <r>
      <rPr>
        <sz val="10"/>
        <color rgb="FF000000"/>
        <rFont val="Calibri"/>
        <family val="2"/>
        <scheme val="minor"/>
      </rPr>
      <t>15.03.003</t>
    </r>
  </si>
  <si>
    <r>
      <rPr>
        <sz val="10"/>
        <color rgb="FF000000"/>
        <rFont val="Calibri"/>
        <family val="2"/>
        <scheme val="minor"/>
      </rPr>
      <t>ÓLEO SEM MASSA NIVELADORA EM ESQUADRIAS DE MADEIRA</t>
    </r>
  </si>
  <si>
    <r>
      <rPr>
        <sz val="10"/>
        <color rgb="FF000000"/>
        <rFont val="Calibri"/>
        <family val="2"/>
        <scheme val="minor"/>
      </rPr>
      <t>15.03.005</t>
    </r>
  </si>
  <si>
    <r>
      <rPr>
        <sz val="10"/>
        <color rgb="FF000000"/>
        <rFont val="Calibri"/>
        <family val="2"/>
        <scheme val="minor"/>
      </rPr>
      <t>OLEO EM MADEIRA SEM APARELHAMENTO E EMASS PREVIOS (PORTOES-CERCAS)</t>
    </r>
  </si>
  <si>
    <r>
      <rPr>
        <sz val="10"/>
        <color rgb="FF000000"/>
        <rFont val="Calibri"/>
        <family val="2"/>
        <scheme val="minor"/>
      </rPr>
      <t>15.03.006</t>
    </r>
  </si>
  <si>
    <r>
      <rPr>
        <sz val="10"/>
        <color rgb="FF000000"/>
        <rFont val="Calibri"/>
        <family val="2"/>
        <scheme val="minor"/>
      </rPr>
      <t>ESMALTE SEM MASSA NIVELADORA EM ESQUADRIAS DE MADEIRA</t>
    </r>
  </si>
  <si>
    <r>
      <rPr>
        <sz val="10"/>
        <color rgb="FF000000"/>
        <rFont val="Calibri"/>
        <family val="2"/>
        <scheme val="minor"/>
      </rPr>
      <t>15.03.008</t>
    </r>
  </si>
  <si>
    <r>
      <rPr>
        <sz val="10"/>
        <color rgb="FF000000"/>
        <rFont val="Calibri"/>
        <family val="2"/>
        <scheme val="minor"/>
      </rPr>
      <t>OLEO COM MASSA NIVELADORA EM ESQUADRIAS DE MADEIRA</t>
    </r>
  </si>
  <si>
    <r>
      <rPr>
        <sz val="10"/>
        <color rgb="FF000000"/>
        <rFont val="Calibri"/>
        <family val="2"/>
        <scheme val="minor"/>
      </rPr>
      <t>15.03.009</t>
    </r>
  </si>
  <si>
    <r>
      <rPr>
        <sz val="10"/>
        <color rgb="FF000000"/>
        <rFont val="Calibri"/>
        <family val="2"/>
        <scheme val="minor"/>
      </rPr>
      <t>ESMALTE EM CERCAS PORTOES E GRADIS</t>
    </r>
  </si>
  <si>
    <r>
      <rPr>
        <sz val="10"/>
        <color rgb="FF000000"/>
        <rFont val="Calibri"/>
        <family val="2"/>
        <scheme val="minor"/>
      </rPr>
      <t>15.03.010</t>
    </r>
  </si>
  <si>
    <r>
      <rPr>
        <sz val="10"/>
        <color rgb="FF000000"/>
        <rFont val="Calibri"/>
        <family val="2"/>
        <scheme val="minor"/>
      </rPr>
      <t>VERNIZ PLASTICO BASE POLIURET EM ESQUADRIAS E PECAS MADEIRA EXTERNA</t>
    </r>
  </si>
  <si>
    <r>
      <rPr>
        <sz val="10"/>
        <color rgb="FF000000"/>
        <rFont val="Calibri"/>
        <family val="2"/>
        <scheme val="minor"/>
      </rPr>
      <t>15.03.011</t>
    </r>
  </si>
  <si>
    <r>
      <rPr>
        <sz val="10"/>
        <color rgb="FF000000"/>
        <rFont val="Calibri"/>
        <family val="2"/>
        <scheme val="minor"/>
      </rPr>
      <t>ESMALTE COM MASSA NIVELADORA EM ESQUADRIAS DE MADEIRA</t>
    </r>
  </si>
  <si>
    <r>
      <rPr>
        <sz val="10"/>
        <color rgb="FF000000"/>
        <rFont val="Calibri"/>
        <family val="2"/>
        <scheme val="minor"/>
      </rPr>
      <t>15.03.012</t>
    </r>
  </si>
  <si>
    <r>
      <rPr>
        <sz val="10"/>
        <color rgb="FF000000"/>
        <rFont val="Calibri"/>
        <family val="2"/>
        <scheme val="minor"/>
      </rPr>
      <t>ENVERNIZAMENTO EM ESQUADRIAS DE MADEIRA</t>
    </r>
  </si>
  <si>
    <r>
      <rPr>
        <sz val="10"/>
        <color rgb="FF000000"/>
        <rFont val="Calibri"/>
        <family val="2"/>
        <scheme val="minor"/>
      </rPr>
      <t>15.03.020</t>
    </r>
  </si>
  <si>
    <r>
      <rPr>
        <sz val="10"/>
        <color rgb="FF000000"/>
        <rFont val="Calibri"/>
        <family val="2"/>
        <scheme val="minor"/>
      </rPr>
      <t>OLEO EM ESQUADRIAS DE FERRO</t>
    </r>
  </si>
  <si>
    <r>
      <rPr>
        <sz val="10"/>
        <color rgb="FF000000"/>
        <rFont val="Calibri"/>
        <family val="2"/>
        <scheme val="minor"/>
      </rPr>
      <t>15.03.021</t>
    </r>
  </si>
  <si>
    <r>
      <rPr>
        <sz val="10"/>
        <color rgb="FF000000"/>
        <rFont val="Calibri"/>
        <family val="2"/>
        <scheme val="minor"/>
      </rPr>
      <t>ESMALTE EM ESQUADRIAS DE FERRO</t>
    </r>
  </si>
  <si>
    <r>
      <rPr>
        <sz val="10"/>
        <color rgb="FF000000"/>
        <rFont val="Calibri"/>
        <family val="2"/>
        <scheme val="minor"/>
      </rPr>
      <t>15.03.022</t>
    </r>
  </si>
  <si>
    <r>
      <rPr>
        <sz val="10"/>
        <color rgb="FF000000"/>
        <rFont val="Calibri"/>
        <family val="2"/>
        <scheme val="minor"/>
      </rPr>
      <t>GRAFITE EM ESQUADRIAS DE FERRO</t>
    </r>
  </si>
  <si>
    <r>
      <rPr>
        <sz val="10"/>
        <color rgb="FF000000"/>
        <rFont val="Calibri"/>
        <family val="2"/>
        <scheme val="minor"/>
      </rPr>
      <t>15.03.024</t>
    </r>
  </si>
  <si>
    <r>
      <rPr>
        <sz val="10"/>
        <color rgb="FF000000"/>
        <rFont val="Calibri"/>
        <family val="2"/>
        <scheme val="minor"/>
      </rPr>
      <t>PINTURA ALUMINIO EM ESQUADRIAS DE FERRO</t>
    </r>
  </si>
  <si>
    <r>
      <rPr>
        <sz val="10"/>
        <color rgb="FF000000"/>
        <rFont val="Calibri"/>
        <family val="2"/>
        <scheme val="minor"/>
      </rPr>
      <t>15.03.025</t>
    </r>
  </si>
  <si>
    <r>
      <rPr>
        <sz val="10"/>
        <color rgb="FF000000"/>
        <rFont val="Calibri"/>
        <family val="2"/>
        <scheme val="minor"/>
      </rPr>
      <t>15.03.026</t>
    </r>
  </si>
  <si>
    <r>
      <rPr>
        <sz val="10"/>
        <color rgb="FF000000"/>
        <rFont val="Calibri"/>
        <family val="2"/>
        <scheme val="minor"/>
      </rPr>
      <t>15.03.027</t>
    </r>
  </si>
  <si>
    <r>
      <rPr>
        <sz val="10"/>
        <color rgb="FF000000"/>
        <rFont val="Calibri"/>
        <family val="2"/>
        <scheme val="minor"/>
      </rPr>
      <t>ESMALTE A BASE DE AGUA EM CERCAS, PORTÕES E GRADIS</t>
    </r>
  </si>
  <si>
    <r>
      <rPr>
        <sz val="10"/>
        <color rgb="FF000000"/>
        <rFont val="Calibri"/>
        <family val="2"/>
        <scheme val="minor"/>
      </rPr>
      <t>15.03.028</t>
    </r>
  </si>
  <si>
    <r>
      <rPr>
        <sz val="10"/>
        <color rgb="FF000000"/>
        <rFont val="Calibri"/>
        <family val="2"/>
        <scheme val="minor"/>
      </rPr>
      <t>ESMALTE A BASE DE AGUA EM ESQUADRIAS DE FERRO</t>
    </r>
  </si>
  <si>
    <r>
      <rPr>
        <sz val="10"/>
        <color rgb="FF000000"/>
        <rFont val="Calibri"/>
        <family val="2"/>
        <scheme val="minor"/>
      </rPr>
      <t>15.03.029</t>
    </r>
  </si>
  <si>
    <r>
      <rPr>
        <sz val="10"/>
        <color rgb="FF000000"/>
        <rFont val="Calibri"/>
        <family val="2"/>
        <scheme val="minor"/>
      </rPr>
      <t>SERVIÇO GALVANIZACAO A FOGO - ESQUADRIAS.</t>
    </r>
  </si>
  <si>
    <r>
      <rPr>
        <sz val="10"/>
        <color rgb="FF000000"/>
        <rFont val="Calibri"/>
        <family val="2"/>
        <scheme val="minor"/>
      </rPr>
      <t>15.03.032</t>
    </r>
  </si>
  <si>
    <r>
      <rPr>
        <sz val="10"/>
        <color rgb="FF000000"/>
        <rFont val="Calibri"/>
        <family val="2"/>
        <scheme val="minor"/>
      </rPr>
      <t>PRIMER P/ GALVANIZADOS (GALVIT/SIMILAR) - ESQUADRIAS</t>
    </r>
  </si>
  <si>
    <r>
      <rPr>
        <sz val="10"/>
        <color rgb="FF000000"/>
        <rFont val="Calibri"/>
        <family val="2"/>
        <scheme val="minor"/>
      </rPr>
      <t>15.03.035</t>
    </r>
  </si>
  <si>
    <r>
      <rPr>
        <sz val="10"/>
        <color rgb="FF000000"/>
        <rFont val="Calibri"/>
        <family val="2"/>
        <scheme val="minor"/>
      </rPr>
      <t>FUNDO ANTI-OXIDANTE EM ESQUADRIAS</t>
    </r>
  </si>
  <si>
    <r>
      <rPr>
        <sz val="10"/>
        <color rgb="FF000000"/>
        <rFont val="Calibri"/>
        <family val="2"/>
        <scheme val="minor"/>
      </rPr>
      <t>15.03.040</t>
    </r>
  </si>
  <si>
    <r>
      <rPr>
        <sz val="10"/>
        <color rgb="FF000000"/>
        <rFont val="Calibri"/>
        <family val="2"/>
        <scheme val="minor"/>
      </rPr>
      <t>OLEO EM RODAPES, BAGUETES E MOLDURAS DE MADEIRA</t>
    </r>
  </si>
  <si>
    <r>
      <rPr>
        <sz val="10"/>
        <color rgb="FF000000"/>
        <rFont val="Calibri"/>
        <family val="2"/>
        <scheme val="minor"/>
      </rPr>
      <t>15.03.041</t>
    </r>
  </si>
  <si>
    <r>
      <rPr>
        <sz val="10"/>
        <color rgb="FF000000"/>
        <rFont val="Calibri"/>
        <family val="2"/>
        <scheme val="minor"/>
      </rPr>
      <t>ESMALTE EM RODAPES, BAGUETES E MOLDURAS DE MADEIRA</t>
    </r>
  </si>
  <si>
    <r>
      <rPr>
        <sz val="10"/>
        <color rgb="FF000000"/>
        <rFont val="Calibri"/>
        <family val="2"/>
        <scheme val="minor"/>
      </rPr>
      <t>15.03.042</t>
    </r>
  </si>
  <si>
    <r>
      <rPr>
        <sz val="10"/>
        <color rgb="FF000000"/>
        <rFont val="Calibri"/>
        <family val="2"/>
        <scheme val="minor"/>
      </rPr>
      <t>ESMALTE A BASE DE AGUA EM RODAPES BAGUETES E MOLDURAS DE MADEIRA</t>
    </r>
  </si>
  <si>
    <r>
      <rPr>
        <sz val="10"/>
        <color rgb="FF000000"/>
        <rFont val="Calibri"/>
        <family val="2"/>
        <scheme val="minor"/>
      </rPr>
      <t>15.03.050</t>
    </r>
  </si>
  <si>
    <r>
      <rPr>
        <sz val="10"/>
        <color rgb="FF000000"/>
        <rFont val="Calibri"/>
        <family val="2"/>
        <scheme val="minor"/>
      </rPr>
      <t>ENVERNIZAMENTO DE RODAPES,BAGUETES OU MOLDURAS DE MADEIRA</t>
    </r>
  </si>
  <si>
    <r>
      <rPr>
        <sz val="10"/>
        <color rgb="FF000000"/>
        <rFont val="Calibri"/>
        <family val="2"/>
        <scheme val="minor"/>
      </rPr>
      <t>15.03.060</t>
    </r>
  </si>
  <si>
    <r>
      <rPr>
        <sz val="10"/>
        <color rgb="FF000000"/>
        <rFont val="Calibri"/>
        <family val="2"/>
        <scheme val="minor"/>
      </rPr>
      <t>FACE EXTERNA DE CALHAS/CONDUTORES COM TINTA SINTETICA (ESMALTE)</t>
    </r>
  </si>
  <si>
    <r>
      <rPr>
        <sz val="10"/>
        <color rgb="FF000000"/>
        <rFont val="Calibri"/>
        <family val="2"/>
        <scheme val="minor"/>
      </rPr>
      <t>15.03.061</t>
    </r>
  </si>
  <si>
    <r>
      <rPr>
        <sz val="10"/>
        <color rgb="FF000000"/>
        <rFont val="Calibri"/>
        <family val="2"/>
        <scheme val="minor"/>
      </rPr>
      <t>FACE INTERNA DE CALHAS COM TINTA BETUMINOSA</t>
    </r>
  </si>
  <si>
    <r>
      <rPr>
        <sz val="10"/>
        <color rgb="FF000000"/>
        <rFont val="Calibri"/>
        <family val="2"/>
        <scheme val="minor"/>
      </rPr>
      <t>15.03.062</t>
    </r>
  </si>
  <si>
    <r>
      <rPr>
        <sz val="10"/>
        <color rgb="FF000000"/>
        <rFont val="Calibri"/>
        <family val="2"/>
        <scheme val="minor"/>
      </rPr>
      <t>FACE APARENTE DE RUFOS/RINCOES COM TINTA BETUMINOSA</t>
    </r>
  </si>
  <si>
    <r>
      <rPr>
        <sz val="10"/>
        <color rgb="FF000000"/>
        <rFont val="Calibri"/>
        <family val="2"/>
        <scheme val="minor"/>
      </rPr>
      <t>15.03.063</t>
    </r>
  </si>
  <si>
    <r>
      <rPr>
        <sz val="10"/>
        <color rgb="FF000000"/>
        <rFont val="Calibri"/>
        <family val="2"/>
        <scheme val="minor"/>
      </rPr>
      <t>FACE EXTERNA DE CALHAS/CONDUTORES COM TINTA A OLEO</t>
    </r>
  </si>
  <si>
    <r>
      <rPr>
        <sz val="10"/>
        <color rgb="FF000000"/>
        <rFont val="Calibri"/>
        <family val="2"/>
        <scheme val="minor"/>
      </rPr>
      <t>15.03.064</t>
    </r>
  </si>
  <si>
    <r>
      <rPr>
        <sz val="10"/>
        <color rgb="FF000000"/>
        <rFont val="Calibri"/>
        <family val="2"/>
        <scheme val="minor"/>
      </rPr>
      <t>FACE EXTERNA DE CALHAS/CONDUTORES COM ESMALTE A BASE DE AGUA</t>
    </r>
  </si>
  <si>
    <r>
      <rPr>
        <sz val="10"/>
        <color rgb="FF000000"/>
        <rFont val="Calibri"/>
        <family val="2"/>
        <scheme val="minor"/>
      </rPr>
      <t>15.03.068</t>
    </r>
  </si>
  <si>
    <r>
      <rPr>
        <sz val="10"/>
        <color rgb="FF000000"/>
        <rFont val="Calibri"/>
        <family val="2"/>
        <scheme val="minor"/>
      </rPr>
      <t>PINTURA DUAS DEMÃOS ESMALTE FACE APARENTE DE TUBULAÇÃO Ø 3/4"</t>
    </r>
  </si>
  <si>
    <r>
      <rPr>
        <sz val="10"/>
        <color rgb="FF000000"/>
        <rFont val="Calibri"/>
        <family val="2"/>
        <scheme val="minor"/>
      </rPr>
      <t>15.03.069</t>
    </r>
  </si>
  <si>
    <r>
      <rPr>
        <sz val="10"/>
        <color rgb="FF000000"/>
        <rFont val="Calibri"/>
        <family val="2"/>
        <scheme val="minor"/>
      </rPr>
      <t>PINTURA DUAS DEMÃOS ESMALTE FACE APARENTE DE TUBULAÇÃO Ø1"</t>
    </r>
  </si>
  <si>
    <r>
      <rPr>
        <sz val="10"/>
        <color rgb="FF000000"/>
        <rFont val="Calibri"/>
        <family val="2"/>
        <scheme val="minor"/>
      </rPr>
      <t>15.03.072</t>
    </r>
  </si>
  <si>
    <r>
      <rPr>
        <sz val="10"/>
        <color rgb="FF000000"/>
        <rFont val="Calibri"/>
        <family val="2"/>
        <scheme val="minor"/>
      </rPr>
      <t>PINTURA DUAS DEMÃOS ESMALTE FACE APARENTE DE TUBULAÇÃO Ø1 1/4"</t>
    </r>
  </si>
  <si>
    <r>
      <rPr>
        <sz val="10"/>
        <color rgb="FF000000"/>
        <rFont val="Calibri"/>
        <family val="2"/>
        <scheme val="minor"/>
      </rPr>
      <t>15.03.073</t>
    </r>
  </si>
  <si>
    <r>
      <rPr>
        <sz val="10"/>
        <color rgb="FF000000"/>
        <rFont val="Calibri"/>
        <family val="2"/>
        <scheme val="minor"/>
      </rPr>
      <t>PINTURA DUAS DEMÃOS ESMALTE FACE APARENTE DE TUBULAÇÃO Ø1 1/2"</t>
    </r>
  </si>
  <si>
    <r>
      <rPr>
        <sz val="10"/>
        <color rgb="FF000000"/>
        <rFont val="Calibri"/>
        <family val="2"/>
        <scheme val="minor"/>
      </rPr>
      <t>15.03.074</t>
    </r>
  </si>
  <si>
    <r>
      <rPr>
        <sz val="10"/>
        <color rgb="FF000000"/>
        <rFont val="Calibri"/>
        <family val="2"/>
        <scheme val="minor"/>
      </rPr>
      <t>PINTURA DUAS DEMÃOS ESMALTE FACE APARENTE DE TUBULAÇÃO Ø 2"</t>
    </r>
  </si>
  <si>
    <r>
      <rPr>
        <sz val="10"/>
        <color rgb="FF000000"/>
        <rFont val="Calibri"/>
        <family val="2"/>
        <scheme val="minor"/>
      </rPr>
      <t>15.03.075</t>
    </r>
  </si>
  <si>
    <r>
      <rPr>
        <sz val="10"/>
        <color rgb="FF000000"/>
        <rFont val="Calibri"/>
        <family val="2"/>
        <scheme val="minor"/>
      </rPr>
      <t>PINTURA DUAS DEMÃOS ESMALTE FACE APARENTE DE TUBULAÇÃO Ø 2 1/2"</t>
    </r>
  </si>
  <si>
    <r>
      <rPr>
        <sz val="10"/>
        <color rgb="FF000000"/>
        <rFont val="Calibri"/>
        <family val="2"/>
        <scheme val="minor"/>
      </rPr>
      <t>15.03.076</t>
    </r>
  </si>
  <si>
    <r>
      <rPr>
        <sz val="10"/>
        <color rgb="FF000000"/>
        <rFont val="Calibri"/>
        <family val="2"/>
        <scheme val="minor"/>
      </rPr>
      <t>PINTURA DUAS DEMÃOS ESMALTE FACE APARENTE DE TUBULAÇÃO Ø 3"</t>
    </r>
  </si>
  <si>
    <r>
      <rPr>
        <sz val="10"/>
        <color rgb="FF000000"/>
        <rFont val="Calibri"/>
        <family val="2"/>
        <scheme val="minor"/>
      </rPr>
      <t>15.03.077</t>
    </r>
  </si>
  <si>
    <r>
      <rPr>
        <sz val="10"/>
        <color rgb="FF000000"/>
        <rFont val="Calibri"/>
        <family val="2"/>
        <scheme val="minor"/>
      </rPr>
      <t>PINTURA DUAS DEMÃOS ESMALTE FACE APARENTE DE TUBULAÇÃO Ø 4"</t>
    </r>
  </si>
  <si>
    <r>
      <rPr>
        <sz val="10"/>
        <color rgb="FF000000"/>
        <rFont val="Calibri"/>
        <family val="2"/>
        <scheme val="minor"/>
      </rPr>
      <t>15.03.078</t>
    </r>
  </si>
  <si>
    <r>
      <rPr>
        <sz val="10"/>
        <color rgb="FF000000"/>
        <rFont val="Calibri"/>
        <family val="2"/>
        <scheme val="minor"/>
      </rPr>
      <t>PINTURA DUAS DEMÃOS ESMALTE FACE APARENTE DE TUBULAÇÃO Ø 6</t>
    </r>
  </si>
  <si>
    <r>
      <rPr>
        <sz val="10"/>
        <color rgb="FF000000"/>
        <rFont val="Calibri"/>
        <family val="2"/>
        <scheme val="minor"/>
      </rPr>
      <t>15.03.079</t>
    </r>
  </si>
  <si>
    <r>
      <rPr>
        <sz val="10"/>
        <color rgb="FF000000"/>
        <rFont val="Calibri"/>
        <family val="2"/>
        <scheme val="minor"/>
      </rPr>
      <t>PINTURA DUAS DEMÃOS ESMALTE FACE APARENTE DE TUBULAÇÃO PVC Ø 2"</t>
    </r>
  </si>
  <si>
    <r>
      <rPr>
        <sz val="10"/>
        <color rgb="FF000000"/>
        <rFont val="Calibri"/>
        <family val="2"/>
        <scheme val="minor"/>
      </rPr>
      <t>15.03.080</t>
    </r>
  </si>
  <si>
    <r>
      <rPr>
        <sz val="10"/>
        <color rgb="FF000000"/>
        <rFont val="Calibri"/>
        <family val="2"/>
        <scheme val="minor"/>
      </rPr>
      <t>PINTURA DUAS DEMÃOS ESMALTE FACE APARENTE DE TUBULAÇÃO PVC Ø 3"</t>
    </r>
  </si>
  <si>
    <r>
      <rPr>
        <sz val="10"/>
        <color rgb="FF000000"/>
        <rFont val="Calibri"/>
        <family val="2"/>
        <scheme val="minor"/>
      </rPr>
      <t>15.03.081</t>
    </r>
  </si>
  <si>
    <r>
      <rPr>
        <sz val="10"/>
        <color rgb="FF000000"/>
        <rFont val="Calibri"/>
        <family val="2"/>
        <scheme val="minor"/>
      </rPr>
      <t>PINTURA DUAS DEMÃOS ESMALTE FACE APARENTE DE TUBULAÇÃO PVC Ø 4"</t>
    </r>
  </si>
  <si>
    <r>
      <rPr>
        <sz val="10"/>
        <color rgb="FF000000"/>
        <rFont val="Calibri"/>
        <family val="2"/>
        <scheme val="minor"/>
      </rPr>
      <t>15.03.082</t>
    </r>
  </si>
  <si>
    <r>
      <rPr>
        <sz val="10"/>
        <color rgb="FF000000"/>
        <rFont val="Calibri"/>
        <family val="2"/>
        <scheme val="minor"/>
      </rPr>
      <t>PINTURA DUAS DEMÃOS ESMALTE FACE APARENTE DE TUBULAÇÃO PVC Ø 6"</t>
    </r>
  </si>
  <si>
    <r>
      <rPr>
        <sz val="10"/>
        <color rgb="FF000000"/>
        <rFont val="Calibri"/>
        <family val="2"/>
        <scheme val="minor"/>
      </rPr>
      <t>15.03.099</t>
    </r>
  </si>
  <si>
    <r>
      <rPr>
        <sz val="10"/>
        <color rgb="FF000000"/>
        <rFont val="Calibri"/>
        <family val="2"/>
        <scheme val="minor"/>
      </rPr>
      <t>PINTURAS EM ESQUADRIAS</t>
    </r>
  </si>
  <si>
    <r>
      <rPr>
        <sz val="10"/>
        <color rgb="FF000000"/>
        <rFont val="Calibri"/>
        <family val="2"/>
        <scheme val="minor"/>
      </rPr>
      <t>15.04.001</t>
    </r>
  </si>
  <si>
    <r>
      <rPr>
        <sz val="10"/>
        <color rgb="FF000000"/>
        <rFont val="Calibri"/>
        <family val="2"/>
        <scheme val="minor"/>
      </rPr>
      <t>CAIACAO</t>
    </r>
  </si>
  <si>
    <r>
      <rPr>
        <sz val="10"/>
        <color rgb="FF000000"/>
        <rFont val="Calibri"/>
        <family val="2"/>
        <scheme val="minor"/>
      </rPr>
      <t>15.04.005</t>
    </r>
  </si>
  <si>
    <r>
      <rPr>
        <sz val="10"/>
        <color rgb="FF000000"/>
        <rFont val="Calibri"/>
        <family val="2"/>
        <scheme val="minor"/>
      </rPr>
      <t>TINTA LÁTEX ECONÔMICA</t>
    </r>
  </si>
  <si>
    <r>
      <rPr>
        <sz val="10"/>
        <color rgb="FF000000"/>
        <rFont val="Calibri"/>
        <family val="2"/>
        <scheme val="minor"/>
      </rPr>
      <t>15.04.006</t>
    </r>
  </si>
  <si>
    <r>
      <rPr>
        <sz val="10"/>
        <color rgb="FF000000"/>
        <rFont val="Calibri"/>
        <family val="2"/>
        <scheme val="minor"/>
      </rPr>
      <t>15.04.007</t>
    </r>
  </si>
  <si>
    <r>
      <rPr>
        <sz val="10"/>
        <color rgb="FF000000"/>
        <rFont val="Calibri"/>
        <family val="2"/>
        <scheme val="minor"/>
      </rPr>
      <t>MASSA NIVELADORA PARA EXTERIOR</t>
    </r>
  </si>
  <si>
    <r>
      <rPr>
        <sz val="10"/>
        <color rgb="FF000000"/>
        <rFont val="Calibri"/>
        <family val="2"/>
        <scheme val="minor"/>
      </rPr>
      <t>15.04.008</t>
    </r>
  </si>
  <si>
    <r>
      <rPr>
        <sz val="10"/>
        <color rgb="FF000000"/>
        <rFont val="Calibri"/>
        <family val="2"/>
        <scheme val="minor"/>
      </rPr>
      <t>LATEX EM ELEMENTO VAZADO</t>
    </r>
  </si>
  <si>
    <r>
      <rPr>
        <sz val="10"/>
        <color rgb="FF000000"/>
        <rFont val="Calibri"/>
        <family val="2"/>
        <scheme val="minor"/>
      </rPr>
      <t>15.04.009</t>
    </r>
  </si>
  <si>
    <r>
      <rPr>
        <sz val="10"/>
        <color rgb="FF000000"/>
        <rFont val="Calibri"/>
        <family val="2"/>
        <scheme val="minor"/>
      </rPr>
      <t>TRATAMENTO DE CONCRETO COM ESTUQUE E LIXAMENTO</t>
    </r>
  </si>
  <si>
    <r>
      <rPr>
        <sz val="10"/>
        <color rgb="FF000000"/>
        <rFont val="Calibri"/>
        <family val="2"/>
        <scheme val="minor"/>
      </rPr>
      <t>15.04.011</t>
    </r>
  </si>
  <si>
    <r>
      <rPr>
        <sz val="10"/>
        <color rgb="FF000000"/>
        <rFont val="Calibri"/>
        <family val="2"/>
        <scheme val="minor"/>
      </rPr>
      <t>TINTA MINERAL IMPERMEAVEL SEM NATA SELADORA</t>
    </r>
  </si>
  <si>
    <r>
      <rPr>
        <sz val="10"/>
        <color rgb="FF000000"/>
        <rFont val="Calibri"/>
        <family val="2"/>
        <scheme val="minor"/>
      </rPr>
      <t>15.04.012</t>
    </r>
  </si>
  <si>
    <r>
      <rPr>
        <sz val="10"/>
        <color rgb="FF000000"/>
        <rFont val="Calibri"/>
        <family val="2"/>
        <scheme val="minor"/>
      </rPr>
      <t>TINTA MINERAL IMPERMEAVEL C/ NATA SELADORA S/ BLOCO DE CONCRETO</t>
    </r>
  </si>
  <si>
    <r>
      <rPr>
        <sz val="10"/>
        <color rgb="FF000000"/>
        <rFont val="Calibri"/>
        <family val="2"/>
        <scheme val="minor"/>
      </rPr>
      <t>15.04.013</t>
    </r>
  </si>
  <si>
    <r>
      <rPr>
        <sz val="10"/>
        <color rgb="FF000000"/>
        <rFont val="Calibri"/>
        <family val="2"/>
        <scheme val="minor"/>
      </rPr>
      <t>HIDROFUGO A BASE DE SILICONE</t>
    </r>
  </si>
  <si>
    <r>
      <rPr>
        <sz val="10"/>
        <color rgb="FF000000"/>
        <rFont val="Calibri"/>
        <family val="2"/>
        <scheme val="minor"/>
      </rPr>
      <t>15.04.015</t>
    </r>
  </si>
  <si>
    <r>
      <rPr>
        <sz val="10"/>
        <color rgb="FF000000"/>
        <rFont val="Calibri"/>
        <family val="2"/>
        <scheme val="minor"/>
      </rPr>
      <t>ESMALTE EM SUPERFICIE REBOCADA SEM MASSA NIVELADORA</t>
    </r>
  </si>
  <si>
    <r>
      <rPr>
        <sz val="10"/>
        <color rgb="FF000000"/>
        <rFont val="Calibri"/>
        <family val="2"/>
        <scheme val="minor"/>
      </rPr>
      <t>15.04.020</t>
    </r>
  </si>
  <si>
    <r>
      <rPr>
        <sz val="10"/>
        <color rgb="FF000000"/>
        <rFont val="Calibri"/>
        <family val="2"/>
        <scheme val="minor"/>
      </rPr>
      <t>LIQUIDO IMUNIZANTE EM MADEIRA APARENTE</t>
    </r>
  </si>
  <si>
    <r>
      <rPr>
        <sz val="10"/>
        <color rgb="FF000000"/>
        <rFont val="Calibri"/>
        <family val="2"/>
        <scheme val="minor"/>
      </rPr>
      <t>15.04.030</t>
    </r>
  </si>
  <si>
    <r>
      <rPr>
        <sz val="10"/>
        <color rgb="FF000000"/>
        <rFont val="Calibri"/>
        <family val="2"/>
        <scheme val="minor"/>
      </rPr>
      <t>15.04.031</t>
    </r>
  </si>
  <si>
    <r>
      <rPr>
        <sz val="10"/>
        <color rgb="FF000000"/>
        <rFont val="Calibri"/>
        <family val="2"/>
        <scheme val="minor"/>
      </rPr>
      <t>VERNIZ ACRILICO BASE AGUA APLICAÇAO 3 DEMAOS</t>
    </r>
  </si>
  <si>
    <r>
      <rPr>
        <sz val="10"/>
        <color rgb="FF000000"/>
        <rFont val="Calibri"/>
        <family val="2"/>
        <scheme val="minor"/>
      </rPr>
      <t>15.04.040</t>
    </r>
  </si>
  <si>
    <r>
      <rPr>
        <sz val="10"/>
        <color rgb="FF000000"/>
        <rFont val="Calibri"/>
        <family val="2"/>
        <scheme val="minor"/>
      </rPr>
      <t>15.04.041</t>
    </r>
  </si>
  <si>
    <r>
      <rPr>
        <sz val="10"/>
        <color rgb="FF000000"/>
        <rFont val="Calibri"/>
        <family val="2"/>
        <scheme val="minor"/>
      </rPr>
      <t>15.04.073</t>
    </r>
  </si>
  <si>
    <r>
      <rPr>
        <sz val="10"/>
        <color rgb="FF000000"/>
        <rFont val="Calibri"/>
        <family val="2"/>
        <scheme val="minor"/>
      </rPr>
      <t>PINTURA PARA TELHAS DE ALUMINIO COM TINTA ESMALTE AUTOMOTIVA</t>
    </r>
  </si>
  <si>
    <r>
      <rPr>
        <sz val="10"/>
        <color rgb="FF000000"/>
        <rFont val="Calibri"/>
        <family val="2"/>
        <scheme val="minor"/>
      </rPr>
      <t>15.04.078</t>
    </r>
  </si>
  <si>
    <r>
      <rPr>
        <sz val="10"/>
        <color rgb="FF000000"/>
        <rFont val="Calibri"/>
        <family val="2"/>
        <scheme val="minor"/>
      </rPr>
      <t>SINALIZAÇÃO VISUAL DE DEGRAUS-PINTURA ACRÍLICA P/PISOS</t>
    </r>
  </si>
  <si>
    <r>
      <rPr>
        <sz val="10"/>
        <color rgb="FF000000"/>
        <rFont val="Calibri"/>
        <family val="2"/>
        <scheme val="minor"/>
      </rPr>
      <t>15.04.080</t>
    </r>
  </si>
  <si>
    <r>
      <rPr>
        <sz val="10"/>
        <color rgb="FF000000"/>
        <rFont val="Calibri"/>
        <family val="2"/>
        <scheme val="minor"/>
      </rPr>
      <t>PINTURA DE QUADRAS ESP-LINHAS DEMARCATORIAS (600M2)</t>
    </r>
  </si>
  <si>
    <r>
      <rPr>
        <sz val="10"/>
        <color rgb="FF000000"/>
        <rFont val="Calibri"/>
        <family val="2"/>
        <scheme val="minor"/>
      </rPr>
      <t>15.04.081</t>
    </r>
  </si>
  <si>
    <r>
      <rPr>
        <sz val="10"/>
        <color rgb="FF000000"/>
        <rFont val="Calibri"/>
        <family val="2"/>
        <scheme val="minor"/>
      </rPr>
      <t>PINTURA DE LINHAS DEMARCATORIAS DE QUADRA DE ESPORTES</t>
    </r>
  </si>
  <si>
    <r>
      <rPr>
        <sz val="10"/>
        <color rgb="FF000000"/>
        <rFont val="Calibri"/>
        <family val="2"/>
        <scheme val="minor"/>
      </rPr>
      <t>15.04.082</t>
    </r>
  </si>
  <si>
    <r>
      <rPr>
        <sz val="10"/>
        <color rgb="FF000000"/>
        <rFont val="Calibri"/>
        <family val="2"/>
        <scheme val="minor"/>
      </rPr>
      <t>15.04.099</t>
    </r>
  </si>
  <si>
    <r>
      <rPr>
        <sz val="10"/>
        <color rgb="FF000000"/>
        <rFont val="Calibri"/>
        <family val="2"/>
        <scheme val="minor"/>
      </rPr>
      <t>PINTURAS EM PAREDES EXTERNAS</t>
    </r>
  </si>
  <si>
    <r>
      <rPr>
        <sz val="10"/>
        <color rgb="FF000000"/>
        <rFont val="Calibri"/>
        <family val="2"/>
        <scheme val="minor"/>
      </rPr>
      <t>15.50.001</t>
    </r>
  </si>
  <si>
    <r>
      <rPr>
        <sz val="10"/>
        <color rgb="FF000000"/>
        <rFont val="Calibri"/>
        <family val="2"/>
        <scheme val="minor"/>
      </rPr>
      <t>RASPAGEM DE CAIACAO OU TINTA MINERAL IMPERMEAVEL</t>
    </r>
  </si>
  <si>
    <r>
      <rPr>
        <sz val="10"/>
        <color rgb="FF000000"/>
        <rFont val="Calibri"/>
        <family val="2"/>
        <scheme val="minor"/>
      </rPr>
      <t>15.50.002</t>
    </r>
  </si>
  <si>
    <r>
      <rPr>
        <sz val="10"/>
        <color rgb="FF000000"/>
        <rFont val="Calibri"/>
        <family val="2"/>
        <scheme val="minor"/>
      </rPr>
      <t>REMOCAO DE OLEO,ESMALTE,LATEX/ACRILICO EM PAREDES COM LIXAMENTO</t>
    </r>
  </si>
  <si>
    <r>
      <rPr>
        <sz val="10"/>
        <color rgb="FF000000"/>
        <rFont val="Calibri"/>
        <family val="2"/>
        <scheme val="minor"/>
      </rPr>
      <t>15.50.003</t>
    </r>
  </si>
  <si>
    <r>
      <rPr>
        <sz val="10"/>
        <color rgb="FF000000"/>
        <rFont val="Calibri"/>
        <family val="2"/>
        <scheme val="minor"/>
      </rPr>
      <t>REMOCAO DE OLEO,ESMALTE OU VERNIZ EM ESQ DE MADEIRA C/LIXAMENTO</t>
    </r>
  </si>
  <si>
    <r>
      <rPr>
        <sz val="10"/>
        <color rgb="FF000000"/>
        <rFont val="Calibri"/>
        <family val="2"/>
        <scheme val="minor"/>
      </rPr>
      <t>15.50.004</t>
    </r>
  </si>
  <si>
    <r>
      <rPr>
        <sz val="10"/>
        <color rgb="FF000000"/>
        <rFont val="Calibri"/>
        <family val="2"/>
        <scheme val="minor"/>
      </rPr>
      <t>REMOCAO DE OLEO,ESMALTE,ALUMIN OU GRAFITE EM ESQ DE FERRO C/LIXAMENTO</t>
    </r>
  </si>
  <si>
    <r>
      <rPr>
        <sz val="10"/>
        <color rgb="FF000000"/>
        <rFont val="Calibri"/>
        <family val="2"/>
        <scheme val="minor"/>
      </rPr>
      <t>15.50.010</t>
    </r>
  </si>
  <si>
    <t>REMOÇAO DE OLEO,ESMALTE,VERNIZ EM RODAPES,BAGUETES E MOLD C/LIXAMENTO</t>
  </si>
  <si>
    <r>
      <rPr>
        <sz val="10"/>
        <color rgb="FF000000"/>
        <rFont val="Calibri"/>
        <family val="2"/>
        <scheme val="minor"/>
      </rPr>
      <t>15.50.011</t>
    </r>
  </si>
  <si>
    <r>
      <rPr>
        <sz val="10"/>
        <color rgb="FF000000"/>
        <rFont val="Calibri"/>
        <family val="2"/>
        <scheme val="minor"/>
      </rPr>
      <t>15.50.012</t>
    </r>
  </si>
  <si>
    <r>
      <rPr>
        <sz val="10"/>
        <color rgb="FF000000"/>
        <rFont val="Calibri"/>
        <family val="2"/>
        <scheme val="minor"/>
      </rPr>
      <t>REMOCAO DE OLEO ESMALTE OU VERNIZ EM ESQ. DE MADEIRA C/PROD QUIMICO</t>
    </r>
  </si>
  <si>
    <r>
      <rPr>
        <sz val="10"/>
        <color rgb="FF000000"/>
        <rFont val="Calibri"/>
        <family val="2"/>
        <scheme val="minor"/>
      </rPr>
      <t>15.50.013</t>
    </r>
  </si>
  <si>
    <r>
      <rPr>
        <sz val="10"/>
        <color rgb="FF000000"/>
        <rFont val="Calibri"/>
        <family val="2"/>
        <scheme val="minor"/>
      </rPr>
      <t>REMOCAO DE OLEO,ESMALTE,ALUMIN OU GRAFITE EM ESQ DE FERRO C/PROD QUIM</t>
    </r>
  </si>
  <si>
    <r>
      <rPr>
        <sz val="10"/>
        <color rgb="FF000000"/>
        <rFont val="Calibri"/>
        <family val="2"/>
        <scheme val="minor"/>
      </rPr>
      <t>15.50.014</t>
    </r>
  </si>
  <si>
    <t>REMOÇAO DE OLEO,ESMALTE,VERNIZ EM RODAPES,BAGUETES E MOLD C/PROD.QUIMICO</t>
  </si>
  <si>
    <r>
      <rPr>
        <sz val="10"/>
        <color rgb="FF000000"/>
        <rFont val="Calibri"/>
        <family val="2"/>
        <scheme val="minor"/>
      </rPr>
      <t>15.50.030</t>
    </r>
  </si>
  <si>
    <r>
      <rPr>
        <sz val="10"/>
        <color rgb="FF000000"/>
        <rFont val="Calibri"/>
        <family val="2"/>
        <scheme val="minor"/>
      </rPr>
      <t>REMOCAO DE PINTURA EM ESTRUTURA METALICA COM LIXAMENTO</t>
    </r>
  </si>
  <si>
    <r>
      <rPr>
        <sz val="10"/>
        <color rgb="FF000000"/>
        <rFont val="Calibri"/>
        <family val="2"/>
        <scheme val="minor"/>
      </rPr>
      <t>15.50.099</t>
    </r>
  </si>
  <si>
    <r>
      <rPr>
        <sz val="10"/>
        <color rgb="FF000000"/>
        <rFont val="Calibri"/>
        <family val="2"/>
        <scheme val="minor"/>
      </rPr>
      <t>REMOCOES</t>
    </r>
  </si>
  <si>
    <r>
      <rPr>
        <sz val="10"/>
        <color rgb="FF000000"/>
        <rFont val="Calibri"/>
        <family val="2"/>
        <scheme val="minor"/>
      </rPr>
      <t>15.80.010</t>
    </r>
  </si>
  <si>
    <r>
      <rPr>
        <sz val="10"/>
        <color rgb="FF000000"/>
        <rFont val="Calibri"/>
        <family val="2"/>
        <scheme val="minor"/>
      </rPr>
      <t>PINTURA EM AZULEJO</t>
    </r>
  </si>
  <si>
    <r>
      <rPr>
        <sz val="10"/>
        <color rgb="FF000000"/>
        <rFont val="Calibri"/>
        <family val="2"/>
        <scheme val="minor"/>
      </rPr>
      <t>15.80.011</t>
    </r>
  </si>
  <si>
    <r>
      <rPr>
        <sz val="10"/>
        <color rgb="FF000000"/>
        <rFont val="Calibri"/>
        <family val="2"/>
        <scheme val="minor"/>
      </rPr>
      <t>OLEO EM SUPERFICIE INCLUSIVE PREPARO E RETOQUE DE MASSA</t>
    </r>
  </si>
  <si>
    <r>
      <rPr>
        <sz val="10"/>
        <color rgb="FF000000"/>
        <rFont val="Calibri"/>
        <family val="2"/>
        <scheme val="minor"/>
      </rPr>
      <t>15.80.013</t>
    </r>
  </si>
  <si>
    <t>ESMALTE EM ESQUADRIAS DE MADEIRA INCLUSIVE PREPARO E RETOQUES DE MASSA</t>
  </si>
  <si>
    <r>
      <rPr>
        <sz val="10"/>
        <color rgb="FF000000"/>
        <rFont val="Calibri"/>
        <family val="2"/>
        <scheme val="minor"/>
      </rPr>
      <t>15.80.018</t>
    </r>
  </si>
  <si>
    <r>
      <rPr>
        <sz val="10"/>
        <color rgb="FF000000"/>
        <rFont val="Calibri"/>
        <family val="2"/>
        <scheme val="minor"/>
      </rPr>
      <t>TINTA LATEX STANDARD INCLUSIVE PREPARO E RETOQUE DE MASSA NIVELADORA</t>
    </r>
  </si>
  <si>
    <r>
      <rPr>
        <sz val="10"/>
        <color rgb="FF000000"/>
        <rFont val="Calibri"/>
        <family val="2"/>
        <scheme val="minor"/>
      </rPr>
      <t>15.80.021</t>
    </r>
  </si>
  <si>
    <r>
      <rPr>
        <sz val="10"/>
        <color rgb="FF000000"/>
        <rFont val="Calibri"/>
        <family val="2"/>
        <scheme val="minor"/>
      </rPr>
      <t>OLEO EM ESQUADRIAS DE FERRO INCLUSIVE PREPARO E RETOQUES DE ZARCAO</t>
    </r>
  </si>
  <si>
    <r>
      <rPr>
        <sz val="10"/>
        <color rgb="FF000000"/>
        <rFont val="Calibri"/>
        <family val="2"/>
        <scheme val="minor"/>
      </rPr>
      <t>15.80.023</t>
    </r>
  </si>
  <si>
    <r>
      <rPr>
        <sz val="10"/>
        <color rgb="FF000000"/>
        <rFont val="Calibri"/>
        <family val="2"/>
        <scheme val="minor"/>
      </rPr>
      <t>OLEO EM RODAPES/BAGUETES/MOLD. MAD. INCL. PREPARO E RETOQUE DE MASSA</t>
    </r>
  </si>
  <si>
    <r>
      <rPr>
        <sz val="10"/>
        <color rgb="FF000000"/>
        <rFont val="Calibri"/>
        <family val="2"/>
        <scheme val="minor"/>
      </rPr>
      <t>15.80.024</t>
    </r>
  </si>
  <si>
    <r>
      <rPr>
        <sz val="10"/>
        <color rgb="FF000000"/>
        <rFont val="Calibri"/>
        <family val="2"/>
        <scheme val="minor"/>
      </rPr>
      <t>ALUMINIO EM ESQUADRIAS DE FERRO INCLUSIVE PREPARO E RETOQUE DE ZARCAO</t>
    </r>
  </si>
  <si>
    <r>
      <rPr>
        <sz val="10"/>
        <color rgb="FF000000"/>
        <rFont val="Calibri"/>
        <family val="2"/>
        <scheme val="minor"/>
      </rPr>
      <t>15.80.025</t>
    </r>
  </si>
  <si>
    <r>
      <rPr>
        <sz val="10"/>
        <color rgb="FF000000"/>
        <rFont val="Calibri"/>
        <family val="2"/>
        <scheme val="minor"/>
      </rPr>
      <t>REMOVEDOR DE PICHAÇÃO - POS PINTURA ANTIPICHAÇÃO</t>
    </r>
  </si>
  <si>
    <r>
      <rPr>
        <sz val="10"/>
        <color rgb="FF000000"/>
        <rFont val="Calibri"/>
        <family val="2"/>
        <scheme val="minor"/>
      </rPr>
      <t>15.80.026</t>
    </r>
  </si>
  <si>
    <r>
      <rPr>
        <sz val="10"/>
        <color rgb="FF000000"/>
        <rFont val="Calibri"/>
        <family val="2"/>
        <scheme val="minor"/>
      </rPr>
      <t>OLEO EM ESQUADRIAS DE MADEIRA INCLUSIVE PREPARO E RETOQUES DE MASSA</t>
    </r>
  </si>
  <si>
    <r>
      <rPr>
        <sz val="10"/>
        <color rgb="FF000000"/>
        <rFont val="Calibri"/>
        <family val="2"/>
        <scheme val="minor"/>
      </rPr>
      <t>15.80.029</t>
    </r>
  </si>
  <si>
    <r>
      <rPr>
        <sz val="10"/>
        <color rgb="FF000000"/>
        <rFont val="Calibri"/>
        <family val="2"/>
        <scheme val="minor"/>
      </rPr>
      <t>VERNIZ ANTIPICHAÇÃO 2 DEMAOS</t>
    </r>
  </si>
  <si>
    <r>
      <rPr>
        <sz val="10"/>
        <color rgb="FF000000"/>
        <rFont val="Calibri"/>
        <family val="2"/>
        <scheme val="minor"/>
      </rPr>
      <t>15.80.031</t>
    </r>
  </si>
  <si>
    <r>
      <rPr>
        <sz val="10"/>
        <color rgb="FF000000"/>
        <rFont val="Calibri"/>
        <family val="2"/>
        <scheme val="minor"/>
      </rPr>
      <t>VERNIZ EM ESQUADRIAS DE MADEIRA INCL PREPARO E RETOQUE DE MASSA</t>
    </r>
  </si>
  <si>
    <r>
      <rPr>
        <sz val="10"/>
        <color rgb="FF000000"/>
        <rFont val="Calibri"/>
        <family val="2"/>
        <scheme val="minor"/>
      </rPr>
      <t>15.80.032</t>
    </r>
  </si>
  <si>
    <t>VERNIZ EM RODAPES/BAGUETES/MOLD. MAD. INCL. PREPARO E RETOQUE DE MASSA</t>
  </si>
  <si>
    <r>
      <rPr>
        <sz val="10"/>
        <color rgb="FF000000"/>
        <rFont val="Calibri"/>
        <family val="2"/>
        <scheme val="minor"/>
      </rPr>
      <t>15.80.036</t>
    </r>
  </si>
  <si>
    <r>
      <rPr>
        <sz val="10"/>
        <color rgb="FF000000"/>
        <rFont val="Calibri"/>
        <family val="2"/>
        <scheme val="minor"/>
      </rPr>
      <t>ESMALTE EM SUPERFICIE DE MADEIRA INCLUSIVE PREPARO E RETOQUE DE MASSA</t>
    </r>
  </si>
  <si>
    <r>
      <rPr>
        <sz val="10"/>
        <color rgb="FF000000"/>
        <rFont val="Calibri"/>
        <family val="2"/>
        <scheme val="minor"/>
      </rPr>
      <t>15.80.040</t>
    </r>
  </si>
  <si>
    <r>
      <rPr>
        <sz val="10"/>
        <color rgb="FF000000"/>
        <rFont val="Calibri"/>
        <family val="2"/>
        <scheme val="minor"/>
      </rPr>
      <t>PINTURA DE QUADRAS ESPORTIVAS - LINHAS DEMARCATORIAS</t>
    </r>
  </si>
  <si>
    <r>
      <rPr>
        <sz val="10"/>
        <color rgb="FF000000"/>
        <rFont val="Calibri"/>
        <family val="2"/>
        <scheme val="minor"/>
      </rPr>
      <t>15.80.042</t>
    </r>
  </si>
  <si>
    <r>
      <rPr>
        <sz val="10"/>
        <color rgb="FF000000"/>
        <rFont val="Calibri"/>
        <family val="2"/>
        <scheme val="minor"/>
      </rPr>
      <t>15.80.043</t>
    </r>
  </si>
  <si>
    <r>
      <rPr>
        <sz val="10"/>
        <color rgb="FF000000"/>
        <rFont val="Calibri"/>
        <family val="2"/>
        <scheme val="minor"/>
      </rPr>
      <t>TINTA LATEX ECONOMICA INCLUSIVE PREPARO E RETOQUE DE MASSA NIVELADORA</t>
    </r>
  </si>
  <si>
    <r>
      <rPr>
        <sz val="10"/>
        <color rgb="FF000000"/>
        <rFont val="Calibri"/>
        <family val="2"/>
        <scheme val="minor"/>
      </rPr>
      <t>15.80.044</t>
    </r>
  </si>
  <si>
    <r>
      <rPr>
        <sz val="10"/>
        <color rgb="FF000000"/>
        <rFont val="Calibri"/>
        <family val="2"/>
        <scheme val="minor"/>
      </rPr>
      <t>ESMALTE EM SUPERFICIE INCLUSIVE PREPARO E RETOQUE DE MASSA</t>
    </r>
  </si>
  <si>
    <r>
      <rPr>
        <sz val="10"/>
        <color rgb="FF000000"/>
        <rFont val="Calibri"/>
        <family val="2"/>
        <scheme val="minor"/>
      </rPr>
      <t>15.80.045</t>
    </r>
  </si>
  <si>
    <t>ESMALTE EM ESQUADRIAS DE FERRO INCLUSIVE PREPARO E RETOQUES DE ZARCAO</t>
  </si>
  <si>
    <r>
      <rPr>
        <sz val="10"/>
        <color rgb="FF000000"/>
        <rFont val="Calibri"/>
        <family val="2"/>
        <scheme val="minor"/>
      </rPr>
      <t>15.80.046</t>
    </r>
  </si>
  <si>
    <r>
      <rPr>
        <sz val="10"/>
        <color rgb="FF000000"/>
        <rFont val="Calibri"/>
        <family val="2"/>
        <scheme val="minor"/>
      </rPr>
      <t>GRAFITE EM ESQUADRIAS DE FERRO INCL. PREPARO E RETOQUE DE ZARCAO</t>
    </r>
  </si>
  <si>
    <r>
      <rPr>
        <sz val="10"/>
        <color rgb="FF000000"/>
        <rFont val="Calibri"/>
        <family val="2"/>
        <scheme val="minor"/>
      </rPr>
      <t>15.80.047</t>
    </r>
  </si>
  <si>
    <r>
      <rPr>
        <sz val="10"/>
        <color rgb="FF000000"/>
        <rFont val="Calibri"/>
        <family val="2"/>
        <scheme val="minor"/>
      </rPr>
      <t>PINTURA EM LOUSA INCL. PREPARO E RETOQUE DE MASSA</t>
    </r>
  </si>
  <si>
    <r>
      <rPr>
        <sz val="10"/>
        <color rgb="FF000000"/>
        <rFont val="Calibri"/>
        <family val="2"/>
        <scheme val="minor"/>
      </rPr>
      <t>15.80.048</t>
    </r>
  </si>
  <si>
    <r>
      <rPr>
        <sz val="10"/>
        <color rgb="FF000000"/>
        <rFont val="Calibri"/>
        <family val="2"/>
        <scheme val="minor"/>
      </rPr>
      <t>ESMALTE EM FORRO DE MADEIRA INCLUSIVE PREPARO E RETOQUE DE MASSA</t>
    </r>
  </si>
  <si>
    <r>
      <rPr>
        <sz val="10"/>
        <color rgb="FF000000"/>
        <rFont val="Calibri"/>
        <family val="2"/>
        <scheme val="minor"/>
      </rPr>
      <t>15.80.050</t>
    </r>
  </si>
  <si>
    <r>
      <rPr>
        <sz val="10"/>
        <color rgb="FF000000"/>
        <rFont val="Calibri"/>
        <family val="2"/>
        <scheme val="minor"/>
      </rPr>
      <t>OLEO EM FORRO DE MADEIRA INCLUSIVE PREPARO E RETOQUE DE MASSA</t>
    </r>
  </si>
  <si>
    <r>
      <rPr>
        <sz val="10"/>
        <color rgb="FF000000"/>
        <rFont val="Calibri"/>
        <family val="2"/>
        <scheme val="minor"/>
      </rPr>
      <t>15.80.060</t>
    </r>
  </si>
  <si>
    <r>
      <rPr>
        <sz val="10"/>
        <color rgb="FF000000"/>
        <rFont val="Calibri"/>
        <family val="2"/>
        <scheme val="minor"/>
      </rPr>
      <t>ESMALTE EM ESTRUTURA METALICA INCLUSIVE PREPARO E RETOQUE DE ZARCAO</t>
    </r>
  </si>
  <si>
    <r>
      <rPr>
        <sz val="10"/>
        <color rgb="FF000000"/>
        <rFont val="Calibri"/>
        <family val="2"/>
        <scheme val="minor"/>
      </rPr>
      <t>15.80.061</t>
    </r>
  </si>
  <si>
    <r>
      <rPr>
        <sz val="10"/>
        <color rgb="FF000000"/>
        <rFont val="Calibri"/>
        <family val="2"/>
        <scheme val="minor"/>
      </rPr>
      <t>OLEO EM ESTRUTURA METALICA INCLUSIVE PREPARO E RETOQUE DE ZARCAO</t>
    </r>
  </si>
  <si>
    <r>
      <rPr>
        <sz val="10"/>
        <color rgb="FF000000"/>
        <rFont val="Calibri"/>
        <family val="2"/>
        <scheme val="minor"/>
      </rPr>
      <t>15.80.062</t>
    </r>
  </si>
  <si>
    <r>
      <rPr>
        <sz val="10"/>
        <color rgb="FF000000"/>
        <rFont val="Calibri"/>
        <family val="2"/>
        <scheme val="minor"/>
      </rPr>
      <t>GRAFITE EM ESTRUTURA METALICA INCLUSIVE PREPARO E RETOQUE DE ZARCAO</t>
    </r>
  </si>
  <si>
    <r>
      <rPr>
        <sz val="10"/>
        <color rgb="FF000000"/>
        <rFont val="Calibri"/>
        <family val="2"/>
        <scheme val="minor"/>
      </rPr>
      <t>15.80.070</t>
    </r>
  </si>
  <si>
    <r>
      <rPr>
        <sz val="10"/>
        <color rgb="FF000000"/>
        <rFont val="Calibri"/>
        <family val="2"/>
        <scheme val="minor"/>
      </rPr>
      <t>GALVANIZACAO A FRIO - PINTURA P/ ESTRUTURAS - CONSERVACAO</t>
    </r>
  </si>
  <si>
    <r>
      <rPr>
        <sz val="10"/>
        <color rgb="FF000000"/>
        <rFont val="Calibri"/>
        <family val="2"/>
        <scheme val="minor"/>
      </rPr>
      <t>15.80.071</t>
    </r>
  </si>
  <si>
    <r>
      <rPr>
        <sz val="10"/>
        <color rgb="FF000000"/>
        <rFont val="Calibri"/>
        <family val="2"/>
        <scheme val="minor"/>
      </rPr>
      <t>GALVANIZACAO A FRIO - PINTURA P/ ESQUADRIAS - CONSERVACAO</t>
    </r>
  </si>
  <si>
    <r>
      <rPr>
        <sz val="10"/>
        <color rgb="FF000000"/>
        <rFont val="Calibri"/>
        <family val="2"/>
        <scheme val="minor"/>
      </rPr>
      <t>15.80.072</t>
    </r>
  </si>
  <si>
    <r>
      <rPr>
        <sz val="10"/>
        <color rgb="FF000000"/>
        <rFont val="Calibri"/>
        <family val="2"/>
        <scheme val="minor"/>
      </rPr>
      <t>PRIMER P/ GALVANIZADOS (GALVIT/SIMILAR) - ESTRUTURAS - CONSERVACAO</t>
    </r>
  </si>
  <si>
    <r>
      <rPr>
        <sz val="10"/>
        <color rgb="FF000000"/>
        <rFont val="Calibri"/>
        <family val="2"/>
        <scheme val="minor"/>
      </rPr>
      <t>15.80.073</t>
    </r>
  </si>
  <si>
    <r>
      <rPr>
        <sz val="10"/>
        <color rgb="FF000000"/>
        <rFont val="Calibri"/>
        <family val="2"/>
        <scheme val="minor"/>
      </rPr>
      <t>PRIMER P/ GALVANIZADOS (GALVIT/SIMILAR) - ESQUADRIAS - CONSERVACAO</t>
    </r>
  </si>
  <si>
    <r>
      <rPr>
        <sz val="10"/>
        <color rgb="FF000000"/>
        <rFont val="Calibri"/>
        <family val="2"/>
        <scheme val="minor"/>
      </rPr>
      <t>15.80.075</t>
    </r>
  </si>
  <si>
    <r>
      <rPr>
        <sz val="10"/>
        <color rgb="FF000000"/>
        <rFont val="Calibri"/>
        <family val="2"/>
        <scheme val="minor"/>
      </rPr>
      <t>FUNDO ANTI-OXIDANTE EM ESTRUTURAS - CONSERVACAO</t>
    </r>
  </si>
  <si>
    <r>
      <rPr>
        <sz val="10"/>
        <color rgb="FF000000"/>
        <rFont val="Calibri"/>
        <family val="2"/>
        <scheme val="minor"/>
      </rPr>
      <t>15.80.076</t>
    </r>
  </si>
  <si>
    <r>
      <rPr>
        <sz val="10"/>
        <color rgb="FF000000"/>
        <rFont val="Calibri"/>
        <family val="2"/>
        <scheme val="minor"/>
      </rPr>
      <t>FUNDO ANTI-OXIDANTE EM ESQUADRIAS - CONSERVACAO</t>
    </r>
  </si>
  <si>
    <r>
      <rPr>
        <sz val="10"/>
        <color rgb="FF000000"/>
        <rFont val="Calibri"/>
        <family val="2"/>
        <scheme val="minor"/>
      </rPr>
      <t>15.80.080</t>
    </r>
  </si>
  <si>
    <r>
      <rPr>
        <sz val="10"/>
        <color rgb="FF000000"/>
        <rFont val="Calibri"/>
        <family val="2"/>
        <scheme val="minor"/>
      </rPr>
      <t>SERVIÇO GALVANIZACAO A FOGO - ESTRUTURAS / ESQUADRIAS.</t>
    </r>
  </si>
  <si>
    <r>
      <rPr>
        <sz val="10"/>
        <color rgb="FF000000"/>
        <rFont val="Calibri"/>
        <family val="2"/>
        <scheme val="minor"/>
      </rPr>
      <t>15.80.099</t>
    </r>
  </si>
  <si>
    <r>
      <rPr>
        <sz val="10"/>
        <color rgb="FF000000"/>
        <rFont val="Calibri"/>
        <family val="2"/>
        <scheme val="minor"/>
      </rPr>
      <t>SERVICOS DE PINTURA - CONSERVACAO</t>
    </r>
  </si>
  <si>
    <r>
      <rPr>
        <sz val="10"/>
        <color rgb="FF000000"/>
        <rFont val="Calibri"/>
        <family val="2"/>
        <scheme val="minor"/>
      </rPr>
      <t>16.01.008</t>
    </r>
  </si>
  <si>
    <t>FD-07 FECHAM DIVISA/BL CONCRETO/REV CHAP GROSSO FACE EXT H=185CM/SAPAT</t>
  </si>
  <si>
    <r>
      <rPr>
        <sz val="10"/>
        <color rgb="FF000000"/>
        <rFont val="Calibri"/>
        <family val="2"/>
        <scheme val="minor"/>
      </rPr>
      <t>16.01.009</t>
    </r>
  </si>
  <si>
    <t>FD-08 FECHAM DIVISA/BL CONCRETO/REV CHAP GROSSO FACE EXT H=185CM/BROCA</t>
  </si>
  <si>
    <r>
      <rPr>
        <sz val="10"/>
        <color rgb="FF000000"/>
        <rFont val="Calibri"/>
        <family val="2"/>
        <scheme val="minor"/>
      </rPr>
      <t>16.01.010</t>
    </r>
  </si>
  <si>
    <r>
      <rPr>
        <sz val="10"/>
        <color rgb="FF000000"/>
        <rFont val="Calibri"/>
        <family val="2"/>
        <scheme val="minor"/>
      </rPr>
      <t>FD-10 FECHAMENTO PARA DEVISAS/MOUROES</t>
    </r>
  </si>
  <si>
    <r>
      <rPr>
        <sz val="10"/>
        <color rgb="FF000000"/>
        <rFont val="Calibri"/>
        <family val="2"/>
        <scheme val="minor"/>
      </rPr>
      <t>16.01.011</t>
    </r>
  </si>
  <si>
    <r>
      <rPr>
        <sz val="10"/>
        <color rgb="FF000000"/>
        <rFont val="Calibri"/>
        <family val="2"/>
        <scheme val="minor"/>
      </rPr>
      <t>FD-11 FECHAMENTO DE DIVISAS - MOUROES C/ PLACAS PRE MOLDADAS</t>
    </r>
  </si>
  <si>
    <r>
      <rPr>
        <sz val="10"/>
        <color rgb="FF000000"/>
        <rFont val="Calibri"/>
        <family val="2"/>
        <scheme val="minor"/>
      </rPr>
      <t>16.01.012</t>
    </r>
  </si>
  <si>
    <r>
      <rPr>
        <sz val="10"/>
        <color rgb="FF000000"/>
        <rFont val="Calibri"/>
        <family val="2"/>
        <scheme val="minor"/>
      </rPr>
      <t>FD-12 FECHAMENTO DE DIVISAS - MOUROES C/ ARAMES E HIBISCOS</t>
    </r>
  </si>
  <si>
    <r>
      <rPr>
        <sz val="10"/>
        <color rgb="FF000000"/>
        <rFont val="Calibri"/>
        <family val="2"/>
        <scheme val="minor"/>
      </rPr>
      <t>16.01.013</t>
    </r>
  </si>
  <si>
    <r>
      <rPr>
        <sz val="10"/>
        <color rgb="FF000000"/>
        <rFont val="Calibri"/>
        <family val="2"/>
        <scheme val="minor"/>
      </rPr>
      <t>FD-13 FECHAMENTO DIV/BL CONCR/SEM REVESTIMENTO (H=185CM/SAPATA)</t>
    </r>
  </si>
  <si>
    <r>
      <rPr>
        <sz val="10"/>
        <color rgb="FF000000"/>
        <rFont val="Calibri"/>
        <family val="2"/>
        <scheme val="minor"/>
      </rPr>
      <t>16.01.014</t>
    </r>
  </si>
  <si>
    <r>
      <rPr>
        <sz val="10"/>
        <color rgb="FF000000"/>
        <rFont val="Calibri"/>
        <family val="2"/>
        <scheme val="minor"/>
      </rPr>
      <t>FD-14 FECHAMENTO DE DIVISA/BLOCO DE CONCRETO/ S/REVEST. H=185CM/BROCA</t>
    </r>
  </si>
  <si>
    <r>
      <rPr>
        <sz val="10"/>
        <color rgb="FF000000"/>
        <rFont val="Calibri"/>
        <family val="2"/>
        <scheme val="minor"/>
      </rPr>
      <t>16.01.015</t>
    </r>
  </si>
  <si>
    <t>FD-15 FECHAMENTO DE DIVISA/BL CONCRETO/REVEST CHAP FINO H=235CM/SAPATA</t>
  </si>
  <si>
    <r>
      <rPr>
        <sz val="10"/>
        <color rgb="FF000000"/>
        <rFont val="Calibri"/>
        <family val="2"/>
        <scheme val="minor"/>
      </rPr>
      <t>16.01.016</t>
    </r>
  </si>
  <si>
    <r>
      <rPr>
        <sz val="10"/>
        <color rgb="FF000000"/>
        <rFont val="Calibri"/>
        <family val="2"/>
        <scheme val="minor"/>
      </rPr>
      <t>16.01.021</t>
    </r>
  </si>
  <si>
    <r>
      <rPr>
        <sz val="10"/>
        <color rgb="FF000000"/>
        <rFont val="Calibri"/>
        <family val="2"/>
        <scheme val="minor"/>
      </rPr>
      <t>FD-21 FECHAMENTO DE DIVISA COM GRADIL ELETROFUNDIDO / SAPATA (H=185CM)</t>
    </r>
  </si>
  <si>
    <r>
      <rPr>
        <sz val="10"/>
        <color rgb="FF000000"/>
        <rFont val="Calibri"/>
        <family val="2"/>
        <scheme val="minor"/>
      </rPr>
      <t>16.01.022</t>
    </r>
  </si>
  <si>
    <r>
      <rPr>
        <sz val="10"/>
        <color rgb="FF000000"/>
        <rFont val="Calibri"/>
        <family val="2"/>
        <scheme val="minor"/>
      </rPr>
      <t>FD-22 FECHAMENTO DE DIVISA COM GRADIL ELETROFUNDIDO/SAPATA (H=235CM)</t>
    </r>
  </si>
  <si>
    <r>
      <rPr>
        <sz val="10"/>
        <color rgb="FF000000"/>
        <rFont val="Calibri"/>
        <family val="2"/>
        <scheme val="minor"/>
      </rPr>
      <t>16.01.028</t>
    </r>
  </si>
  <si>
    <r>
      <rPr>
        <sz val="10"/>
        <color rgb="FF000000"/>
        <rFont val="Calibri"/>
        <family val="2"/>
        <scheme val="minor"/>
      </rPr>
      <t>FD-23 FECHAMENTO DE DIVISA COM GRADIL ELETROFUNDIDO / BROCA (H=185CM)</t>
    </r>
  </si>
  <si>
    <r>
      <rPr>
        <sz val="10"/>
        <color rgb="FF000000"/>
        <rFont val="Calibri"/>
        <family val="2"/>
        <scheme val="minor"/>
      </rPr>
      <t>16.01.029</t>
    </r>
  </si>
  <si>
    <r>
      <rPr>
        <sz val="10"/>
        <color rgb="FF000000"/>
        <rFont val="Calibri"/>
        <family val="2"/>
        <scheme val="minor"/>
      </rPr>
      <t>FD-24 FECHAMENTO DE DIVISA COM GRADIL ELETROFUNDIDO / BROCA (H=235CM)</t>
    </r>
  </si>
  <si>
    <r>
      <rPr>
        <sz val="10"/>
        <color rgb="FF000000"/>
        <rFont val="Calibri"/>
        <family val="2"/>
        <scheme val="minor"/>
      </rPr>
      <t>16.01.030</t>
    </r>
  </si>
  <si>
    <r>
      <rPr>
        <sz val="10"/>
        <color rgb="FF000000"/>
        <rFont val="Calibri"/>
        <family val="2"/>
        <scheme val="minor"/>
      </rPr>
      <t>FD-25 FECHAMENTO DIVISA C/ GRADIL ELETROF / SAPATA (199X132.20CM)</t>
    </r>
  </si>
  <si>
    <r>
      <rPr>
        <sz val="10"/>
        <color rgb="FF000000"/>
        <rFont val="Calibri"/>
        <family val="2"/>
        <scheme val="minor"/>
      </rPr>
      <t>16.01.031</t>
    </r>
  </si>
  <si>
    <r>
      <rPr>
        <sz val="10"/>
        <color rgb="FF000000"/>
        <rFont val="Calibri"/>
        <family val="2"/>
        <scheme val="minor"/>
      </rPr>
      <t>FD-26 FECHAMENTO DIVISA C/ GRADIL ELETROF / BROCA (199X132.20CM)</t>
    </r>
  </si>
  <si>
    <r>
      <rPr>
        <sz val="10"/>
        <color rgb="FF000000"/>
        <rFont val="Calibri"/>
        <family val="2"/>
        <scheme val="minor"/>
      </rPr>
      <t>16.01.032</t>
    </r>
  </si>
  <si>
    <r>
      <rPr>
        <sz val="10"/>
        <color rgb="FF000000"/>
        <rFont val="Calibri"/>
        <family val="2"/>
        <scheme val="minor"/>
      </rPr>
      <t>FD-27 FECHAMENTO DIVISA C/ GRADIL ELETROF / SAPATA (59X211.40CM)</t>
    </r>
  </si>
  <si>
    <r>
      <rPr>
        <sz val="10"/>
        <color rgb="FF000000"/>
        <rFont val="Calibri"/>
        <family val="2"/>
        <scheme val="minor"/>
      </rPr>
      <t>16.01.033</t>
    </r>
  </si>
  <si>
    <r>
      <rPr>
        <sz val="10"/>
        <color rgb="FF000000"/>
        <rFont val="Calibri"/>
        <family val="2"/>
        <scheme val="minor"/>
      </rPr>
      <t>FD-28 FECHAMENTO DIVISA C/ GRADIL ELETROF / BROCA (59X211.40CM)</t>
    </r>
  </si>
  <si>
    <r>
      <rPr>
        <sz val="10"/>
        <color rgb="FF000000"/>
        <rFont val="Calibri"/>
        <family val="2"/>
        <scheme val="minor"/>
      </rPr>
      <t>16.01.045</t>
    </r>
  </si>
  <si>
    <r>
      <rPr>
        <sz val="10"/>
        <color rgb="FF000000"/>
        <rFont val="Calibri"/>
        <family val="2"/>
        <scheme val="minor"/>
      </rPr>
      <t>16.01.046</t>
    </r>
  </si>
  <si>
    <r>
      <rPr>
        <sz val="10"/>
        <color rgb="FF000000"/>
        <rFont val="Calibri"/>
        <family val="2"/>
        <scheme val="minor"/>
      </rPr>
      <t>PORTÃO EM CHAPA DE AÇO</t>
    </r>
  </si>
  <si>
    <r>
      <rPr>
        <sz val="10"/>
        <color rgb="FF000000"/>
        <rFont val="Calibri"/>
        <family val="2"/>
        <scheme val="minor"/>
      </rPr>
      <t>16.01.058</t>
    </r>
  </si>
  <si>
    <r>
      <rPr>
        <sz val="10"/>
        <color rgb="FF000000"/>
        <rFont val="Calibri"/>
        <family val="2"/>
        <scheme val="minor"/>
      </rPr>
      <t>16.01.060</t>
    </r>
  </si>
  <si>
    <r>
      <rPr>
        <sz val="10"/>
        <color rgb="FF000000"/>
        <rFont val="Calibri"/>
        <family val="2"/>
        <scheme val="minor"/>
      </rPr>
      <t>FD-29 FECHAMENTO DIVISA C/ ELEMENTO VAZADO / SAPATA (239X199CM)</t>
    </r>
  </si>
  <si>
    <r>
      <rPr>
        <sz val="10"/>
        <color rgb="FF000000"/>
        <rFont val="Calibri"/>
        <family val="2"/>
        <scheme val="minor"/>
      </rPr>
      <t>16.01.061</t>
    </r>
  </si>
  <si>
    <r>
      <rPr>
        <sz val="10"/>
        <color rgb="FF000000"/>
        <rFont val="Calibri"/>
        <family val="2"/>
        <scheme val="minor"/>
      </rPr>
      <t>FD-30 FECHAMENTO DIVISA C/ ELEMENTO VAZADO / BROCA (239X199CM)</t>
    </r>
  </si>
  <si>
    <r>
      <rPr>
        <sz val="10"/>
        <color rgb="FF000000"/>
        <rFont val="Calibri"/>
        <family val="2"/>
        <scheme val="minor"/>
      </rPr>
      <t>16.01.062</t>
    </r>
  </si>
  <si>
    <r>
      <rPr>
        <sz val="10"/>
        <color rgb="FF000000"/>
        <rFont val="Calibri"/>
        <family val="2"/>
        <scheme val="minor"/>
      </rPr>
      <t>FD-31 FECHAMENTO DIVISA C/ ELEMENTO VAZADO / SAPATA (39X199CM)</t>
    </r>
  </si>
  <si>
    <r>
      <rPr>
        <sz val="10"/>
        <color rgb="FF000000"/>
        <rFont val="Calibri"/>
        <family val="2"/>
        <scheme val="minor"/>
      </rPr>
      <t>16.01.063</t>
    </r>
  </si>
  <si>
    <r>
      <rPr>
        <sz val="10"/>
        <color rgb="FF000000"/>
        <rFont val="Calibri"/>
        <family val="2"/>
        <scheme val="minor"/>
      </rPr>
      <t>FD-32 FECHAMENTO DIVISA C/ ELEMENTO VAZADO / BROCA (39X199CM)</t>
    </r>
  </si>
  <si>
    <r>
      <rPr>
        <sz val="10"/>
        <color rgb="FF000000"/>
        <rFont val="Calibri"/>
        <family val="2"/>
        <scheme val="minor"/>
      </rPr>
      <t>16.01.064</t>
    </r>
  </si>
  <si>
    <r>
      <rPr>
        <sz val="10"/>
        <color rgb="FF000000"/>
        <rFont val="Calibri"/>
        <family val="2"/>
        <scheme val="minor"/>
      </rPr>
      <t>PT-29 PORTAO DE TELA PARA QUADRA</t>
    </r>
  </si>
  <si>
    <r>
      <rPr>
        <sz val="10"/>
        <color rgb="FF000000"/>
        <rFont val="Calibri"/>
        <family val="2"/>
        <scheme val="minor"/>
      </rPr>
      <t>16.01.065</t>
    </r>
  </si>
  <si>
    <r>
      <rPr>
        <sz val="10"/>
        <color rgb="FF000000"/>
        <rFont val="Calibri"/>
        <family val="2"/>
        <scheme val="minor"/>
      </rPr>
      <t>VERGA/CINTA EM BLOCO DE CONCRETO CANALETA 14X19X39CM</t>
    </r>
  </si>
  <si>
    <r>
      <rPr>
        <sz val="10"/>
        <color rgb="FF000000"/>
        <rFont val="Calibri"/>
        <family val="2"/>
        <scheme val="minor"/>
      </rPr>
      <t>16.01.066</t>
    </r>
  </si>
  <si>
    <r>
      <rPr>
        <sz val="10"/>
        <color rgb="FF000000"/>
        <rFont val="Calibri"/>
        <family val="2"/>
        <scheme val="minor"/>
      </rPr>
      <t>VERGA/CINTA EM BLOCO DE CONCRETO CANALETA 19X19X39CM</t>
    </r>
  </si>
  <si>
    <r>
      <rPr>
        <sz val="10"/>
        <color rgb="FF000000"/>
        <rFont val="Calibri"/>
        <family val="2"/>
        <scheme val="minor"/>
      </rPr>
      <t>16.01.067</t>
    </r>
  </si>
  <si>
    <t>FD-33 FECHAMENTO DE DIVISA/BL.CONCRETO/REVEST. CHAPISCO GROSSO H=235CM/SAPATA</t>
  </si>
  <si>
    <r>
      <rPr>
        <sz val="10"/>
        <color rgb="FF000000"/>
        <rFont val="Calibri"/>
        <family val="2"/>
        <scheme val="minor"/>
      </rPr>
      <t>16.01.068</t>
    </r>
  </si>
  <si>
    <t>FD-34 FECHAMENTO DE DIVISA/BL. CONCRETO/REVEST. CHAPISCO GROSSO H=235CM/BROCA</t>
  </si>
  <si>
    <r>
      <rPr>
        <sz val="10"/>
        <color rgb="FF000000"/>
        <rFont val="Calibri"/>
        <family val="2"/>
        <scheme val="minor"/>
      </rPr>
      <t>16.01.080</t>
    </r>
  </si>
  <si>
    <r>
      <rPr>
        <sz val="10"/>
        <color rgb="FF000000"/>
        <rFont val="Calibri"/>
        <family val="2"/>
        <scheme val="minor"/>
      </rPr>
      <t>PT-30 PORTAO GRADIL ELETROFUNDIDO / PILARETE DE CONCRETO (300X185CM)</t>
    </r>
  </si>
  <si>
    <r>
      <rPr>
        <sz val="10"/>
        <color rgb="FF000000"/>
        <rFont val="Calibri"/>
        <family val="2"/>
        <scheme val="minor"/>
      </rPr>
      <t>16.01.081</t>
    </r>
  </si>
  <si>
    <r>
      <rPr>
        <sz val="10"/>
        <color rgb="FF000000"/>
        <rFont val="Calibri"/>
        <family val="2"/>
        <scheme val="minor"/>
      </rPr>
      <t>PT-31 PORTAO GRADIL ELETROFUNDIDO / PILARETE DE CONCRETO (300X235CM)</t>
    </r>
  </si>
  <si>
    <r>
      <rPr>
        <sz val="10"/>
        <color rgb="FF000000"/>
        <rFont val="Calibri"/>
        <family val="2"/>
        <scheme val="minor"/>
      </rPr>
      <t>16.01.082</t>
    </r>
  </si>
  <si>
    <r>
      <rPr>
        <sz val="10"/>
        <color rgb="FF000000"/>
        <rFont val="Calibri"/>
        <family val="2"/>
        <scheme val="minor"/>
      </rPr>
      <t>PT-32 PORTAO GRADIL ELETROFUNDIDO / PILARETE DE CONCRETO (180X185CM)</t>
    </r>
  </si>
  <si>
    <r>
      <rPr>
        <sz val="10"/>
        <color rgb="FF000000"/>
        <rFont val="Calibri"/>
        <family val="2"/>
        <scheme val="minor"/>
      </rPr>
      <t>16.01.083</t>
    </r>
  </si>
  <si>
    <r>
      <rPr>
        <sz val="10"/>
        <color rgb="FF000000"/>
        <rFont val="Calibri"/>
        <family val="2"/>
        <scheme val="minor"/>
      </rPr>
      <t>PT-33 PORTAO GRADIL ELETROFUNDIDO / PILARETE DE CONCRETO (180X235CM)</t>
    </r>
  </si>
  <si>
    <r>
      <rPr>
        <sz val="10"/>
        <color rgb="FF000000"/>
        <rFont val="Calibri"/>
        <family val="2"/>
        <scheme val="minor"/>
      </rPr>
      <t>16.01.088</t>
    </r>
  </si>
  <si>
    <r>
      <rPr>
        <sz val="10"/>
        <color rgb="FF000000"/>
        <rFont val="Calibri"/>
        <family val="2"/>
        <scheme val="minor"/>
      </rPr>
      <t>PT-41 PORTAO EM CHAPA DE ACO (300X235CM)</t>
    </r>
  </si>
  <si>
    <r>
      <rPr>
        <sz val="10"/>
        <color rgb="FF000000"/>
        <rFont val="Calibri"/>
        <family val="2"/>
        <scheme val="minor"/>
      </rPr>
      <t>16.01.089</t>
    </r>
  </si>
  <si>
    <r>
      <rPr>
        <sz val="10"/>
        <color rgb="FF000000"/>
        <rFont val="Calibri"/>
        <family val="2"/>
        <scheme val="minor"/>
      </rPr>
      <t>PT-42 PORTAO EM CHAPA DE ACO (180X235CM)</t>
    </r>
  </si>
  <si>
    <r>
      <rPr>
        <sz val="10"/>
        <color rgb="FF000000"/>
        <rFont val="Calibri"/>
        <family val="2"/>
        <scheme val="minor"/>
      </rPr>
      <t>16.01.090</t>
    </r>
  </si>
  <si>
    <r>
      <rPr>
        <sz val="10"/>
        <color rgb="FF000000"/>
        <rFont val="Calibri"/>
        <family val="2"/>
        <scheme val="minor"/>
      </rPr>
      <t>FE-01 FECHAMENTO PARA SETORIZAÇAO 120&lt;H&lt;200 CM (ALAMBRADO)</t>
    </r>
  </si>
  <si>
    <r>
      <rPr>
        <sz val="10"/>
        <color rgb="FF000000"/>
        <rFont val="Calibri"/>
        <family val="2"/>
        <scheme val="minor"/>
      </rPr>
      <t>16.01.091</t>
    </r>
  </si>
  <si>
    <r>
      <rPr>
        <sz val="10"/>
        <color rgb="FF000000"/>
        <rFont val="Calibri"/>
        <family val="2"/>
        <scheme val="minor"/>
      </rPr>
      <t>FE-02 FECHAMENTO PARA SETORIZAÇAO (GRADIL ELETROFUNDIDO)</t>
    </r>
  </si>
  <si>
    <r>
      <rPr>
        <sz val="10"/>
        <color rgb="FF000000"/>
        <rFont val="Calibri"/>
        <family val="2"/>
        <scheme val="minor"/>
      </rPr>
      <t>16.01.092</t>
    </r>
  </si>
  <si>
    <r>
      <rPr>
        <sz val="10"/>
        <color rgb="FF000000"/>
        <rFont val="Calibri"/>
        <family val="2"/>
        <scheme val="minor"/>
      </rPr>
      <t>PT-50 PORTAO DE TELA PARA SETORIZAÇAO 120&lt;H&lt;200 CM</t>
    </r>
  </si>
  <si>
    <r>
      <rPr>
        <sz val="10"/>
        <color rgb="FF000000"/>
        <rFont val="Calibri"/>
        <family val="2"/>
        <scheme val="minor"/>
      </rPr>
      <t>16.01.093</t>
    </r>
  </si>
  <si>
    <r>
      <rPr>
        <sz val="10"/>
        <color rgb="FF000000"/>
        <rFont val="Calibri"/>
        <family val="2"/>
        <scheme val="minor"/>
      </rPr>
      <t>PT-34 PORTAO GRADIL ELETROFUNDIDO / PILARETE METALICO (300X185CM)</t>
    </r>
  </si>
  <si>
    <r>
      <rPr>
        <sz val="10"/>
        <color rgb="FF000000"/>
        <rFont val="Calibri"/>
        <family val="2"/>
        <scheme val="minor"/>
      </rPr>
      <t>16.01.094</t>
    </r>
  </si>
  <si>
    <r>
      <rPr>
        <sz val="10"/>
        <color rgb="FF000000"/>
        <rFont val="Calibri"/>
        <family val="2"/>
        <scheme val="minor"/>
      </rPr>
      <t>PT-35 PORTAO GRADIL ELETROFUNDIDO / PILARETE METALICO (300X235CM)</t>
    </r>
  </si>
  <si>
    <r>
      <rPr>
        <sz val="10"/>
        <color rgb="FF000000"/>
        <rFont val="Calibri"/>
        <family val="2"/>
        <scheme val="minor"/>
      </rPr>
      <t>16.01.095</t>
    </r>
  </si>
  <si>
    <r>
      <rPr>
        <sz val="10"/>
        <color rgb="FF000000"/>
        <rFont val="Calibri"/>
        <family val="2"/>
        <scheme val="minor"/>
      </rPr>
      <t>PT-36 PORTAO GRADIL ELETROFUNDIDO / PILARETE METALICO (180X185CM)</t>
    </r>
  </si>
  <si>
    <r>
      <rPr>
        <sz val="10"/>
        <color rgb="FF000000"/>
        <rFont val="Calibri"/>
        <family val="2"/>
        <scheme val="minor"/>
      </rPr>
      <t>16.01.098</t>
    </r>
  </si>
  <si>
    <r>
      <rPr>
        <sz val="10"/>
        <color rgb="FF000000"/>
        <rFont val="Calibri"/>
        <family val="2"/>
        <scheme val="minor"/>
      </rPr>
      <t>PT-37 PORTAO GRADIL ELETROFUNDIDO / PILARETE METALICO (180X235CM)</t>
    </r>
  </si>
  <si>
    <r>
      <rPr>
        <sz val="10"/>
        <color rgb="FF000000"/>
        <rFont val="Calibri"/>
        <family val="2"/>
        <scheme val="minor"/>
      </rPr>
      <t>16.01.099</t>
    </r>
  </si>
  <si>
    <r>
      <rPr>
        <sz val="10"/>
        <color rgb="FF000000"/>
        <rFont val="Calibri"/>
        <family val="2"/>
        <scheme val="minor"/>
      </rPr>
      <t>SERVICOS PARA FECHAMENTOS</t>
    </r>
  </si>
  <si>
    <r>
      <rPr>
        <sz val="10"/>
        <color rgb="FF000000"/>
        <rFont val="Calibri"/>
        <family val="2"/>
        <scheme val="minor"/>
      </rPr>
      <t>16.02.004</t>
    </r>
  </si>
  <si>
    <r>
      <rPr>
        <sz val="10"/>
        <color rgb="FF000000"/>
        <rFont val="Calibri"/>
        <family val="2"/>
        <scheme val="minor"/>
      </rPr>
      <t>PAVIMENTAÇÃO DE CONCRETO P/PISO PERMEAVEL DRENANTE (DIAGONAL)</t>
    </r>
  </si>
  <si>
    <r>
      <rPr>
        <sz val="10"/>
        <color rgb="FF000000"/>
        <rFont val="Calibri"/>
        <family val="2"/>
        <scheme val="minor"/>
      </rPr>
      <t>16.02.008</t>
    </r>
  </si>
  <si>
    <r>
      <rPr>
        <sz val="10"/>
        <color rgb="FF000000"/>
        <rFont val="Calibri"/>
        <family val="2"/>
        <scheme val="minor"/>
      </rPr>
      <t>16.02.009</t>
    </r>
  </si>
  <si>
    <r>
      <rPr>
        <sz val="10"/>
        <color rgb="FF000000"/>
        <rFont val="Calibri"/>
        <family val="2"/>
        <scheme val="minor"/>
      </rPr>
      <t>PLACA DE CONCRETO MOLDADA NO LOCAL - 90X90 CM</t>
    </r>
  </si>
  <si>
    <r>
      <rPr>
        <sz val="10"/>
        <color rgb="FF000000"/>
        <rFont val="Calibri"/>
        <family val="2"/>
        <scheme val="minor"/>
      </rPr>
      <t>16.02.010</t>
    </r>
  </si>
  <si>
    <r>
      <rPr>
        <sz val="10"/>
        <color rgb="FF000000"/>
        <rFont val="Calibri"/>
        <family val="2"/>
        <scheme val="minor"/>
      </rPr>
      <t>PAVIMENTAÇÃO DE CONCRETO P/PISO PERMEAVEL DRENANTE (SEXTAVADO)</t>
    </r>
  </si>
  <si>
    <r>
      <rPr>
        <sz val="10"/>
        <color rgb="FF000000"/>
        <rFont val="Calibri"/>
        <family val="2"/>
        <scheme val="minor"/>
      </rPr>
      <t>16.02.014</t>
    </r>
  </si>
  <si>
    <r>
      <rPr>
        <sz val="10"/>
        <color rgb="FF000000"/>
        <rFont val="Calibri"/>
        <family val="2"/>
        <scheme val="minor"/>
      </rPr>
      <t>PAVIMENTAÇAO DE CONCRETO PARA PISO PERMEAVEL DRENANTE (GRAMA)</t>
    </r>
  </si>
  <si>
    <r>
      <rPr>
        <sz val="10"/>
        <color rgb="FF000000"/>
        <rFont val="Calibri"/>
        <family val="2"/>
        <scheme val="minor"/>
      </rPr>
      <t>16.02.015</t>
    </r>
  </si>
  <si>
    <r>
      <rPr>
        <sz val="10"/>
        <color rgb="FF000000"/>
        <rFont val="Calibri"/>
        <family val="2"/>
        <scheme val="minor"/>
      </rPr>
      <t>PAVIMENTACAO ASFALTICA</t>
    </r>
  </si>
  <si>
    <r>
      <rPr>
        <sz val="10"/>
        <color rgb="FF000000"/>
        <rFont val="Calibri"/>
        <family val="2"/>
        <scheme val="minor"/>
      </rPr>
      <t>16.02.018</t>
    </r>
  </si>
  <si>
    <r>
      <rPr>
        <sz val="10"/>
        <color rgb="FF000000"/>
        <rFont val="Calibri"/>
        <family val="2"/>
        <scheme val="minor"/>
      </rPr>
      <t>16.02.020</t>
    </r>
  </si>
  <si>
    <r>
      <rPr>
        <sz val="10"/>
        <color rgb="FF000000"/>
        <rFont val="Calibri"/>
        <family val="2"/>
        <scheme val="minor"/>
      </rPr>
      <t>BORRACHA ASSENTADA C/ ARGAMASSA - PISO TATIL ALERTA</t>
    </r>
  </si>
  <si>
    <r>
      <rPr>
        <sz val="10"/>
        <color rgb="FF000000"/>
        <rFont val="Calibri"/>
        <family val="2"/>
        <scheme val="minor"/>
      </rPr>
      <t>16.02.022</t>
    </r>
  </si>
  <si>
    <r>
      <rPr>
        <sz val="10"/>
        <color rgb="FF000000"/>
        <rFont val="Calibri"/>
        <family val="2"/>
        <scheme val="minor"/>
      </rPr>
      <t>PAVIMENTACAO COM PEDRISCO COM ESPESS DE 5 CM</t>
    </r>
  </si>
  <si>
    <r>
      <rPr>
        <sz val="10"/>
        <color rgb="FF000000"/>
        <rFont val="Calibri"/>
        <family val="2"/>
        <scheme val="minor"/>
      </rPr>
      <t>16.02.023</t>
    </r>
  </si>
  <si>
    <t>PAVIMENTACAO DE PEDRA MOSAICO PORTUGUES 2 COR/SOBRE BASE AREIA GROSSA</t>
  </si>
  <si>
    <r>
      <rPr>
        <sz val="10"/>
        <color rgb="FF000000"/>
        <rFont val="Calibri"/>
        <family val="2"/>
        <scheme val="minor"/>
      </rPr>
      <t>16.02.025</t>
    </r>
  </si>
  <si>
    <r>
      <rPr>
        <sz val="10"/>
        <color rgb="FF000000"/>
        <rFont val="Calibri"/>
        <family val="2"/>
        <scheme val="minor"/>
      </rPr>
      <t>GUIAS PRE-MOLDADAS TIPO PMSP</t>
    </r>
  </si>
  <si>
    <r>
      <rPr>
        <sz val="10"/>
        <color rgb="FF000000"/>
        <rFont val="Calibri"/>
        <family val="2"/>
        <scheme val="minor"/>
      </rPr>
      <t>16.02.026</t>
    </r>
  </si>
  <si>
    <r>
      <rPr>
        <sz val="10"/>
        <color rgb="FF000000"/>
        <rFont val="Calibri"/>
        <family val="2"/>
        <scheme val="minor"/>
      </rPr>
      <t>SARJETAS MOLDADAS NO LOCAL TIPO PMSP</t>
    </r>
  </si>
  <si>
    <r>
      <rPr>
        <sz val="10"/>
        <color rgb="FF000000"/>
        <rFont val="Calibri"/>
        <family val="2"/>
        <scheme val="minor"/>
      </rPr>
      <t>16.02.027</t>
    </r>
  </si>
  <si>
    <r>
      <rPr>
        <sz val="10"/>
        <color rgb="FF000000"/>
        <rFont val="Calibri"/>
        <family val="2"/>
        <scheme val="minor"/>
      </rPr>
      <t>GA-01 GUIA LEVE OU SEPARADOR DE PISOS</t>
    </r>
  </si>
  <si>
    <r>
      <rPr>
        <sz val="10"/>
        <color rgb="FF000000"/>
        <rFont val="Calibri"/>
        <family val="2"/>
        <scheme val="minor"/>
      </rPr>
      <t>16.02.028</t>
    </r>
  </si>
  <si>
    <r>
      <rPr>
        <sz val="10"/>
        <color rgb="FF000000"/>
        <rFont val="Calibri"/>
        <family val="2"/>
        <scheme val="minor"/>
      </rPr>
      <t>GA-02 GUIA E SARJETA</t>
    </r>
  </si>
  <si>
    <r>
      <rPr>
        <sz val="10"/>
        <color rgb="FF000000"/>
        <rFont val="Calibri"/>
        <family val="2"/>
        <scheme val="minor"/>
      </rPr>
      <t>16.02.029</t>
    </r>
  </si>
  <si>
    <r>
      <rPr>
        <sz val="10"/>
        <color rgb="FF000000"/>
        <rFont val="Calibri"/>
        <family val="2"/>
        <scheme val="minor"/>
      </rPr>
      <t>GA-03 GUIA E SARJETA TIPO PMSP</t>
    </r>
  </si>
  <si>
    <r>
      <rPr>
        <sz val="10"/>
        <color rgb="FF000000"/>
        <rFont val="Calibri"/>
        <family val="2"/>
        <scheme val="minor"/>
      </rPr>
      <t>16.02.031</t>
    </r>
  </si>
  <si>
    <r>
      <rPr>
        <sz val="10"/>
        <color rgb="FF000000"/>
        <rFont val="Calibri"/>
        <family val="2"/>
        <scheme val="minor"/>
      </rPr>
      <t>DEGRAU DE CONCRETO CAMURCADO</t>
    </r>
  </si>
  <si>
    <r>
      <rPr>
        <sz val="10"/>
        <color rgb="FF000000"/>
        <rFont val="Calibri"/>
        <family val="2"/>
        <scheme val="minor"/>
      </rPr>
      <t>16.02.033</t>
    </r>
  </si>
  <si>
    <r>
      <rPr>
        <sz val="10"/>
        <color rgb="FF000000"/>
        <rFont val="Calibri"/>
        <family val="2"/>
        <scheme val="minor"/>
      </rPr>
      <t>PEDRA MIRACEMA</t>
    </r>
  </si>
  <si>
    <r>
      <rPr>
        <sz val="10"/>
        <color rgb="FF000000"/>
        <rFont val="Calibri"/>
        <family val="2"/>
        <scheme val="minor"/>
      </rPr>
      <t>16.02.039</t>
    </r>
  </si>
  <si>
    <r>
      <rPr>
        <sz val="10"/>
        <color rgb="FF000000"/>
        <rFont val="Calibri"/>
        <family val="2"/>
        <scheme val="minor"/>
      </rPr>
      <t>PAVIMENTAÇÃO DE CONCRETO P/PISO PERMEAVEL DRENANTE (QUADRICULADO)</t>
    </r>
  </si>
  <si>
    <r>
      <rPr>
        <sz val="10"/>
        <color rgb="FF000000"/>
        <rFont val="Calibri"/>
        <family val="2"/>
        <scheme val="minor"/>
      </rPr>
      <t>16.02.040</t>
    </r>
  </si>
  <si>
    <r>
      <rPr>
        <sz val="10"/>
        <color rgb="FF000000"/>
        <rFont val="Calibri"/>
        <family val="2"/>
        <scheme val="minor"/>
      </rPr>
      <t>16.02.041</t>
    </r>
  </si>
  <si>
    <r>
      <rPr>
        <sz val="10"/>
        <color rgb="FF000000"/>
        <rFont val="Calibri"/>
        <family val="2"/>
        <scheme val="minor"/>
      </rPr>
      <t>16.02.050</t>
    </r>
  </si>
  <si>
    <r>
      <rPr>
        <sz val="10"/>
        <color rgb="FF000000"/>
        <rFont val="Calibri"/>
        <family val="2"/>
        <scheme val="minor"/>
      </rPr>
      <t>PASTILHA NATURAL 2,5X2,5CM - DETALHES E REQUADROS</t>
    </r>
  </si>
  <si>
    <r>
      <rPr>
        <sz val="10"/>
        <color rgb="FF000000"/>
        <rFont val="Calibri"/>
        <family val="2"/>
        <scheme val="minor"/>
      </rPr>
      <t>16.02.051</t>
    </r>
  </si>
  <si>
    <r>
      <rPr>
        <sz val="10"/>
        <color rgb="FF000000"/>
        <rFont val="Calibri"/>
        <family val="2"/>
        <scheme val="minor"/>
      </rPr>
      <t>PASTILHA NATURAL 5,0X5,0CM - DETALHES E REQUADROS</t>
    </r>
  </si>
  <si>
    <r>
      <rPr>
        <sz val="10"/>
        <color rgb="FF000000"/>
        <rFont val="Calibri"/>
        <family val="2"/>
        <scheme val="minor"/>
      </rPr>
      <t>16.02.056</t>
    </r>
  </si>
  <si>
    <r>
      <rPr>
        <sz val="10"/>
        <color rgb="FF000000"/>
        <rFont val="Calibri"/>
        <family val="2"/>
        <scheme val="minor"/>
      </rPr>
      <t>LADRILHO HIDRAULICO 20X20CM LISO 1 COR</t>
    </r>
  </si>
  <si>
    <r>
      <rPr>
        <sz val="10"/>
        <color rgb="FF000000"/>
        <rFont val="Calibri"/>
        <family val="2"/>
        <scheme val="minor"/>
      </rPr>
      <t>16.02.061</t>
    </r>
  </si>
  <si>
    <r>
      <rPr>
        <sz val="10"/>
        <color rgb="FF000000"/>
        <rFont val="Calibri"/>
        <family val="2"/>
        <scheme val="minor"/>
      </rPr>
      <t>16.02.062</t>
    </r>
  </si>
  <si>
    <r>
      <rPr>
        <sz val="10"/>
        <color rgb="FF000000"/>
        <rFont val="Calibri"/>
        <family val="2"/>
        <scheme val="minor"/>
      </rPr>
      <t>16.02.063</t>
    </r>
  </si>
  <si>
    <t>PAVIMENTACAO ARTICULADA BLOCO CONCRETO INTERTRAVADO E=8CM 50 Mpa COR NATURAL SOBRE BASE AREIA GROSSA</t>
  </si>
  <si>
    <r>
      <rPr>
        <sz val="10"/>
        <color rgb="FF000000"/>
        <rFont val="Calibri"/>
        <family val="2"/>
        <scheme val="minor"/>
      </rPr>
      <t>16.02.064</t>
    </r>
  </si>
  <si>
    <r>
      <rPr>
        <sz val="10"/>
        <color rgb="FF000000"/>
        <rFont val="Calibri"/>
        <family val="2"/>
        <scheme val="minor"/>
      </rPr>
      <t>16.02.066</t>
    </r>
  </si>
  <si>
    <r>
      <rPr>
        <sz val="10"/>
        <color rgb="FF000000"/>
        <rFont val="Calibri"/>
        <family val="2"/>
        <scheme val="minor"/>
      </rPr>
      <t>PISO DE CONCRETO ARMADO Fck 25MPa DESEMPENAMENTO MECÂNICO E=10CM</t>
    </r>
  </si>
  <si>
    <r>
      <rPr>
        <sz val="10"/>
        <color rgb="FF000000"/>
        <rFont val="Calibri"/>
        <family val="2"/>
        <scheme val="minor"/>
      </rPr>
      <t>16.02.067</t>
    </r>
  </si>
  <si>
    <r>
      <rPr>
        <sz val="10"/>
        <color rgb="FF000000"/>
        <rFont val="Calibri"/>
        <family val="2"/>
        <scheme val="minor"/>
      </rPr>
      <t>16.02.068</t>
    </r>
  </si>
  <si>
    <t>DEGRAU DE CONCRETO ARMADO Fck 25MPa DESEMPENADO E=6CM INCLUSIVE LASTRO DE BRITA</t>
  </si>
  <si>
    <r>
      <rPr>
        <sz val="10"/>
        <color rgb="FF000000"/>
        <rFont val="Calibri"/>
        <family val="2"/>
        <scheme val="minor"/>
      </rPr>
      <t>16.02.069</t>
    </r>
  </si>
  <si>
    <r>
      <rPr>
        <sz val="10"/>
        <color rgb="FF000000"/>
        <rFont val="Calibri"/>
        <family val="2"/>
        <scheme val="minor"/>
      </rPr>
      <t>16.02.070</t>
    </r>
  </si>
  <si>
    <r>
      <rPr>
        <sz val="10"/>
        <color rgb="FF000000"/>
        <rFont val="Calibri"/>
        <family val="2"/>
        <scheme val="minor"/>
      </rPr>
      <t>LASTRO DE CONCRETO - 5CM</t>
    </r>
  </si>
  <si>
    <r>
      <rPr>
        <sz val="10"/>
        <color rgb="FF000000"/>
        <rFont val="Calibri"/>
        <family val="2"/>
        <scheme val="minor"/>
      </rPr>
      <t>16.02.071</t>
    </r>
  </si>
  <si>
    <r>
      <rPr>
        <sz val="10"/>
        <color rgb="FF000000"/>
        <rFont val="Calibri"/>
        <family val="2"/>
        <scheme val="minor"/>
      </rPr>
      <t>16.02.080</t>
    </r>
  </si>
  <si>
    <r>
      <rPr>
        <sz val="10"/>
        <color rgb="FF000000"/>
        <rFont val="Calibri"/>
        <family val="2"/>
        <scheme val="minor"/>
      </rPr>
      <t>16.02.090</t>
    </r>
  </si>
  <si>
    <r>
      <rPr>
        <sz val="10"/>
        <color rgb="FF000000"/>
        <rFont val="Calibri"/>
        <family val="2"/>
        <scheme val="minor"/>
      </rPr>
      <t>CIMENTADO DESEMPENADO COM JUNTA SECA E=3,5CM INCL ARG REG</t>
    </r>
  </si>
  <si>
    <r>
      <rPr>
        <sz val="10"/>
        <color rgb="FF000000"/>
        <rFont val="Calibri"/>
        <family val="2"/>
        <scheme val="minor"/>
      </rPr>
      <t>16.02.091</t>
    </r>
  </si>
  <si>
    <r>
      <rPr>
        <sz val="10"/>
        <color rgb="FF000000"/>
        <rFont val="Calibri"/>
        <family val="2"/>
        <scheme val="minor"/>
      </rPr>
      <t>CIMENTADO DESEMPENADO ALISADO C/ CORANTE E=3,5CM INCL ARG REG</t>
    </r>
  </si>
  <si>
    <r>
      <rPr>
        <sz val="10"/>
        <color rgb="FF000000"/>
        <rFont val="Calibri"/>
        <family val="2"/>
        <scheme val="minor"/>
      </rPr>
      <t>16.02.099</t>
    </r>
  </si>
  <si>
    <r>
      <rPr>
        <sz val="10"/>
        <color rgb="FF000000"/>
        <rFont val="Calibri"/>
        <family val="2"/>
        <scheme val="minor"/>
      </rPr>
      <t>REVESTIMENTOS P/ PISOS EXTERNOS</t>
    </r>
  </si>
  <si>
    <r>
      <rPr>
        <sz val="10"/>
        <color rgb="FF000000"/>
        <rFont val="Calibri"/>
        <family val="2"/>
        <scheme val="minor"/>
      </rPr>
      <t>16.02.100</t>
    </r>
  </si>
  <si>
    <r>
      <rPr>
        <sz val="10"/>
        <color rgb="FF000000"/>
        <rFont val="Calibri"/>
        <family val="2"/>
        <scheme val="minor"/>
      </rPr>
      <t>LASTRO DE BRITA E=5CM COM AGREGADO RECICLADO DA CONSTRUÇÃO CIVIL</t>
    </r>
  </si>
  <si>
    <r>
      <rPr>
        <sz val="10"/>
        <color rgb="FF000000"/>
        <rFont val="Calibri"/>
        <family val="2"/>
        <scheme val="minor"/>
      </rPr>
      <t>16.02.101</t>
    </r>
  </si>
  <si>
    <t>LASTRO DE CONCRETO TRAÇO 1:4:8  E=5CM COM AGREGADO RECICLADO DA CONSTRUÇAO CIVIL.</t>
  </si>
  <si>
    <r>
      <rPr>
        <sz val="10"/>
        <color rgb="FF000000"/>
        <rFont val="Calibri"/>
        <family val="2"/>
        <scheme val="minor"/>
      </rPr>
      <t>16.02.105</t>
    </r>
  </si>
  <si>
    <t>CIMENTADO DESEMPENADO COM JUNTA SECA E = 5 CM COM AGREGADO RECICLADO DA CONSTRUÇAO CIVIL</t>
  </si>
  <si>
    <r>
      <rPr>
        <sz val="10"/>
        <color rgb="FF000000"/>
        <rFont val="Calibri"/>
        <family val="2"/>
        <scheme val="minor"/>
      </rPr>
      <t>16.02.106</t>
    </r>
  </si>
  <si>
    <t>CIMENTADO DESEMPENADO E ALISADO COM CORANTE E = 5 CM COM AGREGADO RECICLADO DA CONSTRUÇAO CIVIL</t>
  </si>
  <si>
    <r>
      <rPr>
        <sz val="10"/>
        <color rgb="FF000000"/>
        <rFont val="Calibri"/>
        <family val="2"/>
        <scheme val="minor"/>
      </rPr>
      <t>16.03.001</t>
    </r>
  </si>
  <si>
    <r>
      <rPr>
        <sz val="10"/>
        <color rgb="FF000000"/>
        <rFont val="Calibri"/>
        <family val="2"/>
        <scheme val="minor"/>
      </rPr>
      <t>CORTE DE MATO E GRAMA - ROÇAGEM MECANIZADA</t>
    </r>
  </si>
  <si>
    <r>
      <rPr>
        <sz val="10"/>
        <color rgb="FF000000"/>
        <rFont val="Calibri"/>
        <family val="2"/>
        <scheme val="minor"/>
      </rPr>
      <t>16.03.002</t>
    </r>
  </si>
  <si>
    <r>
      <rPr>
        <sz val="10"/>
        <color rgb="FF000000"/>
        <rFont val="Calibri"/>
        <family val="2"/>
        <scheme val="minor"/>
      </rPr>
      <t>GRAMA ESMERALDA EM PLACAS</t>
    </r>
  </si>
  <si>
    <r>
      <rPr>
        <sz val="10"/>
        <color rgb="FF000000"/>
        <rFont val="Calibri"/>
        <family val="2"/>
        <scheme val="minor"/>
      </rPr>
      <t>16.03.006</t>
    </r>
  </si>
  <si>
    <r>
      <rPr>
        <sz val="10"/>
        <color rgb="FF000000"/>
        <rFont val="Calibri"/>
        <family val="2"/>
        <scheme val="minor"/>
      </rPr>
      <t>GRAMA SAO CARLOS EM PLACAS</t>
    </r>
  </si>
  <si>
    <r>
      <rPr>
        <sz val="10"/>
        <color rgb="FF000000"/>
        <rFont val="Calibri"/>
        <family val="2"/>
        <scheme val="minor"/>
      </rPr>
      <t>16.03.010</t>
    </r>
  </si>
  <si>
    <r>
      <rPr>
        <sz val="10"/>
        <color rgb="FF000000"/>
        <rFont val="Calibri"/>
        <family val="2"/>
        <scheme val="minor"/>
      </rPr>
      <t>FORRACAO - MARANTA</t>
    </r>
  </si>
  <si>
    <r>
      <rPr>
        <sz val="10"/>
        <color rgb="FF000000"/>
        <rFont val="Calibri"/>
        <family val="2"/>
        <scheme val="minor"/>
      </rPr>
      <t>16.03.012</t>
    </r>
  </si>
  <si>
    <r>
      <rPr>
        <sz val="10"/>
        <color rgb="FF000000"/>
        <rFont val="Calibri"/>
        <family val="2"/>
        <scheme val="minor"/>
      </rPr>
      <t>GRAMA PRETA EM MUDAS</t>
    </r>
  </si>
  <si>
    <r>
      <rPr>
        <sz val="10"/>
        <color rgb="FF000000"/>
        <rFont val="Calibri"/>
        <family val="2"/>
        <scheme val="minor"/>
      </rPr>
      <t>16.03.014</t>
    </r>
  </si>
  <si>
    <r>
      <rPr>
        <sz val="10"/>
        <color rgb="FF000000"/>
        <rFont val="Calibri"/>
        <family val="2"/>
        <scheme val="minor"/>
      </rPr>
      <t>AP-02 PROTETOR PARA ARVORES</t>
    </r>
  </si>
  <si>
    <r>
      <rPr>
        <sz val="10"/>
        <color rgb="FF000000"/>
        <rFont val="Calibri"/>
        <family val="2"/>
        <scheme val="minor"/>
      </rPr>
      <t>16.03.031</t>
    </r>
  </si>
  <si>
    <r>
      <rPr>
        <sz val="10"/>
        <color rgb="FF000000"/>
        <rFont val="Calibri"/>
        <family val="2"/>
        <scheme val="minor"/>
      </rPr>
      <t>ARVORE ORNAMENTAL H=1,50 A 2.00M - TIPUANA</t>
    </r>
  </si>
  <si>
    <r>
      <rPr>
        <sz val="10"/>
        <color rgb="FF000000"/>
        <rFont val="Calibri"/>
        <family val="2"/>
        <scheme val="minor"/>
      </rPr>
      <t>16.03.063</t>
    </r>
  </si>
  <si>
    <r>
      <rPr>
        <sz val="10"/>
        <color rgb="FF000000"/>
        <rFont val="Calibri"/>
        <family val="2"/>
        <scheme val="minor"/>
      </rPr>
      <t>PALMEIRA JERIVÁ H=1,50 A 2,00 M</t>
    </r>
  </si>
  <si>
    <r>
      <rPr>
        <sz val="10"/>
        <color rgb="FF000000"/>
        <rFont val="Calibri"/>
        <family val="2"/>
        <scheme val="minor"/>
      </rPr>
      <t>16.03.066</t>
    </r>
  </si>
  <si>
    <r>
      <rPr>
        <sz val="10"/>
        <color rgb="FF000000"/>
        <rFont val="Calibri"/>
        <family val="2"/>
        <scheme val="minor"/>
      </rPr>
      <t>ARBUSTO H=0.50 A 0.70M - AZALÉIA</t>
    </r>
  </si>
  <si>
    <r>
      <rPr>
        <sz val="10"/>
        <color rgb="FF000000"/>
        <rFont val="Calibri"/>
        <family val="2"/>
        <scheme val="minor"/>
      </rPr>
      <t>16.03.067</t>
    </r>
  </si>
  <si>
    <r>
      <rPr>
        <sz val="10"/>
        <color rgb="FF000000"/>
        <rFont val="Calibri"/>
        <family val="2"/>
        <scheme val="minor"/>
      </rPr>
      <t>ARBUSTO H=0.50 A 0.70M - BELA EMILIA</t>
    </r>
  </si>
  <si>
    <r>
      <rPr>
        <sz val="10"/>
        <color rgb="FF000000"/>
        <rFont val="Calibri"/>
        <family val="2"/>
        <scheme val="minor"/>
      </rPr>
      <t>16.03.075</t>
    </r>
  </si>
  <si>
    <r>
      <rPr>
        <sz val="10"/>
        <color rgb="FF000000"/>
        <rFont val="Calibri"/>
        <family val="2"/>
        <scheme val="minor"/>
      </rPr>
      <t>ARBUSTO COSTELA- DE -ADAO H=0.50 A 0.70 M</t>
    </r>
  </si>
  <si>
    <r>
      <rPr>
        <sz val="10"/>
        <color rgb="FF000000"/>
        <rFont val="Calibri"/>
        <family val="2"/>
        <scheme val="minor"/>
      </rPr>
      <t>16.03.076</t>
    </r>
  </si>
  <si>
    <r>
      <rPr>
        <sz val="10"/>
        <color rgb="FF000000"/>
        <rFont val="Calibri"/>
        <family val="2"/>
        <scheme val="minor"/>
      </rPr>
      <t>ARBUSTO GUAIMBÊ  H=0.50 A 0.70 M</t>
    </r>
  </si>
  <si>
    <r>
      <rPr>
        <sz val="10"/>
        <color rgb="FF000000"/>
        <rFont val="Calibri"/>
        <family val="2"/>
        <scheme val="minor"/>
      </rPr>
      <t>16.03.077</t>
    </r>
  </si>
  <si>
    <r>
      <rPr>
        <sz val="10"/>
        <color rgb="FF000000"/>
        <rFont val="Calibri"/>
        <family val="2"/>
        <scheme val="minor"/>
      </rPr>
      <t>ARBUSTO PRIMAVERA  H=0.50 A 0.70 M</t>
    </r>
  </si>
  <si>
    <r>
      <rPr>
        <sz val="10"/>
        <color rgb="FF000000"/>
        <rFont val="Calibri"/>
        <family val="2"/>
        <scheme val="minor"/>
      </rPr>
      <t>16.03.080</t>
    </r>
  </si>
  <si>
    <r>
      <rPr>
        <sz val="10"/>
        <color rgb="FF000000"/>
        <rFont val="Calibri"/>
        <family val="2"/>
        <scheme val="minor"/>
      </rPr>
      <t>ARBUSTO H=0,50 A 0,70 M - CALIANDRA</t>
    </r>
  </si>
  <si>
    <r>
      <rPr>
        <sz val="10"/>
        <color rgb="FF000000"/>
        <rFont val="Calibri"/>
        <family val="2"/>
        <scheme val="minor"/>
      </rPr>
      <t>16.03.083</t>
    </r>
  </si>
  <si>
    <r>
      <rPr>
        <sz val="10"/>
        <color rgb="FF000000"/>
        <rFont val="Calibri"/>
        <family val="2"/>
        <scheme val="minor"/>
      </rPr>
      <t>BAMBU H=1,00 A 2,00 M - BAMBUZINHO</t>
    </r>
  </si>
  <si>
    <r>
      <rPr>
        <sz val="10"/>
        <color rgb="FF000000"/>
        <rFont val="Calibri"/>
        <family val="2"/>
        <scheme val="minor"/>
      </rPr>
      <t>16.03.085</t>
    </r>
  </si>
  <si>
    <r>
      <rPr>
        <sz val="10"/>
        <color rgb="FF000000"/>
        <rFont val="Calibri"/>
        <family val="2"/>
        <scheme val="minor"/>
      </rPr>
      <t>FORRACAO - CURCULIGO</t>
    </r>
  </si>
  <si>
    <r>
      <rPr>
        <sz val="10"/>
        <color rgb="FF000000"/>
        <rFont val="Calibri"/>
        <family val="2"/>
        <scheme val="minor"/>
      </rPr>
      <t>16.03.087</t>
    </r>
  </si>
  <si>
    <r>
      <rPr>
        <sz val="10"/>
        <color rgb="FF000000"/>
        <rFont val="Calibri"/>
        <family val="2"/>
        <scheme val="minor"/>
      </rPr>
      <t>FORRACAO - LANTANA</t>
    </r>
  </si>
  <si>
    <r>
      <rPr>
        <sz val="10"/>
        <color rgb="FF000000"/>
        <rFont val="Calibri"/>
        <family val="2"/>
        <scheme val="minor"/>
      </rPr>
      <t>16.03.088</t>
    </r>
  </si>
  <si>
    <r>
      <rPr>
        <sz val="10"/>
        <color rgb="FF000000"/>
        <rFont val="Calibri"/>
        <family val="2"/>
        <scheme val="minor"/>
      </rPr>
      <t>FORRACAO - LIRIO AMARELO</t>
    </r>
  </si>
  <si>
    <r>
      <rPr>
        <sz val="10"/>
        <color rgb="FF000000"/>
        <rFont val="Calibri"/>
        <family val="2"/>
        <scheme val="minor"/>
      </rPr>
      <t>16.03.090</t>
    </r>
  </si>
  <si>
    <r>
      <rPr>
        <sz val="10"/>
        <color rgb="FF000000"/>
        <rFont val="Calibri"/>
        <family val="2"/>
        <scheme val="minor"/>
      </rPr>
      <t>ARBUSTO SANQUÉSIA  H=0.50 A 0.70 M</t>
    </r>
  </si>
  <si>
    <r>
      <rPr>
        <sz val="10"/>
        <color rgb="FF000000"/>
        <rFont val="Calibri"/>
        <family val="2"/>
        <scheme val="minor"/>
      </rPr>
      <t>16.03.091</t>
    </r>
  </si>
  <si>
    <r>
      <rPr>
        <sz val="10"/>
        <color rgb="FF000000"/>
        <rFont val="Calibri"/>
        <family val="2"/>
        <scheme val="minor"/>
      </rPr>
      <t>FORRACAO - PILEIA</t>
    </r>
  </si>
  <si>
    <r>
      <rPr>
        <sz val="10"/>
        <color rgb="FF000000"/>
        <rFont val="Calibri"/>
        <family val="2"/>
        <scheme val="minor"/>
      </rPr>
      <t>16.03.092</t>
    </r>
  </si>
  <si>
    <r>
      <rPr>
        <sz val="10"/>
        <color rgb="FF000000"/>
        <rFont val="Calibri"/>
        <family val="2"/>
        <scheme val="minor"/>
      </rPr>
      <t>FORRACAO - CLOROFITO</t>
    </r>
  </si>
  <si>
    <r>
      <rPr>
        <sz val="10"/>
        <color rgb="FF000000"/>
        <rFont val="Calibri"/>
        <family val="2"/>
        <scheme val="minor"/>
      </rPr>
      <t>16.03.093</t>
    </r>
  </si>
  <si>
    <r>
      <rPr>
        <sz val="10"/>
        <color rgb="FF000000"/>
        <rFont val="Calibri"/>
        <family val="2"/>
        <scheme val="minor"/>
      </rPr>
      <t>FORRACAO - VEDELIA</t>
    </r>
  </si>
  <si>
    <r>
      <rPr>
        <sz val="10"/>
        <color rgb="FF000000"/>
        <rFont val="Calibri"/>
        <family val="2"/>
        <scheme val="minor"/>
      </rPr>
      <t>16.03.096</t>
    </r>
  </si>
  <si>
    <r>
      <rPr>
        <sz val="10"/>
        <color rgb="FF000000"/>
        <rFont val="Calibri"/>
        <family val="2"/>
        <scheme val="minor"/>
      </rPr>
      <t>FORRACAO - AGAPANTO</t>
    </r>
  </si>
  <si>
    <r>
      <rPr>
        <sz val="10"/>
        <color rgb="FF000000"/>
        <rFont val="Calibri"/>
        <family val="2"/>
        <scheme val="minor"/>
      </rPr>
      <t>16.03.099</t>
    </r>
  </si>
  <si>
    <r>
      <rPr>
        <sz val="10"/>
        <color rgb="FF000000"/>
        <rFont val="Calibri"/>
        <family val="2"/>
        <scheme val="minor"/>
      </rPr>
      <t>SERVIÇOS DE PAISAGISMO</t>
    </r>
  </si>
  <si>
    <r>
      <rPr>
        <sz val="10"/>
        <color rgb="FF000000"/>
        <rFont val="Calibri"/>
        <family val="2"/>
        <scheme val="minor"/>
      </rPr>
      <t>16.03.100</t>
    </r>
  </si>
  <si>
    <r>
      <rPr>
        <sz val="10"/>
        <color rgb="FF000000"/>
        <rFont val="Calibri"/>
        <family val="2"/>
        <scheme val="minor"/>
      </rPr>
      <t>ARBUSTO ALECRIM H=0,50M A 0,70M</t>
    </r>
  </si>
  <si>
    <r>
      <rPr>
        <sz val="10"/>
        <color rgb="FF000000"/>
        <rFont val="Calibri"/>
        <family val="2"/>
        <scheme val="minor"/>
      </rPr>
      <t>16.03.101</t>
    </r>
  </si>
  <si>
    <r>
      <rPr>
        <sz val="10"/>
        <color rgb="FF000000"/>
        <rFont val="Calibri"/>
        <family val="2"/>
        <scheme val="minor"/>
      </rPr>
      <t>FORRAÇÃO AZULZINHA</t>
    </r>
  </si>
  <si>
    <r>
      <rPr>
        <sz val="10"/>
        <color rgb="FF000000"/>
        <rFont val="Calibri"/>
        <family val="2"/>
        <scheme val="minor"/>
      </rPr>
      <t>16.03.102</t>
    </r>
  </si>
  <si>
    <r>
      <rPr>
        <sz val="10"/>
        <color rgb="FF000000"/>
        <rFont val="Calibri"/>
        <family val="2"/>
        <scheme val="minor"/>
      </rPr>
      <t>FORRAÇÃO BARLÉRIA</t>
    </r>
  </si>
  <si>
    <r>
      <rPr>
        <sz val="10"/>
        <color rgb="FF000000"/>
        <rFont val="Calibri"/>
        <family val="2"/>
        <scheme val="minor"/>
      </rPr>
      <t>16.03.103</t>
    </r>
  </si>
  <si>
    <r>
      <rPr>
        <sz val="10"/>
        <color rgb="FF000000"/>
        <rFont val="Calibri"/>
        <family val="2"/>
        <scheme val="minor"/>
      </rPr>
      <t>FORRAÇÃO BULBINE</t>
    </r>
  </si>
  <si>
    <r>
      <rPr>
        <sz val="10"/>
        <color rgb="FF000000"/>
        <rFont val="Calibri"/>
        <family val="2"/>
        <scheme val="minor"/>
      </rPr>
      <t>16.03.104</t>
    </r>
  </si>
  <si>
    <r>
      <rPr>
        <sz val="10"/>
        <color rgb="FF000000"/>
        <rFont val="Calibri"/>
        <family val="2"/>
        <scheme val="minor"/>
      </rPr>
      <t>ARBUSTO DICORISANDRA H=0,50 A 0,70M</t>
    </r>
  </si>
  <si>
    <r>
      <rPr>
        <sz val="10"/>
        <color rgb="FF000000"/>
        <rFont val="Calibri"/>
        <family val="2"/>
        <scheme val="minor"/>
      </rPr>
      <t>16.03.105</t>
    </r>
  </si>
  <si>
    <r>
      <rPr>
        <sz val="10"/>
        <color rgb="FF000000"/>
        <rFont val="Calibri"/>
        <family val="2"/>
        <scheme val="minor"/>
      </rPr>
      <t>FORRAÇÃO DINHEIRO-EM-PENCA</t>
    </r>
  </si>
  <si>
    <r>
      <rPr>
        <sz val="10"/>
        <color rgb="FF000000"/>
        <rFont val="Calibri"/>
        <family val="2"/>
        <scheme val="minor"/>
      </rPr>
      <t>16.03.106</t>
    </r>
  </si>
  <si>
    <r>
      <rPr>
        <sz val="10"/>
        <color rgb="FF000000"/>
        <rFont val="Calibri"/>
        <family val="2"/>
        <scheme val="minor"/>
      </rPr>
      <t>FORRAÇÃO GOTA DE ORVALHO</t>
    </r>
  </si>
  <si>
    <r>
      <rPr>
        <sz val="10"/>
        <color rgb="FF000000"/>
        <rFont val="Calibri"/>
        <family val="2"/>
        <scheme val="minor"/>
      </rPr>
      <t>16.03.107</t>
    </r>
  </si>
  <si>
    <r>
      <rPr>
        <sz val="10"/>
        <color rgb="FF000000"/>
        <rFont val="Calibri"/>
        <family val="2"/>
        <scheme val="minor"/>
      </rPr>
      <t>FORRAÇÃO GRAMA-AMENDOIM</t>
    </r>
  </si>
  <si>
    <r>
      <rPr>
        <sz val="10"/>
        <color rgb="FF000000"/>
        <rFont val="Calibri"/>
        <family val="2"/>
        <scheme val="minor"/>
      </rPr>
      <t>16.03.108</t>
    </r>
  </si>
  <si>
    <r>
      <rPr>
        <sz val="10"/>
        <color rgb="FF000000"/>
        <rFont val="Calibri"/>
        <family val="2"/>
        <scheme val="minor"/>
      </rPr>
      <t>FORRAÇÃO JIBÓIA-VERDE</t>
    </r>
  </si>
  <si>
    <r>
      <rPr>
        <sz val="10"/>
        <color rgb="FF000000"/>
        <rFont val="Calibri"/>
        <family val="2"/>
        <scheme val="minor"/>
      </rPr>
      <t>16.03.109</t>
    </r>
  </si>
  <si>
    <r>
      <rPr>
        <sz val="10"/>
        <color rgb="FF000000"/>
        <rFont val="Calibri"/>
        <family val="2"/>
        <scheme val="minor"/>
      </rPr>
      <t>FORRAÇÃO LAMBARI-ROXO</t>
    </r>
  </si>
  <si>
    <r>
      <rPr>
        <sz val="10"/>
        <color rgb="FF000000"/>
        <rFont val="Calibri"/>
        <family val="2"/>
        <scheme val="minor"/>
      </rPr>
      <t>16.03.110</t>
    </r>
  </si>
  <si>
    <r>
      <rPr>
        <sz val="10"/>
        <color rgb="FF000000"/>
        <rFont val="Calibri"/>
        <family val="2"/>
        <scheme val="minor"/>
      </rPr>
      <t>ARBUSTO MANJERICÃO H=0,50 A 0,70M</t>
    </r>
  </si>
  <si>
    <r>
      <rPr>
        <sz val="10"/>
        <color rgb="FF000000"/>
        <rFont val="Calibri"/>
        <family val="2"/>
        <scheme val="minor"/>
      </rPr>
      <t>16.03.111</t>
    </r>
  </si>
  <si>
    <r>
      <rPr>
        <sz val="10"/>
        <color rgb="FF000000"/>
        <rFont val="Calibri"/>
        <family val="2"/>
        <scheme val="minor"/>
      </rPr>
      <t>FORRAÇÃO OFIOPOGO</t>
    </r>
  </si>
  <si>
    <r>
      <rPr>
        <sz val="10"/>
        <color rgb="FF000000"/>
        <rFont val="Calibri"/>
        <family val="2"/>
        <scheme val="minor"/>
      </rPr>
      <t>16.03.112</t>
    </r>
  </si>
  <si>
    <r>
      <rPr>
        <sz val="10"/>
        <color rgb="FF000000"/>
        <rFont val="Calibri"/>
        <family val="2"/>
        <scheme val="minor"/>
      </rPr>
      <t>FORRAÇÃO PAPIRINHO</t>
    </r>
  </si>
  <si>
    <r>
      <rPr>
        <sz val="10"/>
        <color rgb="FF000000"/>
        <rFont val="Calibri"/>
        <family val="2"/>
        <scheme val="minor"/>
      </rPr>
      <t>16.03.113</t>
    </r>
  </si>
  <si>
    <r>
      <rPr>
        <sz val="10"/>
        <color rgb="FF000000"/>
        <rFont val="Calibri"/>
        <family val="2"/>
        <scheme val="minor"/>
      </rPr>
      <t>FORRAÇÃO SINGÔNIO</t>
    </r>
  </si>
  <si>
    <r>
      <rPr>
        <sz val="10"/>
        <color rgb="FF000000"/>
        <rFont val="Calibri"/>
        <family val="2"/>
        <scheme val="minor"/>
      </rPr>
      <t>16.03.114</t>
    </r>
  </si>
  <si>
    <r>
      <rPr>
        <sz val="10"/>
        <color rgb="FF000000"/>
        <rFont val="Calibri"/>
        <family val="2"/>
        <scheme val="minor"/>
      </rPr>
      <t>FORRAÇÃO TRAPOERABA</t>
    </r>
  </si>
  <si>
    <r>
      <rPr>
        <sz val="10"/>
        <color rgb="FF000000"/>
        <rFont val="Calibri"/>
        <family val="2"/>
        <scheme val="minor"/>
      </rPr>
      <t>16.03.150</t>
    </r>
  </si>
  <si>
    <r>
      <rPr>
        <sz val="10"/>
        <color rgb="FF000000"/>
        <rFont val="Calibri"/>
        <family val="2"/>
        <scheme val="minor"/>
      </rPr>
      <t>ÁRVORE ORNAMENTAL AROEIRA-DO-SERTÃO H=2,00M</t>
    </r>
  </si>
  <si>
    <r>
      <rPr>
        <sz val="10"/>
        <color rgb="FF000000"/>
        <rFont val="Calibri"/>
        <family val="2"/>
        <scheme val="minor"/>
      </rPr>
      <t>16.03.151</t>
    </r>
  </si>
  <si>
    <r>
      <rPr>
        <sz val="10"/>
        <color rgb="FF000000"/>
        <rFont val="Calibri"/>
        <family val="2"/>
        <scheme val="minor"/>
      </rPr>
      <t>ÁRVORE ORNAMENTAL CANELA-PRETA H=2,00M</t>
    </r>
  </si>
  <si>
    <r>
      <rPr>
        <sz val="10"/>
        <color rgb="FF000000"/>
        <rFont val="Calibri"/>
        <family val="2"/>
        <scheme val="minor"/>
      </rPr>
      <t>16.03.152</t>
    </r>
  </si>
  <si>
    <r>
      <rPr>
        <sz val="10"/>
        <color rgb="FF000000"/>
        <rFont val="Calibri"/>
        <family val="2"/>
        <scheme val="minor"/>
      </rPr>
      <t>ÁRVORE ORNAMENTAL CANELA-SASSAFRÁS H=2,00M</t>
    </r>
  </si>
  <si>
    <r>
      <rPr>
        <sz val="10"/>
        <color rgb="FF000000"/>
        <rFont val="Calibri"/>
        <family val="2"/>
        <scheme val="minor"/>
      </rPr>
      <t>16.03.153</t>
    </r>
  </si>
  <si>
    <r>
      <rPr>
        <sz val="10"/>
        <color rgb="FF000000"/>
        <rFont val="Calibri"/>
        <family val="2"/>
        <scheme val="minor"/>
      </rPr>
      <t>ÁRVORE ORNAMENTAL CASTANHA-DO-PARÁ H=2,00M</t>
    </r>
  </si>
  <si>
    <r>
      <rPr>
        <sz val="10"/>
        <color rgb="FF000000"/>
        <rFont val="Calibri"/>
        <family val="2"/>
        <scheme val="minor"/>
      </rPr>
      <t>16.03.154</t>
    </r>
  </si>
  <si>
    <r>
      <rPr>
        <sz val="10"/>
        <color rgb="FF000000"/>
        <rFont val="Calibri"/>
        <family val="2"/>
        <scheme val="minor"/>
      </rPr>
      <t>ÁRVORE ORNAMENTAL IMBUIA H=2,00M</t>
    </r>
  </si>
  <si>
    <r>
      <rPr>
        <sz val="10"/>
        <color rgb="FF000000"/>
        <rFont val="Calibri"/>
        <family val="2"/>
        <scheme val="minor"/>
      </rPr>
      <t>16.03.155</t>
    </r>
  </si>
  <si>
    <r>
      <rPr>
        <sz val="10"/>
        <color rgb="FF000000"/>
        <rFont val="Calibri"/>
        <family val="2"/>
        <scheme val="minor"/>
      </rPr>
      <t>ÁRVORE ORNAMENTAL JABORANDI H=2,00M</t>
    </r>
  </si>
  <si>
    <r>
      <rPr>
        <sz val="10"/>
        <color rgb="FF000000"/>
        <rFont val="Calibri"/>
        <family val="2"/>
        <scheme val="minor"/>
      </rPr>
      <t>16.03.156</t>
    </r>
  </si>
  <si>
    <r>
      <rPr>
        <sz val="10"/>
        <color rgb="FF000000"/>
        <rFont val="Calibri"/>
        <family val="2"/>
        <scheme val="minor"/>
      </rPr>
      <t>ÁRVORE ORNAMENTAL PEROBA ROSA H=2,00M</t>
    </r>
  </si>
  <si>
    <r>
      <rPr>
        <sz val="10"/>
        <color rgb="FF000000"/>
        <rFont val="Calibri"/>
        <family val="2"/>
        <scheme val="minor"/>
      </rPr>
      <t>16.03.157</t>
    </r>
  </si>
  <si>
    <r>
      <rPr>
        <sz val="10"/>
        <color rgb="FF000000"/>
        <rFont val="Calibri"/>
        <family val="2"/>
        <scheme val="minor"/>
      </rPr>
      <t>ÁRVORE ORNAMENTAL PINHEIRO-DO-PARANÁ H=2,00M</t>
    </r>
  </si>
  <si>
    <r>
      <rPr>
        <sz val="10"/>
        <color rgb="FF000000"/>
        <rFont val="Calibri"/>
        <family val="2"/>
        <scheme val="minor"/>
      </rPr>
      <t>16.03.170</t>
    </r>
  </si>
  <si>
    <r>
      <rPr>
        <sz val="10"/>
        <color rgb="FF000000"/>
        <rFont val="Calibri"/>
        <family val="2"/>
        <scheme val="minor"/>
      </rPr>
      <t>ÁRVORE PEITO DE POMBA H=0,50 A 1,00M. (NATIVA PIONEIRA-SP)</t>
    </r>
  </si>
  <si>
    <r>
      <rPr>
        <sz val="10"/>
        <color rgb="FF000000"/>
        <rFont val="Calibri"/>
        <family val="2"/>
        <scheme val="minor"/>
      </rPr>
      <t>16.03.171</t>
    </r>
  </si>
  <si>
    <r>
      <rPr>
        <sz val="10"/>
        <color rgb="FF000000"/>
        <rFont val="Calibri"/>
        <family val="2"/>
        <scheme val="minor"/>
      </rPr>
      <t>ÁRVORE TÁPIA H=0,50M A 1,00M. (NATIVA PIONEIRA-SP)</t>
    </r>
  </si>
  <si>
    <r>
      <rPr>
        <sz val="10"/>
        <color rgb="FF000000"/>
        <rFont val="Calibri"/>
        <family val="2"/>
        <scheme val="minor"/>
      </rPr>
      <t>16.03.172</t>
    </r>
  </si>
  <si>
    <r>
      <rPr>
        <sz val="10"/>
        <color rgb="FF000000"/>
        <rFont val="Calibri"/>
        <family val="2"/>
        <scheme val="minor"/>
      </rPr>
      <t>ÁRVORE CAPIXINGUI H=0,50M A 1,00M (NATIVA PIONEIRA-SP)</t>
    </r>
  </si>
  <si>
    <r>
      <rPr>
        <sz val="10"/>
        <color rgb="FF000000"/>
        <rFont val="Calibri"/>
        <family val="2"/>
        <scheme val="minor"/>
      </rPr>
      <t>16.03.173</t>
    </r>
  </si>
  <si>
    <r>
      <rPr>
        <sz val="10"/>
        <color rgb="FF000000"/>
        <rFont val="Calibri"/>
        <family val="2"/>
        <scheme val="minor"/>
      </rPr>
      <t>ÁRVORE INGÁ H=0,50M A 1,00M (NATIVA PIONEIRA-SP)</t>
    </r>
  </si>
  <si>
    <r>
      <rPr>
        <sz val="10"/>
        <color rgb="FF000000"/>
        <rFont val="Calibri"/>
        <family val="2"/>
        <scheme val="minor"/>
      </rPr>
      <t>16.03.174</t>
    </r>
  </si>
  <si>
    <r>
      <rPr>
        <sz val="10"/>
        <color rgb="FF000000"/>
        <rFont val="Calibri"/>
        <family val="2"/>
        <scheme val="minor"/>
      </rPr>
      <t>ÁRVORE FUMO BRAVO H=0,50M A 1,00M (NATIVA PIONEIRA-SP)</t>
    </r>
  </si>
  <si>
    <r>
      <rPr>
        <sz val="10"/>
        <color rgb="FF000000"/>
        <rFont val="Calibri"/>
        <family val="2"/>
        <scheme val="minor"/>
      </rPr>
      <t>16.03.175</t>
    </r>
  </si>
  <si>
    <r>
      <rPr>
        <sz val="10"/>
        <color rgb="FF000000"/>
        <rFont val="Calibri"/>
        <family val="2"/>
        <scheme val="minor"/>
      </rPr>
      <t>ÁRVORE MUTAMBO H=0,50M A 1,00M (NATIVA PIONEIRA-SP)</t>
    </r>
  </si>
  <si>
    <r>
      <rPr>
        <sz val="10"/>
        <color rgb="FF000000"/>
        <rFont val="Calibri"/>
        <family val="2"/>
        <scheme val="minor"/>
      </rPr>
      <t>16.03.176</t>
    </r>
  </si>
  <si>
    <r>
      <rPr>
        <sz val="10"/>
        <color rgb="FF000000"/>
        <rFont val="Calibri"/>
        <family val="2"/>
        <scheme val="minor"/>
      </rPr>
      <t>ÁRVORE AÇOITA CAVALO H=0,50M A 1,00M (NATIVA PIONEIRA-SP)</t>
    </r>
  </si>
  <si>
    <r>
      <rPr>
        <sz val="10"/>
        <color rgb="FF000000"/>
        <rFont val="Calibri"/>
        <family val="2"/>
        <scheme val="minor"/>
      </rPr>
      <t>16.03.177</t>
    </r>
  </si>
  <si>
    <r>
      <rPr>
        <sz val="10"/>
        <color rgb="FF000000"/>
        <rFont val="Calibri"/>
        <family val="2"/>
        <scheme val="minor"/>
      </rPr>
      <t>ÁRVORE PAU POLVORA H=0,50M A 1,00M (NATIVA PIONEIRA-SP)</t>
    </r>
  </si>
  <si>
    <r>
      <rPr>
        <sz val="10"/>
        <color rgb="FF000000"/>
        <rFont val="Calibri"/>
        <family val="2"/>
        <scheme val="minor"/>
      </rPr>
      <t>16.03.190</t>
    </r>
  </si>
  <si>
    <r>
      <rPr>
        <sz val="10"/>
        <color rgb="FF000000"/>
        <rFont val="Calibri"/>
        <family val="2"/>
        <scheme val="minor"/>
      </rPr>
      <t>ÁRVORE PEITO DE POMBA H=2,00M (NATIVA PIONEIRA-SP)</t>
    </r>
  </si>
  <si>
    <r>
      <rPr>
        <sz val="10"/>
        <color rgb="FF000000"/>
        <rFont val="Calibri"/>
        <family val="2"/>
        <scheme val="minor"/>
      </rPr>
      <t>16.03.191</t>
    </r>
  </si>
  <si>
    <r>
      <rPr>
        <sz val="10"/>
        <color rgb="FF000000"/>
        <rFont val="Calibri"/>
        <family val="2"/>
        <scheme val="minor"/>
      </rPr>
      <t>ÁRVORE TÁPIA H=2,00M (NATIVA PIONEIRA-SP)</t>
    </r>
  </si>
  <si>
    <r>
      <rPr>
        <sz val="10"/>
        <color rgb="FF000000"/>
        <rFont val="Calibri"/>
        <family val="2"/>
        <scheme val="minor"/>
      </rPr>
      <t>16.03.192</t>
    </r>
  </si>
  <si>
    <r>
      <rPr>
        <sz val="10"/>
        <color rgb="FF000000"/>
        <rFont val="Calibri"/>
        <family val="2"/>
        <scheme val="minor"/>
      </rPr>
      <t>ÁRVORE CAPIXINGUI H=2,00M (NATIVA PIONEIRA-SP)</t>
    </r>
  </si>
  <si>
    <r>
      <rPr>
        <sz val="10"/>
        <color rgb="FF000000"/>
        <rFont val="Calibri"/>
        <family val="2"/>
        <scheme val="minor"/>
      </rPr>
      <t>16.03.193</t>
    </r>
  </si>
  <si>
    <r>
      <rPr>
        <sz val="10"/>
        <color rgb="FF000000"/>
        <rFont val="Calibri"/>
        <family val="2"/>
        <scheme val="minor"/>
      </rPr>
      <t>ÁRVORE INGÁ H=2,00M (NATIVA PIONEIRA-SP)</t>
    </r>
  </si>
  <si>
    <r>
      <rPr>
        <sz val="10"/>
        <color rgb="FF000000"/>
        <rFont val="Calibri"/>
        <family val="2"/>
        <scheme val="minor"/>
      </rPr>
      <t>16.03.194</t>
    </r>
  </si>
  <si>
    <r>
      <rPr>
        <sz val="10"/>
        <color rgb="FF000000"/>
        <rFont val="Calibri"/>
        <family val="2"/>
        <scheme val="minor"/>
      </rPr>
      <t>ÁRVORE FUMO BRAVO H=2,00M (NATIVA PIONEIRA-SP)</t>
    </r>
  </si>
  <si>
    <r>
      <rPr>
        <sz val="10"/>
        <color rgb="FF000000"/>
        <rFont val="Calibri"/>
        <family val="2"/>
        <scheme val="minor"/>
      </rPr>
      <t>16.03.195</t>
    </r>
  </si>
  <si>
    <r>
      <rPr>
        <sz val="10"/>
        <color rgb="FF000000"/>
        <rFont val="Calibri"/>
        <family val="2"/>
        <scheme val="minor"/>
      </rPr>
      <t>ÁRVORE MUTAMBO H=2,00M (NATIVA PIONEIRA-SP)</t>
    </r>
  </si>
  <si>
    <r>
      <rPr>
        <sz val="10"/>
        <color rgb="FF000000"/>
        <rFont val="Calibri"/>
        <family val="2"/>
        <scheme val="minor"/>
      </rPr>
      <t>16.03.196</t>
    </r>
  </si>
  <si>
    <r>
      <rPr>
        <sz val="10"/>
        <color rgb="FF000000"/>
        <rFont val="Calibri"/>
        <family val="2"/>
        <scheme val="minor"/>
      </rPr>
      <t>ÁRVORE AÇOITA CAVALO H=2,00M (NATIVA PIONEIRA-SP)</t>
    </r>
  </si>
  <si>
    <r>
      <rPr>
        <sz val="10"/>
        <color rgb="FF000000"/>
        <rFont val="Calibri"/>
        <family val="2"/>
        <scheme val="minor"/>
      </rPr>
      <t>16.03.197</t>
    </r>
  </si>
  <si>
    <r>
      <rPr>
        <sz val="10"/>
        <color rgb="FF000000"/>
        <rFont val="Calibri"/>
        <family val="2"/>
        <scheme val="minor"/>
      </rPr>
      <t>ÁRVORE PAU POLVORA H=2,00M (NATIVA PIONEIRA-SP)</t>
    </r>
  </si>
  <si>
    <r>
      <rPr>
        <sz val="10"/>
        <color rgb="FF000000"/>
        <rFont val="Calibri"/>
        <family val="2"/>
        <scheme val="minor"/>
      </rPr>
      <t>16.03.200</t>
    </r>
  </si>
  <si>
    <r>
      <rPr>
        <sz val="10"/>
        <color rgb="FF000000"/>
        <rFont val="Calibri"/>
        <family val="2"/>
        <scheme val="minor"/>
      </rPr>
      <t>ÁRVORE ORNAMENTAL ALDRAGO H=2,00M</t>
    </r>
  </si>
  <si>
    <r>
      <rPr>
        <sz val="10"/>
        <color rgb="FF000000"/>
        <rFont val="Calibri"/>
        <family val="2"/>
        <scheme val="minor"/>
      </rPr>
      <t>16.03.201</t>
    </r>
  </si>
  <si>
    <r>
      <rPr>
        <sz val="10"/>
        <color rgb="FF000000"/>
        <rFont val="Calibri"/>
        <family val="2"/>
        <scheme val="minor"/>
      </rPr>
      <t>ÁRVORE ORNAMENTAL PAU-CIGARRA H=2,00M</t>
    </r>
  </si>
  <si>
    <r>
      <rPr>
        <sz val="10"/>
        <color rgb="FF000000"/>
        <rFont val="Calibri"/>
        <family val="2"/>
        <scheme val="minor"/>
      </rPr>
      <t>16.03.202</t>
    </r>
  </si>
  <si>
    <r>
      <rPr>
        <sz val="10"/>
        <color rgb="FF000000"/>
        <rFont val="Calibri"/>
        <family val="2"/>
        <scheme val="minor"/>
      </rPr>
      <t>ÁRVORE ORNAMENTAL ARAÇÁ H=2,00M</t>
    </r>
  </si>
  <si>
    <r>
      <rPr>
        <sz val="10"/>
        <color rgb="FF000000"/>
        <rFont val="Calibri"/>
        <family val="2"/>
        <scheme val="minor"/>
      </rPr>
      <t>16.03.203</t>
    </r>
  </si>
  <si>
    <r>
      <rPr>
        <sz val="10"/>
        <color rgb="FF000000"/>
        <rFont val="Calibri"/>
        <family val="2"/>
        <scheme val="minor"/>
      </rPr>
      <t>ÁRVORE ORNAMENTAL AROEIRA-SALSA H=2,00M</t>
    </r>
  </si>
  <si>
    <r>
      <rPr>
        <sz val="10"/>
        <color rgb="FF000000"/>
        <rFont val="Calibri"/>
        <family val="2"/>
        <scheme val="minor"/>
      </rPr>
      <t>16.03.204</t>
    </r>
  </si>
  <si>
    <r>
      <rPr>
        <sz val="10"/>
        <color rgb="FF000000"/>
        <rFont val="Calibri"/>
        <family val="2"/>
        <scheme val="minor"/>
      </rPr>
      <t>ÁRVORE ORNAMENTAL BICO-DE-PATO H=2,00M</t>
    </r>
  </si>
  <si>
    <r>
      <rPr>
        <sz val="10"/>
        <color rgb="FF000000"/>
        <rFont val="Calibri"/>
        <family val="2"/>
        <scheme val="minor"/>
      </rPr>
      <t>16.03.205</t>
    </r>
  </si>
  <si>
    <r>
      <rPr>
        <sz val="10"/>
        <color rgb="FF000000"/>
        <rFont val="Calibri"/>
        <family val="2"/>
        <scheme val="minor"/>
      </rPr>
      <t>ÁRVORE ORNAMENTAL CHUVA DE OURO H=2,00M</t>
    </r>
  </si>
  <si>
    <r>
      <rPr>
        <sz val="10"/>
        <color rgb="FF000000"/>
        <rFont val="Calibri"/>
        <family val="2"/>
        <scheme val="minor"/>
      </rPr>
      <t>16.03.206</t>
    </r>
  </si>
  <si>
    <r>
      <rPr>
        <sz val="10"/>
        <color rgb="FF000000"/>
        <rFont val="Calibri"/>
        <family val="2"/>
        <scheme val="minor"/>
      </rPr>
      <t>ÁRVORE ORNAMENTAL CANELEIRA H=2,00M</t>
    </r>
  </si>
  <si>
    <r>
      <rPr>
        <sz val="10"/>
        <color rgb="FF000000"/>
        <rFont val="Calibri"/>
        <family val="2"/>
        <scheme val="minor"/>
      </rPr>
      <t>16.03.207</t>
    </r>
  </si>
  <si>
    <r>
      <rPr>
        <sz val="10"/>
        <color rgb="FF000000"/>
        <rFont val="Calibri"/>
        <family val="2"/>
        <scheme val="minor"/>
      </rPr>
      <t>ÁRVORE ORNAMENTAL CAPUTUNA-PRETA (CHUPA FERRO) H=2,00M</t>
    </r>
  </si>
  <si>
    <r>
      <rPr>
        <sz val="10"/>
        <color rgb="FF000000"/>
        <rFont val="Calibri"/>
        <family val="2"/>
        <scheme val="minor"/>
      </rPr>
      <t>16.03.208</t>
    </r>
  </si>
  <si>
    <r>
      <rPr>
        <sz val="10"/>
        <color rgb="FF000000"/>
        <rFont val="Calibri"/>
        <family val="2"/>
        <scheme val="minor"/>
      </rPr>
      <t>ÁRVORE ORNAMENTAL CAROBA H=2,00M</t>
    </r>
  </si>
  <si>
    <r>
      <rPr>
        <sz val="10"/>
        <color rgb="FF000000"/>
        <rFont val="Calibri"/>
        <family val="2"/>
        <scheme val="minor"/>
      </rPr>
      <t>16.03.209</t>
    </r>
  </si>
  <si>
    <r>
      <rPr>
        <sz val="10"/>
        <color rgb="FF000000"/>
        <rFont val="Calibri"/>
        <family val="2"/>
        <scheme val="minor"/>
      </rPr>
      <t>ÁRVORE ORNAMENTAL CAROBA-BRANCA H=2,00M</t>
    </r>
  </si>
  <si>
    <r>
      <rPr>
        <sz val="10"/>
        <color rgb="FF000000"/>
        <rFont val="Calibri"/>
        <family val="2"/>
        <scheme val="minor"/>
      </rPr>
      <t>16.03.210</t>
    </r>
  </si>
  <si>
    <r>
      <rPr>
        <sz val="10"/>
        <color rgb="FF000000"/>
        <rFont val="Calibri"/>
        <family val="2"/>
        <scheme val="minor"/>
      </rPr>
      <t>ÁRVORE ORNAMENTAL CAROBÃO H=2,00M</t>
    </r>
  </si>
  <si>
    <r>
      <rPr>
        <sz val="10"/>
        <color rgb="FF000000"/>
        <rFont val="Calibri"/>
        <family val="2"/>
        <scheme val="minor"/>
      </rPr>
      <t>16.03.211</t>
    </r>
  </si>
  <si>
    <r>
      <rPr>
        <sz val="10"/>
        <color rgb="FF000000"/>
        <rFont val="Calibri"/>
        <family val="2"/>
        <scheme val="minor"/>
      </rPr>
      <t>ÁRVORE ORNAMENTAL CARVALHO-BRASILEIRO (CARVALHO DO BRASIL) H=2,00M</t>
    </r>
  </si>
  <si>
    <r>
      <rPr>
        <sz val="10"/>
        <color rgb="FF000000"/>
        <rFont val="Calibri"/>
        <family val="2"/>
        <scheme val="minor"/>
      </rPr>
      <t>16.03.212</t>
    </r>
  </si>
  <si>
    <r>
      <rPr>
        <sz val="10"/>
        <color rgb="FF000000"/>
        <rFont val="Calibri"/>
        <family val="2"/>
        <scheme val="minor"/>
      </rPr>
      <t>ÁRVORE ORNAMENTAL CÁSSIA-GRANDE H=2,00M</t>
    </r>
  </si>
  <si>
    <r>
      <rPr>
        <sz val="10"/>
        <color rgb="FF000000"/>
        <rFont val="Calibri"/>
        <family val="2"/>
        <scheme val="minor"/>
      </rPr>
      <t>16.03.213</t>
    </r>
  </si>
  <si>
    <r>
      <rPr>
        <sz val="10"/>
        <color rgb="FF000000"/>
        <rFont val="Calibri"/>
        <family val="2"/>
        <scheme val="minor"/>
      </rPr>
      <t>ÁRVORE ORNAMENTAL CEDRO-ROSA (CEDRO) H=2,00M</t>
    </r>
  </si>
  <si>
    <r>
      <rPr>
        <sz val="10"/>
        <color rgb="FF000000"/>
        <rFont val="Calibri"/>
        <family val="2"/>
        <scheme val="minor"/>
      </rPr>
      <t>16.03.214</t>
    </r>
  </si>
  <si>
    <r>
      <rPr>
        <sz val="10"/>
        <color rgb="FF000000"/>
        <rFont val="Calibri"/>
        <family val="2"/>
        <scheme val="minor"/>
      </rPr>
      <t>ÁRVORE ORNAMENTAL CHÁ-DE-BUGRE (CAPITÃO DO CAMPO) H=2,00M</t>
    </r>
  </si>
  <si>
    <r>
      <rPr>
        <sz val="10"/>
        <color rgb="FF000000"/>
        <rFont val="Calibri"/>
        <family val="2"/>
        <scheme val="minor"/>
      </rPr>
      <t>16.03.215</t>
    </r>
  </si>
  <si>
    <r>
      <rPr>
        <sz val="10"/>
        <color rgb="FF000000"/>
        <rFont val="Calibri"/>
        <family val="2"/>
        <scheme val="minor"/>
      </rPr>
      <t>ÁRVORE ORNAMENTAL DEDALEIRO H=2,00M</t>
    </r>
  </si>
  <si>
    <r>
      <rPr>
        <sz val="10"/>
        <color rgb="FF000000"/>
        <rFont val="Calibri"/>
        <family val="2"/>
        <scheme val="minor"/>
      </rPr>
      <t>16.03.216</t>
    </r>
  </si>
  <si>
    <r>
      <rPr>
        <sz val="10"/>
        <color rgb="FF000000"/>
        <rFont val="Calibri"/>
        <family val="2"/>
        <scheme val="minor"/>
      </rPr>
      <t>ÁRVORE ORNAMENTAL DIADEMA H=2,00M</t>
    </r>
  </si>
  <si>
    <r>
      <rPr>
        <sz val="10"/>
        <color rgb="FF000000"/>
        <rFont val="Calibri"/>
        <family val="2"/>
        <scheme val="minor"/>
      </rPr>
      <t>16.03.217</t>
    </r>
  </si>
  <si>
    <r>
      <rPr>
        <sz val="10"/>
        <color rgb="FF000000"/>
        <rFont val="Calibri"/>
        <family val="2"/>
        <scheme val="minor"/>
      </rPr>
      <t>ÁRVORE ORNAMENTAL EMBAÚBA H=2,00M</t>
    </r>
  </si>
  <si>
    <r>
      <rPr>
        <sz val="10"/>
        <color rgb="FF000000"/>
        <rFont val="Calibri"/>
        <family val="2"/>
        <scheme val="minor"/>
      </rPr>
      <t>16.03.218</t>
    </r>
  </si>
  <si>
    <r>
      <rPr>
        <sz val="10"/>
        <color rgb="FF000000"/>
        <rFont val="Calibri"/>
        <family val="2"/>
        <scheme val="minor"/>
      </rPr>
      <t>ÁRVORE ORNAMENTAL EMBIRUÇU H=2,00M</t>
    </r>
  </si>
  <si>
    <r>
      <rPr>
        <sz val="10"/>
        <color rgb="FF000000"/>
        <rFont val="Calibri"/>
        <family val="2"/>
        <scheme val="minor"/>
      </rPr>
      <t>16.03.219</t>
    </r>
  </si>
  <si>
    <r>
      <rPr>
        <sz val="10"/>
        <color rgb="FF000000"/>
        <rFont val="Calibri"/>
        <family val="2"/>
        <scheme val="minor"/>
      </rPr>
      <t>ÁRVORE ORNAMENTAL FEIJOA H=2,00M</t>
    </r>
  </si>
  <si>
    <r>
      <rPr>
        <sz val="10"/>
        <color rgb="FF000000"/>
        <rFont val="Calibri"/>
        <family val="2"/>
        <scheme val="minor"/>
      </rPr>
      <t>16.03.220</t>
    </r>
  </si>
  <si>
    <r>
      <rPr>
        <sz val="10"/>
        <color rgb="FF000000"/>
        <rFont val="Calibri"/>
        <family val="2"/>
        <scheme val="minor"/>
      </rPr>
      <t>ÁRVORE ORNAMENTAL GUANANDI H=2,00M</t>
    </r>
  </si>
  <si>
    <r>
      <rPr>
        <sz val="10"/>
        <color rgb="FF000000"/>
        <rFont val="Calibri"/>
        <family val="2"/>
        <scheme val="minor"/>
      </rPr>
      <t>16.03.221</t>
    </r>
  </si>
  <si>
    <r>
      <rPr>
        <sz val="10"/>
        <color rgb="FF000000"/>
        <rFont val="Calibri"/>
        <family val="2"/>
        <scheme val="minor"/>
      </rPr>
      <t>ÁRVORE ORNAMENTAL IPÊ-AMARELO-DA-SERRA H=2,00M</t>
    </r>
  </si>
  <si>
    <r>
      <rPr>
        <sz val="10"/>
        <color rgb="FF000000"/>
        <rFont val="Calibri"/>
        <family val="2"/>
        <scheme val="minor"/>
      </rPr>
      <t>16.03.222</t>
    </r>
  </si>
  <si>
    <r>
      <rPr>
        <sz val="10"/>
        <color rgb="FF000000"/>
        <rFont val="Calibri"/>
        <family val="2"/>
        <scheme val="minor"/>
      </rPr>
      <t>ÁRVORE ORNAMENTAL IPÊ-BRANCO H=2,00M</t>
    </r>
  </si>
  <si>
    <r>
      <rPr>
        <sz val="10"/>
        <color rgb="FF000000"/>
        <rFont val="Calibri"/>
        <family val="2"/>
        <scheme val="minor"/>
      </rPr>
      <t>16.03.223</t>
    </r>
  </si>
  <si>
    <r>
      <rPr>
        <sz val="10"/>
        <color rgb="FF000000"/>
        <rFont val="Calibri"/>
        <family val="2"/>
        <scheme val="minor"/>
      </rPr>
      <t>ÁRVORE ORNAMENTAL IPÊ-ROXO DE 7 FOLHAS H=2,00M</t>
    </r>
  </si>
  <si>
    <r>
      <rPr>
        <sz val="10"/>
        <color rgb="FF000000"/>
        <rFont val="Calibri"/>
        <family val="2"/>
        <scheme val="minor"/>
      </rPr>
      <t>16.03.224</t>
    </r>
  </si>
  <si>
    <r>
      <rPr>
        <sz val="10"/>
        <color rgb="FF000000"/>
        <rFont val="Calibri"/>
        <family val="2"/>
        <scheme val="minor"/>
      </rPr>
      <t>ÁRVORE ORNAMENTAL JACARANDÁ-PAULISTA H=2,00M</t>
    </r>
  </si>
  <si>
    <r>
      <rPr>
        <sz val="10"/>
        <color rgb="FF000000"/>
        <rFont val="Calibri"/>
        <family val="2"/>
        <scheme val="minor"/>
      </rPr>
      <t>16.03.225</t>
    </r>
  </si>
  <si>
    <r>
      <rPr>
        <sz val="10"/>
        <color rgb="FF000000"/>
        <rFont val="Calibri"/>
        <family val="2"/>
        <scheme val="minor"/>
      </rPr>
      <t>ÁRVORE ORNAMENTAL JEQUITIBÁ-BRANCO H=2,00M</t>
    </r>
  </si>
  <si>
    <r>
      <rPr>
        <sz val="10"/>
        <color rgb="FF000000"/>
        <rFont val="Calibri"/>
        <family val="2"/>
        <scheme val="minor"/>
      </rPr>
      <t>16.03.226</t>
    </r>
  </si>
  <si>
    <r>
      <rPr>
        <sz val="10"/>
        <color rgb="FF000000"/>
        <rFont val="Calibri"/>
        <family val="2"/>
        <scheme val="minor"/>
      </rPr>
      <t>ÁRVORE ORNAMENTAL JEQUITIBÁ-ROSA H=2,00M</t>
    </r>
  </si>
  <si>
    <r>
      <rPr>
        <sz val="10"/>
        <color rgb="FF000000"/>
        <rFont val="Calibri"/>
        <family val="2"/>
        <scheme val="minor"/>
      </rPr>
      <t>16.03.227</t>
    </r>
  </si>
  <si>
    <r>
      <rPr>
        <sz val="10"/>
        <color rgb="FF000000"/>
        <rFont val="Calibri"/>
        <family val="2"/>
        <scheme val="minor"/>
      </rPr>
      <t>ÁRVORE ORNAMENTAL MIRINDIBA (MIRINDIBA ROSA) H=2,00M</t>
    </r>
  </si>
  <si>
    <r>
      <rPr>
        <sz val="10"/>
        <color rgb="FF000000"/>
        <rFont val="Calibri"/>
        <family val="2"/>
        <scheme val="minor"/>
      </rPr>
      <t>16.03.228</t>
    </r>
  </si>
  <si>
    <r>
      <rPr>
        <sz val="10"/>
        <color rgb="FF000000"/>
        <rFont val="Calibri"/>
        <family val="2"/>
        <scheme val="minor"/>
      </rPr>
      <t>ÁRVORE ORNAMENTAL MULUNGU-DO-LITORAL (SUINÃ) H=2,00M</t>
    </r>
  </si>
  <si>
    <r>
      <rPr>
        <sz val="10"/>
        <color rgb="FF000000"/>
        <rFont val="Calibri"/>
        <family val="2"/>
        <scheme val="minor"/>
      </rPr>
      <t>16.03.229</t>
    </r>
  </si>
  <si>
    <r>
      <rPr>
        <sz val="10"/>
        <color rgb="FF000000"/>
        <rFont val="Calibri"/>
        <family val="2"/>
        <scheme val="minor"/>
      </rPr>
      <t>ÁRVORE ORNAMENTAL MULUNGU H=2,00M</t>
    </r>
  </si>
  <si>
    <r>
      <rPr>
        <sz val="10"/>
        <color rgb="FF000000"/>
        <rFont val="Calibri"/>
        <family val="2"/>
        <scheme val="minor"/>
      </rPr>
      <t>16.03.230</t>
    </r>
  </si>
  <si>
    <r>
      <rPr>
        <sz val="10"/>
        <color rgb="FF000000"/>
        <rFont val="Calibri"/>
        <family val="2"/>
        <scheme val="minor"/>
      </rPr>
      <t>ÁRVORE ORNAMENTAL PATA-DE-VACA-BRANCA (PATA-DE-VACA) H=2,00M</t>
    </r>
  </si>
  <si>
    <r>
      <rPr>
        <sz val="10"/>
        <color rgb="FF000000"/>
        <rFont val="Calibri"/>
        <family val="2"/>
        <scheme val="minor"/>
      </rPr>
      <t>16.03.231</t>
    </r>
  </si>
  <si>
    <r>
      <rPr>
        <sz val="10"/>
        <color rgb="FF000000"/>
        <rFont val="Calibri"/>
        <family val="2"/>
        <scheme val="minor"/>
      </rPr>
      <t>ÁRVORE ORNAMENTAL TARUMÃ H=2,00M</t>
    </r>
  </si>
  <si>
    <r>
      <rPr>
        <sz val="10"/>
        <color rgb="FF000000"/>
        <rFont val="Calibri"/>
        <family val="2"/>
        <scheme val="minor"/>
      </rPr>
      <t>16.03.232</t>
    </r>
  </si>
  <si>
    <r>
      <rPr>
        <sz val="10"/>
        <color rgb="FF000000"/>
        <rFont val="Calibri"/>
        <family val="2"/>
        <scheme val="minor"/>
      </rPr>
      <t>ÁRVORE ORNAMENTAL URUCUM H=2,00M</t>
    </r>
  </si>
  <si>
    <r>
      <rPr>
        <sz val="10"/>
        <color rgb="FF000000"/>
        <rFont val="Calibri"/>
        <family val="2"/>
        <scheme val="minor"/>
      </rPr>
      <t>16.03.300</t>
    </r>
  </si>
  <si>
    <r>
      <rPr>
        <sz val="10"/>
        <color rgb="FF000000"/>
        <rFont val="Calibri"/>
        <family val="2"/>
        <scheme val="minor"/>
      </rPr>
      <t>ARBUSTO ALPÍNIA H=0,50 A 0,70M</t>
    </r>
  </si>
  <si>
    <r>
      <rPr>
        <sz val="10"/>
        <color rgb="FF000000"/>
        <rFont val="Calibri"/>
        <family val="2"/>
        <scheme val="minor"/>
      </rPr>
      <t>16.03.301</t>
    </r>
  </si>
  <si>
    <r>
      <rPr>
        <sz val="10"/>
        <color rgb="FF000000"/>
        <rFont val="Calibri"/>
        <family val="2"/>
        <scheme val="minor"/>
      </rPr>
      <t>ARBUSTO AVE-DO-PARAÍSO H=0,50 A 0,70M</t>
    </r>
  </si>
  <si>
    <r>
      <rPr>
        <sz val="10"/>
        <color rgb="FF000000"/>
        <rFont val="Calibri"/>
        <family val="2"/>
        <scheme val="minor"/>
      </rPr>
      <t>16.03.302</t>
    </r>
  </si>
  <si>
    <r>
      <rPr>
        <sz val="10"/>
        <color rgb="FF000000"/>
        <rFont val="Calibri"/>
        <family val="2"/>
        <scheme val="minor"/>
      </rPr>
      <t>ARBUSTO CLÚSIA H=0,50 A 0,70M</t>
    </r>
  </si>
  <si>
    <r>
      <rPr>
        <sz val="10"/>
        <color rgb="FF000000"/>
        <rFont val="Calibri"/>
        <family val="2"/>
        <scheme val="minor"/>
      </rPr>
      <t>16.03.303</t>
    </r>
  </si>
  <si>
    <r>
      <rPr>
        <sz val="10"/>
        <color rgb="FF000000"/>
        <rFont val="Calibri"/>
        <family val="2"/>
        <scheme val="minor"/>
      </rPr>
      <t>FORRAÇÃO FALSO-ÍRIS</t>
    </r>
  </si>
  <si>
    <r>
      <rPr>
        <sz val="10"/>
        <color rgb="FF000000"/>
        <rFont val="Calibri"/>
        <family val="2"/>
        <scheme val="minor"/>
      </rPr>
      <t>16.03.304</t>
    </r>
  </si>
  <si>
    <r>
      <rPr>
        <sz val="10"/>
        <color rgb="FF000000"/>
        <rFont val="Calibri"/>
        <family val="2"/>
        <scheme val="minor"/>
      </rPr>
      <t>ARBUSTO FILODENDRO H=0,50 A 0,70M</t>
    </r>
  </si>
  <si>
    <r>
      <rPr>
        <sz val="10"/>
        <color rgb="FF000000"/>
        <rFont val="Calibri"/>
        <family val="2"/>
        <scheme val="minor"/>
      </rPr>
      <t>16.03.305</t>
    </r>
  </si>
  <si>
    <r>
      <rPr>
        <sz val="10"/>
        <color rgb="FF000000"/>
        <rFont val="Calibri"/>
        <family val="2"/>
        <scheme val="minor"/>
      </rPr>
      <t>FORRAÇÃO FLOR-LEOPARDO</t>
    </r>
  </si>
  <si>
    <r>
      <rPr>
        <sz val="10"/>
        <color rgb="FF000000"/>
        <rFont val="Calibri"/>
        <family val="2"/>
        <scheme val="minor"/>
      </rPr>
      <t>16.03.306</t>
    </r>
  </si>
  <si>
    <r>
      <rPr>
        <sz val="10"/>
        <color rgb="FF000000"/>
        <rFont val="Calibri"/>
        <family val="2"/>
        <scheme val="minor"/>
      </rPr>
      <t>ARBUSTO GARDÊNIA H=0,50 A 0,70M</t>
    </r>
  </si>
  <si>
    <r>
      <rPr>
        <sz val="10"/>
        <color rgb="FF000000"/>
        <rFont val="Calibri"/>
        <family val="2"/>
        <scheme val="minor"/>
      </rPr>
      <t>16.03.307</t>
    </r>
  </si>
  <si>
    <r>
      <rPr>
        <sz val="10"/>
        <color rgb="FF000000"/>
        <rFont val="Calibri"/>
        <family val="2"/>
        <scheme val="minor"/>
      </rPr>
      <t>ARBUSTO GUAIMBÊ-DA-FOLHA-ONDULADA H=0,50 A 0,70M</t>
    </r>
  </si>
  <si>
    <r>
      <rPr>
        <sz val="10"/>
        <color rgb="FF000000"/>
        <rFont val="Calibri"/>
        <family val="2"/>
        <scheme val="minor"/>
      </rPr>
      <t>16.03.308</t>
    </r>
  </si>
  <si>
    <r>
      <rPr>
        <sz val="10"/>
        <color rgb="FF000000"/>
        <rFont val="Calibri"/>
        <family val="2"/>
        <scheme val="minor"/>
      </rPr>
      <t>ARBUSTO GUAIMBÊ-DE-BREJO H=0,50 A 0,70M</t>
    </r>
  </si>
  <si>
    <r>
      <rPr>
        <sz val="10"/>
        <color rgb="FF000000"/>
        <rFont val="Calibri"/>
        <family val="2"/>
        <scheme val="minor"/>
      </rPr>
      <t>16.03.309</t>
    </r>
  </si>
  <si>
    <r>
      <rPr>
        <sz val="10"/>
        <color rgb="FF000000"/>
        <rFont val="Calibri"/>
        <family val="2"/>
        <scheme val="minor"/>
      </rPr>
      <t>FORRAÇÃO HELICÔNIA-PAPAGAIO</t>
    </r>
  </si>
  <si>
    <r>
      <rPr>
        <sz val="10"/>
        <color rgb="FF000000"/>
        <rFont val="Calibri"/>
        <family val="2"/>
        <scheme val="minor"/>
      </rPr>
      <t>16.03.310</t>
    </r>
  </si>
  <si>
    <r>
      <rPr>
        <sz val="10"/>
        <color rgb="FF000000"/>
        <rFont val="Calibri"/>
        <family val="2"/>
        <scheme val="minor"/>
      </rPr>
      <t>ARBUSTO IMBÊ H=0,50 A 0,70M</t>
    </r>
  </si>
  <si>
    <r>
      <rPr>
        <sz val="10"/>
        <color rgb="FF000000"/>
        <rFont val="Calibri"/>
        <family val="2"/>
        <scheme val="minor"/>
      </rPr>
      <t>16.03.311</t>
    </r>
  </si>
  <si>
    <r>
      <rPr>
        <sz val="10"/>
        <color rgb="FF000000"/>
        <rFont val="Calibri"/>
        <family val="2"/>
        <scheme val="minor"/>
      </rPr>
      <t>ARBUSTO JASMIM-AMARELO H=0,50 A 0,70M</t>
    </r>
  </si>
  <si>
    <r>
      <rPr>
        <sz val="10"/>
        <color rgb="FF000000"/>
        <rFont val="Calibri"/>
        <family val="2"/>
        <scheme val="minor"/>
      </rPr>
      <t>16.03.312</t>
    </r>
  </si>
  <si>
    <r>
      <rPr>
        <sz val="10"/>
        <color rgb="FF000000"/>
        <rFont val="Calibri"/>
        <family val="2"/>
        <scheme val="minor"/>
      </rPr>
      <t>ARBUSTO LANTERNA-CHINESA H=0,50 A 0,70M</t>
    </r>
  </si>
  <si>
    <r>
      <rPr>
        <sz val="10"/>
        <color rgb="FF000000"/>
        <rFont val="Calibri"/>
        <family val="2"/>
        <scheme val="minor"/>
      </rPr>
      <t>16.03.313</t>
    </r>
  </si>
  <si>
    <r>
      <rPr>
        <sz val="10"/>
        <color rgb="FF000000"/>
        <rFont val="Calibri"/>
        <family val="2"/>
        <scheme val="minor"/>
      </rPr>
      <t>ARBUSTO MANACÁ-DE-CHEIRO H=0,50 A 0,70M</t>
    </r>
  </si>
  <si>
    <r>
      <rPr>
        <sz val="10"/>
        <color rgb="FF000000"/>
        <rFont val="Calibri"/>
        <family val="2"/>
        <scheme val="minor"/>
      </rPr>
      <t>16.03.314</t>
    </r>
  </si>
  <si>
    <r>
      <rPr>
        <sz val="10"/>
        <color rgb="FF000000"/>
        <rFont val="Calibri"/>
        <family val="2"/>
        <scheme val="minor"/>
      </rPr>
      <t>ARBUSTO MARIA-PRETA H=0,50 A 0,70M</t>
    </r>
  </si>
  <si>
    <r>
      <rPr>
        <sz val="10"/>
        <color rgb="FF000000"/>
        <rFont val="Calibri"/>
        <family val="2"/>
        <scheme val="minor"/>
      </rPr>
      <t>16.03.315</t>
    </r>
  </si>
  <si>
    <r>
      <rPr>
        <sz val="10"/>
        <color rgb="FF000000"/>
        <rFont val="Calibri"/>
        <family val="2"/>
        <scheme val="minor"/>
      </rPr>
      <t>FORRAÇÃO MORÉIA-AMARELA</t>
    </r>
  </si>
  <si>
    <r>
      <rPr>
        <sz val="10"/>
        <color rgb="FF000000"/>
        <rFont val="Calibri"/>
        <family val="2"/>
        <scheme val="minor"/>
      </rPr>
      <t>16.03.316</t>
    </r>
  </si>
  <si>
    <r>
      <rPr>
        <sz val="10"/>
        <color rgb="FF000000"/>
        <rFont val="Calibri"/>
        <family val="2"/>
        <scheme val="minor"/>
      </rPr>
      <t>ARBUSTO MUSSAENDA H=0,50 A 0,70M</t>
    </r>
  </si>
  <si>
    <r>
      <rPr>
        <sz val="10"/>
        <color rgb="FF000000"/>
        <rFont val="Calibri"/>
        <family val="2"/>
        <scheme val="minor"/>
      </rPr>
      <t>16.03.317</t>
    </r>
  </si>
  <si>
    <r>
      <rPr>
        <sz val="10"/>
        <color rgb="FF000000"/>
        <rFont val="Calibri"/>
        <family val="2"/>
        <scheme val="minor"/>
      </rPr>
      <t>ARBUSTO MUSSAENDA-FRONDOSA H=0,50 A 0,70M</t>
    </r>
  </si>
  <si>
    <r>
      <rPr>
        <sz val="10"/>
        <color rgb="FF000000"/>
        <rFont val="Calibri"/>
        <family val="2"/>
        <scheme val="minor"/>
      </rPr>
      <t>16.03.318</t>
    </r>
  </si>
  <si>
    <r>
      <rPr>
        <sz val="10"/>
        <color rgb="FF000000"/>
        <rFont val="Calibri"/>
        <family val="2"/>
        <scheme val="minor"/>
      </rPr>
      <t>ARBUSTO PLEOMELE H=0,50 A 0,70M</t>
    </r>
  </si>
  <si>
    <r>
      <rPr>
        <sz val="10"/>
        <color rgb="FF000000"/>
        <rFont val="Calibri"/>
        <family val="2"/>
        <scheme val="minor"/>
      </rPr>
      <t>16.03.319</t>
    </r>
  </si>
  <si>
    <r>
      <rPr>
        <sz val="10"/>
        <color rgb="FF000000"/>
        <rFont val="Calibri"/>
        <family val="2"/>
        <scheme val="minor"/>
      </rPr>
      <t>ARBUSTO QUARESMEIRINHA H=0,50 A 0,70M</t>
    </r>
  </si>
  <si>
    <r>
      <rPr>
        <sz val="10"/>
        <color rgb="FF000000"/>
        <rFont val="Calibri"/>
        <family val="2"/>
        <scheme val="minor"/>
      </rPr>
      <t>16.03.320</t>
    </r>
  </si>
  <si>
    <r>
      <rPr>
        <sz val="10"/>
        <color rgb="FF000000"/>
        <rFont val="Calibri"/>
        <family val="2"/>
        <scheme val="minor"/>
      </rPr>
      <t>ARBUSTO RESEDÁ H=0,50 A 0,70M</t>
    </r>
  </si>
  <si>
    <r>
      <rPr>
        <sz val="10"/>
        <color rgb="FF000000"/>
        <rFont val="Calibri"/>
        <family val="2"/>
        <scheme val="minor"/>
      </rPr>
      <t>16.03.321</t>
    </r>
  </si>
  <si>
    <r>
      <rPr>
        <sz val="10"/>
        <color rgb="FF000000"/>
        <rFont val="Calibri"/>
        <family val="2"/>
        <scheme val="minor"/>
      </rPr>
      <t>ARBUSTO SOMBRINHA-CHINESA H=0,50 A 0,70M</t>
    </r>
  </si>
  <si>
    <r>
      <rPr>
        <sz val="10"/>
        <color rgb="FF000000"/>
        <rFont val="Calibri"/>
        <family val="2"/>
        <scheme val="minor"/>
      </rPr>
      <t>16.03.322</t>
    </r>
  </si>
  <si>
    <r>
      <rPr>
        <sz val="10"/>
        <color rgb="FF000000"/>
        <rFont val="Calibri"/>
        <family val="2"/>
        <scheme val="minor"/>
      </rPr>
      <t>ARBUSTO TUMBÉRGIA H=0,50 A 0,70M</t>
    </r>
  </si>
  <si>
    <r>
      <rPr>
        <sz val="10"/>
        <color rgb="FF000000"/>
        <rFont val="Calibri"/>
        <family val="2"/>
        <scheme val="minor"/>
      </rPr>
      <t>16.03.350</t>
    </r>
  </si>
  <si>
    <r>
      <rPr>
        <sz val="10"/>
        <color rgb="FF000000"/>
        <rFont val="Calibri"/>
        <family val="2"/>
        <scheme val="minor"/>
      </rPr>
      <t>FRUTÍFERA ANGELIM-DOCE H=2,00M</t>
    </r>
  </si>
  <si>
    <r>
      <rPr>
        <sz val="10"/>
        <color rgb="FF000000"/>
        <rFont val="Calibri"/>
        <family val="2"/>
        <scheme val="minor"/>
      </rPr>
      <t>16.03.351</t>
    </r>
  </si>
  <si>
    <r>
      <rPr>
        <sz val="10"/>
        <color rgb="FF000000"/>
        <rFont val="Calibri"/>
        <family val="2"/>
        <scheme val="minor"/>
      </rPr>
      <t>FRUTÍFERA CEREJINHA (CEREJEIRA DO MATO) H=2,00M</t>
    </r>
  </si>
  <si>
    <r>
      <rPr>
        <sz val="10"/>
        <color rgb="FF000000"/>
        <rFont val="Calibri"/>
        <family val="2"/>
        <scheme val="minor"/>
      </rPr>
      <t>16.03.352</t>
    </r>
  </si>
  <si>
    <r>
      <rPr>
        <sz val="10"/>
        <color rgb="FF000000"/>
        <rFont val="Calibri"/>
        <family val="2"/>
        <scheme val="minor"/>
      </rPr>
      <t>FRUTÍFERA GENIPAPO (JENIPAPO) H=2,00M</t>
    </r>
  </si>
  <si>
    <r>
      <rPr>
        <sz val="10"/>
        <color rgb="FF000000"/>
        <rFont val="Calibri"/>
        <family val="2"/>
        <scheme val="minor"/>
      </rPr>
      <t>16.03.353</t>
    </r>
  </si>
  <si>
    <r>
      <rPr>
        <sz val="10"/>
        <color rgb="FF000000"/>
        <rFont val="Calibri"/>
        <family val="2"/>
        <scheme val="minor"/>
      </rPr>
      <t>FRUTÍFERA GOIABEIRA H=2,00M</t>
    </r>
  </si>
  <si>
    <r>
      <rPr>
        <sz val="10"/>
        <color rgb="FF000000"/>
        <rFont val="Calibri"/>
        <family val="2"/>
        <scheme val="minor"/>
      </rPr>
      <t>16.03.354</t>
    </r>
  </si>
  <si>
    <r>
      <rPr>
        <sz val="10"/>
        <color rgb="FF000000"/>
        <rFont val="Calibri"/>
        <family val="2"/>
        <scheme val="minor"/>
      </rPr>
      <t>FRUTÍFERA GRUMIXAMA H=2,00M</t>
    </r>
  </si>
  <si>
    <r>
      <rPr>
        <sz val="10"/>
        <color rgb="FF000000"/>
        <rFont val="Calibri"/>
        <family val="2"/>
        <scheme val="minor"/>
      </rPr>
      <t>16.03.355</t>
    </r>
  </si>
  <si>
    <r>
      <rPr>
        <sz val="10"/>
        <color rgb="FF000000"/>
        <rFont val="Calibri"/>
        <family val="2"/>
        <scheme val="minor"/>
      </rPr>
      <t>FRUTÍFERA GABIROBA H=2,00M</t>
    </r>
  </si>
  <si>
    <r>
      <rPr>
        <sz val="10"/>
        <color rgb="FF000000"/>
        <rFont val="Calibri"/>
        <family val="2"/>
        <scheme val="minor"/>
      </rPr>
      <t>16.03.356</t>
    </r>
  </si>
  <si>
    <r>
      <rPr>
        <sz val="10"/>
        <color rgb="FF000000"/>
        <rFont val="Calibri"/>
        <family val="2"/>
        <scheme val="minor"/>
      </rPr>
      <t>FRUTÍFERA JABUTICABEIRA H=2,00M</t>
    </r>
  </si>
  <si>
    <r>
      <rPr>
        <sz val="10"/>
        <color rgb="FF000000"/>
        <rFont val="Calibri"/>
        <family val="2"/>
        <scheme val="minor"/>
      </rPr>
      <t>16.03.400</t>
    </r>
  </si>
  <si>
    <r>
      <rPr>
        <sz val="10"/>
        <color rgb="FF000000"/>
        <rFont val="Calibri"/>
        <family val="2"/>
        <scheme val="minor"/>
      </rPr>
      <t>PALMEIRA AÇAÍ H=1,50 A 2,00M</t>
    </r>
  </si>
  <si>
    <r>
      <rPr>
        <sz val="10"/>
        <color rgb="FF000000"/>
        <rFont val="Calibri"/>
        <family val="2"/>
        <scheme val="minor"/>
      </rPr>
      <t>16.03.401</t>
    </r>
  </si>
  <si>
    <r>
      <rPr>
        <sz val="10"/>
        <color rgb="FF000000"/>
        <rFont val="Calibri"/>
        <family val="2"/>
        <scheme val="minor"/>
      </rPr>
      <t>PALMEIRA GUARIROBA H=1,50 A 2,00M</t>
    </r>
  </si>
  <si>
    <r>
      <rPr>
        <sz val="10"/>
        <color rgb="FF000000"/>
        <rFont val="Calibri"/>
        <family val="2"/>
        <scheme val="minor"/>
      </rPr>
      <t>16.03.402</t>
    </r>
  </si>
  <si>
    <r>
      <rPr>
        <sz val="10"/>
        <color rgb="FF000000"/>
        <rFont val="Calibri"/>
        <family val="2"/>
        <scheme val="minor"/>
      </rPr>
      <t>PALMEIRA INDAIÁ H=1,50 A 2,00M</t>
    </r>
  </si>
  <si>
    <r>
      <rPr>
        <sz val="10"/>
        <color rgb="FF000000"/>
        <rFont val="Calibri"/>
        <family val="2"/>
        <scheme val="minor"/>
      </rPr>
      <t>16.03.403</t>
    </r>
  </si>
  <si>
    <r>
      <rPr>
        <sz val="10"/>
        <color rgb="FF000000"/>
        <rFont val="Calibri"/>
        <family val="2"/>
        <scheme val="minor"/>
      </rPr>
      <t>PALMEIRA PALMITO-JUÇARA (PALMITO) H=1,50 A 2,00M</t>
    </r>
  </si>
  <si>
    <r>
      <rPr>
        <sz val="10"/>
        <color rgb="FF000000"/>
        <rFont val="Calibri"/>
        <family val="2"/>
        <scheme val="minor"/>
      </rPr>
      <t>16.03.404</t>
    </r>
  </si>
  <si>
    <r>
      <rPr>
        <sz val="10"/>
        <color rgb="FF000000"/>
        <rFont val="Calibri"/>
        <family val="2"/>
        <scheme val="minor"/>
      </rPr>
      <t>PALMEIRA PUPUNHA H=1,50 A 2,00M</t>
    </r>
  </si>
  <si>
    <r>
      <rPr>
        <sz val="10"/>
        <color rgb="FF000000"/>
        <rFont val="Calibri"/>
        <family val="2"/>
        <scheme val="minor"/>
      </rPr>
      <t>16.03.430</t>
    </r>
  </si>
  <si>
    <r>
      <rPr>
        <sz val="10"/>
        <color rgb="FF000000"/>
        <rFont val="Calibri"/>
        <family val="2"/>
        <scheme val="minor"/>
      </rPr>
      <t>CIPÓ DE SÃO JOÃO H=0,50 A 0,70M</t>
    </r>
  </si>
  <si>
    <r>
      <rPr>
        <sz val="10"/>
        <color rgb="FF000000"/>
        <rFont val="Calibri"/>
        <family val="2"/>
        <scheme val="minor"/>
      </rPr>
      <t>16.03.431</t>
    </r>
  </si>
  <si>
    <r>
      <rPr>
        <sz val="10"/>
        <color rgb="FF000000"/>
        <rFont val="Calibri"/>
        <family val="2"/>
        <scheme val="minor"/>
      </rPr>
      <t>CUSPIDÁRIA H=0,50 A 0,70M</t>
    </r>
  </si>
  <si>
    <r>
      <rPr>
        <sz val="10"/>
        <color rgb="FF000000"/>
        <rFont val="Calibri"/>
        <family val="2"/>
        <scheme val="minor"/>
      </rPr>
      <t>16.03.432</t>
    </r>
  </si>
  <si>
    <r>
      <rPr>
        <sz val="10"/>
        <color rgb="FF000000"/>
        <rFont val="Calibri"/>
        <family val="2"/>
        <scheme val="minor"/>
      </rPr>
      <t>IPOMÉIA H=0,50 A 0,70M</t>
    </r>
  </si>
  <si>
    <r>
      <rPr>
        <sz val="10"/>
        <color rgb="FF000000"/>
        <rFont val="Calibri"/>
        <family val="2"/>
        <scheme val="minor"/>
      </rPr>
      <t>16.03.450</t>
    </r>
  </si>
  <si>
    <r>
      <rPr>
        <sz val="10"/>
        <color rgb="FF000000"/>
        <rFont val="Calibri"/>
        <family val="2"/>
        <scheme val="minor"/>
      </rPr>
      <t>TRANSPLANTE INTERNO DE ÁRVORE COM 2CM&lt;DAP&lt;3CM</t>
    </r>
  </si>
  <si>
    <r>
      <rPr>
        <sz val="10"/>
        <color rgb="FF000000"/>
        <rFont val="Calibri"/>
        <family val="2"/>
        <scheme val="minor"/>
      </rPr>
      <t>16.03.451</t>
    </r>
  </si>
  <si>
    <r>
      <rPr>
        <sz val="10"/>
        <color rgb="FF000000"/>
        <rFont val="Calibri"/>
        <family val="2"/>
        <scheme val="minor"/>
      </rPr>
      <t>TRANSPLANTE INTERNO DE ÁRVORE COM 3CM&lt;DAP&lt;5CM</t>
    </r>
  </si>
  <si>
    <r>
      <rPr>
        <sz val="10"/>
        <color rgb="FF000000"/>
        <rFont val="Calibri"/>
        <family val="2"/>
        <scheme val="minor"/>
      </rPr>
      <t>16.03.452</t>
    </r>
  </si>
  <si>
    <r>
      <rPr>
        <sz val="10"/>
        <color rgb="FF000000"/>
        <rFont val="Calibri"/>
        <family val="2"/>
        <scheme val="minor"/>
      </rPr>
      <t>TRANSPLANTE INTERNO DE ÁRVORE COM 5CM&lt;DAP&lt;7CM</t>
    </r>
  </si>
  <si>
    <r>
      <rPr>
        <sz val="10"/>
        <color rgb="FF000000"/>
        <rFont val="Calibri"/>
        <family val="2"/>
        <scheme val="minor"/>
      </rPr>
      <t>16.03.453</t>
    </r>
  </si>
  <si>
    <r>
      <rPr>
        <sz val="10"/>
        <color rgb="FF000000"/>
        <rFont val="Calibri"/>
        <family val="2"/>
        <scheme val="minor"/>
      </rPr>
      <t>TRANSPLANTE INTERNO DE ÁRVORE COM 7CM&lt;DAP&lt;15CM</t>
    </r>
  </si>
  <si>
    <r>
      <rPr>
        <sz val="10"/>
        <color rgb="FF000000"/>
        <rFont val="Calibri"/>
        <family val="2"/>
        <scheme val="minor"/>
      </rPr>
      <t>16.03.454</t>
    </r>
  </si>
  <si>
    <r>
      <rPr>
        <sz val="10"/>
        <color rgb="FF000000"/>
        <rFont val="Calibri"/>
        <family val="2"/>
        <scheme val="minor"/>
      </rPr>
      <t>TRANSPLANTE INTERNO DE ÁRVORE COM 15CM&lt;DAP&lt;30CM</t>
    </r>
  </si>
  <si>
    <r>
      <rPr>
        <sz val="10"/>
        <color rgb="FF000000"/>
        <rFont val="Calibri"/>
        <family val="2"/>
        <scheme val="minor"/>
      </rPr>
      <t>16.03.455</t>
    </r>
  </si>
  <si>
    <r>
      <rPr>
        <sz val="10"/>
        <color rgb="FF000000"/>
        <rFont val="Calibri"/>
        <family val="2"/>
        <scheme val="minor"/>
      </rPr>
      <t>TRANSPLANTE INTERNO DE ÁRVORE COM 30CM&lt;DAP&lt;45CM</t>
    </r>
  </si>
  <si>
    <r>
      <rPr>
        <sz val="10"/>
        <color rgb="FF000000"/>
        <rFont val="Calibri"/>
        <family val="2"/>
        <scheme val="minor"/>
      </rPr>
      <t>16.03.456</t>
    </r>
  </si>
  <si>
    <r>
      <rPr>
        <sz val="10"/>
        <color rgb="FF000000"/>
        <rFont val="Calibri"/>
        <family val="2"/>
        <scheme val="minor"/>
      </rPr>
      <t>TRANSPLANTE INTERNO DE ÁRVORE COM 45CM&lt;DAP&lt;60CM</t>
    </r>
  </si>
  <si>
    <r>
      <rPr>
        <sz val="10"/>
        <color rgb="FF000000"/>
        <rFont val="Calibri"/>
        <family val="2"/>
        <scheme val="minor"/>
      </rPr>
      <t>16.03.464</t>
    </r>
  </si>
  <si>
    <t>PODA DE CONSERVAÇAO / ADEQUAÇAO PARA ARVORES COM ALTURA ATE 10M TOPO DA COPA.</t>
  </si>
  <si>
    <r>
      <rPr>
        <sz val="10"/>
        <color rgb="FF000000"/>
        <rFont val="Calibri"/>
        <family val="2"/>
        <scheme val="minor"/>
      </rPr>
      <t>16.03.465</t>
    </r>
  </si>
  <si>
    <t>PODA DE CONSERVAÇAO / ADEQUAÇAO PARA ARVORES TOPO DA COPA COM ALTURA SUPERIOR A 10M</t>
  </si>
  <si>
    <r>
      <rPr>
        <sz val="10"/>
        <color rgb="FF000000"/>
        <rFont val="Calibri"/>
        <family val="2"/>
        <scheme val="minor"/>
      </rPr>
      <t>16.03.466</t>
    </r>
  </si>
  <si>
    <t>TRANSPLANTE INTERNO DE ÁRVORE COM 15CM&lt;DAP&lt;30CM APLICAVEL EXCLUSIVAMENTE PELA GOE/DOEV UMA UNIDADE-DIA.</t>
  </si>
  <si>
    <r>
      <rPr>
        <sz val="10"/>
        <color rgb="FF000000"/>
        <rFont val="Calibri"/>
        <family val="2"/>
        <scheme val="minor"/>
      </rPr>
      <t>16.03.467</t>
    </r>
  </si>
  <si>
    <t>TRANSPLANTE INTERNO DE ÁRVORE COM 30CM&lt;DAP&lt;45CM APLICAVEL EXCLUSIVAMENTE PELA GOE/DOEV UMA UNIDADE-DIA.</t>
  </si>
  <si>
    <r>
      <rPr>
        <sz val="10"/>
        <color rgb="FF000000"/>
        <rFont val="Calibri"/>
        <family val="2"/>
        <scheme val="minor"/>
      </rPr>
      <t>16.03.468</t>
    </r>
  </si>
  <si>
    <t>TRANSPLANTE INTERNO DE ÁRVORE COM 45CM&lt;DAP&lt;60CM APLICAVEL EXCLUSIVAMENTE PELA GOE/DOEV UMA UNIDADE-DIA.</t>
  </si>
  <si>
    <r>
      <rPr>
        <sz val="10"/>
        <color rgb="FF000000"/>
        <rFont val="Calibri"/>
        <family val="2"/>
        <scheme val="minor"/>
      </rPr>
      <t>16.03.469</t>
    </r>
  </si>
  <si>
    <t>TRANSPLANTE INTERNO DE ÁRVORE COM 60CM&lt;DAP&lt;100CM APLICAVEL EXCLUSIVAMENTE PELA GOE/DOEV UMA UNIDADE-DIA.</t>
  </si>
  <si>
    <r>
      <rPr>
        <sz val="10"/>
        <color rgb="FF000000"/>
        <rFont val="Calibri"/>
        <family val="2"/>
        <scheme val="minor"/>
      </rPr>
      <t>16.03.470</t>
    </r>
  </si>
  <si>
    <r>
      <rPr>
        <sz val="10"/>
        <color rgb="FF000000"/>
        <rFont val="Calibri"/>
        <family val="2"/>
        <scheme val="minor"/>
      </rPr>
      <t>FRUTÍFERA JAMBOLÃO H=0,50 A 1,00M</t>
    </r>
  </si>
  <si>
    <r>
      <rPr>
        <sz val="10"/>
        <color rgb="FF000000"/>
        <rFont val="Calibri"/>
        <family val="2"/>
        <scheme val="minor"/>
      </rPr>
      <t>16.03.471</t>
    </r>
  </si>
  <si>
    <r>
      <rPr>
        <sz val="10"/>
        <color rgb="FF000000"/>
        <rFont val="Calibri"/>
        <family val="2"/>
        <scheme val="minor"/>
      </rPr>
      <t>PALMEIRA INDAIÁ H=0,50 A 1,00M</t>
    </r>
  </si>
  <si>
    <r>
      <rPr>
        <sz val="10"/>
        <color rgb="FF000000"/>
        <rFont val="Calibri"/>
        <family val="2"/>
        <scheme val="minor"/>
      </rPr>
      <t>16.03.472</t>
    </r>
  </si>
  <si>
    <r>
      <rPr>
        <sz val="10"/>
        <color rgb="FF000000"/>
        <rFont val="Calibri"/>
        <family val="2"/>
        <scheme val="minor"/>
      </rPr>
      <t>ÁRVORE ORNAMENTAL ARAÇÁ H=0,50 A 1,00M</t>
    </r>
  </si>
  <si>
    <r>
      <rPr>
        <sz val="10"/>
        <color rgb="FF000000"/>
        <rFont val="Calibri"/>
        <family val="2"/>
        <scheme val="minor"/>
      </rPr>
      <t>16.03.482</t>
    </r>
  </si>
  <si>
    <r>
      <rPr>
        <sz val="10"/>
        <color rgb="FF000000"/>
        <rFont val="Calibri"/>
        <family val="2"/>
        <scheme val="minor"/>
      </rPr>
      <t>FRUTÍFERA UVAIA - DAP3</t>
    </r>
  </si>
  <si>
    <r>
      <rPr>
        <sz val="10"/>
        <color rgb="FF000000"/>
        <rFont val="Calibri"/>
        <family val="2"/>
        <scheme val="minor"/>
      </rPr>
      <t>16.03.483</t>
    </r>
  </si>
  <si>
    <r>
      <rPr>
        <sz val="10"/>
        <color rgb="FF000000"/>
        <rFont val="Calibri"/>
        <family val="2"/>
        <scheme val="minor"/>
      </rPr>
      <t>PALMEIRA GUARIROBA - DAP3</t>
    </r>
  </si>
  <si>
    <r>
      <rPr>
        <sz val="10"/>
        <color rgb="FF000000"/>
        <rFont val="Calibri"/>
        <family val="2"/>
        <scheme val="minor"/>
      </rPr>
      <t>16.03.484</t>
    </r>
  </si>
  <si>
    <r>
      <rPr>
        <sz val="10"/>
        <color rgb="FF000000"/>
        <rFont val="Calibri"/>
        <family val="2"/>
        <scheme val="minor"/>
      </rPr>
      <t>ÁRVORE ORNAMENTAL SUINÃ - DAP3</t>
    </r>
  </si>
  <si>
    <r>
      <rPr>
        <sz val="10"/>
        <color rgb="FF000000"/>
        <rFont val="Calibri"/>
        <family val="2"/>
        <scheme val="minor"/>
      </rPr>
      <t>16.03.485</t>
    </r>
  </si>
  <si>
    <r>
      <rPr>
        <sz val="10"/>
        <color rgb="FF000000"/>
        <rFont val="Calibri"/>
        <family val="2"/>
        <scheme val="minor"/>
      </rPr>
      <t>FRUTÍFERA PITANGUEIRA - DAP5</t>
    </r>
  </si>
  <si>
    <r>
      <rPr>
        <sz val="10"/>
        <color rgb="FF000000"/>
        <rFont val="Calibri"/>
        <family val="2"/>
        <scheme val="minor"/>
      </rPr>
      <t>16.03.486</t>
    </r>
  </si>
  <si>
    <r>
      <rPr>
        <sz val="10"/>
        <color rgb="FF000000"/>
        <rFont val="Calibri"/>
        <family val="2"/>
        <scheme val="minor"/>
      </rPr>
      <t>PALMEIRA JERIVÁ - DAP5</t>
    </r>
  </si>
  <si>
    <r>
      <rPr>
        <sz val="10"/>
        <color rgb="FF000000"/>
        <rFont val="Calibri"/>
        <family val="2"/>
        <scheme val="minor"/>
      </rPr>
      <t>16.03.487</t>
    </r>
  </si>
  <si>
    <r>
      <rPr>
        <sz val="10"/>
        <color rgb="FF000000"/>
        <rFont val="Calibri"/>
        <family val="2"/>
        <scheme val="minor"/>
      </rPr>
      <t>ÁRVORE ORNAMENTAL PAU-CIGARRA - DAP5</t>
    </r>
  </si>
  <si>
    <r>
      <rPr>
        <sz val="10"/>
        <color rgb="FF000000"/>
        <rFont val="Calibri"/>
        <family val="2"/>
        <scheme val="minor"/>
      </rPr>
      <t>16.03.488</t>
    </r>
  </si>
  <si>
    <r>
      <rPr>
        <sz val="10"/>
        <color rgb="FF000000"/>
        <rFont val="Calibri"/>
        <family val="2"/>
        <scheme val="minor"/>
      </rPr>
      <t>FRUTÍFERA ACEROLA H=2,00M</t>
    </r>
  </si>
  <si>
    <r>
      <rPr>
        <sz val="10"/>
        <color rgb="FF000000"/>
        <rFont val="Calibri"/>
        <family val="2"/>
        <scheme val="minor"/>
      </rPr>
      <t>16.03.489</t>
    </r>
  </si>
  <si>
    <r>
      <rPr>
        <sz val="10"/>
        <color rgb="FF000000"/>
        <rFont val="Calibri"/>
        <family val="2"/>
        <scheme val="minor"/>
      </rPr>
      <t>FRUTÍFERA AMOREIRA H=2,00M</t>
    </r>
  </si>
  <si>
    <r>
      <rPr>
        <sz val="10"/>
        <color rgb="FF000000"/>
        <rFont val="Calibri"/>
        <family val="2"/>
        <scheme val="minor"/>
      </rPr>
      <t>16.03.490</t>
    </r>
  </si>
  <si>
    <r>
      <rPr>
        <sz val="10"/>
        <color rgb="FF000000"/>
        <rFont val="Calibri"/>
        <family val="2"/>
        <scheme val="minor"/>
      </rPr>
      <t>FRUTÍFERA PITANGUEIRA H=2,00M</t>
    </r>
  </si>
  <si>
    <r>
      <rPr>
        <sz val="10"/>
        <color rgb="FF000000"/>
        <rFont val="Calibri"/>
        <family val="2"/>
        <scheme val="minor"/>
      </rPr>
      <t>16.03.491</t>
    </r>
  </si>
  <si>
    <r>
      <rPr>
        <sz val="10"/>
        <color rgb="FF000000"/>
        <rFont val="Calibri"/>
        <family val="2"/>
        <scheme val="minor"/>
      </rPr>
      <t>FRUTÍFERA UVAIA H=2,00M</t>
    </r>
  </si>
  <si>
    <r>
      <rPr>
        <sz val="10"/>
        <color rgb="FF000000"/>
        <rFont val="Calibri"/>
        <family val="2"/>
        <scheme val="minor"/>
      </rPr>
      <t>16.03.492</t>
    </r>
  </si>
  <si>
    <r>
      <rPr>
        <sz val="10"/>
        <color rgb="FF000000"/>
        <rFont val="Calibri"/>
        <family val="2"/>
        <scheme val="minor"/>
      </rPr>
      <t>ÁRVORE ORNAMENTAL ALECRIM DE CAMPINAS H=2,00M</t>
    </r>
  </si>
  <si>
    <r>
      <rPr>
        <sz val="10"/>
        <color rgb="FF000000"/>
        <rFont val="Calibri"/>
        <family val="2"/>
        <scheme val="minor"/>
      </rPr>
      <t>16.03.493</t>
    </r>
  </si>
  <si>
    <r>
      <rPr>
        <sz val="10"/>
        <color rgb="FF000000"/>
        <rFont val="Calibri"/>
        <family val="2"/>
        <scheme val="minor"/>
      </rPr>
      <t>ÁRVORE ORNAMENTAL FEDEGOSO (ALELUIA) H=2,00M</t>
    </r>
  </si>
  <si>
    <r>
      <rPr>
        <sz val="10"/>
        <color rgb="FF000000"/>
        <rFont val="Calibri"/>
        <family val="2"/>
        <scheme val="minor"/>
      </rPr>
      <t>16.03.494</t>
    </r>
  </si>
  <si>
    <r>
      <rPr>
        <sz val="10"/>
        <color rgb="FF000000"/>
        <rFont val="Calibri"/>
        <family val="2"/>
        <scheme val="minor"/>
      </rPr>
      <t>ÁRVORE ORNAMENTAL IPÊ-AMARELO H=2,00M</t>
    </r>
  </si>
  <si>
    <r>
      <rPr>
        <sz val="10"/>
        <color rgb="FF000000"/>
        <rFont val="Calibri"/>
        <family val="2"/>
        <scheme val="minor"/>
      </rPr>
      <t>16.03.495</t>
    </r>
  </si>
  <si>
    <r>
      <rPr>
        <sz val="10"/>
        <color rgb="FF000000"/>
        <rFont val="Calibri"/>
        <family val="2"/>
        <scheme val="minor"/>
      </rPr>
      <t>ÁRVORE ORNAMENTAL IPÊ-ROXO DE BOLA H=2,00M</t>
    </r>
  </si>
  <si>
    <r>
      <rPr>
        <sz val="10"/>
        <color rgb="FF000000"/>
        <rFont val="Calibri"/>
        <family val="2"/>
        <scheme val="minor"/>
      </rPr>
      <t>16.03.496</t>
    </r>
  </si>
  <si>
    <r>
      <rPr>
        <sz val="10"/>
        <color rgb="FF000000"/>
        <rFont val="Calibri"/>
        <family val="2"/>
        <scheme val="minor"/>
      </rPr>
      <t>ÁRVORE ORNAMENTAL JATOBÁ H=2,00M</t>
    </r>
  </si>
  <si>
    <r>
      <rPr>
        <sz val="10"/>
        <color rgb="FF000000"/>
        <rFont val="Calibri"/>
        <family val="2"/>
        <scheme val="minor"/>
      </rPr>
      <t>16.03.497</t>
    </r>
  </si>
  <si>
    <r>
      <rPr>
        <sz val="10"/>
        <color rgb="FF000000"/>
        <rFont val="Calibri"/>
        <family val="2"/>
        <scheme val="minor"/>
      </rPr>
      <t>ÁRVORE ORNAMENTAL MANACÁ-DA-SERRA H=2,00M</t>
    </r>
  </si>
  <si>
    <r>
      <rPr>
        <sz val="10"/>
        <color rgb="FF000000"/>
        <rFont val="Calibri"/>
        <family val="2"/>
        <scheme val="minor"/>
      </rPr>
      <t>16.03.498</t>
    </r>
  </si>
  <si>
    <r>
      <rPr>
        <sz val="10"/>
        <color rgb="FF000000"/>
        <rFont val="Calibri"/>
        <family val="2"/>
        <scheme val="minor"/>
      </rPr>
      <t>ÁRVORE ORNAMENTAL PAU-BRASIL H=2,00M</t>
    </r>
  </si>
  <si>
    <r>
      <rPr>
        <sz val="10"/>
        <color rgb="FF000000"/>
        <rFont val="Calibri"/>
        <family val="2"/>
        <scheme val="minor"/>
      </rPr>
      <t>16.03.500</t>
    </r>
  </si>
  <si>
    <r>
      <rPr>
        <sz val="10"/>
        <color rgb="FF000000"/>
        <rFont val="Calibri"/>
        <family val="2"/>
        <scheme val="minor"/>
      </rPr>
      <t>ÁRVORE ORNAMENTAL PAU-FERRO H=2,00M</t>
    </r>
  </si>
  <si>
    <r>
      <rPr>
        <sz val="10"/>
        <color rgb="FF000000"/>
        <rFont val="Calibri"/>
        <family val="2"/>
        <scheme val="minor"/>
      </rPr>
      <t>16.03.501</t>
    </r>
  </si>
  <si>
    <r>
      <rPr>
        <sz val="10"/>
        <color rgb="FF000000"/>
        <rFont val="Calibri"/>
        <family val="2"/>
        <scheme val="minor"/>
      </rPr>
      <t>ÁRVORE ORNAMENTAL QUARESMEIRA H=2,00M</t>
    </r>
  </si>
  <si>
    <r>
      <rPr>
        <sz val="10"/>
        <color rgb="FF000000"/>
        <rFont val="Calibri"/>
        <family val="2"/>
        <scheme val="minor"/>
      </rPr>
      <t>16.03.502</t>
    </r>
  </si>
  <si>
    <r>
      <rPr>
        <sz val="10"/>
        <color rgb="FF000000"/>
        <rFont val="Calibri"/>
        <family val="2"/>
        <scheme val="minor"/>
      </rPr>
      <t>ÁRVORE ORNAMENTAL SIBIPIRUNA H=2,00M</t>
    </r>
  </si>
  <si>
    <r>
      <rPr>
        <sz val="10"/>
        <color rgb="FF000000"/>
        <rFont val="Calibri"/>
        <family val="2"/>
        <scheme val="minor"/>
      </rPr>
      <t>16.03.503</t>
    </r>
  </si>
  <si>
    <r>
      <rPr>
        <sz val="10"/>
        <color rgb="FF000000"/>
        <rFont val="Calibri"/>
        <family val="2"/>
        <scheme val="minor"/>
      </rPr>
      <t>ÁRVORE ORNAMENTAL UNHA-DE-VACA H=2,00M</t>
    </r>
  </si>
  <si>
    <r>
      <rPr>
        <sz val="10"/>
        <color rgb="FF000000"/>
        <rFont val="Calibri"/>
        <family val="2"/>
        <scheme val="minor"/>
      </rPr>
      <t>16.03.508</t>
    </r>
  </si>
  <si>
    <r>
      <rPr>
        <sz val="10"/>
        <color rgb="FF000000"/>
        <rFont val="Calibri"/>
        <family val="2"/>
        <scheme val="minor"/>
      </rPr>
      <t>FRUTIFERA GOIABEIRA - DAP 7</t>
    </r>
  </si>
  <si>
    <r>
      <rPr>
        <sz val="10"/>
        <color rgb="FF000000"/>
        <rFont val="Calibri"/>
        <family val="2"/>
        <scheme val="minor"/>
      </rPr>
      <t>16.03.509</t>
    </r>
  </si>
  <si>
    <r>
      <rPr>
        <sz val="10"/>
        <color rgb="FF000000"/>
        <rFont val="Calibri"/>
        <family val="2"/>
        <scheme val="minor"/>
      </rPr>
      <t>PALMEIRA PUPUNHA - DAP 7</t>
    </r>
  </si>
  <si>
    <r>
      <rPr>
        <sz val="10"/>
        <color rgb="FF000000"/>
        <rFont val="Calibri"/>
        <family val="2"/>
        <scheme val="minor"/>
      </rPr>
      <t>16.03.510</t>
    </r>
  </si>
  <si>
    <r>
      <rPr>
        <sz val="10"/>
        <color rgb="FF000000"/>
        <rFont val="Calibri"/>
        <family val="2"/>
        <scheme val="minor"/>
      </rPr>
      <t>ARVORE ORNAMENTAL URUCUM - DAP 7</t>
    </r>
  </si>
  <si>
    <r>
      <rPr>
        <sz val="10"/>
        <color rgb="FF000000"/>
        <rFont val="Calibri"/>
        <family val="2"/>
        <scheme val="minor"/>
      </rPr>
      <t>16.04.001</t>
    </r>
  </si>
  <si>
    <r>
      <rPr>
        <sz val="10"/>
        <color rgb="FF000000"/>
        <rFont val="Calibri"/>
        <family val="2"/>
        <scheme val="minor"/>
      </rPr>
      <t>QE-02 POSTE PARA REDE DE VOLEIBOL</t>
    </r>
  </si>
  <si>
    <r>
      <rPr>
        <sz val="10"/>
        <color rgb="FF000000"/>
        <rFont val="Calibri"/>
        <family val="2"/>
        <scheme val="minor"/>
      </rPr>
      <t>16.04.002</t>
    </r>
  </si>
  <si>
    <r>
      <rPr>
        <sz val="10"/>
        <color rgb="FF000000"/>
        <rFont val="Calibri"/>
        <family val="2"/>
        <scheme val="minor"/>
      </rPr>
      <t>QE-03 TRAVE DE FUTEBOL DE SALAO (FUNDACAO DIRETA)</t>
    </r>
  </si>
  <si>
    <r>
      <rPr>
        <sz val="10"/>
        <color rgb="FF000000"/>
        <rFont val="Calibri"/>
        <family val="2"/>
        <scheme val="minor"/>
      </rPr>
      <t>16.04.007</t>
    </r>
  </si>
  <si>
    <t>QE-12 QUADRA DE ESPORTES/PISO DE CONCRETO ARMADO/FUNDACAO DIRET-600 M2</t>
  </si>
  <si>
    <r>
      <rPr>
        <sz val="10"/>
        <color rgb="FF000000"/>
        <rFont val="Calibri"/>
        <family val="2"/>
        <scheme val="minor"/>
      </rPr>
      <t>16.04.016</t>
    </r>
  </si>
  <si>
    <r>
      <rPr>
        <sz val="10"/>
        <color rgb="FF000000"/>
        <rFont val="Calibri"/>
        <family val="2"/>
        <scheme val="minor"/>
      </rPr>
      <t>QUADRA DE ESPORTES-PISO DE CONCRETO ARMADO-FUND. DIRETA</t>
    </r>
  </si>
  <si>
    <r>
      <rPr>
        <sz val="10"/>
        <color rgb="FF000000"/>
        <rFont val="Calibri"/>
        <family val="2"/>
        <scheme val="minor"/>
      </rPr>
      <t>16.04.019</t>
    </r>
  </si>
  <si>
    <r>
      <rPr>
        <sz val="10"/>
        <color rgb="FF000000"/>
        <rFont val="Calibri"/>
        <family val="2"/>
        <scheme val="minor"/>
      </rPr>
      <t>FQ-01 FECHAMENTO PARA QUADRA DE ESPORTES - FUNDO - BROCA</t>
    </r>
  </si>
  <si>
    <r>
      <rPr>
        <sz val="10"/>
        <color rgb="FF000000"/>
        <rFont val="Calibri"/>
        <family val="2"/>
        <scheme val="minor"/>
      </rPr>
      <t>16.04.020</t>
    </r>
  </si>
  <si>
    <r>
      <rPr>
        <sz val="10"/>
        <color rgb="FF000000"/>
        <rFont val="Calibri"/>
        <family val="2"/>
        <scheme val="minor"/>
      </rPr>
      <t>FQ-01 FECHAMENTO PARA QUADRA DE ESPORTES - FUNDO - SAPATA</t>
    </r>
  </si>
  <si>
    <r>
      <rPr>
        <sz val="10"/>
        <color rgb="FF000000"/>
        <rFont val="Calibri"/>
        <family val="2"/>
        <scheme val="minor"/>
      </rPr>
      <t>16.04.025</t>
    </r>
  </si>
  <si>
    <t>QE-37 TABELA DE BASQUETE INCLUSIVE GALVANIZAÇÃO A FOGO E PINTURA ESMALTE FUNDACAO BROCA Ø 25 CM</t>
  </si>
  <si>
    <r>
      <rPr>
        <sz val="10"/>
        <color rgb="FF000000"/>
        <rFont val="Calibri"/>
        <family val="2"/>
        <scheme val="minor"/>
      </rPr>
      <t>16.04.026</t>
    </r>
  </si>
  <si>
    <t>KIT ACESSORIOS COMPLEMENTARES (MANTA DE PROTEÇAO PARA PISO SINTETICO VINILICO, PAR DE TRAVES, PAR DE POSTES PARA VOLEI, PAR DE TABELA DE BASQUETE, PAR BANCOS DE RESERVAS)</t>
  </si>
  <si>
    <r>
      <rPr>
        <sz val="10"/>
        <color rgb="FF000000"/>
        <rFont val="Calibri"/>
        <family val="2"/>
        <scheme val="minor"/>
      </rPr>
      <t>16.04.031</t>
    </r>
  </si>
  <si>
    <r>
      <rPr>
        <sz val="10"/>
        <color rgb="FF000000"/>
        <rFont val="Calibri"/>
        <family val="2"/>
        <scheme val="minor"/>
      </rPr>
      <t>FQ-01 FECHAMENTO PARA QUADRA DE ESPORTES - LATERAIS - BROCA</t>
    </r>
  </si>
  <si>
    <r>
      <rPr>
        <sz val="10"/>
        <color rgb="FF000000"/>
        <rFont val="Calibri"/>
        <family val="2"/>
        <scheme val="minor"/>
      </rPr>
      <t>16.04.034</t>
    </r>
  </si>
  <si>
    <r>
      <rPr>
        <sz val="10"/>
        <color rgb="FF000000"/>
        <rFont val="Calibri"/>
        <family val="2"/>
        <scheme val="minor"/>
      </rPr>
      <t>FQ-02 ALAMBRADO SOBRE DIVISA</t>
    </r>
  </si>
  <si>
    <r>
      <rPr>
        <sz val="10"/>
        <color rgb="FF000000"/>
        <rFont val="Calibri"/>
        <family val="2"/>
        <scheme val="minor"/>
      </rPr>
      <t>16.04.036</t>
    </r>
  </si>
  <si>
    <r>
      <rPr>
        <sz val="10"/>
        <color rgb="FF000000"/>
        <rFont val="Calibri"/>
        <family val="2"/>
        <scheme val="minor"/>
      </rPr>
      <t>FQ-01 FECHAMENTO PARA QUADRA DE ESPORTES - LATERAIS - SAPATA</t>
    </r>
  </si>
  <si>
    <r>
      <rPr>
        <sz val="10"/>
        <color rgb="FF000000"/>
        <rFont val="Calibri"/>
        <family val="2"/>
        <scheme val="minor"/>
      </rPr>
      <t>16.04.037</t>
    </r>
  </si>
  <si>
    <r>
      <rPr>
        <sz val="10"/>
        <color rgb="FF000000"/>
        <rFont val="Calibri"/>
        <family val="2"/>
        <scheme val="minor"/>
      </rPr>
      <t>FQ-04 ALAMBRADO COM PERFIL E TELA SOLDADA-GALVANIZADOS</t>
    </r>
  </si>
  <si>
    <r>
      <rPr>
        <sz val="10"/>
        <color rgb="FF000000"/>
        <rFont val="Calibri"/>
        <family val="2"/>
        <scheme val="minor"/>
      </rPr>
      <t>16.04.038</t>
    </r>
  </si>
  <si>
    <t>PISO ESPORTIVO DE BORRACHA NATURAL (100% LATEX) E REGULARIZAÇAO DO PISO DE CONCRETO</t>
  </si>
  <si>
    <r>
      <rPr>
        <sz val="10"/>
        <color rgb="FF000000"/>
        <rFont val="Calibri"/>
        <family val="2"/>
        <scheme val="minor"/>
      </rPr>
      <t>16.04.039</t>
    </r>
  </si>
  <si>
    <t>PISO PARA ATLETISMO EM BORRACHA NATURAL INCLUSO INSTALAÇAO COM ADESIVO EPU E PINTURA DAS RAIAS</t>
  </si>
  <si>
    <r>
      <rPr>
        <sz val="10"/>
        <color rgb="FF000000"/>
        <rFont val="Calibri"/>
        <family val="2"/>
        <scheme val="minor"/>
      </rPr>
      <t>16.04.043</t>
    </r>
  </si>
  <si>
    <r>
      <rPr>
        <sz val="10"/>
        <color rgb="FF000000"/>
        <rFont val="Calibri"/>
        <family val="2"/>
        <scheme val="minor"/>
      </rPr>
      <t>QE-23 ESPACO MULTIESPORTIVO/PISO DE CONCR. ARMADO/FUND. DIRET - 160 M2</t>
    </r>
  </si>
  <si>
    <r>
      <rPr>
        <sz val="10"/>
        <color rgb="FF000000"/>
        <rFont val="Calibri"/>
        <family val="2"/>
        <scheme val="minor"/>
      </rPr>
      <t>16.04.044</t>
    </r>
  </si>
  <si>
    <t>PISO SINTETICO VINILICO ESPORTIVO EM PVC E REGULARIZAÇAO DO PISO DE CONCRETO</t>
  </si>
  <si>
    <r>
      <rPr>
        <sz val="10"/>
        <color rgb="FF000000"/>
        <rFont val="Calibri"/>
        <family val="2"/>
        <scheme val="minor"/>
      </rPr>
      <t>16.04.045</t>
    </r>
  </si>
  <si>
    <t>PISO ESPORTIVO FLEXIVEL PARA CRECHES E PLAYGROUNDS EM PLACAS MODULARES DE POLIPROPILENO DE ALTO-IMPACTO INCLUSO INSTALAÇAO RODAPE RAMPA LATERAL E CANTONEIRO 90º</t>
  </si>
  <si>
    <r>
      <rPr>
        <sz val="10"/>
        <color rgb="FF000000"/>
        <rFont val="Calibri"/>
        <family val="2"/>
        <scheme val="minor"/>
      </rPr>
      <t>16.04.049</t>
    </r>
  </si>
  <si>
    <t>QUADRA PADRAO PILAR PRE MOLDADO COBERTURA EM ESTRUTURA METALICA E TELHAS METALICAS TIPO SANDUÍCHE - EXCLUSOS PISO DE CONCRETO E ACESSORIOS (TRAVES TABELAS POSTES VOLEIBOL E REDE DE PROTEÇAO)</t>
  </si>
  <si>
    <r>
      <rPr>
        <sz val="10"/>
        <color rgb="FF000000"/>
        <rFont val="Calibri"/>
        <family val="2"/>
        <scheme val="minor"/>
      </rPr>
      <t>16.04.099</t>
    </r>
  </si>
  <si>
    <r>
      <rPr>
        <sz val="10"/>
        <color rgb="FF000000"/>
        <rFont val="Calibri"/>
        <family val="2"/>
        <scheme val="minor"/>
      </rPr>
      <t>SERVICOS DE QUADRAS DE ESPORTES</t>
    </r>
  </si>
  <si>
    <r>
      <rPr>
        <sz val="10"/>
        <color rgb="FF000000"/>
        <rFont val="Calibri"/>
        <family val="2"/>
        <scheme val="minor"/>
      </rPr>
      <t>16.05.004</t>
    </r>
  </si>
  <si>
    <r>
      <rPr>
        <sz val="10"/>
        <color rgb="FF000000"/>
        <rFont val="Calibri"/>
        <family val="2"/>
        <scheme val="minor"/>
      </rPr>
      <t>CA-05 CANALETA P/ AGUAS PLUVIAIS (L=60CM)</t>
    </r>
  </si>
  <si>
    <r>
      <rPr>
        <sz val="10"/>
        <color rgb="FF000000"/>
        <rFont val="Calibri"/>
        <family val="2"/>
        <scheme val="minor"/>
      </rPr>
      <t>16.05.005</t>
    </r>
  </si>
  <si>
    <r>
      <rPr>
        <sz val="10"/>
        <color rgb="FF000000"/>
        <rFont val="Calibri"/>
        <family val="2"/>
        <scheme val="minor"/>
      </rPr>
      <t>CA-06 CANALETA P/ AGUAS PLUVIAIS (L=90CM)</t>
    </r>
  </si>
  <si>
    <r>
      <rPr>
        <sz val="10"/>
        <color rgb="FF000000"/>
        <rFont val="Calibri"/>
        <family val="2"/>
        <scheme val="minor"/>
      </rPr>
      <t>16.05.012</t>
    </r>
  </si>
  <si>
    <r>
      <rPr>
        <sz val="10"/>
        <color rgb="FF000000"/>
        <rFont val="Calibri"/>
        <family val="2"/>
        <scheme val="minor"/>
      </rPr>
      <t>CA-11 CAIXA DE AREIA COM GRELHA</t>
    </r>
  </si>
  <si>
    <r>
      <rPr>
        <sz val="10"/>
        <color rgb="FF000000"/>
        <rFont val="Calibri"/>
        <family val="2"/>
        <scheme val="minor"/>
      </rPr>
      <t>16.05.030</t>
    </r>
  </si>
  <si>
    <r>
      <rPr>
        <sz val="10"/>
        <color rgb="FF000000"/>
        <rFont val="Calibri"/>
        <family val="2"/>
        <scheme val="minor"/>
      </rPr>
      <t>CA-20 CANALETA DE AGUAS PLUVIAIS EM CONCRETO (15CM)</t>
    </r>
  </si>
  <si>
    <r>
      <rPr>
        <sz val="10"/>
        <color rgb="FF000000"/>
        <rFont val="Calibri"/>
        <family val="2"/>
        <scheme val="minor"/>
      </rPr>
      <t>16.05.031</t>
    </r>
  </si>
  <si>
    <r>
      <rPr>
        <sz val="10"/>
        <color rgb="FF000000"/>
        <rFont val="Calibri"/>
        <family val="2"/>
        <scheme val="minor"/>
      </rPr>
      <t>CA-21 CANALETA DE AGUAS PLUVIAIS EM CONCRETO (20CM)</t>
    </r>
  </si>
  <si>
    <r>
      <rPr>
        <sz val="10"/>
        <color rgb="FF000000"/>
        <rFont val="Calibri"/>
        <family val="2"/>
        <scheme val="minor"/>
      </rPr>
      <t>16.05.032</t>
    </r>
  </si>
  <si>
    <r>
      <rPr>
        <sz val="10"/>
        <color rgb="FF000000"/>
        <rFont val="Calibri"/>
        <family val="2"/>
        <scheme val="minor"/>
      </rPr>
      <t>CA-22 CANALETA DE AGUAS PLUVIAIS EM CONCRETO (30CM)</t>
    </r>
  </si>
  <si>
    <r>
      <rPr>
        <sz val="10"/>
        <color rgb="FF000000"/>
        <rFont val="Calibri"/>
        <family val="2"/>
        <scheme val="minor"/>
      </rPr>
      <t>16.05.036</t>
    </r>
  </si>
  <si>
    <r>
      <rPr>
        <sz val="10"/>
        <color rgb="FF000000"/>
        <rFont val="Calibri"/>
        <family val="2"/>
        <scheme val="minor"/>
      </rPr>
      <t>CANALETA DE CONCRETO 1/2 CANA DN 30CM P/ AGUAS PLUVIAIS</t>
    </r>
  </si>
  <si>
    <r>
      <rPr>
        <sz val="10"/>
        <color rgb="FF000000"/>
        <rFont val="Calibri"/>
        <family val="2"/>
        <scheme val="minor"/>
      </rPr>
      <t>16.05.037</t>
    </r>
  </si>
  <si>
    <r>
      <rPr>
        <sz val="10"/>
        <color rgb="FF000000"/>
        <rFont val="Calibri"/>
        <family val="2"/>
        <scheme val="minor"/>
      </rPr>
      <t>CANALETA DE CONCRETO 1/2 CANA DN 40CM P/ AGUAS PLUVIAIS</t>
    </r>
  </si>
  <si>
    <r>
      <rPr>
        <sz val="10"/>
        <color rgb="FF000000"/>
        <rFont val="Calibri"/>
        <family val="2"/>
        <scheme val="minor"/>
      </rPr>
      <t>16.05.038</t>
    </r>
  </si>
  <si>
    <r>
      <rPr>
        <sz val="10"/>
        <color rgb="FF000000"/>
        <rFont val="Calibri"/>
        <family val="2"/>
        <scheme val="minor"/>
      </rPr>
      <t>CANALETA DE CONCRETO 1/2 CANA DN 50CM P/ AGUAS PLUVIAIS</t>
    </r>
  </si>
  <si>
    <r>
      <rPr>
        <sz val="10"/>
        <color rgb="FF000000"/>
        <rFont val="Calibri"/>
        <family val="2"/>
        <scheme val="minor"/>
      </rPr>
      <t>16.05.039</t>
    </r>
  </si>
  <si>
    <r>
      <rPr>
        <sz val="10"/>
        <color rgb="FF000000"/>
        <rFont val="Calibri"/>
        <family val="2"/>
        <scheme val="minor"/>
      </rPr>
      <t>CANALETA DE CONCRETO 1/2 CANA DN 60CM P/ AGUAS PLUVIAIS</t>
    </r>
  </si>
  <si>
    <r>
      <rPr>
        <sz val="10"/>
        <color rgb="FF000000"/>
        <rFont val="Calibri"/>
        <family val="2"/>
        <scheme val="minor"/>
      </rPr>
      <t>16.05.040</t>
    </r>
  </si>
  <si>
    <r>
      <rPr>
        <sz val="10"/>
        <color rgb="FF000000"/>
        <rFont val="Calibri"/>
        <family val="2"/>
        <scheme val="minor"/>
      </rPr>
      <t>TC-03 TAMPA DE CONCRETO P/ CANALETA AP (20CM)</t>
    </r>
  </si>
  <si>
    <r>
      <rPr>
        <sz val="10"/>
        <color rgb="FF000000"/>
        <rFont val="Calibri"/>
        <family val="2"/>
        <scheme val="minor"/>
      </rPr>
      <t>16.05.041</t>
    </r>
  </si>
  <si>
    <r>
      <rPr>
        <sz val="10"/>
        <color rgb="FF000000"/>
        <rFont val="Calibri"/>
        <family val="2"/>
        <scheme val="minor"/>
      </rPr>
      <t>TC-04 TAMPA DE CONCRETO P/ CANALETA AP (25CM)</t>
    </r>
  </si>
  <si>
    <r>
      <rPr>
        <sz val="10"/>
        <color rgb="FF000000"/>
        <rFont val="Calibri"/>
        <family val="2"/>
        <scheme val="minor"/>
      </rPr>
      <t>16.05.042</t>
    </r>
  </si>
  <si>
    <r>
      <rPr>
        <sz val="10"/>
        <color rgb="FF000000"/>
        <rFont val="Calibri"/>
        <family val="2"/>
        <scheme val="minor"/>
      </rPr>
      <t>TC-05 TAMPA DE CONCRETO P/ CANALETA AP (35CM)</t>
    </r>
  </si>
  <si>
    <r>
      <rPr>
        <sz val="10"/>
        <color rgb="FF000000"/>
        <rFont val="Calibri"/>
        <family val="2"/>
        <scheme val="minor"/>
      </rPr>
      <t>16.05.043</t>
    </r>
  </si>
  <si>
    <r>
      <rPr>
        <sz val="10"/>
        <color rgb="FF000000"/>
        <rFont val="Calibri"/>
        <family val="2"/>
        <scheme val="minor"/>
      </rPr>
      <t>TC-06 TAMPA EM GRELHA DE FERRO GALVANIZADO P/ CANALETA (20CM)</t>
    </r>
  </si>
  <si>
    <r>
      <rPr>
        <sz val="10"/>
        <color rgb="FF000000"/>
        <rFont val="Calibri"/>
        <family val="2"/>
        <scheme val="minor"/>
      </rPr>
      <t>16.05.044</t>
    </r>
  </si>
  <si>
    <r>
      <rPr>
        <sz val="10"/>
        <color rgb="FF000000"/>
        <rFont val="Calibri"/>
        <family val="2"/>
        <scheme val="minor"/>
      </rPr>
      <t>TC-07 TAMPA EM GRELHA DE FERRO GALVANIZADO P/ CANALETA (25CM)</t>
    </r>
  </si>
  <si>
    <r>
      <rPr>
        <sz val="10"/>
        <color rgb="FF000000"/>
        <rFont val="Calibri"/>
        <family val="2"/>
        <scheme val="minor"/>
      </rPr>
      <t>16.05.045</t>
    </r>
  </si>
  <si>
    <r>
      <rPr>
        <sz val="10"/>
        <color rgb="FF000000"/>
        <rFont val="Calibri"/>
        <family val="2"/>
        <scheme val="minor"/>
      </rPr>
      <t>TC-08 TAMPA EM GRELHA DE FERRO GALVANIZADO P/ CANALETA (35CM)</t>
    </r>
  </si>
  <si>
    <r>
      <rPr>
        <sz val="10"/>
        <color rgb="FF000000"/>
        <rFont val="Calibri"/>
        <family val="2"/>
        <scheme val="minor"/>
      </rPr>
      <t>16.05.046</t>
    </r>
  </si>
  <si>
    <r>
      <rPr>
        <sz val="10"/>
        <color rgb="FF000000"/>
        <rFont val="Calibri"/>
        <family val="2"/>
        <scheme val="minor"/>
      </rPr>
      <t>TC-09 TAMPA DE CONCRETO PRE-MOLDADA PERF. P/ CANALETA L=20CM</t>
    </r>
  </si>
  <si>
    <r>
      <rPr>
        <sz val="10"/>
        <color rgb="FF000000"/>
        <rFont val="Calibri"/>
        <family val="2"/>
        <scheme val="minor"/>
      </rPr>
      <t>16.05.047</t>
    </r>
  </si>
  <si>
    <r>
      <rPr>
        <sz val="10"/>
        <color rgb="FF000000"/>
        <rFont val="Calibri"/>
        <family val="2"/>
        <scheme val="minor"/>
      </rPr>
      <t>TC-10 TAMPA DE CONCRETO PRE-MOLDADA PERF. P/ CANALETA L=25CM</t>
    </r>
  </si>
  <si>
    <r>
      <rPr>
        <sz val="10"/>
        <color rgb="FF000000"/>
        <rFont val="Calibri"/>
        <family val="2"/>
        <scheme val="minor"/>
      </rPr>
      <t>16.05.048</t>
    </r>
  </si>
  <si>
    <r>
      <rPr>
        <sz val="10"/>
        <color rgb="FF000000"/>
        <rFont val="Calibri"/>
        <family val="2"/>
        <scheme val="minor"/>
      </rPr>
      <t>TC-11 TAMPA DE CONCRETO PRE-MOLDADA PERF. P/ CANALETA L=35CM</t>
    </r>
  </si>
  <si>
    <r>
      <rPr>
        <sz val="10"/>
        <color rgb="FF000000"/>
        <rFont val="Calibri"/>
        <family val="2"/>
        <scheme val="minor"/>
      </rPr>
      <t>16.05.050</t>
    </r>
  </si>
  <si>
    <r>
      <rPr>
        <sz val="10"/>
        <color rgb="FF000000"/>
        <rFont val="Calibri"/>
        <family val="2"/>
        <scheme val="minor"/>
      </rPr>
      <t>POÇO DE RETENÇÃO DE ÁGUA PLUVIAL Ø 2,50M COM FUNDO DE BRITA</t>
    </r>
  </si>
  <si>
    <r>
      <rPr>
        <sz val="10"/>
        <color rgb="FF000000"/>
        <rFont val="Calibri"/>
        <family val="2"/>
        <scheme val="minor"/>
      </rPr>
      <t>16.05.052</t>
    </r>
  </si>
  <si>
    <r>
      <rPr>
        <sz val="10"/>
        <color rgb="FF000000"/>
        <rFont val="Calibri"/>
        <family val="2"/>
        <scheme val="minor"/>
      </rPr>
      <t>16.05.054</t>
    </r>
  </si>
  <si>
    <r>
      <rPr>
        <sz val="10"/>
        <color rgb="FF000000"/>
        <rFont val="Calibri"/>
        <family val="2"/>
        <scheme val="minor"/>
      </rPr>
      <t>POÇO DE RETENÇÃO DE ÁGUA PLUVIAL Ø 3,00M COM FUNDO DE BRITA</t>
    </r>
  </si>
  <si>
    <r>
      <rPr>
        <sz val="10"/>
        <color rgb="FF000000"/>
        <rFont val="Calibri"/>
        <family val="2"/>
        <scheme val="minor"/>
      </rPr>
      <t>16.05.056</t>
    </r>
  </si>
  <si>
    <t>TAMPA PRÉ-MOLDADA Ø 3,00M PARA POÇO DE RETENÇÃO DE A.P. COM TAMPA DE INSPEÇÃO Ø 0,60M</t>
  </si>
  <si>
    <r>
      <rPr>
        <sz val="10"/>
        <color rgb="FF000000"/>
        <rFont val="Calibri"/>
        <family val="2"/>
        <scheme val="minor"/>
      </rPr>
      <t>16.05.057</t>
    </r>
  </si>
  <si>
    <r>
      <rPr>
        <sz val="10"/>
        <color rgb="FF000000"/>
        <rFont val="Calibri"/>
        <family val="2"/>
        <scheme val="minor"/>
      </rPr>
      <t>CONCRETO CICLOPICO COM BRITA 4 COM 30% DE RACHAO FCK 15MPa</t>
    </r>
  </si>
  <si>
    <r>
      <rPr>
        <sz val="10"/>
        <color rgb="FF000000"/>
        <rFont val="Calibri"/>
        <family val="2"/>
        <scheme val="minor"/>
      </rPr>
      <t>16.05.058</t>
    </r>
  </si>
  <si>
    <r>
      <rPr>
        <sz val="10"/>
        <color rgb="FF000000"/>
        <rFont val="Calibri"/>
        <family val="2"/>
        <scheme val="minor"/>
      </rPr>
      <t>POÇO DE RETENÇÃO DE ÁGUA PLUVIAL Ø 2,50M COM FUNDO DE CONCRETO</t>
    </r>
  </si>
  <si>
    <r>
      <rPr>
        <sz val="10"/>
        <color rgb="FF000000"/>
        <rFont val="Calibri"/>
        <family val="2"/>
        <scheme val="minor"/>
      </rPr>
      <t>16.05.059</t>
    </r>
  </si>
  <si>
    <r>
      <rPr>
        <sz val="10"/>
        <color rgb="FF000000"/>
        <rFont val="Calibri"/>
        <family val="2"/>
        <scheme val="minor"/>
      </rPr>
      <t>LASTRO DE PEDRA RACHAO TAMANHO DE 10 A 15 CM.</t>
    </r>
  </si>
  <si>
    <r>
      <rPr>
        <sz val="10"/>
        <color rgb="FF000000"/>
        <rFont val="Calibri"/>
        <family val="2"/>
        <scheme val="minor"/>
      </rPr>
      <t>16.05.060</t>
    </r>
  </si>
  <si>
    <r>
      <rPr>
        <sz val="10"/>
        <color rgb="FF000000"/>
        <rFont val="Calibri"/>
        <family val="2"/>
        <scheme val="minor"/>
      </rPr>
      <t>POÇO DE RETENÇÃO DE ÁGUA PLUVIAL Ø 3,00M COM FUNDO DE CONCRETO</t>
    </r>
  </si>
  <si>
    <r>
      <rPr>
        <sz val="10"/>
        <color rgb="FF000000"/>
        <rFont val="Calibri"/>
        <family val="2"/>
        <scheme val="minor"/>
      </rPr>
      <t>16.05.064</t>
    </r>
  </si>
  <si>
    <r>
      <rPr>
        <sz val="10"/>
        <color rgb="FF000000"/>
        <rFont val="Calibri"/>
        <family val="2"/>
        <scheme val="minor"/>
      </rPr>
      <t>TUBO PVC OCRE JUNTA ELASTICA DN 100 INCLUSIVE CONEXOES - ENTERRADO</t>
    </r>
  </si>
  <si>
    <r>
      <rPr>
        <sz val="10"/>
        <color rgb="FF000000"/>
        <rFont val="Calibri"/>
        <family val="2"/>
        <scheme val="minor"/>
      </rPr>
      <t>16.05.065</t>
    </r>
  </si>
  <si>
    <r>
      <rPr>
        <sz val="10"/>
        <color rgb="FF000000"/>
        <rFont val="Calibri"/>
        <family val="2"/>
        <scheme val="minor"/>
      </rPr>
      <t>TUBO PVC OCRE JUNTA ELASTICA DN 150 INCLUSIVE CONEXOES - ENTERRADO</t>
    </r>
  </si>
  <si>
    <r>
      <rPr>
        <sz val="10"/>
        <color rgb="FF000000"/>
        <rFont val="Calibri"/>
        <family val="2"/>
        <scheme val="minor"/>
      </rPr>
      <t>16.05.066</t>
    </r>
  </si>
  <si>
    <r>
      <rPr>
        <sz val="10"/>
        <color rgb="FF000000"/>
        <rFont val="Calibri"/>
        <family val="2"/>
        <scheme val="minor"/>
      </rPr>
      <t>TUBO PVC OCRE JUNTA ELASTICA DN 200 INCLUSIVE CONEXOES - ENTERRADO</t>
    </r>
  </si>
  <si>
    <r>
      <rPr>
        <sz val="10"/>
        <color rgb="FF000000"/>
        <rFont val="Calibri"/>
        <family val="2"/>
        <scheme val="minor"/>
      </rPr>
      <t>16.05.067</t>
    </r>
  </si>
  <si>
    <r>
      <rPr>
        <sz val="10"/>
        <color rgb="FF000000"/>
        <rFont val="Calibri"/>
        <family val="2"/>
        <scheme val="minor"/>
      </rPr>
      <t>TUBO PVC OCRE JUNTA ELASTICA DN 250 INCLUSIVE CONEXOES - ENTERRADO</t>
    </r>
  </si>
  <si>
    <r>
      <rPr>
        <sz val="10"/>
        <color rgb="FF000000"/>
        <rFont val="Calibri"/>
        <family val="2"/>
        <scheme val="minor"/>
      </rPr>
      <t>16.05.068</t>
    </r>
  </si>
  <si>
    <r>
      <rPr>
        <sz val="10"/>
        <color rgb="FF000000"/>
        <rFont val="Calibri"/>
        <family val="2"/>
        <scheme val="minor"/>
      </rPr>
      <t>TUBO PVC OCRE JUNTA ELASTICA DN 300 INCLUSIVE CONEXOES - ENTERRADO</t>
    </r>
  </si>
  <si>
    <r>
      <rPr>
        <sz val="10"/>
        <color rgb="FF000000"/>
        <rFont val="Calibri"/>
        <family val="2"/>
        <scheme val="minor"/>
      </rPr>
      <t>16.05.070</t>
    </r>
  </si>
  <si>
    <r>
      <rPr>
        <sz val="10"/>
        <color rgb="FF000000"/>
        <rFont val="Calibri"/>
        <family val="2"/>
        <scheme val="minor"/>
      </rPr>
      <t>CAIXA DE ALVENARIA - ESCAVACAO MANUAL COM APILOAMENTO DO FUNDO</t>
    </r>
  </si>
  <si>
    <r>
      <rPr>
        <sz val="10"/>
        <color rgb="FF000000"/>
        <rFont val="Calibri"/>
        <family val="2"/>
        <scheme val="minor"/>
      </rPr>
      <t>16.05.071</t>
    </r>
  </si>
  <si>
    <r>
      <rPr>
        <sz val="10"/>
        <color rgb="FF000000"/>
        <rFont val="Calibri"/>
        <family val="2"/>
        <scheme val="minor"/>
      </rPr>
      <t>CAIXA DE ALVENARIA - LASTRO DE CONCRETO</t>
    </r>
  </si>
  <si>
    <r>
      <rPr>
        <sz val="10"/>
        <color rgb="FF000000"/>
        <rFont val="Calibri"/>
        <family val="2"/>
        <scheme val="minor"/>
      </rPr>
      <t>16.05.072</t>
    </r>
  </si>
  <si>
    <r>
      <rPr>
        <sz val="10"/>
        <color rgb="FF000000"/>
        <rFont val="Calibri"/>
        <family val="2"/>
        <scheme val="minor"/>
      </rPr>
      <t>CAIXA DE ALVENARIA - PAREDE DE 1/2 TIJOLO REVESTIDO</t>
    </r>
  </si>
  <si>
    <r>
      <rPr>
        <sz val="10"/>
        <color rgb="FF000000"/>
        <rFont val="Calibri"/>
        <family val="2"/>
        <scheme val="minor"/>
      </rPr>
      <t>16.05.073</t>
    </r>
  </si>
  <si>
    <r>
      <rPr>
        <sz val="10"/>
        <color rgb="FF000000"/>
        <rFont val="Calibri"/>
        <family val="2"/>
        <scheme val="minor"/>
      </rPr>
      <t>CAIXA DE ALVENARIA - PAREDE DE 1 TIJOLO REVESTIDO</t>
    </r>
  </si>
  <si>
    <r>
      <rPr>
        <sz val="10"/>
        <color rgb="FF000000"/>
        <rFont val="Calibri"/>
        <family val="2"/>
        <scheme val="minor"/>
      </rPr>
      <t>16.05.074</t>
    </r>
  </si>
  <si>
    <r>
      <rPr>
        <sz val="10"/>
        <color rgb="FF000000"/>
        <rFont val="Calibri"/>
        <family val="2"/>
        <scheme val="minor"/>
      </rPr>
      <t>CAIXA DE ALVENARIA - TAMPA DE CONCRETO</t>
    </r>
  </si>
  <si>
    <r>
      <rPr>
        <sz val="10"/>
        <color rgb="FF000000"/>
        <rFont val="Calibri"/>
        <family val="2"/>
        <scheme val="minor"/>
      </rPr>
      <t>16.05.075</t>
    </r>
  </si>
  <si>
    <r>
      <rPr>
        <sz val="10"/>
        <color rgb="FF000000"/>
        <rFont val="Calibri"/>
        <family val="2"/>
        <scheme val="minor"/>
      </rPr>
      <t>CA-10 CAIXA DE AREIA 50X50 CM PARA AGUAS PLUVIAIS</t>
    </r>
  </si>
  <si>
    <r>
      <rPr>
        <sz val="10"/>
        <color rgb="FF000000"/>
        <rFont val="Calibri"/>
        <family val="2"/>
        <scheme val="minor"/>
      </rPr>
      <t>16.05.076</t>
    </r>
  </si>
  <si>
    <r>
      <rPr>
        <sz val="10"/>
        <color rgb="FF000000"/>
        <rFont val="Calibri"/>
        <family val="2"/>
        <scheme val="minor"/>
      </rPr>
      <t>GRELHA FERRO PERF. - 1,00X0,40 M</t>
    </r>
  </si>
  <si>
    <r>
      <rPr>
        <sz val="10"/>
        <color rgb="FF000000"/>
        <rFont val="Calibri"/>
        <family val="2"/>
        <scheme val="minor"/>
      </rPr>
      <t>16.05.077</t>
    </r>
  </si>
  <si>
    <r>
      <rPr>
        <sz val="10"/>
        <color rgb="FF000000"/>
        <rFont val="Calibri"/>
        <family val="2"/>
        <scheme val="minor"/>
      </rPr>
      <t>GRELHA FERRO PERF. 1,00X0,50 M</t>
    </r>
  </si>
  <si>
    <r>
      <rPr>
        <sz val="10"/>
        <color rgb="FF000000"/>
        <rFont val="Calibri"/>
        <family val="2"/>
        <scheme val="minor"/>
      </rPr>
      <t>16.05.078</t>
    </r>
  </si>
  <si>
    <t>ESCAVAÇÃO POÇO DE RETENÇÃO DE ÁGUAS PLUVIAIS ATÉ 3,50 METROS DE PROFUNDIDADE COM RETROESCAVADEIRA COM CACAMBA FRONTRAL-85HP</t>
  </si>
  <si>
    <r>
      <rPr>
        <sz val="10"/>
        <color rgb="FF000000"/>
        <rFont val="Calibri"/>
        <family val="2"/>
        <scheme val="minor"/>
      </rPr>
      <t>16.05.080</t>
    </r>
  </si>
  <si>
    <t>BOMBA SUBMERSA POTENCIA 1CV, TRIFASICA VAZAO 7M3/HORA ALTURA MANOMETRICA 10 MCA RESERVATORIO RETENÇÃO AGUA PLUVIAL</t>
  </si>
  <si>
    <r>
      <rPr>
        <sz val="10"/>
        <color rgb="FF000000"/>
        <rFont val="Calibri"/>
        <family val="2"/>
        <scheme val="minor"/>
      </rPr>
      <t>16.05.081</t>
    </r>
  </si>
  <si>
    <t>AUTOMÁTICO DE BÓIA, EM POLIPROPILENO, (ELETRICO 16A) CONTATO ISENTO DE MERCÚRIO RESERVATORIO RETENÇÃO AGUA PLUVIAL</t>
  </si>
  <si>
    <r>
      <rPr>
        <sz val="10"/>
        <color rgb="FF000000"/>
        <rFont val="Calibri"/>
        <family val="2"/>
        <scheme val="minor"/>
      </rPr>
      <t>16.05.082</t>
    </r>
  </si>
  <si>
    <t>TUBO ACO GALVANIZ NBR5580-CL MEDIA, DN80MM (3") INCL CONEXOES RESERVATORIO RETENÇÃO AGUA PLUVIAL</t>
  </si>
  <si>
    <r>
      <rPr>
        <sz val="10"/>
        <color rgb="FF000000"/>
        <rFont val="Calibri"/>
        <family val="2"/>
        <scheme val="minor"/>
      </rPr>
      <t>16.05.083</t>
    </r>
  </si>
  <si>
    <t>REGISTRO DE GAVETA BRUTO DN 80MM (3") RESERVATORIO RETENÇÃO AGUA PLUVIAL</t>
  </si>
  <si>
    <r>
      <rPr>
        <sz val="10"/>
        <color rgb="FF000000"/>
        <rFont val="Calibri"/>
        <family val="2"/>
        <scheme val="minor"/>
      </rPr>
      <t>16.05.084</t>
    </r>
  </si>
  <si>
    <t>VALVULA DE RETENCAO VERTICAL DN80MM (3") RESERVATORIO RETENÇÃO AGUA PLUVIAL</t>
  </si>
  <si>
    <r>
      <rPr>
        <sz val="10"/>
        <color rgb="FF000000"/>
        <rFont val="Calibri"/>
        <family val="2"/>
        <scheme val="minor"/>
      </rPr>
      <t>16.05.085</t>
    </r>
  </si>
  <si>
    <t>CORRENTE ELO CURTO GALVANIZADO 4MM CARGA TRABALHO 100KG RESERVATORIO RETENÇÃO AGUA PLUVIAL</t>
  </si>
  <si>
    <r>
      <rPr>
        <sz val="10"/>
        <color rgb="FF000000"/>
        <rFont val="Calibri"/>
        <family val="2"/>
        <scheme val="minor"/>
      </rPr>
      <t>16.05.099</t>
    </r>
  </si>
  <si>
    <r>
      <rPr>
        <sz val="10"/>
        <color rgb="FF000000"/>
        <rFont val="Calibri"/>
        <family val="2"/>
        <scheme val="minor"/>
      </rPr>
      <t>ÁGUAS PLUVIAIS E DRENAGEM DE ACABAMENTO</t>
    </r>
  </si>
  <si>
    <r>
      <rPr>
        <sz val="10"/>
        <color rgb="FF000000"/>
        <rFont val="Calibri"/>
        <family val="2"/>
        <scheme val="minor"/>
      </rPr>
      <t>16.06.022</t>
    </r>
  </si>
  <si>
    <r>
      <rPr>
        <sz val="10"/>
        <color rgb="FF000000"/>
        <rFont val="Calibri"/>
        <family val="2"/>
        <scheme val="minor"/>
      </rPr>
      <t>MB-03 MASTRO PARA BANDEIRAS</t>
    </r>
  </si>
  <si>
    <r>
      <rPr>
        <sz val="10"/>
        <color rgb="FF000000"/>
        <rFont val="Calibri"/>
        <family val="2"/>
        <scheme val="minor"/>
      </rPr>
      <t>16.06.023</t>
    </r>
  </si>
  <si>
    <r>
      <rPr>
        <sz val="10"/>
        <color rgb="FF000000"/>
        <rFont val="Calibri"/>
        <family val="2"/>
        <scheme val="minor"/>
      </rPr>
      <t>AL-01 ABRIGO PARA LIXO</t>
    </r>
  </si>
  <si>
    <r>
      <rPr>
        <sz val="10"/>
        <color rgb="FF000000"/>
        <rFont val="Calibri"/>
        <family val="2"/>
        <scheme val="minor"/>
      </rPr>
      <t>16.06.024</t>
    </r>
  </si>
  <si>
    <r>
      <rPr>
        <sz val="10"/>
        <color rgb="FF000000"/>
        <rFont val="Calibri"/>
        <family val="2"/>
        <scheme val="minor"/>
      </rPr>
      <t>AL-02 ABRIGO PARA RESÍDUOS RECICLÁVEIS</t>
    </r>
  </si>
  <si>
    <r>
      <rPr>
        <sz val="10"/>
        <color rgb="FF000000"/>
        <rFont val="Calibri"/>
        <family val="2"/>
        <scheme val="minor"/>
      </rPr>
      <t>16.06.045</t>
    </r>
  </si>
  <si>
    <t>LOCAÇÃO MENSAL CONTAINER DE 6M C/1 V.SANIT. 1 LAVABO E 1 PONTO P/CHUVEIRO,INCLUSIVE SUPORTE AR COND.</t>
  </si>
  <si>
    <r>
      <rPr>
        <sz val="10"/>
        <color rgb="FF000000"/>
        <rFont val="Calibri"/>
        <family val="2"/>
        <scheme val="minor"/>
      </rPr>
      <t>16.06.046</t>
    </r>
  </si>
  <si>
    <r>
      <rPr>
        <sz val="10"/>
        <color rgb="FF000000"/>
        <rFont val="Calibri"/>
        <family val="2"/>
        <scheme val="minor"/>
      </rPr>
      <t>LOCAÇÃO MENSAL DE CONTAINER 6,00M COM JANELAS DE VENTILAÇÃO.</t>
    </r>
  </si>
  <si>
    <r>
      <rPr>
        <sz val="10"/>
        <color rgb="FF000000"/>
        <rFont val="Calibri"/>
        <family val="2"/>
        <scheme val="minor"/>
      </rPr>
      <t>16.06.047</t>
    </r>
  </si>
  <si>
    <t>LOCAÇÃO MENSAL DE CONTAINER 4,00M COM 2 VASOS SANITARIOS, 1 LAVABO, 1 MICTÓRIO E 4 PONTOS CHUV.</t>
  </si>
  <si>
    <r>
      <rPr>
        <sz val="10"/>
        <color rgb="FF000000"/>
        <rFont val="Calibri"/>
        <family val="2"/>
        <scheme val="minor"/>
      </rPr>
      <t>16.06.048</t>
    </r>
  </si>
  <si>
    <t>LOCAÇÃO MENSAL INCLUSIVE FRETE BEBEDOURO ELÉTRICO TEMPERATURA NATURAL OU GELADA.</t>
  </si>
  <si>
    <r>
      <rPr>
        <sz val="10"/>
        <color rgb="FF000000"/>
        <rFont val="Calibri"/>
        <family val="2"/>
        <scheme val="minor"/>
      </rPr>
      <t>16.06.049</t>
    </r>
  </si>
  <si>
    <t>LOCAÇÃO MENSAL INCLUSIVE FRETE DE APARELHO DE AR CONDICIONADO ATÉ 10000 BTU.</t>
  </si>
  <si>
    <r>
      <rPr>
        <sz val="10"/>
        <color rgb="FF000000"/>
        <rFont val="Calibri"/>
        <family val="2"/>
        <scheme val="minor"/>
      </rPr>
      <t>16.06.050</t>
    </r>
  </si>
  <si>
    <r>
      <rPr>
        <sz val="10"/>
        <color rgb="FF000000"/>
        <rFont val="Calibri"/>
        <family val="2"/>
        <scheme val="minor"/>
      </rPr>
      <t>CANTEIRO DE OBRAS - LARG 2,20M</t>
    </r>
  </si>
  <si>
    <r>
      <rPr>
        <sz val="10"/>
        <color rgb="FF000000"/>
        <rFont val="Calibri"/>
        <family val="2"/>
        <scheme val="minor"/>
      </rPr>
      <t>16.06.051</t>
    </r>
  </si>
  <si>
    <r>
      <rPr>
        <sz val="10"/>
        <color rgb="FF000000"/>
        <rFont val="Calibri"/>
        <family val="2"/>
        <scheme val="minor"/>
      </rPr>
      <t>CANTEIRO DE OBRAS - LARG 3.30M</t>
    </r>
  </si>
  <si>
    <r>
      <rPr>
        <sz val="10"/>
        <color rgb="FF000000"/>
        <rFont val="Calibri"/>
        <family val="2"/>
        <scheme val="minor"/>
      </rPr>
      <t>16.06.052</t>
    </r>
  </si>
  <si>
    <t>LOCAÇÃO MENSAL DE ESTRUTURA DE COBERTURA IMPERMEÁVEL (TENDA) INCLUSIVE MONTAGEM E FRETE.</t>
  </si>
  <si>
    <r>
      <rPr>
        <sz val="10"/>
        <color rgb="FF000000"/>
        <rFont val="Calibri"/>
        <family val="2"/>
        <scheme val="minor"/>
      </rPr>
      <t>16.06.058</t>
    </r>
  </si>
  <si>
    <r>
      <rPr>
        <sz val="10"/>
        <color rgb="FF000000"/>
        <rFont val="Calibri"/>
        <family val="2"/>
        <scheme val="minor"/>
      </rPr>
      <t>16.06.059</t>
    </r>
  </si>
  <si>
    <r>
      <rPr>
        <sz val="10"/>
        <color rgb="FF000000"/>
        <rFont val="Calibri"/>
        <family val="2"/>
        <scheme val="minor"/>
      </rPr>
      <t>16.06.065</t>
    </r>
  </si>
  <si>
    <r>
      <rPr>
        <sz val="10"/>
        <color rgb="FF000000"/>
        <rFont val="Calibri"/>
        <family val="2"/>
        <scheme val="minor"/>
      </rPr>
      <t>ANDAIME - FACHADA - ALUGUEL MENSAL</t>
    </r>
  </si>
  <si>
    <r>
      <rPr>
        <sz val="10"/>
        <color rgb="FF000000"/>
        <rFont val="Calibri"/>
        <family val="2"/>
        <scheme val="minor"/>
      </rPr>
      <t>16.06.066</t>
    </r>
  </si>
  <si>
    <r>
      <rPr>
        <sz val="10"/>
        <color rgb="FF000000"/>
        <rFont val="Calibri"/>
        <family val="2"/>
        <scheme val="minor"/>
      </rPr>
      <t>ANDAIME - TORRE - ALUGUEL MENSAL</t>
    </r>
  </si>
  <si>
    <r>
      <rPr>
        <sz val="10"/>
        <color rgb="FF000000"/>
        <rFont val="Calibri"/>
        <family val="2"/>
        <scheme val="minor"/>
      </rPr>
      <t>16.06.077</t>
    </r>
  </si>
  <si>
    <r>
      <rPr>
        <sz val="10"/>
        <color rgb="FF000000"/>
        <rFont val="Calibri"/>
        <family val="2"/>
        <scheme val="minor"/>
      </rPr>
      <t>MANUTENÇÃO MENSAL DE PLACAS DE OBRA</t>
    </r>
  </si>
  <si>
    <r>
      <rPr>
        <sz val="10"/>
        <color rgb="FF000000"/>
        <rFont val="Calibri"/>
        <family val="2"/>
        <scheme val="minor"/>
      </rPr>
      <t>16.06.078</t>
    </r>
  </si>
  <si>
    <t>FORNECIMENTO E INSTALAÇAO DE PLACA DE IDENTIFICAÇAO DE OBRA  INCLUSO SUPORTE ESTRUTURA DE MADEIRA.</t>
  </si>
  <si>
    <r>
      <rPr>
        <sz val="10"/>
        <color rgb="FF000000"/>
        <rFont val="Calibri"/>
        <family val="2"/>
        <scheme val="minor"/>
      </rPr>
      <t>16.06.081</t>
    </r>
  </si>
  <si>
    <r>
      <rPr>
        <sz val="10"/>
        <color rgb="FF000000"/>
        <rFont val="Calibri"/>
        <family val="2"/>
        <scheme val="minor"/>
      </rPr>
      <t>TRANSPORTE COM UTILITARIO ATE 3 T</t>
    </r>
  </si>
  <si>
    <r>
      <rPr>
        <sz val="10"/>
        <color rgb="FF000000"/>
        <rFont val="Calibri"/>
        <family val="2"/>
        <scheme val="minor"/>
      </rPr>
      <t>16.06.085</t>
    </r>
  </si>
  <si>
    <r>
      <rPr>
        <sz val="10"/>
        <color rgb="FF000000"/>
        <rFont val="Calibri"/>
        <family val="2"/>
        <scheme val="minor"/>
      </rPr>
      <t>INSTALAÇÃO CH-01 CHUVEIRO E LAVA OLHOS / FACE</t>
    </r>
  </si>
  <si>
    <r>
      <rPr>
        <sz val="10"/>
        <color rgb="FF000000"/>
        <rFont val="Calibri"/>
        <family val="2"/>
        <scheme val="minor"/>
      </rPr>
      <t>16.06.086</t>
    </r>
  </si>
  <si>
    <r>
      <rPr>
        <sz val="10"/>
        <color rgb="FF000000"/>
        <rFont val="Calibri"/>
        <family val="2"/>
        <scheme val="minor"/>
      </rPr>
      <t>INSTALAÇÃO DE QUADRO BRANCO (QB-01)</t>
    </r>
  </si>
  <si>
    <r>
      <rPr>
        <sz val="10"/>
        <color rgb="FF000000"/>
        <rFont val="Calibri"/>
        <family val="2"/>
        <scheme val="minor"/>
      </rPr>
      <t>16.06.087</t>
    </r>
  </si>
  <si>
    <r>
      <rPr>
        <sz val="10"/>
        <color rgb="FF000000"/>
        <rFont val="Calibri"/>
        <family val="2"/>
        <scheme val="minor"/>
      </rPr>
      <t>INSTALACÃO DE FAIXAS DE PROTECAO (FP-03/FP-04) POR REGUA</t>
    </r>
  </si>
  <si>
    <r>
      <rPr>
        <sz val="10"/>
        <color rgb="FF000000"/>
        <rFont val="Calibri"/>
        <family val="2"/>
        <scheme val="minor"/>
      </rPr>
      <t>16.06.088</t>
    </r>
  </si>
  <si>
    <r>
      <rPr>
        <sz val="10"/>
        <color rgb="FF000000"/>
        <rFont val="Calibri"/>
        <family val="2"/>
        <scheme val="minor"/>
      </rPr>
      <t>INSTALACÃO DE FAIXAS DE EXPOSICAO (FP-05) POR REGUA</t>
    </r>
  </si>
  <si>
    <r>
      <rPr>
        <sz val="10"/>
        <color rgb="FF000000"/>
        <rFont val="Calibri"/>
        <family val="2"/>
        <scheme val="minor"/>
      </rPr>
      <t>16.06.090</t>
    </r>
  </si>
  <si>
    <r>
      <rPr>
        <sz val="10"/>
        <color rgb="FF000000"/>
        <rFont val="Calibri"/>
        <family val="2"/>
        <scheme val="minor"/>
      </rPr>
      <t>INSTALACÃO DE LOUSA (LG-07)</t>
    </r>
  </si>
  <si>
    <r>
      <rPr>
        <sz val="10"/>
        <color rgb="FF000000"/>
        <rFont val="Calibri"/>
        <family val="2"/>
        <scheme val="minor"/>
      </rPr>
      <t>16.06.091</t>
    </r>
  </si>
  <si>
    <r>
      <rPr>
        <sz val="10"/>
        <color rgb="FF000000"/>
        <rFont val="Calibri"/>
        <family val="2"/>
        <scheme val="minor"/>
      </rPr>
      <t>INSTALACÃO DE MURAL (MR-02)</t>
    </r>
  </si>
  <si>
    <r>
      <rPr>
        <sz val="10"/>
        <color rgb="FF000000"/>
        <rFont val="Calibri"/>
        <family val="2"/>
        <scheme val="minor"/>
      </rPr>
      <t>16.06.092</t>
    </r>
  </si>
  <si>
    <r>
      <rPr>
        <sz val="10"/>
        <color rgb="FF000000"/>
        <rFont val="Calibri"/>
        <family val="2"/>
        <scheme val="minor"/>
      </rPr>
      <t>INSTALACÃO DE FOGAO INDUSTRIAL</t>
    </r>
  </si>
  <si>
    <r>
      <rPr>
        <sz val="10"/>
        <color rgb="FF000000"/>
        <rFont val="Calibri"/>
        <family val="2"/>
        <scheme val="minor"/>
      </rPr>
      <t>16.06.093</t>
    </r>
  </si>
  <si>
    <r>
      <rPr>
        <sz val="10"/>
        <color rgb="FF000000"/>
        <rFont val="Calibri"/>
        <family val="2"/>
        <scheme val="minor"/>
      </rPr>
      <t>INSTALACÃO DE SUPORTE TV/VIDEO</t>
    </r>
  </si>
  <si>
    <r>
      <rPr>
        <sz val="10"/>
        <color rgb="FF000000"/>
        <rFont val="Calibri"/>
        <family val="2"/>
        <scheme val="minor"/>
      </rPr>
      <t>16.06.099</t>
    </r>
  </si>
  <si>
    <r>
      <rPr>
        <sz val="10"/>
        <color rgb="FF000000"/>
        <rFont val="Calibri"/>
        <family val="2"/>
        <scheme val="minor"/>
      </rPr>
      <t>SERVICOS DE COMPLEMENTOS EXTERNOS</t>
    </r>
  </si>
  <si>
    <r>
      <rPr>
        <sz val="10"/>
        <color rgb="FF000000"/>
        <rFont val="Calibri"/>
        <family val="2"/>
        <scheme val="minor"/>
      </rPr>
      <t>16.06.101</t>
    </r>
  </si>
  <si>
    <r>
      <rPr>
        <sz val="10"/>
        <color rgb="FF000000"/>
        <rFont val="Calibri"/>
        <family val="2"/>
        <scheme val="minor"/>
      </rPr>
      <t>INSTALAÇÃO DE VENTILADOR DE PAREDE VN-02</t>
    </r>
  </si>
  <si>
    <r>
      <rPr>
        <sz val="10"/>
        <color rgb="FF000000"/>
        <rFont val="Calibri"/>
        <family val="2"/>
        <scheme val="minor"/>
      </rPr>
      <t>16.06.103</t>
    </r>
  </si>
  <si>
    <t>INSTALAÇÃO DO BALCAO TERMICO BT-02</t>
  </si>
  <si>
    <r>
      <rPr>
        <sz val="10"/>
        <color rgb="FF000000"/>
        <rFont val="Calibri"/>
        <family val="2"/>
        <scheme val="minor"/>
      </rPr>
      <t>16.06.106</t>
    </r>
  </si>
  <si>
    <r>
      <rPr>
        <sz val="10"/>
        <color rgb="FF000000"/>
        <rFont val="Calibri"/>
        <family val="2"/>
        <scheme val="minor"/>
      </rPr>
      <t>TRANSPORTE C/CAMINHAO ATE 6T. DIST.ATE 100KM C/MOTORISTA E 2 AJUDANTES.</t>
    </r>
  </si>
  <si>
    <r>
      <rPr>
        <sz val="10"/>
        <color rgb="FF000000"/>
        <rFont val="Calibri"/>
        <family val="2"/>
        <scheme val="minor"/>
      </rPr>
      <t>16.06.107</t>
    </r>
  </si>
  <si>
    <t>TRANSPORTE C/CAMINHAO ATE 6T. DIST. DE 101KM ATE 300KM C/MOTORISTA E 2 AJUDANTES.</t>
  </si>
  <si>
    <r>
      <rPr>
        <sz val="10"/>
        <color rgb="FF000000"/>
        <rFont val="Calibri"/>
        <family val="2"/>
        <scheme val="minor"/>
      </rPr>
      <t>16.06.108</t>
    </r>
  </si>
  <si>
    <t>TRANSPORTE C/CAMINHAO ATE 6T. DIST. DE 301KM ATE 500KM C/MOTORISTA E 2 AJUDANTES.</t>
  </si>
  <si>
    <r>
      <rPr>
        <sz val="10"/>
        <color rgb="FF000000"/>
        <rFont val="Calibri"/>
        <family val="2"/>
        <scheme val="minor"/>
      </rPr>
      <t>16.06.109</t>
    </r>
  </si>
  <si>
    <t>TRANSPORTE C/CAMINHAO ATE 6T. DIST. DE 501KM ATE 700KM C/MOTORISTA E 2 AJUDANTES.</t>
  </si>
  <si>
    <r>
      <rPr>
        <sz val="10"/>
        <color rgb="FF000000"/>
        <rFont val="Calibri"/>
        <family val="2"/>
        <scheme val="minor"/>
      </rPr>
      <t>16.07.011</t>
    </r>
  </si>
  <si>
    <r>
      <rPr>
        <sz val="10"/>
        <color rgb="FF000000"/>
        <rFont val="Calibri"/>
        <family val="2"/>
        <scheme val="minor"/>
      </rPr>
      <t>BL-01 BICICLETÁRIO SOBRE LAJE DE CONCRETO ARMADO</t>
    </r>
  </si>
  <si>
    <r>
      <rPr>
        <sz val="10"/>
        <color rgb="FF000000"/>
        <rFont val="Calibri"/>
        <family val="2"/>
        <scheme val="minor"/>
      </rPr>
      <t>16.07.012</t>
    </r>
  </si>
  <si>
    <r>
      <rPr>
        <sz val="10"/>
        <color rgb="FF000000"/>
        <rFont val="Calibri"/>
        <family val="2"/>
        <scheme val="minor"/>
      </rPr>
      <t>BL-02 BICICLETÁRIO SOBRE CIMENTADO OU BLOCO INTERTRAVADO</t>
    </r>
  </si>
  <si>
    <r>
      <rPr>
        <sz val="10"/>
        <color rgb="FF000000"/>
        <rFont val="Calibri"/>
        <family val="2"/>
        <scheme val="minor"/>
      </rPr>
      <t>16.07.015</t>
    </r>
  </si>
  <si>
    <r>
      <rPr>
        <sz val="10"/>
        <color rgb="FF000000"/>
        <rFont val="Calibri"/>
        <family val="2"/>
        <scheme val="minor"/>
      </rPr>
      <t>AM-01 AMARELINHA</t>
    </r>
  </si>
  <si>
    <r>
      <rPr>
        <sz val="10"/>
        <color rgb="FF000000"/>
        <rFont val="Calibri"/>
        <family val="2"/>
        <scheme val="minor"/>
      </rPr>
      <t>16.07.022</t>
    </r>
  </si>
  <si>
    <r>
      <rPr>
        <sz val="10"/>
        <color rgb="FF000000"/>
        <rFont val="Calibri"/>
        <family val="2"/>
        <scheme val="minor"/>
      </rPr>
      <t>BC-24 BANCO DE CONCRETO PRE-FABRICADO (L=115CM)</t>
    </r>
  </si>
  <si>
    <r>
      <rPr>
        <sz val="10"/>
        <color rgb="FF000000"/>
        <rFont val="Calibri"/>
        <family val="2"/>
        <scheme val="minor"/>
      </rPr>
      <t>16.07.023</t>
    </r>
  </si>
  <si>
    <r>
      <rPr>
        <sz val="10"/>
        <color rgb="FF000000"/>
        <rFont val="Calibri"/>
        <family val="2"/>
        <scheme val="minor"/>
      </rPr>
      <t>BC-25 BANCO DE CONCRETO PRE-FABRICADO (L=216CM)</t>
    </r>
  </si>
  <si>
    <r>
      <rPr>
        <sz val="10"/>
        <color rgb="FF000000"/>
        <rFont val="Calibri"/>
        <family val="2"/>
        <scheme val="minor"/>
      </rPr>
      <t>16.07.024</t>
    </r>
  </si>
  <si>
    <r>
      <rPr>
        <sz val="10"/>
        <color rgb="FF000000"/>
        <rFont val="Calibri"/>
        <family val="2"/>
        <scheme val="minor"/>
      </rPr>
      <t>BC-26 BANCO PUFE PRE FABRICADO DE CONCRETO Ø 60CM</t>
    </r>
  </si>
  <si>
    <r>
      <rPr>
        <sz val="10"/>
        <color rgb="FF000000"/>
        <rFont val="Calibri"/>
        <family val="2"/>
        <scheme val="minor"/>
      </rPr>
      <t>16.07.025</t>
    </r>
  </si>
  <si>
    <r>
      <rPr>
        <sz val="10"/>
        <color rgb="FF000000"/>
        <rFont val="Calibri"/>
        <family val="2"/>
        <scheme val="minor"/>
      </rPr>
      <t>BC-27 BANCO DE CONCRETO PRE-FABRICADO (L=220CM)</t>
    </r>
  </si>
  <si>
    <r>
      <rPr>
        <sz val="10"/>
        <color rgb="FF000000"/>
        <rFont val="Calibri"/>
        <family val="2"/>
        <scheme val="minor"/>
      </rPr>
      <t>16.07.031</t>
    </r>
  </si>
  <si>
    <r>
      <rPr>
        <sz val="10"/>
        <color rgb="FF000000"/>
        <rFont val="Calibri"/>
        <family val="2"/>
        <scheme val="minor"/>
      </rPr>
      <t>CR-01 CARACOL</t>
    </r>
  </si>
  <si>
    <r>
      <rPr>
        <sz val="10"/>
        <color rgb="FF000000"/>
        <rFont val="Calibri"/>
        <family val="2"/>
        <scheme val="minor"/>
      </rPr>
      <t>16.07.037</t>
    </r>
  </si>
  <si>
    <r>
      <rPr>
        <sz val="10"/>
        <color rgb="FF000000"/>
        <rFont val="Calibri"/>
        <family val="2"/>
        <scheme val="minor"/>
      </rPr>
      <t>FL-07 FLOREIRA PRE FABRICADO DE CONCRETO Ø 60CM</t>
    </r>
  </si>
  <si>
    <r>
      <rPr>
        <sz val="10"/>
        <color rgb="FF000000"/>
        <rFont val="Calibri"/>
        <family val="2"/>
        <scheme val="minor"/>
      </rPr>
      <t>16.07.038</t>
    </r>
  </si>
  <si>
    <r>
      <rPr>
        <sz val="10"/>
        <color rgb="FF000000"/>
        <rFont val="Calibri"/>
        <family val="2"/>
        <scheme val="minor"/>
      </rPr>
      <t>FL-08 FLOREIRA PRE FABRICADO DE CONCRETO Ø 56,50CM H=42,90CM</t>
    </r>
  </si>
  <si>
    <r>
      <rPr>
        <sz val="10"/>
        <color rgb="FF000000"/>
        <rFont val="Calibri"/>
        <family val="2"/>
        <scheme val="minor"/>
      </rPr>
      <t>16.07.040</t>
    </r>
  </si>
  <si>
    <t>BANCO COM ASSENTO DE CONCRETO ARMADO LISO DESEMPENADO COM PINTURA VERNIZ ACRÍLICO FUNDAÇÃO SAPATA ISOLADA E PILARETE BLOCO CONCRETO REVESTIDO</t>
  </si>
  <si>
    <r>
      <rPr>
        <sz val="10"/>
        <color rgb="FF000000"/>
        <rFont val="Calibri"/>
        <family val="2"/>
        <scheme val="minor"/>
      </rPr>
      <t>16.07.043</t>
    </r>
  </si>
  <si>
    <t>OC-01 OBSTACULO PRE FABRICADO DE CONCRETO TIPO FRADE Ø30 H=60CM BASE FIXADA COM ARGAMASSA TRAÇO 1:3 (30X30X10H)</t>
  </si>
  <si>
    <r>
      <rPr>
        <sz val="10"/>
        <color rgb="FF000000"/>
        <rFont val="Calibri"/>
        <family val="2"/>
        <scheme val="minor"/>
      </rPr>
      <t>16.07.045</t>
    </r>
  </si>
  <si>
    <t>OC-01 OBSTACULO PRE FABRICADO DE CONCRETO TIPO PRISMA 15X50X10CM BASE FIXADA COM TARUGO Ø 12,5MM E ARGAMASSA COLANTE AClll.</t>
  </si>
  <si>
    <r>
      <rPr>
        <sz val="10"/>
        <color rgb="FF000000"/>
        <rFont val="Calibri"/>
        <family val="2"/>
        <scheme val="minor"/>
      </rPr>
      <t>16.07.046</t>
    </r>
  </si>
  <si>
    <t>OC-01 OBSTACULO PRE FABRICADO DE CONCRETO TIPO BOLA Ø35CM H=33CM INCLUSIVE BARRA ROSCADA Ø 20MM</t>
  </si>
  <si>
    <r>
      <rPr>
        <sz val="10"/>
        <color rgb="FF000000"/>
        <rFont val="Calibri"/>
        <family val="2"/>
        <scheme val="minor"/>
      </rPr>
      <t>16.07.081</t>
    </r>
  </si>
  <si>
    <r>
      <rPr>
        <sz val="10"/>
        <color rgb="FF000000"/>
        <rFont val="Calibri"/>
        <family val="2"/>
        <scheme val="minor"/>
      </rPr>
      <t>RV-01 ROSA DOS VENTOS R=180CM</t>
    </r>
  </si>
  <si>
    <r>
      <rPr>
        <sz val="10"/>
        <color rgb="FF000000"/>
        <rFont val="Calibri"/>
        <family val="2"/>
        <scheme val="minor"/>
      </rPr>
      <t>16.08.024</t>
    </r>
  </si>
  <si>
    <r>
      <rPr>
        <sz val="10"/>
        <color rgb="FF000000"/>
        <rFont val="Calibri"/>
        <family val="2"/>
        <scheme val="minor"/>
      </rPr>
      <t>16.08.025</t>
    </r>
  </si>
  <si>
    <r>
      <rPr>
        <sz val="10"/>
        <color rgb="FF000000"/>
        <rFont val="Calibri"/>
        <family val="2"/>
        <scheme val="minor"/>
      </rPr>
      <t>16.08.026</t>
    </r>
  </si>
  <si>
    <r>
      <rPr>
        <sz val="10"/>
        <color rgb="FF000000"/>
        <rFont val="Calibri"/>
        <family val="2"/>
        <scheme val="minor"/>
      </rPr>
      <t>CI-02 CAIXA DE INSPEÇÃO 80X80CM PARA ESGOTO</t>
    </r>
  </si>
  <si>
    <r>
      <rPr>
        <sz val="10"/>
        <color rgb="FF000000"/>
        <rFont val="Calibri"/>
        <family val="2"/>
        <scheme val="minor"/>
      </rPr>
      <t>16.08.027</t>
    </r>
  </si>
  <si>
    <r>
      <rPr>
        <sz val="10"/>
        <color rgb="FF000000"/>
        <rFont val="Calibri"/>
        <family val="2"/>
        <scheme val="minor"/>
      </rPr>
      <t>CG-01 CAIXA DE GORDURA EM ALVENARIA</t>
    </r>
  </si>
  <si>
    <r>
      <rPr>
        <sz val="10"/>
        <color rgb="FF000000"/>
        <rFont val="Calibri"/>
        <family val="2"/>
        <scheme val="minor"/>
      </rPr>
      <t>16.08.028</t>
    </r>
  </si>
  <si>
    <r>
      <rPr>
        <sz val="10"/>
        <color rgb="FF000000"/>
        <rFont val="Calibri"/>
        <family val="2"/>
        <scheme val="minor"/>
      </rPr>
      <t>CI-01 CAIXA DE INSPECAO 60X60CM PARA ESGOTO</t>
    </r>
  </si>
  <si>
    <r>
      <rPr>
        <sz val="10"/>
        <color rgb="FF000000"/>
        <rFont val="Calibri"/>
        <family val="2"/>
        <scheme val="minor"/>
      </rPr>
      <t>16.08.034</t>
    </r>
  </si>
  <si>
    <r>
      <rPr>
        <sz val="10"/>
        <color rgb="FF000000"/>
        <rFont val="Calibri"/>
        <family val="2"/>
        <scheme val="minor"/>
      </rPr>
      <t>FS-05 FOSSA SEPTICA ANEIS CONCR. DN=1,4M H=1,5M</t>
    </r>
  </si>
  <si>
    <r>
      <rPr>
        <sz val="10"/>
        <color rgb="FF000000"/>
        <rFont val="Calibri"/>
        <family val="2"/>
        <scheme val="minor"/>
      </rPr>
      <t>16.08.037</t>
    </r>
  </si>
  <si>
    <r>
      <rPr>
        <sz val="10"/>
        <color rgb="FF000000"/>
        <rFont val="Calibri"/>
        <family val="2"/>
        <scheme val="minor"/>
      </rPr>
      <t>16.08.038</t>
    </r>
  </si>
  <si>
    <r>
      <rPr>
        <sz val="10"/>
        <color rgb="FF000000"/>
        <rFont val="Calibri"/>
        <family val="2"/>
        <scheme val="minor"/>
      </rPr>
      <t>16.08.039</t>
    </r>
  </si>
  <si>
    <r>
      <rPr>
        <sz val="10"/>
        <color rgb="FF000000"/>
        <rFont val="Calibri"/>
        <family val="2"/>
        <scheme val="minor"/>
      </rPr>
      <t>16.08.040</t>
    </r>
  </si>
  <si>
    <r>
      <rPr>
        <sz val="10"/>
        <color rgb="FF000000"/>
        <rFont val="Calibri"/>
        <family val="2"/>
        <scheme val="minor"/>
      </rPr>
      <t>16.08.041</t>
    </r>
  </si>
  <si>
    <r>
      <rPr>
        <sz val="10"/>
        <color rgb="FF000000"/>
        <rFont val="Calibri"/>
        <family val="2"/>
        <scheme val="minor"/>
      </rPr>
      <t>16.08.050</t>
    </r>
  </si>
  <si>
    <r>
      <rPr>
        <sz val="10"/>
        <color rgb="FF000000"/>
        <rFont val="Calibri"/>
        <family val="2"/>
        <scheme val="minor"/>
      </rPr>
      <t>FA-01 FILTRO ANAEROBICO DN=1,40M H=2,00M</t>
    </r>
  </si>
  <si>
    <r>
      <rPr>
        <sz val="10"/>
        <color rgb="FF000000"/>
        <rFont val="Calibri"/>
        <family val="2"/>
        <scheme val="minor"/>
      </rPr>
      <t>16.08.051</t>
    </r>
  </si>
  <si>
    <r>
      <rPr>
        <sz val="10"/>
        <color rgb="FF000000"/>
        <rFont val="Calibri"/>
        <family val="2"/>
        <scheme val="minor"/>
      </rPr>
      <t>FA-02 FILTRO ANAEROBICO DN=2,00M H=2,00M</t>
    </r>
  </si>
  <si>
    <r>
      <rPr>
        <sz val="10"/>
        <color rgb="FF000000"/>
        <rFont val="Calibri"/>
        <family val="2"/>
        <scheme val="minor"/>
      </rPr>
      <t>16.08.060</t>
    </r>
  </si>
  <si>
    <r>
      <rPr>
        <sz val="10"/>
        <color rgb="FF000000"/>
        <rFont val="Calibri"/>
        <family val="2"/>
        <scheme val="minor"/>
      </rPr>
      <t>CD-01 CAIXA DE DISTRIBUICAO /2 CAMARAS</t>
    </r>
  </si>
  <si>
    <r>
      <rPr>
        <sz val="10"/>
        <color rgb="FF000000"/>
        <rFont val="Calibri"/>
        <family val="2"/>
        <scheme val="minor"/>
      </rPr>
      <t>16.08.061</t>
    </r>
  </si>
  <si>
    <r>
      <rPr>
        <sz val="10"/>
        <color rgb="FF000000"/>
        <rFont val="Calibri"/>
        <family val="2"/>
        <scheme val="minor"/>
      </rPr>
      <t>CD-02 CAIXA DE DISTRIBUICAO /3 CAMARAS</t>
    </r>
  </si>
  <si>
    <r>
      <rPr>
        <sz val="10"/>
        <color rgb="FF000000"/>
        <rFont val="Calibri"/>
        <family val="2"/>
        <scheme val="minor"/>
      </rPr>
      <t>16.08.062</t>
    </r>
  </si>
  <si>
    <r>
      <rPr>
        <sz val="10"/>
        <color rgb="FF000000"/>
        <rFont val="Calibri"/>
        <family val="2"/>
        <scheme val="minor"/>
      </rPr>
      <t>CD-03 CAIXA DE DISTRIBUICAO /4 CAMARAS</t>
    </r>
  </si>
  <si>
    <r>
      <rPr>
        <sz val="10"/>
        <color rgb="FF000000"/>
        <rFont val="Calibri"/>
        <family val="2"/>
        <scheme val="minor"/>
      </rPr>
      <t>16.08.065</t>
    </r>
  </si>
  <si>
    <r>
      <rPr>
        <sz val="10"/>
        <color rgb="FF000000"/>
        <rFont val="Calibri"/>
        <family val="2"/>
        <scheme val="minor"/>
      </rPr>
      <t>FS-06-01 FOSSA SEPTICA L=3,00M VOL. UTIL = 7,56M3</t>
    </r>
  </si>
  <si>
    <r>
      <rPr>
        <sz val="10"/>
        <color rgb="FF000000"/>
        <rFont val="Calibri"/>
        <family val="2"/>
        <scheme val="minor"/>
      </rPr>
      <t>16.08.066</t>
    </r>
  </si>
  <si>
    <r>
      <rPr>
        <sz val="10"/>
        <color rgb="FF000000"/>
        <rFont val="Calibri"/>
        <family val="2"/>
        <scheme val="minor"/>
      </rPr>
      <t>FS-06-02 FOSSA SEPTICA L=3,80M VOL. UTIL = 9,58M3</t>
    </r>
  </si>
  <si>
    <r>
      <rPr>
        <sz val="10"/>
        <color rgb="FF000000"/>
        <rFont val="Calibri"/>
        <family val="2"/>
        <scheme val="minor"/>
      </rPr>
      <t>16.08.067</t>
    </r>
  </si>
  <si>
    <r>
      <rPr>
        <sz val="10"/>
        <color rgb="FF000000"/>
        <rFont val="Calibri"/>
        <family val="2"/>
        <scheme val="minor"/>
      </rPr>
      <t>FS-06-03 FOSSA SEPTICA L=5,40M VOL. UTIL = 13,61M3</t>
    </r>
  </si>
  <si>
    <r>
      <rPr>
        <sz val="10"/>
        <color rgb="FF000000"/>
        <rFont val="Calibri"/>
        <family val="2"/>
        <scheme val="minor"/>
      </rPr>
      <t>16.08.068</t>
    </r>
  </si>
  <si>
    <r>
      <rPr>
        <sz val="10"/>
        <color rgb="FF000000"/>
        <rFont val="Calibri"/>
        <family val="2"/>
        <scheme val="minor"/>
      </rPr>
      <t>FS-07-01 FOSSA SEPTICA L=4,80M VOL. UTIL = 20,74M3</t>
    </r>
  </si>
  <si>
    <r>
      <rPr>
        <sz val="10"/>
        <color rgb="FF000000"/>
        <rFont val="Calibri"/>
        <family val="2"/>
        <scheme val="minor"/>
      </rPr>
      <t>16.08.069</t>
    </r>
  </si>
  <si>
    <r>
      <rPr>
        <sz val="10"/>
        <color rgb="FF000000"/>
        <rFont val="Calibri"/>
        <family val="2"/>
        <scheme val="minor"/>
      </rPr>
      <t>FS-07-02 FOSSA SEPTICA L=5,80M VOL. UTIL = 25,06M3</t>
    </r>
  </si>
  <si>
    <r>
      <rPr>
        <sz val="10"/>
        <color rgb="FF000000"/>
        <rFont val="Calibri"/>
        <family val="2"/>
        <scheme val="minor"/>
      </rPr>
      <t>16.08.070</t>
    </r>
  </si>
  <si>
    <r>
      <rPr>
        <sz val="10"/>
        <color rgb="FF000000"/>
        <rFont val="Calibri"/>
        <family val="2"/>
        <scheme val="minor"/>
      </rPr>
      <t>FS-07-03 FOSSA SEPTICA L=6,40M VOL. UTIL = 29,38M3</t>
    </r>
  </si>
  <si>
    <r>
      <rPr>
        <sz val="10"/>
        <color rgb="FF000000"/>
        <rFont val="Calibri"/>
        <family val="2"/>
        <scheme val="minor"/>
      </rPr>
      <t>16.08.071</t>
    </r>
  </si>
  <si>
    <r>
      <rPr>
        <sz val="10"/>
        <color rgb="FF000000"/>
        <rFont val="Calibri"/>
        <family val="2"/>
        <scheme val="minor"/>
      </rPr>
      <t>FS-08-01 FOSSA SEPTICA ANEIS CONCRETO DN=2,4M H=2,0M</t>
    </r>
  </si>
  <si>
    <r>
      <rPr>
        <sz val="10"/>
        <color rgb="FF000000"/>
        <rFont val="Calibri"/>
        <family val="2"/>
        <scheme val="minor"/>
      </rPr>
      <t>16.08.072</t>
    </r>
  </si>
  <si>
    <r>
      <rPr>
        <sz val="10"/>
        <color rgb="FF000000"/>
        <rFont val="Calibri"/>
        <family val="2"/>
        <scheme val="minor"/>
      </rPr>
      <t>FS-08-02 FOSSA SEPTICA ANEIS CONCRETO DN=2,4M H=2,5M</t>
    </r>
  </si>
  <si>
    <r>
      <rPr>
        <sz val="10"/>
        <color rgb="FF000000"/>
        <rFont val="Calibri"/>
        <family val="2"/>
        <scheme val="minor"/>
      </rPr>
      <t>16.08.073</t>
    </r>
  </si>
  <si>
    <r>
      <rPr>
        <sz val="10"/>
        <color rgb="FF000000"/>
        <rFont val="Calibri"/>
        <family val="2"/>
        <scheme val="minor"/>
      </rPr>
      <t>FS-08-03 FOSSA SEPTICA ANEIS CONCRETO DN=2,4M H=3,0M</t>
    </r>
  </si>
  <si>
    <r>
      <rPr>
        <sz val="10"/>
        <color rgb="FF000000"/>
        <rFont val="Calibri"/>
        <family val="2"/>
        <scheme val="minor"/>
      </rPr>
      <t>16.08.074</t>
    </r>
  </si>
  <si>
    <r>
      <rPr>
        <sz val="10"/>
        <color rgb="FF000000"/>
        <rFont val="Calibri"/>
        <family val="2"/>
        <scheme val="minor"/>
      </rPr>
      <t>FS-09-01 FOSSA SEPTICA ANEIS CONCRETO DN=3,0M H=2,5M</t>
    </r>
  </si>
  <si>
    <r>
      <rPr>
        <sz val="10"/>
        <color rgb="FF000000"/>
        <rFont val="Calibri"/>
        <family val="2"/>
        <scheme val="minor"/>
      </rPr>
      <t>16.08.075</t>
    </r>
  </si>
  <si>
    <r>
      <rPr>
        <sz val="10"/>
        <color rgb="FF000000"/>
        <rFont val="Calibri"/>
        <family val="2"/>
        <scheme val="minor"/>
      </rPr>
      <t>FS-09-02 FOSSA SEPTICA ANEIS CONCRETO DN=3,0M H=3,0M</t>
    </r>
  </si>
  <si>
    <r>
      <rPr>
        <sz val="10"/>
        <color rgb="FF000000"/>
        <rFont val="Calibri"/>
        <family val="2"/>
        <scheme val="minor"/>
      </rPr>
      <t>16.08.099</t>
    </r>
  </si>
  <si>
    <r>
      <rPr>
        <sz val="10"/>
        <color rgb="FF000000"/>
        <rFont val="Calibri"/>
        <family val="2"/>
        <scheme val="minor"/>
      </rPr>
      <t>REDE E TRATAMENTO DE ESGOTO</t>
    </r>
  </si>
  <si>
    <r>
      <rPr>
        <sz val="10"/>
        <color rgb="FF000000"/>
        <rFont val="Calibri"/>
        <family val="2"/>
        <scheme val="minor"/>
      </rPr>
      <t>16.09.003</t>
    </r>
  </si>
  <si>
    <r>
      <rPr>
        <sz val="10"/>
        <color rgb="FF000000"/>
        <rFont val="Calibri"/>
        <family val="2"/>
        <scheme val="minor"/>
      </rPr>
      <t>SM-03 SUMIDOURO - TAMPA DE CONCRETO DN=2,40M</t>
    </r>
  </si>
  <si>
    <r>
      <rPr>
        <sz val="10"/>
        <color rgb="FF000000"/>
        <rFont val="Calibri"/>
        <family val="2"/>
        <scheme val="minor"/>
      </rPr>
      <t>16.09.004</t>
    </r>
  </si>
  <si>
    <r>
      <rPr>
        <sz val="10"/>
        <color rgb="FF000000"/>
        <rFont val="Calibri"/>
        <family val="2"/>
        <scheme val="minor"/>
      </rPr>
      <t>SM-04 SUMIDOURO - TAMPA DE CONCRETO DN=3,00M</t>
    </r>
  </si>
  <si>
    <r>
      <rPr>
        <sz val="10"/>
        <color rgb="FF000000"/>
        <rFont val="Calibri"/>
        <family val="2"/>
        <scheme val="minor"/>
      </rPr>
      <t>16.09.007</t>
    </r>
  </si>
  <si>
    <r>
      <rPr>
        <sz val="10"/>
        <color rgb="FF000000"/>
        <rFont val="Calibri"/>
        <family val="2"/>
        <scheme val="minor"/>
      </rPr>
      <t>SM-03 SUMIDOURO - POCO</t>
    </r>
  </si>
  <si>
    <r>
      <rPr>
        <sz val="10"/>
        <color rgb="FF000000"/>
        <rFont val="Calibri"/>
        <family val="2"/>
        <scheme val="minor"/>
      </rPr>
      <t>16.09.008</t>
    </r>
  </si>
  <si>
    <r>
      <rPr>
        <sz val="10"/>
        <color rgb="FF000000"/>
        <rFont val="Calibri"/>
        <family val="2"/>
        <scheme val="minor"/>
      </rPr>
      <t>SM-04 SUMIDOURO - POCO</t>
    </r>
  </si>
  <si>
    <r>
      <rPr>
        <sz val="10"/>
        <color rgb="FF000000"/>
        <rFont val="Calibri"/>
        <family val="2"/>
        <scheme val="minor"/>
      </rPr>
      <t>16.09.099</t>
    </r>
  </si>
  <si>
    <r>
      <rPr>
        <sz val="10"/>
        <color rgb="FF000000"/>
        <rFont val="Calibri"/>
        <family val="2"/>
        <scheme val="minor"/>
      </rPr>
      <t>SERVICOS DE POCO ABSORVENTE</t>
    </r>
  </si>
  <si>
    <r>
      <rPr>
        <sz val="10"/>
        <color rgb="FF000000"/>
        <rFont val="Calibri"/>
        <family val="2"/>
        <scheme val="minor"/>
      </rPr>
      <t>16.10.099</t>
    </r>
  </si>
  <si>
    <r>
      <rPr>
        <sz val="10"/>
        <color rgb="FF000000"/>
        <rFont val="Calibri"/>
        <family val="2"/>
        <scheme val="minor"/>
      </rPr>
      <t>SERVICOS DE POCO DE AGUA POTAVEL</t>
    </r>
  </si>
  <si>
    <r>
      <rPr>
        <sz val="10"/>
        <color rgb="FF000000"/>
        <rFont val="Calibri"/>
        <family val="2"/>
        <scheme val="minor"/>
      </rPr>
      <t>16.11.005</t>
    </r>
  </si>
  <si>
    <r>
      <rPr>
        <sz val="10"/>
        <color rgb="FF000000"/>
        <rFont val="Calibri"/>
        <family val="2"/>
        <scheme val="minor"/>
      </rPr>
      <t>LIMPEZA DA OBRA</t>
    </r>
  </si>
  <si>
    <r>
      <rPr>
        <sz val="10"/>
        <color rgb="FF000000"/>
        <rFont val="Calibri"/>
        <family val="2"/>
        <scheme val="minor"/>
      </rPr>
      <t>16.11.012</t>
    </r>
  </si>
  <si>
    <r>
      <rPr>
        <sz val="10"/>
        <color rgb="FF000000"/>
        <rFont val="Calibri"/>
        <family val="2"/>
        <scheme val="minor"/>
      </rPr>
      <t>LIMPEZA DE APARELHOS SANITARIOS</t>
    </r>
  </si>
  <si>
    <r>
      <rPr>
        <sz val="10"/>
        <color rgb="FF000000"/>
        <rFont val="Calibri"/>
        <family val="2"/>
        <scheme val="minor"/>
      </rPr>
      <t>16.11.013</t>
    </r>
  </si>
  <si>
    <r>
      <rPr>
        <sz val="10"/>
        <color rgb="FF000000"/>
        <rFont val="Calibri"/>
        <family val="2"/>
        <scheme val="minor"/>
      </rPr>
      <t>LIMPEZA DE REVESTIMENTOS HIDRAULICOS</t>
    </r>
  </si>
  <si>
    <r>
      <rPr>
        <sz val="10"/>
        <color rgb="FF000000"/>
        <rFont val="Calibri"/>
        <family val="2"/>
        <scheme val="minor"/>
      </rPr>
      <t>16.11.014</t>
    </r>
  </si>
  <si>
    <r>
      <rPr>
        <sz val="10"/>
        <color rgb="FF000000"/>
        <rFont val="Calibri"/>
        <family val="2"/>
        <scheme val="minor"/>
      </rPr>
      <t>LIMPEZA DE VIDROS</t>
    </r>
  </si>
  <si>
    <r>
      <rPr>
        <sz val="10"/>
        <color rgb="FF000000"/>
        <rFont val="Calibri"/>
        <family val="2"/>
        <scheme val="minor"/>
      </rPr>
      <t>16.11.020</t>
    </r>
  </si>
  <si>
    <r>
      <rPr>
        <sz val="10"/>
        <color rgb="FF000000"/>
        <rFont val="Calibri"/>
        <family val="2"/>
        <scheme val="minor"/>
      </rPr>
      <t>LIMPEZA DE FACHADA POR HIDROJATEAMENTO</t>
    </r>
  </si>
  <si>
    <r>
      <rPr>
        <sz val="10"/>
        <color rgb="FF000000"/>
        <rFont val="Calibri"/>
        <family val="2"/>
        <scheme val="minor"/>
      </rPr>
      <t>16.11.025</t>
    </r>
  </si>
  <si>
    <t>REMOÇÃO DE RESÍDUOS ( PODA / ENTULHO) PARA ÁREA DE TRANSBORDO E TRIAGEM (ATT)</t>
  </si>
  <si>
    <r>
      <rPr>
        <sz val="10"/>
        <color rgb="FF000000"/>
        <rFont val="Calibri"/>
        <family val="2"/>
        <scheme val="minor"/>
      </rPr>
      <t>16.11.030</t>
    </r>
  </si>
  <si>
    <t>TRANSPORTE POR CAMINHÃO PARA ÁREA DE TRANSBORDO DE RESÍDUOS DE OBRA</t>
  </si>
  <si>
    <r>
      <rPr>
        <sz val="10"/>
        <color rgb="FF000000"/>
        <rFont val="Calibri"/>
        <family val="2"/>
        <scheme val="minor"/>
      </rPr>
      <t>16.11.099</t>
    </r>
  </si>
  <si>
    <r>
      <rPr>
        <sz val="10"/>
        <color rgb="FF000000"/>
        <rFont val="Calibri"/>
        <family val="2"/>
        <scheme val="minor"/>
      </rPr>
      <t>SERVICOS DE LIMPEZA</t>
    </r>
  </si>
  <si>
    <r>
      <rPr>
        <sz val="10"/>
        <color rgb="FF000000"/>
        <rFont val="Calibri"/>
        <family val="2"/>
        <scheme val="minor"/>
      </rPr>
      <t>16.13.001</t>
    </r>
  </si>
  <si>
    <r>
      <rPr>
        <sz val="10"/>
        <color rgb="FF000000"/>
        <rFont val="Calibri"/>
        <family val="2"/>
        <scheme val="minor"/>
      </rPr>
      <t>16.13.002</t>
    </r>
  </si>
  <si>
    <r>
      <rPr>
        <sz val="10"/>
        <color rgb="FF000000"/>
        <rFont val="Calibri"/>
        <family val="2"/>
        <scheme val="minor"/>
      </rPr>
      <t>16.13.007</t>
    </r>
  </si>
  <si>
    <r>
      <rPr>
        <sz val="10"/>
        <color rgb="FF000000"/>
        <rFont val="Calibri"/>
        <family val="2"/>
        <scheme val="minor"/>
      </rPr>
      <t>16.13.010</t>
    </r>
  </si>
  <si>
    <r>
      <rPr>
        <sz val="10"/>
        <color rgb="FF000000"/>
        <rFont val="Calibri"/>
        <family val="2"/>
        <scheme val="minor"/>
      </rPr>
      <t>16.13.015</t>
    </r>
  </si>
  <si>
    <r>
      <rPr>
        <sz val="10"/>
        <color rgb="FF000000"/>
        <rFont val="Calibri"/>
        <family val="2"/>
        <scheme val="minor"/>
      </rPr>
      <t>16.13.025</t>
    </r>
  </si>
  <si>
    <r>
      <rPr>
        <sz val="10"/>
        <color rgb="FF000000"/>
        <rFont val="Calibri"/>
        <family val="2"/>
        <scheme val="minor"/>
      </rPr>
      <t>16.13.026</t>
    </r>
  </si>
  <si>
    <r>
      <rPr>
        <sz val="10"/>
        <color rgb="FF000000"/>
        <rFont val="Calibri"/>
        <family val="2"/>
        <scheme val="minor"/>
      </rPr>
      <t>16.13.030</t>
    </r>
  </si>
  <si>
    <r>
      <rPr>
        <sz val="10"/>
        <color rgb="FF000000"/>
        <rFont val="Calibri"/>
        <family val="2"/>
        <scheme val="minor"/>
      </rPr>
      <t>ESCORAMENTO DE VALAS CONTINUO ATé 2,00M</t>
    </r>
  </si>
  <si>
    <r>
      <rPr>
        <sz val="10"/>
        <color rgb="FF000000"/>
        <rFont val="Calibri"/>
        <family val="2"/>
        <scheme val="minor"/>
      </rPr>
      <t>16.13.035</t>
    </r>
  </si>
  <si>
    <r>
      <rPr>
        <sz val="10"/>
        <color rgb="FF000000"/>
        <rFont val="Calibri"/>
        <family val="2"/>
        <scheme val="minor"/>
      </rPr>
      <t>ESCORAMENTO DE VALAS DESCONTINUO ATé 2,00M</t>
    </r>
  </si>
  <si>
    <r>
      <rPr>
        <sz val="10"/>
        <color rgb="FF000000"/>
        <rFont val="Calibri"/>
        <family val="2"/>
        <scheme val="minor"/>
      </rPr>
      <t>16.13.099</t>
    </r>
  </si>
  <si>
    <r>
      <rPr>
        <sz val="10"/>
        <color rgb="FF000000"/>
        <rFont val="Calibri"/>
        <family val="2"/>
        <scheme val="minor"/>
      </rPr>
      <t>SERVICOS EM TERRA - MUROS DE ARRIMO</t>
    </r>
  </si>
  <si>
    <r>
      <rPr>
        <sz val="10"/>
        <color rgb="FF000000"/>
        <rFont val="Calibri"/>
        <family val="2"/>
        <scheme val="minor"/>
      </rPr>
      <t>16.14.006</t>
    </r>
  </si>
  <si>
    <r>
      <rPr>
        <sz val="10"/>
        <color rgb="FF000000"/>
        <rFont val="Calibri"/>
        <family val="2"/>
        <scheme val="minor"/>
      </rPr>
      <t>16.14.009</t>
    </r>
  </si>
  <si>
    <r>
      <rPr>
        <sz val="10"/>
        <color rgb="FF000000"/>
        <rFont val="Calibri"/>
        <family val="2"/>
        <scheme val="minor"/>
      </rPr>
      <t>FORMAS PLANAS PLASTIFICADAS PARA CONCRETO APARENTE</t>
    </r>
  </si>
  <si>
    <r>
      <rPr>
        <sz val="10"/>
        <color rgb="FF000000"/>
        <rFont val="Calibri"/>
        <family val="2"/>
        <scheme val="minor"/>
      </rPr>
      <t>16.14.011</t>
    </r>
  </si>
  <si>
    <r>
      <rPr>
        <sz val="10"/>
        <color rgb="FF000000"/>
        <rFont val="Calibri"/>
        <family val="2"/>
        <scheme val="minor"/>
      </rPr>
      <t>ACO CA 50 (A OU B) FYK = 500 M PA</t>
    </r>
  </si>
  <si>
    <r>
      <rPr>
        <sz val="10"/>
        <color rgb="FF000000"/>
        <rFont val="Calibri"/>
        <family val="2"/>
        <scheme val="minor"/>
      </rPr>
      <t>16.14.012</t>
    </r>
  </si>
  <si>
    <r>
      <rPr>
        <sz val="10"/>
        <color rgb="FF000000"/>
        <rFont val="Calibri"/>
        <family val="2"/>
        <scheme val="minor"/>
      </rPr>
      <t>ACO CA 60 (A OU B) FYK = 600 M PA</t>
    </r>
  </si>
  <si>
    <r>
      <rPr>
        <sz val="10"/>
        <color rgb="FF000000"/>
        <rFont val="Calibri"/>
        <family val="2"/>
        <scheme val="minor"/>
      </rPr>
      <t>16.14.013</t>
    </r>
  </si>
  <si>
    <r>
      <rPr>
        <sz val="10"/>
        <color rgb="FF000000"/>
        <rFont val="Calibri"/>
        <family val="2"/>
        <scheme val="minor"/>
      </rPr>
      <t>TELA ARMADURA (MALHA ACO CA 60 FYK = 600 M PA)</t>
    </r>
  </si>
  <si>
    <r>
      <rPr>
        <sz val="10"/>
        <color rgb="FF000000"/>
        <rFont val="Calibri"/>
        <family val="2"/>
        <scheme val="minor"/>
      </rPr>
      <t>16.14.034</t>
    </r>
  </si>
  <si>
    <r>
      <rPr>
        <sz val="10"/>
        <color rgb="FF000000"/>
        <rFont val="Calibri"/>
        <family val="2"/>
        <scheme val="minor"/>
      </rPr>
      <t>16.14.038</t>
    </r>
  </si>
  <si>
    <r>
      <rPr>
        <sz val="10"/>
        <color rgb="FF000000"/>
        <rFont val="Calibri"/>
        <family val="2"/>
        <scheme val="minor"/>
      </rPr>
      <t>16.14.039</t>
    </r>
  </si>
  <si>
    <r>
      <rPr>
        <sz val="10"/>
        <color rgb="FF000000"/>
        <rFont val="Calibri"/>
        <family val="2"/>
        <scheme val="minor"/>
      </rPr>
      <t>16.14.044</t>
    </r>
  </si>
  <si>
    <r>
      <rPr>
        <sz val="10"/>
        <color rgb="FF000000"/>
        <rFont val="Calibri"/>
        <family val="2"/>
        <scheme val="minor"/>
      </rPr>
      <t>16.14.048</t>
    </r>
  </si>
  <si>
    <r>
      <rPr>
        <sz val="10"/>
        <color rgb="FF000000"/>
        <rFont val="Calibri"/>
        <family val="2"/>
        <scheme val="minor"/>
      </rPr>
      <t>CONCRETO DOSADO BOMBEADO E LANCADO FCK=25 MPA</t>
    </r>
  </si>
  <si>
    <r>
      <rPr>
        <sz val="10"/>
        <color rgb="FF000000"/>
        <rFont val="Calibri"/>
        <family val="2"/>
        <scheme val="minor"/>
      </rPr>
      <t>16.14.049</t>
    </r>
  </si>
  <si>
    <r>
      <rPr>
        <sz val="10"/>
        <color rgb="FF000000"/>
        <rFont val="Calibri"/>
        <family val="2"/>
        <scheme val="minor"/>
      </rPr>
      <t>16.14.055</t>
    </r>
  </si>
  <si>
    <r>
      <rPr>
        <sz val="10"/>
        <color rgb="FF000000"/>
        <rFont val="Calibri"/>
        <family val="2"/>
        <scheme val="minor"/>
      </rPr>
      <t>16.14.099</t>
    </r>
  </si>
  <si>
    <r>
      <rPr>
        <sz val="10"/>
        <color rgb="FF000000"/>
        <rFont val="Calibri"/>
        <family val="2"/>
        <scheme val="minor"/>
      </rPr>
      <t>SERVICOS EM CONCRETO ARMADO - MUROS DE ARRIMO</t>
    </r>
  </si>
  <si>
    <r>
      <rPr>
        <sz val="10"/>
        <color rgb="FF000000"/>
        <rFont val="Calibri"/>
        <family val="2"/>
        <scheme val="minor"/>
      </rPr>
      <t>16.15.003</t>
    </r>
  </si>
  <si>
    <r>
      <rPr>
        <sz val="10"/>
        <color rgb="FF000000"/>
        <rFont val="Calibri"/>
        <family val="2"/>
        <scheme val="minor"/>
      </rPr>
      <t>VERGA / CINTA EM BLOCO DE CONCRETO CANALETA 14X19X39 CM</t>
    </r>
  </si>
  <si>
    <r>
      <rPr>
        <sz val="10"/>
        <color rgb="FF000000"/>
        <rFont val="Calibri"/>
        <family val="2"/>
        <scheme val="minor"/>
      </rPr>
      <t>16.15.004</t>
    </r>
  </si>
  <si>
    <r>
      <rPr>
        <sz val="10"/>
        <color rgb="FF000000"/>
        <rFont val="Calibri"/>
        <family val="2"/>
        <scheme val="minor"/>
      </rPr>
      <t>VERGA / CINTA EM BLOCO DE CONCRETO CANALETA 19X19X39 CM</t>
    </r>
  </si>
  <si>
    <r>
      <rPr>
        <sz val="10"/>
        <color rgb="FF000000"/>
        <rFont val="Calibri"/>
        <family val="2"/>
        <scheme val="minor"/>
      </rPr>
      <t>16.15.005</t>
    </r>
  </si>
  <si>
    <t>ALVENARIA AUTO PORTANTE BLOCO DE CONCRETO ESTRUTURAL DE 14X19X39 CM CLASSE A</t>
  </si>
  <si>
    <r>
      <rPr>
        <sz val="10"/>
        <color rgb="FF000000"/>
        <rFont val="Calibri"/>
        <family val="2"/>
        <scheme val="minor"/>
      </rPr>
      <t>16.15.006</t>
    </r>
  </si>
  <si>
    <t>ALVENARIA AUTO PORTANTE BLOCO DE CONCRETO ESTRUTURAL DE 19X19X39 CM CLASSE A</t>
  </si>
  <si>
    <r>
      <rPr>
        <sz val="10"/>
        <color rgb="FF000000"/>
        <rFont val="Calibri"/>
        <family val="2"/>
        <scheme val="minor"/>
      </rPr>
      <t>16.15.029</t>
    </r>
  </si>
  <si>
    <r>
      <rPr>
        <sz val="10"/>
        <color rgb="FF000000"/>
        <rFont val="Calibri"/>
        <family val="2"/>
        <scheme val="minor"/>
      </rPr>
      <t>IMPERMEAB COM ARGAM CIM/AREIA 1:3 COM HIDROFOGO</t>
    </r>
  </si>
  <si>
    <r>
      <rPr>
        <sz val="10"/>
        <color rgb="FF000000"/>
        <rFont val="Calibri"/>
        <family val="2"/>
        <scheme val="minor"/>
      </rPr>
      <t>16.15.030</t>
    </r>
  </si>
  <si>
    <r>
      <rPr>
        <sz val="10"/>
        <color rgb="FF000000"/>
        <rFont val="Calibri"/>
        <family val="2"/>
        <scheme val="minor"/>
      </rPr>
      <t>IMPERM COM TINTA BETUMINOSA / COM REG. EM ARGAMASSA CIM AREIA 1:3</t>
    </r>
  </si>
  <si>
    <r>
      <rPr>
        <sz val="10"/>
        <color rgb="FF000000"/>
        <rFont val="Calibri"/>
        <family val="2"/>
        <scheme val="minor"/>
      </rPr>
      <t>16.15.031</t>
    </r>
  </si>
  <si>
    <r>
      <rPr>
        <sz val="10"/>
        <color rgb="FF000000"/>
        <rFont val="Calibri"/>
        <family val="2"/>
        <scheme val="minor"/>
      </rPr>
      <t>IMPERMEABILIZACAO POR CRISTALIZACAO - MUROS DE ARRIMO</t>
    </r>
  </si>
  <si>
    <r>
      <rPr>
        <sz val="10"/>
        <color rgb="FF000000"/>
        <rFont val="Calibri"/>
        <family val="2"/>
        <scheme val="minor"/>
      </rPr>
      <t>16.15.034</t>
    </r>
  </si>
  <si>
    <r>
      <rPr>
        <sz val="10"/>
        <color rgb="FF000000"/>
        <rFont val="Calibri"/>
        <family val="2"/>
        <scheme val="minor"/>
      </rPr>
      <t>16.15.040</t>
    </r>
  </si>
  <si>
    <r>
      <rPr>
        <sz val="10"/>
        <color rgb="FF000000"/>
        <rFont val="Calibri"/>
        <family val="2"/>
        <scheme val="minor"/>
      </rPr>
      <t>DRENAGEM COM PEDRA BRITADA</t>
    </r>
  </si>
  <si>
    <r>
      <rPr>
        <sz val="10"/>
        <color rgb="FF000000"/>
        <rFont val="Calibri"/>
        <family val="2"/>
        <scheme val="minor"/>
      </rPr>
      <t>16.15.041</t>
    </r>
  </si>
  <si>
    <r>
      <rPr>
        <sz val="10"/>
        <color rgb="FF000000"/>
        <rFont val="Calibri"/>
        <family val="2"/>
        <scheme val="minor"/>
      </rPr>
      <t>DRENAGEM COM AREIA GROSSA</t>
    </r>
  </si>
  <si>
    <r>
      <rPr>
        <sz val="10"/>
        <color rgb="FF000000"/>
        <rFont val="Calibri"/>
        <family val="2"/>
        <scheme val="minor"/>
      </rPr>
      <t>16.15.049</t>
    </r>
  </si>
  <si>
    <r>
      <rPr>
        <sz val="10"/>
        <color rgb="FF000000"/>
        <rFont val="Calibri"/>
        <family val="2"/>
        <scheme val="minor"/>
      </rPr>
      <t>MURO EM GABIAO COM TELA GALVANIZADA 8/10CM - FIO DIAM 2,7MM</t>
    </r>
  </si>
  <si>
    <r>
      <rPr>
        <sz val="10"/>
        <color rgb="FF000000"/>
        <rFont val="Calibri"/>
        <family val="2"/>
        <scheme val="minor"/>
      </rPr>
      <t>16.15.099</t>
    </r>
  </si>
  <si>
    <r>
      <rPr>
        <sz val="10"/>
        <color rgb="FF000000"/>
        <rFont val="Calibri"/>
        <family val="2"/>
        <scheme val="minor"/>
      </rPr>
      <t>OUTROS SERVICOS - MUROS DE ARRIMO</t>
    </r>
  </si>
  <si>
    <r>
      <rPr>
        <sz val="10"/>
        <color rgb="FF000000"/>
        <rFont val="Calibri"/>
        <family val="2"/>
        <scheme val="minor"/>
      </rPr>
      <t>16.18.015</t>
    </r>
  </si>
  <si>
    <r>
      <rPr>
        <sz val="10"/>
        <color rgb="FF000000"/>
        <rFont val="Calibri"/>
        <family val="2"/>
        <scheme val="minor"/>
      </rPr>
      <t>16.18.020</t>
    </r>
  </si>
  <si>
    <r>
      <rPr>
        <sz val="10"/>
        <color rgb="FF000000"/>
        <rFont val="Calibri"/>
        <family val="2"/>
        <scheme val="minor"/>
      </rPr>
      <t>16.18.021</t>
    </r>
  </si>
  <si>
    <r>
      <rPr>
        <sz val="10"/>
        <color rgb="FF000000"/>
        <rFont val="Calibri"/>
        <family val="2"/>
        <scheme val="minor"/>
      </rPr>
      <t>16.18.022</t>
    </r>
  </si>
  <si>
    <t>ESPÍCULAS EM POLICARBONATO PEÇA 33x11,8 CM ARCO DE 100 GRAUS IMPEDIMENTO AO POUSO DE AVES   FIXAÇÃO COM SILICONE</t>
  </si>
  <si>
    <r>
      <rPr>
        <sz val="10"/>
        <color rgb="FF000000"/>
        <rFont val="Calibri"/>
        <family val="2"/>
        <scheme val="minor"/>
      </rPr>
      <t>16.18.055</t>
    </r>
  </si>
  <si>
    <t>FORNEC.E MONT.DO CONJ.DE ESTRUT.PRÉ-FABR.DE MADEIRA DESMONTÁVEL.- PROJ.REF.1201040-PD.ÍNDIO</t>
  </si>
  <si>
    <r>
      <rPr>
        <sz val="10"/>
        <color rgb="FF000000"/>
        <rFont val="Calibri"/>
        <family val="2"/>
        <scheme val="minor"/>
      </rPr>
      <t>16.18.070</t>
    </r>
  </si>
  <si>
    <r>
      <rPr>
        <sz val="10"/>
        <color rgb="FF000000"/>
        <rFont val="Calibri"/>
        <family val="2"/>
        <scheme val="minor"/>
      </rPr>
      <t>SI-01 PLACA DE SINALIZAÇÃO DE AMBIENTE 200X200MM (PORTA)</t>
    </r>
  </si>
  <si>
    <r>
      <rPr>
        <sz val="10"/>
        <color rgb="FF000000"/>
        <rFont val="Calibri"/>
        <family val="2"/>
        <scheme val="minor"/>
      </rPr>
      <t>16.18.071</t>
    </r>
  </si>
  <si>
    <r>
      <rPr>
        <sz val="10"/>
        <color rgb="FF000000"/>
        <rFont val="Calibri"/>
        <family val="2"/>
        <scheme val="minor"/>
      </rPr>
      <t>SI-02 PLACA DE SINALIZAÇÃO DE AMBIENTE 200X200MM (PAREDE INTERNA)</t>
    </r>
  </si>
  <si>
    <r>
      <rPr>
        <sz val="10"/>
        <color rgb="FF000000"/>
        <rFont val="Calibri"/>
        <family val="2"/>
        <scheme val="minor"/>
      </rPr>
      <t>16.18.072</t>
    </r>
  </si>
  <si>
    <r>
      <rPr>
        <sz val="10"/>
        <color rgb="FF000000"/>
        <rFont val="Calibri"/>
        <family val="2"/>
        <scheme val="minor"/>
      </rPr>
      <t>SI-03 PLACA DE SINALIZAÇÃO DE AMBIENTE 200X200MM (PAREDE INTERNA)</t>
    </r>
  </si>
  <si>
    <r>
      <rPr>
        <sz val="10"/>
        <color rgb="FF000000"/>
        <rFont val="Calibri"/>
        <family val="2"/>
        <scheme val="minor"/>
      </rPr>
      <t>16.18.073</t>
    </r>
  </si>
  <si>
    <r>
      <rPr>
        <sz val="10"/>
        <color rgb="FF000000"/>
        <rFont val="Calibri"/>
        <family val="2"/>
        <scheme val="minor"/>
      </rPr>
      <t>SI-04 PLACA DE SINALIZAÇÃO DE AMBIENTE 700X200MM (PORTA)</t>
    </r>
  </si>
  <si>
    <r>
      <rPr>
        <sz val="10"/>
        <color rgb="FF000000"/>
        <rFont val="Calibri"/>
        <family val="2"/>
        <scheme val="minor"/>
      </rPr>
      <t>16.18.074</t>
    </r>
  </si>
  <si>
    <r>
      <rPr>
        <sz val="10"/>
        <color rgb="FF000000"/>
        <rFont val="Calibri"/>
        <family val="2"/>
        <scheme val="minor"/>
      </rPr>
      <t>SI-05 PLACA DE SINALIZAÇÃO DE AMBIENTE 700X200MM (PAREDE INTERNA)</t>
    </r>
  </si>
  <si>
    <r>
      <rPr>
        <sz val="10"/>
        <color rgb="FF000000"/>
        <rFont val="Calibri"/>
        <family val="2"/>
        <scheme val="minor"/>
      </rPr>
      <t>16.18.075</t>
    </r>
  </si>
  <si>
    <r>
      <rPr>
        <sz val="10"/>
        <color rgb="FF000000"/>
        <rFont val="Calibri"/>
        <family val="2"/>
        <scheme val="minor"/>
      </rPr>
      <t>SI-06 PLACA DE SINALIZAÇÃO DE AMBIENTE 700X200MM (PAREDE INTERNA)</t>
    </r>
  </si>
  <si>
    <r>
      <rPr>
        <sz val="10"/>
        <color rgb="FF000000"/>
        <rFont val="Calibri"/>
        <family val="2"/>
        <scheme val="minor"/>
      </rPr>
      <t>16.18.076</t>
    </r>
  </si>
  <si>
    <r>
      <rPr>
        <sz val="10"/>
        <color rgb="FF000000"/>
        <rFont val="Calibri"/>
        <family val="2"/>
        <scheme val="minor"/>
      </rPr>
      <t>16.18.077</t>
    </r>
  </si>
  <si>
    <r>
      <rPr>
        <sz val="10"/>
        <color rgb="FF000000"/>
        <rFont val="Calibri"/>
        <family val="2"/>
        <scheme val="minor"/>
      </rPr>
      <t>SI-08 PLACA DE SINALIZAÇÃO DE CORRIMÃO 30X30MM (METÁLICA/BRAILLE)</t>
    </r>
  </si>
  <si>
    <r>
      <rPr>
        <sz val="10"/>
        <color rgb="FF000000"/>
        <rFont val="Calibri"/>
        <family val="2"/>
        <scheme val="minor"/>
      </rPr>
      <t>16.18.078</t>
    </r>
  </si>
  <si>
    <r>
      <rPr>
        <sz val="10"/>
        <color rgb="FF000000"/>
        <rFont val="Calibri"/>
        <family val="2"/>
        <scheme val="minor"/>
      </rPr>
      <t>SI-09 PLACA DE SINALIZAÇÃO DE AMBIENTE 500X500MM (PAREDE EXTERNA)</t>
    </r>
  </si>
  <si>
    <r>
      <rPr>
        <sz val="10"/>
        <color rgb="FF000000"/>
        <rFont val="Calibri"/>
        <family val="2"/>
        <scheme val="minor"/>
      </rPr>
      <t>16.18.079</t>
    </r>
  </si>
  <si>
    <r>
      <rPr>
        <sz val="10"/>
        <color rgb="FF000000"/>
        <rFont val="Calibri"/>
        <family val="2"/>
        <scheme val="minor"/>
      </rPr>
      <t>SI-10 PLACA DE SINALIZAÇÃO DE AMBIENTE 500X700MM (PAREDE EXTERNA)</t>
    </r>
  </si>
  <si>
    <r>
      <rPr>
        <sz val="10"/>
        <color rgb="FF000000"/>
        <rFont val="Calibri"/>
        <family val="2"/>
        <scheme val="minor"/>
      </rPr>
      <t>16.18.080</t>
    </r>
  </si>
  <si>
    <r>
      <rPr>
        <sz val="10"/>
        <color rgb="FF000000"/>
        <rFont val="Calibri"/>
        <family val="2"/>
        <scheme val="minor"/>
      </rPr>
      <t>SI-11 SINALIZAÇÃO HORIZONTAL PARA VAGA ACESSIVEL</t>
    </r>
  </si>
  <si>
    <r>
      <rPr>
        <sz val="10"/>
        <color rgb="FF000000"/>
        <rFont val="Calibri"/>
        <family val="2"/>
        <scheme val="minor"/>
      </rPr>
      <t>16.18.081</t>
    </r>
  </si>
  <si>
    <r>
      <rPr>
        <sz val="10"/>
        <color rgb="FF000000"/>
        <rFont val="Calibri"/>
        <family val="2"/>
        <scheme val="minor"/>
      </rPr>
      <t>SI-12 TOTEM DE IDENTIFICAÇÃO</t>
    </r>
  </si>
  <si>
    <r>
      <rPr>
        <sz val="10"/>
        <color rgb="FF000000"/>
        <rFont val="Calibri"/>
        <family val="2"/>
        <scheme val="minor"/>
      </rPr>
      <t>16.18.082</t>
    </r>
  </si>
  <si>
    <r>
      <rPr>
        <sz val="10"/>
        <color rgb="FF000000"/>
        <rFont val="Calibri"/>
        <family val="2"/>
        <scheme val="minor"/>
      </rPr>
      <t>SI-13 SINALIZAÇÃO DE AMBIENTE 540X200MM PAREDE EXTERNA/PORTA</t>
    </r>
  </si>
  <si>
    <r>
      <rPr>
        <sz val="10"/>
        <color rgb="FF000000"/>
        <rFont val="Calibri"/>
        <family val="2"/>
        <scheme val="minor"/>
      </rPr>
      <t>16.18.083</t>
    </r>
  </si>
  <si>
    <r>
      <rPr>
        <sz val="10"/>
        <color rgb="FF000000"/>
        <rFont val="Calibri"/>
        <family val="2"/>
        <scheme val="minor"/>
      </rPr>
      <t>SI-14 SINALIZAÇÃO DE AMBIENTE 300X300MM PAREDE EXTERNA</t>
    </r>
  </si>
  <si>
    <r>
      <rPr>
        <sz val="10"/>
        <color rgb="FF000000"/>
        <rFont val="Calibri"/>
        <family val="2"/>
        <scheme val="minor"/>
      </rPr>
      <t>16.18.084</t>
    </r>
  </si>
  <si>
    <r>
      <rPr>
        <sz val="10"/>
        <color rgb="FF000000"/>
        <rFont val="Calibri"/>
        <family val="2"/>
        <scheme val="minor"/>
      </rPr>
      <t>SI-15 SINALIZAÇÃO DE AMBIENTE 200X200MM PAREDE EXTERNA</t>
    </r>
  </si>
  <si>
    <r>
      <rPr>
        <sz val="10"/>
        <color rgb="FF000000"/>
        <rFont val="Calibri"/>
        <family val="2"/>
        <scheme val="minor"/>
      </rPr>
      <t>16.18.085</t>
    </r>
  </si>
  <si>
    <r>
      <rPr>
        <sz val="10"/>
        <color rgb="FF000000"/>
        <rFont val="Calibri"/>
        <family val="2"/>
        <scheme val="minor"/>
      </rPr>
      <t>SI-16 SINALIZAÇÃO DE AMBIENTE 700X200MM PAREDE EXTERNA</t>
    </r>
  </si>
  <si>
    <r>
      <rPr>
        <sz val="10"/>
        <color rgb="FF000000"/>
        <rFont val="Calibri"/>
        <family val="2"/>
        <scheme val="minor"/>
      </rPr>
      <t>16.18.086</t>
    </r>
  </si>
  <si>
    <r>
      <rPr>
        <sz val="10"/>
        <color rgb="FF000000"/>
        <rFont val="Calibri"/>
        <family val="2"/>
        <scheme val="minor"/>
      </rPr>
      <t>SI-17 SINALIZAÇÃO DE AMBIENTE 200X200MM PAREDE EXTERNA</t>
    </r>
  </si>
  <si>
    <r>
      <rPr>
        <sz val="10"/>
        <color rgb="FF000000"/>
        <rFont val="Calibri"/>
        <family val="2"/>
        <scheme val="minor"/>
      </rPr>
      <t>16.18.098</t>
    </r>
  </si>
  <si>
    <r>
      <rPr>
        <sz val="10"/>
        <color rgb="FF000000"/>
        <rFont val="Calibri"/>
        <family val="2"/>
        <scheme val="minor"/>
      </rPr>
      <t>SUPERVISAO TECNICA / GESTAO DE OBRA</t>
    </r>
  </si>
  <si>
    <r>
      <rPr>
        <sz val="10"/>
        <color rgb="FF000000"/>
        <rFont val="Calibri"/>
        <family val="2"/>
        <scheme val="minor"/>
      </rPr>
      <t>16.18.099</t>
    </r>
  </si>
  <si>
    <r>
      <rPr>
        <sz val="10"/>
        <color rgb="FF000000"/>
        <rFont val="Calibri"/>
        <family val="2"/>
        <scheme val="minor"/>
      </rPr>
      <t>SERVICOS - CIVIL</t>
    </r>
  </si>
  <si>
    <r>
      <rPr>
        <sz val="10"/>
        <color rgb="FF000000"/>
        <rFont val="Calibri"/>
        <family val="2"/>
        <scheme val="minor"/>
      </rPr>
      <t>16.18.105</t>
    </r>
  </si>
  <si>
    <t>CONSTRUÇAO SALA DE AULA MODULAR MODELO FECHADO ESTRUTURA EM ALVENARIA ARMADA</t>
  </si>
  <si>
    <r>
      <rPr>
        <sz val="10"/>
        <color rgb="FF000000"/>
        <rFont val="Calibri"/>
        <family val="2"/>
        <scheme val="minor"/>
      </rPr>
      <t>16.18.108</t>
    </r>
  </si>
  <si>
    <t>CONSTRUÇAO SALA DE AULA MODULAR MODELO FECHADO ESTRUTURA EM PAREDE DE CONCRETO</t>
  </si>
  <si>
    <r>
      <rPr>
        <sz val="10"/>
        <color rgb="FF000000"/>
        <rFont val="Calibri"/>
        <family val="2"/>
        <scheme val="minor"/>
      </rPr>
      <t>16.18.110</t>
    </r>
  </si>
  <si>
    <t>CONSTRUÇAO SALA DE AULA MODULAR MODELO FECHADO ESTRUTURA STEEL FRAME</t>
  </si>
  <si>
    <r>
      <rPr>
        <sz val="10"/>
        <color rgb="FF000000"/>
        <rFont val="Calibri"/>
        <family val="2"/>
        <scheme val="minor"/>
      </rPr>
      <t>16.18.115</t>
    </r>
  </si>
  <si>
    <t>CONSTRUÇAO SALA DE AULA MODULAR MODELO PAREDE DE VIDRO ESTRUTURA EM ALVENARIA ARMADA</t>
  </si>
  <si>
    <r>
      <rPr>
        <sz val="10"/>
        <color rgb="FF000000"/>
        <rFont val="Calibri"/>
        <family val="2"/>
        <scheme val="minor"/>
      </rPr>
      <t>16.18.118</t>
    </r>
  </si>
  <si>
    <t>CONSTRUÇAO SALA DE AULA MODULAR MODELO PAREDE DE VIDRO ESTRUTURA EM PAREDE DE CONCRETO</t>
  </si>
  <si>
    <r>
      <rPr>
        <sz val="10"/>
        <color rgb="FF000000"/>
        <rFont val="Calibri"/>
        <family val="2"/>
        <scheme val="minor"/>
      </rPr>
      <t>16.18.120</t>
    </r>
  </si>
  <si>
    <t>CONSTRUÇAO SALA DE AULA MODULAR MODELO PAREDE DE VIDRO ESTRUTURA STEEL FRAME</t>
  </si>
  <si>
    <r>
      <rPr>
        <sz val="10"/>
        <color rgb="FF000000"/>
        <rFont val="Calibri"/>
        <family val="2"/>
        <scheme val="minor"/>
      </rPr>
      <t>16.19.099</t>
    </r>
  </si>
  <si>
    <r>
      <rPr>
        <sz val="10"/>
        <color rgb="FF000000"/>
        <rFont val="Calibri"/>
        <family val="2"/>
        <scheme val="minor"/>
      </rPr>
      <t>SERVIÇOS - HIDRÁULICA</t>
    </r>
  </si>
  <si>
    <r>
      <rPr>
        <sz val="10"/>
        <color rgb="FF000000"/>
        <rFont val="Calibri"/>
        <family val="2"/>
        <scheme val="minor"/>
      </rPr>
      <t>16.20.022</t>
    </r>
  </si>
  <si>
    <r>
      <rPr>
        <sz val="10"/>
        <color rgb="FF000000"/>
        <rFont val="Calibri"/>
        <family val="2"/>
        <scheme val="minor"/>
      </rPr>
      <t>ELEVADOR 2 PARADAS MAQ CONJUGADA PORTA UNILATERAL (ACESSIB)</t>
    </r>
  </si>
  <si>
    <r>
      <rPr>
        <sz val="10"/>
        <color rgb="FF000000"/>
        <rFont val="Calibri"/>
        <family val="2"/>
        <scheme val="minor"/>
      </rPr>
      <t>16.20.023</t>
    </r>
  </si>
  <si>
    <r>
      <rPr>
        <sz val="10"/>
        <color rgb="FF000000"/>
        <rFont val="Calibri"/>
        <family val="2"/>
        <scheme val="minor"/>
      </rPr>
      <t>ELEVADOR 3 PARADAS MAQ CONJUGADA PORTA UNILATERAL (ACESSIB)</t>
    </r>
  </si>
  <si>
    <r>
      <rPr>
        <sz val="10"/>
        <color rgb="FF000000"/>
        <rFont val="Calibri"/>
        <family val="2"/>
        <scheme val="minor"/>
      </rPr>
      <t>16.20.024</t>
    </r>
  </si>
  <si>
    <r>
      <rPr>
        <sz val="10"/>
        <color rgb="FF000000"/>
        <rFont val="Calibri"/>
        <family val="2"/>
        <scheme val="minor"/>
      </rPr>
      <t>ELEVADOR 4 PARADAS MAQUINA CONJUGADA COM PORTAS UNILATERAIS</t>
    </r>
  </si>
  <si>
    <r>
      <rPr>
        <sz val="10"/>
        <color rgb="FF000000"/>
        <rFont val="Calibri"/>
        <family val="2"/>
        <scheme val="minor"/>
      </rPr>
      <t>16.20.025</t>
    </r>
  </si>
  <si>
    <r>
      <rPr>
        <sz val="10"/>
        <color rgb="FF000000"/>
        <rFont val="Calibri"/>
        <family val="2"/>
        <scheme val="minor"/>
      </rPr>
      <t>ELEVADOR 5 PARADAS MAQUINA CONJUGADA COM PORTAS BILATERAIS</t>
    </r>
  </si>
  <si>
    <r>
      <rPr>
        <sz val="10"/>
        <color rgb="FF000000"/>
        <rFont val="Calibri"/>
        <family val="2"/>
        <scheme val="minor"/>
      </rPr>
      <t>16.20.026</t>
    </r>
  </si>
  <si>
    <r>
      <rPr>
        <sz val="10"/>
        <color rgb="FF000000"/>
        <rFont val="Calibri"/>
        <family val="2"/>
        <scheme val="minor"/>
      </rPr>
      <t>ELEVADOR 5 PARADAS MAQUINA CONJUGADA COM PORTAS UNILATERAIS</t>
    </r>
  </si>
  <si>
    <r>
      <rPr>
        <sz val="10"/>
        <color rgb="FF000000"/>
        <rFont val="Calibri"/>
        <family val="2"/>
        <scheme val="minor"/>
      </rPr>
      <t>16.20.029</t>
    </r>
  </si>
  <si>
    <r>
      <rPr>
        <sz val="10"/>
        <color rgb="FF000000"/>
        <rFont val="Calibri"/>
        <family val="2"/>
        <scheme val="minor"/>
      </rPr>
      <t>ELEVADOR 4 PARADAS MAQUINA CONJUGADA COM PORTAS BILATERAIS</t>
    </r>
  </si>
  <si>
    <r>
      <rPr>
        <sz val="10"/>
        <color rgb="FF000000"/>
        <rFont val="Calibri"/>
        <family val="2"/>
        <scheme val="minor"/>
      </rPr>
      <t>16.20.033</t>
    </r>
  </si>
  <si>
    <r>
      <rPr>
        <sz val="10"/>
        <color rgb="FF000000"/>
        <rFont val="Calibri"/>
        <family val="2"/>
        <scheme val="minor"/>
      </rPr>
      <t>ELEVADOR 3 PARADAS MAQUINA CONJUGADA COM PORTAS BILATERAIS</t>
    </r>
  </si>
  <si>
    <r>
      <rPr>
        <sz val="10"/>
        <color rgb="FF000000"/>
        <rFont val="Calibri"/>
        <family val="2"/>
        <scheme val="minor"/>
      </rPr>
      <t>16.20.042</t>
    </r>
  </si>
  <si>
    <r>
      <rPr>
        <sz val="10"/>
        <color rgb="FF000000"/>
        <rFont val="Calibri"/>
        <family val="2"/>
        <scheme val="minor"/>
      </rPr>
      <t>MANUTENCAO INTEGRAL P/ ELEVADOR NOVO 2 PARADAS - MENSAL</t>
    </r>
  </si>
  <si>
    <r>
      <rPr>
        <sz val="10"/>
        <color rgb="FF000000"/>
        <rFont val="Calibri"/>
        <family val="2"/>
        <scheme val="minor"/>
      </rPr>
      <t>16.20.043</t>
    </r>
  </si>
  <si>
    <r>
      <rPr>
        <sz val="10"/>
        <color rgb="FF000000"/>
        <rFont val="Calibri"/>
        <family val="2"/>
        <scheme val="minor"/>
      </rPr>
      <t>MANUTENCAO INTEGRAL P/ ELEVADOR NOVO 3 PARADAS - MENSAL</t>
    </r>
  </si>
  <si>
    <r>
      <rPr>
        <sz val="10"/>
        <color rgb="FF000000"/>
        <rFont val="Calibri"/>
        <family val="2"/>
        <scheme val="minor"/>
      </rPr>
      <t>16.20.044</t>
    </r>
  </si>
  <si>
    <r>
      <rPr>
        <sz val="10"/>
        <color rgb="FF000000"/>
        <rFont val="Calibri"/>
        <family val="2"/>
        <scheme val="minor"/>
      </rPr>
      <t>MANUTENCAO INTEGRAL P/ ELEVADOR NOVO 4 PARADAS - MENSAL</t>
    </r>
  </si>
  <si>
    <r>
      <rPr>
        <sz val="10"/>
        <color rgb="FF000000"/>
        <rFont val="Calibri"/>
        <family val="2"/>
        <scheme val="minor"/>
      </rPr>
      <t>16.20.045</t>
    </r>
  </si>
  <si>
    <r>
      <rPr>
        <sz val="10"/>
        <color rgb="FF000000"/>
        <rFont val="Calibri"/>
        <family val="2"/>
        <scheme val="minor"/>
      </rPr>
      <t>MANUTENCAO INTEGRAL P/ ELEVADOR NOVO 5 PARADAS - MENSAL</t>
    </r>
  </si>
  <si>
    <r>
      <rPr>
        <sz val="10"/>
        <color rgb="FF000000"/>
        <rFont val="Calibri"/>
        <family val="2"/>
        <scheme val="minor"/>
      </rPr>
      <t>16.20.060</t>
    </r>
  </si>
  <si>
    <r>
      <rPr>
        <sz val="10"/>
        <color rgb="FF000000"/>
        <rFont val="Calibri"/>
        <family val="2"/>
        <scheme val="minor"/>
      </rPr>
      <t>16.20.063</t>
    </r>
  </si>
  <si>
    <r>
      <rPr>
        <sz val="10"/>
        <color rgb="FF000000"/>
        <rFont val="Calibri"/>
        <family val="2"/>
        <scheme val="minor"/>
      </rPr>
      <t>16.20.066</t>
    </r>
  </si>
  <si>
    <r>
      <rPr>
        <sz val="10"/>
        <color rgb="FF000000"/>
        <rFont val="Calibri"/>
        <family val="2"/>
        <scheme val="minor"/>
      </rPr>
      <t>16.20.068</t>
    </r>
  </si>
  <si>
    <r>
      <rPr>
        <sz val="10"/>
        <color rgb="FF000000"/>
        <rFont val="Calibri"/>
        <family val="2"/>
        <scheme val="minor"/>
      </rPr>
      <t>16.20.070</t>
    </r>
  </si>
  <si>
    <r>
      <rPr>
        <sz val="10"/>
        <color rgb="FF000000"/>
        <rFont val="Calibri"/>
        <family val="2"/>
        <scheme val="minor"/>
      </rPr>
      <t>16.20.073</t>
    </r>
  </si>
  <si>
    <r>
      <rPr>
        <sz val="10"/>
        <color rgb="FF000000"/>
        <rFont val="Calibri"/>
        <family val="2"/>
        <scheme val="minor"/>
      </rPr>
      <t>16.20.099</t>
    </r>
  </si>
  <si>
    <r>
      <rPr>
        <sz val="10"/>
        <color rgb="FF000000"/>
        <rFont val="Calibri"/>
        <family val="2"/>
        <scheme val="minor"/>
      </rPr>
      <t>SERVICOS - ELETRICA</t>
    </r>
  </si>
  <si>
    <r>
      <rPr>
        <sz val="10"/>
        <color rgb="FF000000"/>
        <rFont val="Calibri"/>
        <family val="2"/>
        <scheme val="minor"/>
      </rPr>
      <t>16.20.103</t>
    </r>
  </si>
  <si>
    <t>ELETRODUTO GALV.QUENTE D=100 CABINE PRIMARIA NBR 5598 BSP RIR (INCL.CONEX.E FIXAÇOES EM POSTE)</t>
  </si>
  <si>
    <r>
      <rPr>
        <sz val="10"/>
        <color rgb="FF000000"/>
        <rFont val="Calibri"/>
        <family val="2"/>
        <scheme val="minor"/>
      </rPr>
      <t>16.20.113</t>
    </r>
  </si>
  <si>
    <t>ELETRODUTO CORRUGADO ESPIRAL ENTERRADO PEAD D=100 CABINE PRIMÁRIA NBR 13897</t>
  </si>
  <si>
    <r>
      <rPr>
        <sz val="10"/>
        <color rgb="FF000000"/>
        <rFont val="Calibri"/>
        <family val="2"/>
        <scheme val="minor"/>
      </rPr>
      <t>16.20.115</t>
    </r>
  </si>
  <si>
    <t>LOCAÇAO MENSAL INCLUSIVE INSTALAÇAO SISTEMA PROTEÇAO ELETRONICA ANODICA ANTICORROSIVA</t>
  </si>
  <si>
    <r>
      <rPr>
        <sz val="10"/>
        <color rgb="FF000000"/>
        <rFont val="Calibri"/>
        <family val="2"/>
        <scheme val="minor"/>
      </rPr>
      <t>16.30.010</t>
    </r>
  </si>
  <si>
    <r>
      <rPr>
        <sz val="10"/>
        <color rgb="FF000000"/>
        <rFont val="Calibri"/>
        <family val="2"/>
        <scheme val="minor"/>
      </rPr>
      <t>16.30.012</t>
    </r>
  </si>
  <si>
    <r>
      <rPr>
        <sz val="10"/>
        <color rgb="FF000000"/>
        <rFont val="Calibri"/>
        <family val="2"/>
        <scheme val="minor"/>
      </rPr>
      <t>16.30.013</t>
    </r>
  </si>
  <si>
    <r>
      <rPr>
        <sz val="10"/>
        <color rgb="FF000000"/>
        <rFont val="Calibri"/>
        <family val="2"/>
        <scheme val="minor"/>
      </rPr>
      <t>CANTEIRO DE OBRAS - LARG 3,30M</t>
    </r>
  </si>
  <si>
    <r>
      <rPr>
        <sz val="10"/>
        <color rgb="FF000000"/>
        <rFont val="Calibri"/>
        <family val="2"/>
        <scheme val="minor"/>
      </rPr>
      <t>16.30.016</t>
    </r>
  </si>
  <si>
    <r>
      <rPr>
        <sz val="10"/>
        <color rgb="FF000000"/>
        <rFont val="Calibri"/>
        <family val="2"/>
        <scheme val="minor"/>
      </rPr>
      <t>16.30.017</t>
    </r>
  </si>
  <si>
    <r>
      <rPr>
        <sz val="10"/>
        <color rgb="FF000000"/>
        <rFont val="Calibri"/>
        <family val="2"/>
        <scheme val="minor"/>
      </rPr>
      <t>16.31.018</t>
    </r>
  </si>
  <si>
    <r>
      <rPr>
        <sz val="10"/>
        <color rgb="FF000000"/>
        <rFont val="Calibri"/>
        <family val="2"/>
        <scheme val="minor"/>
      </rPr>
      <t>TAXA DE MOBILIZAÇÃO DE EQUIPAMENTO-ESTACA RAIZ</t>
    </r>
  </si>
  <si>
    <r>
      <rPr>
        <sz val="10"/>
        <color rgb="FF000000"/>
        <rFont val="Calibri"/>
        <family val="2"/>
        <scheme val="minor"/>
      </rPr>
      <t>16.31.024</t>
    </r>
  </si>
  <si>
    <r>
      <rPr>
        <sz val="10"/>
        <color rgb="FF000000"/>
        <rFont val="Calibri"/>
        <family val="2"/>
        <scheme val="minor"/>
      </rPr>
      <t>ESTACA REACAO PARA 20T CRAVADA ALEM 5,00M DE PROFUNDIDADE</t>
    </r>
  </si>
  <si>
    <r>
      <rPr>
        <sz val="10"/>
        <color rgb="FF000000"/>
        <rFont val="Calibri"/>
        <family val="2"/>
        <scheme val="minor"/>
      </rPr>
      <t>16.31.025</t>
    </r>
  </si>
  <si>
    <r>
      <rPr>
        <sz val="10"/>
        <color rgb="FF000000"/>
        <rFont val="Calibri"/>
        <family val="2"/>
        <scheme val="minor"/>
      </rPr>
      <t>ESTACA REACAO P/20T CRAVADA ATE 5,00 M DE PROFUNDIDADE</t>
    </r>
  </si>
  <si>
    <r>
      <rPr>
        <sz val="10"/>
        <color rgb="FF000000"/>
        <rFont val="Calibri"/>
        <family val="2"/>
        <scheme val="minor"/>
      </rPr>
      <t>16.31.026</t>
    </r>
  </si>
  <si>
    <r>
      <rPr>
        <sz val="10"/>
        <color rgb="FF000000"/>
        <rFont val="Calibri"/>
        <family val="2"/>
        <scheme val="minor"/>
      </rPr>
      <t>ESTACA REACAO PARA 30T CRAVADA ALEM 5,00M DE PROFUNDIDADE</t>
    </r>
  </si>
  <si>
    <r>
      <rPr>
        <sz val="10"/>
        <color rgb="FF000000"/>
        <rFont val="Calibri"/>
        <family val="2"/>
        <scheme val="minor"/>
      </rPr>
      <t>16.31.027</t>
    </r>
  </si>
  <si>
    <r>
      <rPr>
        <sz val="10"/>
        <color rgb="FF000000"/>
        <rFont val="Calibri"/>
        <family val="2"/>
        <scheme val="minor"/>
      </rPr>
      <t>ESTACA REACAO P/30T CRAVADA ATE 5,00M DE PROFUNDIDADE</t>
    </r>
  </si>
  <si>
    <r>
      <rPr>
        <sz val="10"/>
        <color rgb="FF000000"/>
        <rFont val="Calibri"/>
        <family val="2"/>
        <scheme val="minor"/>
      </rPr>
      <t>16.31.030</t>
    </r>
  </si>
  <si>
    <r>
      <rPr>
        <sz val="10"/>
        <color rgb="FF000000"/>
        <rFont val="Calibri"/>
        <family val="2"/>
        <scheme val="minor"/>
      </rPr>
      <t>REFORÇO DE FUNDAÇOES ESTACA RAIZ DN 160MM PERFURAÇÃO EM SOLO</t>
    </r>
  </si>
  <si>
    <r>
      <rPr>
        <sz val="10"/>
        <color rgb="FF000000"/>
        <rFont val="Calibri"/>
        <family val="2"/>
        <scheme val="minor"/>
      </rPr>
      <t>16.31.031</t>
    </r>
  </si>
  <si>
    <r>
      <rPr>
        <sz val="10"/>
        <color rgb="FF000000"/>
        <rFont val="Calibri"/>
        <family val="2"/>
        <scheme val="minor"/>
      </rPr>
      <t>REFORÇO DE FUNDAÇOES ESTACA RAIZ DN 200MM PERFURAÇÃO EM SOLO</t>
    </r>
  </si>
  <si>
    <r>
      <rPr>
        <sz val="10"/>
        <color rgb="FF000000"/>
        <rFont val="Calibri"/>
        <family val="2"/>
        <scheme val="minor"/>
      </rPr>
      <t>16.32.034</t>
    </r>
  </si>
  <si>
    <r>
      <rPr>
        <sz val="10"/>
        <color rgb="FF000000"/>
        <rFont val="Calibri"/>
        <family val="2"/>
        <scheme val="minor"/>
      </rPr>
      <t>JATEAMENTO ABRASIVO COM ÓXIDO DE ALUMÍNIO</t>
    </r>
  </si>
  <si>
    <r>
      <rPr>
        <sz val="10"/>
        <color rgb="FF000000"/>
        <rFont val="Calibri"/>
        <family val="2"/>
        <scheme val="minor"/>
      </rPr>
      <t>16.35.001</t>
    </r>
  </si>
  <si>
    <r>
      <rPr>
        <sz val="10"/>
        <color rgb="FF000000"/>
        <rFont val="Calibri"/>
        <family val="2"/>
        <scheme val="minor"/>
      </rPr>
      <t>DEFINICAO E DEMARCACAO DA AREA DE REPARO, COM DISCO DE CORTE</t>
    </r>
  </si>
  <si>
    <r>
      <rPr>
        <sz val="10"/>
        <color rgb="FF000000"/>
        <rFont val="Calibri"/>
        <family val="2"/>
        <scheme val="minor"/>
      </rPr>
      <t>16.35.002</t>
    </r>
  </si>
  <si>
    <r>
      <rPr>
        <sz val="10"/>
        <color rgb="FF000000"/>
        <rFont val="Calibri"/>
        <family val="2"/>
        <scheme val="minor"/>
      </rPr>
      <t>ESCARIFICACAO MANUAL (CORTE DE CONCRETO) ATE 3CM DE PROFUNDIDADE</t>
    </r>
  </si>
  <si>
    <r>
      <rPr>
        <sz val="10"/>
        <color rgb="FF000000"/>
        <rFont val="Calibri"/>
        <family val="2"/>
        <scheme val="minor"/>
      </rPr>
      <t>16.35.003</t>
    </r>
  </si>
  <si>
    <r>
      <rPr>
        <sz val="10"/>
        <color rgb="FF000000"/>
        <rFont val="Calibri"/>
        <family val="2"/>
        <scheme val="minor"/>
      </rPr>
      <t>ESCARIFICACAO COM DISCO DE DESBASTE ATE 0,5CM DE PROFUNDIDADE</t>
    </r>
  </si>
  <si>
    <r>
      <rPr>
        <sz val="10"/>
        <color rgb="FF000000"/>
        <rFont val="Calibri"/>
        <family val="2"/>
        <scheme val="minor"/>
      </rPr>
      <t>16.35.004</t>
    </r>
  </si>
  <si>
    <r>
      <rPr>
        <sz val="10"/>
        <color rgb="FF000000"/>
        <rFont val="Calibri"/>
        <family val="2"/>
        <scheme val="minor"/>
      </rPr>
      <t>ESCARIFICACAO MECANICA,CORTE DE CONCRETO ATE 3,0CM PROFUNDIDADE</t>
    </r>
  </si>
  <si>
    <r>
      <rPr>
        <sz val="10"/>
        <color rgb="FF000000"/>
        <rFont val="Calibri"/>
        <family val="2"/>
        <scheme val="minor"/>
      </rPr>
      <t>16.35.005</t>
    </r>
  </si>
  <si>
    <r>
      <rPr>
        <sz val="10"/>
        <color rgb="FF000000"/>
        <rFont val="Calibri"/>
        <family val="2"/>
        <scheme val="minor"/>
      </rPr>
      <t>DEMOLICAO C/MARTELETES PNEUMATICOS ATE 5,0CM DE PROFUNDIDADE</t>
    </r>
  </si>
  <si>
    <r>
      <rPr>
        <sz val="10"/>
        <color rgb="FF000000"/>
        <rFont val="Calibri"/>
        <family val="2"/>
        <scheme val="minor"/>
      </rPr>
      <t>16.35.006</t>
    </r>
  </si>
  <si>
    <r>
      <rPr>
        <sz val="10"/>
        <color rgb="FF000000"/>
        <rFont val="Calibri"/>
        <family val="2"/>
        <scheme val="minor"/>
      </rPr>
      <t>ESCARIFICACAO MECANICA,CORTE CONCRETO C/REBARBADORES ELETR ATE 5,0CM</t>
    </r>
  </si>
  <si>
    <r>
      <rPr>
        <sz val="10"/>
        <color rgb="FF000000"/>
        <rFont val="Calibri"/>
        <family val="2"/>
        <scheme val="minor"/>
      </rPr>
      <t>16.35.007</t>
    </r>
  </si>
  <si>
    <r>
      <rPr>
        <sz val="10"/>
        <color rgb="FF000000"/>
        <rFont val="Calibri"/>
        <family val="2"/>
        <scheme val="minor"/>
      </rPr>
      <t>LIXAMENTO ELETRICO DE ARMADURA C/ESCOVA CIRCULAR</t>
    </r>
  </si>
  <si>
    <r>
      <rPr>
        <sz val="10"/>
        <color rgb="FF000000"/>
        <rFont val="Calibri"/>
        <family val="2"/>
        <scheme val="minor"/>
      </rPr>
      <t>16.35.008</t>
    </r>
  </si>
  <si>
    <r>
      <rPr>
        <sz val="10"/>
        <color rgb="FF000000"/>
        <rFont val="Calibri"/>
        <family val="2"/>
        <scheme val="minor"/>
      </rPr>
      <t>ESCOVAMENTO MANUAL</t>
    </r>
  </si>
  <si>
    <r>
      <rPr>
        <sz val="10"/>
        <color rgb="FF000000"/>
        <rFont val="Calibri"/>
        <family val="2"/>
        <scheme val="minor"/>
      </rPr>
      <t>16.35.009</t>
    </r>
  </si>
  <si>
    <r>
      <rPr>
        <sz val="10"/>
        <color rgb="FF000000"/>
        <rFont val="Calibri"/>
        <family val="2"/>
        <scheme val="minor"/>
      </rPr>
      <t>PISTOLA DE AGULHA</t>
    </r>
  </si>
  <si>
    <r>
      <rPr>
        <sz val="10"/>
        <color rgb="FF000000"/>
        <rFont val="Calibri"/>
        <family val="2"/>
        <scheme val="minor"/>
      </rPr>
      <t>16.35.011</t>
    </r>
  </si>
  <si>
    <r>
      <rPr>
        <sz val="10"/>
        <color rgb="FF000000"/>
        <rFont val="Calibri"/>
        <family val="2"/>
        <scheme val="minor"/>
      </rPr>
      <t>QUEIMA CONTROLADA</t>
    </r>
  </si>
  <si>
    <r>
      <rPr>
        <sz val="10"/>
        <color rgb="FF000000"/>
        <rFont val="Calibri"/>
        <family val="2"/>
        <scheme val="minor"/>
      </rPr>
      <t>16.35.012</t>
    </r>
  </si>
  <si>
    <r>
      <rPr>
        <sz val="10"/>
        <color rgb="FF000000"/>
        <rFont val="Calibri"/>
        <family val="2"/>
        <scheme val="minor"/>
      </rPr>
      <t>APLICACAO DE SOLVENTE EM SUBSTRATO IMPREGNADOS</t>
    </r>
  </si>
  <si>
    <r>
      <rPr>
        <sz val="10"/>
        <color rgb="FF000000"/>
        <rFont val="Calibri"/>
        <family val="2"/>
        <scheme val="minor"/>
      </rPr>
      <t>16.35.013</t>
    </r>
  </si>
  <si>
    <r>
      <rPr>
        <sz val="10"/>
        <color rgb="FF000000"/>
        <rFont val="Calibri"/>
        <family val="2"/>
        <scheme val="minor"/>
      </rPr>
      <t>FREZAMENTO MECANICO COM MAQUINA DE DESBASTE</t>
    </r>
  </si>
  <si>
    <r>
      <rPr>
        <sz val="10"/>
        <color rgb="FF000000"/>
        <rFont val="Calibri"/>
        <family val="2"/>
        <scheme val="minor"/>
      </rPr>
      <t>16.35.014</t>
    </r>
  </si>
  <si>
    <r>
      <rPr>
        <sz val="10"/>
        <color rgb="FF000000"/>
        <rFont val="Calibri"/>
        <family val="2"/>
        <scheme val="minor"/>
      </rPr>
      <t>LIMPEZA DO SUBSTRATO COM APLICACAO DE JATO DE AGUA FRIA</t>
    </r>
  </si>
  <si>
    <r>
      <rPr>
        <sz val="10"/>
        <color rgb="FF000000"/>
        <rFont val="Calibri"/>
        <family val="2"/>
        <scheme val="minor"/>
      </rPr>
      <t>16.35.015</t>
    </r>
  </si>
  <si>
    <r>
      <rPr>
        <sz val="10"/>
        <color rgb="FF000000"/>
        <rFont val="Calibri"/>
        <family val="2"/>
        <scheme val="minor"/>
      </rPr>
      <t>LIMPEZA DO SUBSTRATO COM APLICACAO DE JATO DE AGUA QUENTE</t>
    </r>
  </si>
  <si>
    <r>
      <rPr>
        <sz val="10"/>
        <color rgb="FF000000"/>
        <rFont val="Calibri"/>
        <family val="2"/>
        <scheme val="minor"/>
      </rPr>
      <t>16.35.016</t>
    </r>
  </si>
  <si>
    <r>
      <rPr>
        <sz val="10"/>
        <color rgb="FF000000"/>
        <rFont val="Calibri"/>
        <family val="2"/>
        <scheme val="minor"/>
      </rPr>
      <t>LIMPEZA DO SUBSTRATO, LAVAGEM COM SOLUCOES ACIDAS, PISOS E PAREDES</t>
    </r>
  </si>
  <si>
    <r>
      <rPr>
        <sz val="10"/>
        <color rgb="FF000000"/>
        <rFont val="Calibri"/>
        <family val="2"/>
        <scheme val="minor"/>
      </rPr>
      <t>16.35.017</t>
    </r>
  </si>
  <si>
    <r>
      <rPr>
        <sz val="10"/>
        <color rgb="FF000000"/>
        <rFont val="Calibri"/>
        <family val="2"/>
        <scheme val="minor"/>
      </rPr>
      <t>LIMPEZA DO SUBSTRATO,LAVAGEM COM SOLUCOES ALCALINAS,PISOS E PAREDES</t>
    </r>
  </si>
  <si>
    <r>
      <rPr>
        <sz val="10"/>
        <color rgb="FF000000"/>
        <rFont val="Calibri"/>
        <family val="2"/>
        <scheme val="minor"/>
      </rPr>
      <t>16.35.018</t>
    </r>
  </si>
  <si>
    <r>
      <rPr>
        <sz val="10"/>
        <color rgb="FF000000"/>
        <rFont val="Calibri"/>
        <family val="2"/>
        <scheme val="minor"/>
      </rPr>
      <t>LIMPEZA PARA REMOCAO DE OLEOS E GRAXAS IMPREGNADOS SUPERFICIALMENTE</t>
    </r>
  </si>
  <si>
    <r>
      <rPr>
        <sz val="10"/>
        <color rgb="FF000000"/>
        <rFont val="Calibri"/>
        <family val="2"/>
        <scheme val="minor"/>
      </rPr>
      <t>16.35.019</t>
    </r>
  </si>
  <si>
    <r>
      <rPr>
        <sz val="10"/>
        <color rgb="FF000000"/>
        <rFont val="Calibri"/>
        <family val="2"/>
        <scheme val="minor"/>
      </rPr>
      <t>LIMPEZA DO SUBSTRATO, COM JATO DE AR COMPRIMIDO</t>
    </r>
  </si>
  <si>
    <r>
      <rPr>
        <sz val="10"/>
        <color rgb="FF000000"/>
        <rFont val="Calibri"/>
        <family val="2"/>
        <scheme val="minor"/>
      </rPr>
      <t>16.35.020</t>
    </r>
  </si>
  <si>
    <r>
      <rPr>
        <sz val="10"/>
        <color rgb="FF000000"/>
        <rFont val="Calibri"/>
        <family val="2"/>
        <scheme val="minor"/>
      </rPr>
      <t>LIMPEZA DO SUBSTRATO COM UTILIZACAO DE SOLVENTE VOLATEIS</t>
    </r>
  </si>
  <si>
    <r>
      <rPr>
        <sz val="10"/>
        <color rgb="FF000000"/>
        <rFont val="Calibri"/>
        <family val="2"/>
        <scheme val="minor"/>
      </rPr>
      <t>16.35.021</t>
    </r>
  </si>
  <si>
    <r>
      <rPr>
        <sz val="10"/>
        <color rgb="FF000000"/>
        <rFont val="Calibri"/>
        <family val="2"/>
        <scheme val="minor"/>
      </rPr>
      <t>PREPARACAO DO SUBSTRATOS POR SATURACAO COM AGUA</t>
    </r>
  </si>
  <si>
    <r>
      <rPr>
        <sz val="10"/>
        <color rgb="FF000000"/>
        <rFont val="Calibri"/>
        <family val="2"/>
        <scheme val="minor"/>
      </rPr>
      <t>16.35.022</t>
    </r>
  </si>
  <si>
    <r>
      <rPr>
        <sz val="10"/>
        <color rgb="FF000000"/>
        <rFont val="Calibri"/>
        <family val="2"/>
        <scheme val="minor"/>
      </rPr>
      <t>PREPARACAO DO SUBSTRATO POR APICOAMENTO MANUAL DA SUPERFICIE</t>
    </r>
  </si>
  <si>
    <r>
      <rPr>
        <sz val="10"/>
        <color rgb="FF000000"/>
        <rFont val="Calibri"/>
        <family val="2"/>
        <scheme val="minor"/>
      </rPr>
      <t>16.36.001</t>
    </r>
  </si>
  <si>
    <r>
      <rPr>
        <sz val="10"/>
        <color rgb="FF000000"/>
        <rFont val="Calibri"/>
        <family val="2"/>
        <scheme val="minor"/>
      </rPr>
      <t>REPAROS SUPERF ARGAM MONOCOMP CIMENTO C/POLÍMEROS (1,0&lt;ESP&lt;3.0CM)</t>
    </r>
  </si>
  <si>
    <r>
      <rPr>
        <sz val="10"/>
        <color rgb="FF000000"/>
        <rFont val="Calibri"/>
        <family val="2"/>
        <scheme val="minor"/>
      </rPr>
      <t>16.36.002</t>
    </r>
  </si>
  <si>
    <r>
      <rPr>
        <sz val="10"/>
        <color rgb="FF000000"/>
        <rFont val="Calibri"/>
        <family val="2"/>
        <scheme val="minor"/>
      </rPr>
      <t>REPAROS SUPERF ARGAM BICOMP CIMENTO C/POLÍMERO ACRILICO (1,0&lt;ESP&lt;3.0CM)</t>
    </r>
  </si>
  <si>
    <r>
      <rPr>
        <sz val="10"/>
        <color rgb="FF000000"/>
        <rFont val="Calibri"/>
        <family val="2"/>
        <scheme val="minor"/>
      </rPr>
      <t>16.36.003</t>
    </r>
  </si>
  <si>
    <t>REPAROS SUPERF ARGAM BICOMP CIMENTO C/POLÍMERO ACRILICO E FIBRA SINT (1,0&lt;ESP&lt;3,0CM)</t>
  </si>
  <si>
    <r>
      <rPr>
        <sz val="10"/>
        <color rgb="FF000000"/>
        <rFont val="Calibri"/>
        <family val="2"/>
        <scheme val="minor"/>
      </rPr>
      <t>16.36.005</t>
    </r>
  </si>
  <si>
    <r>
      <rPr>
        <sz val="10"/>
        <color rgb="FF000000"/>
        <rFont val="Calibri"/>
        <family val="2"/>
        <scheme val="minor"/>
      </rPr>
      <t>REPAROS SUPERF LOCALIZ, ARGAM POLIMERICA BASE EPOXI (0,5&lt;ESP&lt;1,5CM)</t>
    </r>
  </si>
  <si>
    <r>
      <rPr>
        <sz val="10"/>
        <color rgb="FF000000"/>
        <rFont val="Calibri"/>
        <family val="2"/>
        <scheme val="minor"/>
      </rPr>
      <t>16.36.006</t>
    </r>
  </si>
  <si>
    <r>
      <rPr>
        <sz val="10"/>
        <color rgb="FF000000"/>
        <rFont val="Calibri"/>
        <family val="2"/>
        <scheme val="minor"/>
      </rPr>
      <t>REPAROS SUPERF LOCALIZ,ARGAM POLIMERICA BASE POLIESTER (0,5&lt;ESP&lt;1,5CM)</t>
    </r>
  </si>
  <si>
    <r>
      <rPr>
        <sz val="10"/>
        <color rgb="FF000000"/>
        <rFont val="Calibri"/>
        <family val="2"/>
        <scheme val="minor"/>
      </rPr>
      <t>16.37.001</t>
    </r>
  </si>
  <si>
    <r>
      <rPr>
        <sz val="10"/>
        <color rgb="FF000000"/>
        <rFont val="Calibri"/>
        <family val="2"/>
        <scheme val="minor"/>
      </rPr>
      <t>REPAROS SUPERF ARGAM MONOCOMP CIMENTO C/POLÍMEROS (1,0&lt;ESP&lt;5,0CM)</t>
    </r>
  </si>
  <si>
    <r>
      <rPr>
        <sz val="10"/>
        <color rgb="FF000000"/>
        <rFont val="Calibri"/>
        <family val="2"/>
        <scheme val="minor"/>
      </rPr>
      <t>16.37.002</t>
    </r>
  </si>
  <si>
    <r>
      <rPr>
        <sz val="10"/>
        <color rgb="FF000000"/>
        <rFont val="Calibri"/>
        <family val="2"/>
        <scheme val="minor"/>
      </rPr>
      <t>REPAROS SUPERF ARGAM BICOMP CIMENTO C/POLÍMERO ACRILICO (1,0&lt;ESP&lt;5,0CM)</t>
    </r>
  </si>
  <si>
    <r>
      <rPr>
        <sz val="10"/>
        <color rgb="FF000000"/>
        <rFont val="Calibri"/>
        <family val="2"/>
        <scheme val="minor"/>
      </rPr>
      <t>16.37.003</t>
    </r>
  </si>
  <si>
    <t>REPAROS SUPERF ARGAM BICOMP CIMENTO C/POLÍMERO ACRILICO E FIBRA SINT (1,0&lt;ESP&lt;5,0CM)</t>
  </si>
  <si>
    <r>
      <rPr>
        <sz val="10"/>
        <color rgb="FF000000"/>
        <rFont val="Calibri"/>
        <family val="2"/>
        <scheme val="minor"/>
      </rPr>
      <t>16.37.005</t>
    </r>
  </si>
  <si>
    <t>REPAROS SUPERF COM ARGAMASSA MONOCOMP CIMENTO C/POLÍMEROS PROJETADA (1,0&lt;ESP&lt;7,0CM)</t>
  </si>
  <si>
    <r>
      <rPr>
        <sz val="10"/>
        <color rgb="FF000000"/>
        <rFont val="Calibri"/>
        <family val="2"/>
        <scheme val="minor"/>
      </rPr>
      <t>16.37.006</t>
    </r>
  </si>
  <si>
    <t>REPAROS SUPERF COM ARGAM BICOMP CIMENTO C/POLÍMERO ACRILICO PROJETADA (1,0&lt;ESP&lt;7,0CM)</t>
  </si>
  <si>
    <r>
      <rPr>
        <sz val="10"/>
        <color rgb="FF000000"/>
        <rFont val="Calibri"/>
        <family val="2"/>
        <scheme val="minor"/>
      </rPr>
      <t>16.37.007</t>
    </r>
  </si>
  <si>
    <t>REPAROS SUPERF COM ARGAM BICOMP CIMENTO C/POLÍMERO ACRILICO E FIBRA SINT PROJETADA (1,0&lt;ESP&lt;7,0CM)</t>
  </si>
  <si>
    <r>
      <rPr>
        <sz val="10"/>
        <color rgb="FF000000"/>
        <rFont val="Calibri"/>
        <family val="2"/>
        <scheme val="minor"/>
      </rPr>
      <t>16.37.009</t>
    </r>
  </si>
  <si>
    <t>REPAROS SUPERF ESTUCAM CORRETIVO ARGAM MONOCOMP C/POLÍMEROS ESP&lt;5MM</t>
  </si>
  <si>
    <r>
      <rPr>
        <sz val="10"/>
        <color rgb="FF000000"/>
        <rFont val="Calibri"/>
        <family val="2"/>
        <scheme val="minor"/>
      </rPr>
      <t>16.37.010</t>
    </r>
  </si>
  <si>
    <t>REPAROS SUPERF ESTUCAM CORRETIVO ARGAM BICOMP CIMENTO C/POLÍMERO ACRILICO ESP&lt;5MM</t>
  </si>
  <si>
    <r>
      <rPr>
        <sz val="10"/>
        <color rgb="FF000000"/>
        <rFont val="Calibri"/>
        <family val="2"/>
        <scheme val="minor"/>
      </rPr>
      <t>16.37.011</t>
    </r>
  </si>
  <si>
    <t>REPAROS SUPERF ESTUCAM CORRETIVO ARGAM BICOMP CIMENTO C/POLÍMERO ACRILICO E FIBRA SINT ESP&lt;5MM</t>
  </si>
  <si>
    <r>
      <rPr>
        <sz val="10"/>
        <color rgb="FF000000"/>
        <rFont val="Calibri"/>
        <family val="2"/>
        <scheme val="minor"/>
      </rPr>
      <t>16.38.001</t>
    </r>
  </si>
  <si>
    <r>
      <rPr>
        <sz val="10"/>
        <color rgb="FF000000"/>
        <rFont val="Calibri"/>
        <family val="2"/>
        <scheme val="minor"/>
      </rPr>
      <t>REPAROS DE JUNTAS C/ARGAM MONOCOMP CIMENTO C/POLÍMEROS</t>
    </r>
  </si>
  <si>
    <r>
      <rPr>
        <sz val="10"/>
        <color rgb="FF000000"/>
        <rFont val="Calibri"/>
        <family val="2"/>
        <scheme val="minor"/>
      </rPr>
      <t>16.38.002</t>
    </r>
  </si>
  <si>
    <r>
      <rPr>
        <sz val="10"/>
        <color rgb="FF000000"/>
        <rFont val="Calibri"/>
        <family val="2"/>
        <scheme val="minor"/>
      </rPr>
      <t>REPAROS DE JUNTAS C/ARGAM BICOMP CIMENTO C/POLÍMERO ACRILICO</t>
    </r>
  </si>
  <si>
    <r>
      <rPr>
        <sz val="10"/>
        <color rgb="FF000000"/>
        <rFont val="Calibri"/>
        <family val="2"/>
        <scheme val="minor"/>
      </rPr>
      <t>16.38.003</t>
    </r>
  </si>
  <si>
    <t>REPAROS DE JUNTAS C/ARGAM BICOMP CIMENTO C/ POLÍMERO ACRILICO E FIBRA SINT</t>
  </si>
  <si>
    <r>
      <rPr>
        <sz val="10"/>
        <color rgb="FF000000"/>
        <rFont val="Calibri"/>
        <family val="2"/>
        <scheme val="minor"/>
      </rPr>
      <t>16.38.005</t>
    </r>
  </si>
  <si>
    <r>
      <rPr>
        <sz val="10"/>
        <color rgb="FF000000"/>
        <rFont val="Calibri"/>
        <family val="2"/>
        <scheme val="minor"/>
      </rPr>
      <t>REPAROS EM JUNTAS, C/ARGAM BASE EPOXI P/ESP ATE 1,5CM</t>
    </r>
  </si>
  <si>
    <r>
      <rPr>
        <sz val="10"/>
        <color rgb="FF000000"/>
        <rFont val="Calibri"/>
        <family val="2"/>
        <scheme val="minor"/>
      </rPr>
      <t>16.38.006</t>
    </r>
  </si>
  <si>
    <r>
      <rPr>
        <sz val="10"/>
        <color rgb="FF000000"/>
        <rFont val="Calibri"/>
        <family val="2"/>
        <scheme val="minor"/>
      </rPr>
      <t>JUNTAS C/ELASTOMEROS POLISSULFETOS OU BOR SILICONE SEC TRANSV 2X2CM</t>
    </r>
  </si>
  <si>
    <r>
      <rPr>
        <sz val="10"/>
        <color rgb="FF000000"/>
        <rFont val="Calibri"/>
        <family val="2"/>
        <scheme val="minor"/>
      </rPr>
      <t>16.39.001</t>
    </r>
  </si>
  <si>
    <r>
      <rPr>
        <sz val="10"/>
        <color rgb="FF000000"/>
        <rFont val="Calibri"/>
        <family val="2"/>
        <scheme val="minor"/>
      </rPr>
      <t>REPAROS PROFUNDOS COM GRAUTE BASE CIMENTO (3,0&lt;ESP&lt;5,0CM)</t>
    </r>
  </si>
  <si>
    <r>
      <rPr>
        <sz val="10"/>
        <color rgb="FF000000"/>
        <rFont val="Calibri"/>
        <family val="2"/>
        <scheme val="minor"/>
      </rPr>
      <t>16.39.002</t>
    </r>
  </si>
  <si>
    <r>
      <rPr>
        <sz val="10"/>
        <color rgb="FF000000"/>
        <rFont val="Calibri"/>
        <family val="2"/>
        <scheme val="minor"/>
      </rPr>
      <t>REPAROS PROFUNDOS, MICROCONCRETO COM POLIMEROS (5,0&lt;ESP&lt;30,0CM)</t>
    </r>
  </si>
  <si>
    <r>
      <rPr>
        <sz val="10"/>
        <color rgb="FF000000"/>
        <rFont val="Calibri"/>
        <family val="2"/>
        <scheme val="minor"/>
      </rPr>
      <t>16.39.003</t>
    </r>
  </si>
  <si>
    <r>
      <rPr>
        <sz val="10"/>
        <color rgb="FF000000"/>
        <rFont val="Calibri"/>
        <family val="2"/>
        <scheme val="minor"/>
      </rPr>
      <t>REPAROS PROF EXEC C/ARGAM SECA DRY PACK ISENTA RETR(3,0&lt;ESP&lt;10,0CM)</t>
    </r>
  </si>
  <si>
    <r>
      <rPr>
        <sz val="10"/>
        <color rgb="FF000000"/>
        <rFont val="Calibri"/>
        <family val="2"/>
        <scheme val="minor"/>
      </rPr>
      <t>16.39.004</t>
    </r>
  </si>
  <si>
    <r>
      <rPr>
        <sz val="10"/>
        <color rgb="FF000000"/>
        <rFont val="Calibri"/>
        <family val="2"/>
        <scheme val="minor"/>
      </rPr>
      <t>FORMAS PARA REPAROS PROFUNDOS (ESP&gt;3,0CM)</t>
    </r>
  </si>
  <si>
    <r>
      <rPr>
        <sz val="10"/>
        <color rgb="FF000000"/>
        <rFont val="Calibri"/>
        <family val="2"/>
        <scheme val="minor"/>
      </rPr>
      <t>16.39.005</t>
    </r>
  </si>
  <si>
    <r>
      <rPr>
        <sz val="10"/>
        <color rgb="FF000000"/>
        <rFont val="Calibri"/>
        <family val="2"/>
        <scheme val="minor"/>
      </rPr>
      <t>APLICACAO DE MEMBRANA DE CURA QUIMICA EM REPAROS ESTRUTURAIS</t>
    </r>
  </si>
  <si>
    <r>
      <rPr>
        <sz val="10"/>
        <color rgb="FF000000"/>
        <rFont val="Calibri"/>
        <family val="2"/>
        <scheme val="minor"/>
      </rPr>
      <t>16.40.001</t>
    </r>
  </si>
  <si>
    <r>
      <rPr>
        <sz val="10"/>
        <color rgb="FF000000"/>
        <rFont val="Calibri"/>
        <family val="2"/>
        <scheme val="minor"/>
      </rPr>
      <t>PROTECAO DE ARMADURAS COM TINTA DE ALTO TEOR DE ZINCO</t>
    </r>
  </si>
  <si>
    <r>
      <rPr>
        <sz val="10"/>
        <color rgb="FF000000"/>
        <rFont val="Calibri"/>
        <family val="2"/>
        <scheme val="minor"/>
      </rPr>
      <t>16.40.002</t>
    </r>
  </si>
  <si>
    <r>
      <rPr>
        <sz val="10"/>
        <color rgb="FF000000"/>
        <rFont val="Calibri"/>
        <family val="2"/>
        <scheme val="minor"/>
      </rPr>
      <t>ARGAMASSA OU CONCRETO DE REPARO COM INIBIDORES DE CORROSAO</t>
    </r>
  </si>
  <si>
    <r>
      <rPr>
        <sz val="10"/>
        <color rgb="FF000000"/>
        <rFont val="Calibri"/>
        <family val="2"/>
        <scheme val="minor"/>
      </rPr>
      <t>16.41.001</t>
    </r>
  </si>
  <si>
    <r>
      <rPr>
        <sz val="10"/>
        <color rgb="FF000000"/>
        <rFont val="Calibri"/>
        <family val="2"/>
        <scheme val="minor"/>
      </rPr>
      <t>EMENDA POR TRASPASSE, PARA RECONSTITUICAO DA SECAO DA ARMADURA</t>
    </r>
  </si>
  <si>
    <r>
      <rPr>
        <sz val="10"/>
        <color rgb="FF000000"/>
        <rFont val="Calibri"/>
        <family val="2"/>
        <scheme val="minor"/>
      </rPr>
      <t>16.41.002</t>
    </r>
  </si>
  <si>
    <r>
      <rPr>
        <sz val="10"/>
        <color rgb="FF000000"/>
        <rFont val="Calibri"/>
        <family val="2"/>
        <scheme val="minor"/>
      </rPr>
      <t>EMENDAS POR SOLDA DE TOPO, P/RECONSTITUICAO DA SECAO DA ARMADURA</t>
    </r>
  </si>
  <si>
    <r>
      <rPr>
        <sz val="10"/>
        <color rgb="FF000000"/>
        <rFont val="Calibri"/>
        <family val="2"/>
        <scheme val="minor"/>
      </rPr>
      <t>16.42.001</t>
    </r>
  </si>
  <si>
    <r>
      <rPr>
        <sz val="10"/>
        <color rgb="FF000000"/>
        <rFont val="Calibri"/>
        <family val="2"/>
        <scheme val="minor"/>
      </rPr>
      <t>REPARO ESTRUTURAL POR INJECAO RESINA BASE EPOXI EM FISSURAS 0,3A9,0MM</t>
    </r>
  </si>
  <si>
    <r>
      <rPr>
        <sz val="10"/>
        <color rgb="FF000000"/>
        <rFont val="Calibri"/>
        <family val="2"/>
        <scheme val="minor"/>
      </rPr>
      <t>16.42.002</t>
    </r>
  </si>
  <si>
    <r>
      <rPr>
        <sz val="10"/>
        <color rgb="FF000000"/>
        <rFont val="Calibri"/>
        <family val="2"/>
        <scheme val="minor"/>
      </rPr>
      <t>REPARO ESTRUTURAL C/APLICACAO DE GRAUTE BASE EPOXI TRINCAS DE 10A40MM</t>
    </r>
  </si>
  <si>
    <r>
      <rPr>
        <sz val="10"/>
        <color rgb="FF000000"/>
        <rFont val="Calibri"/>
        <family val="2"/>
        <scheme val="minor"/>
      </rPr>
      <t>16.42.003</t>
    </r>
  </si>
  <si>
    <r>
      <rPr>
        <sz val="10"/>
        <color rgb="FF000000"/>
        <rFont val="Calibri"/>
        <family val="2"/>
        <scheme val="minor"/>
      </rPr>
      <t>REPARO ESTR VIGAS LAJES PILARES C/APLIC GRAUTE BASE EPOXI VAOS 35A70MM</t>
    </r>
  </si>
  <si>
    <r>
      <rPr>
        <sz val="10"/>
        <color rgb="FF000000"/>
        <rFont val="Calibri"/>
        <family val="2"/>
        <scheme val="minor"/>
      </rPr>
      <t>16.42.004</t>
    </r>
  </si>
  <si>
    <r>
      <rPr>
        <sz val="10"/>
        <color rgb="FF000000"/>
        <rFont val="Calibri"/>
        <family val="2"/>
        <scheme val="minor"/>
      </rPr>
      <t>TRATAMENTO DE MICRO FISSURAS POR SILICATACAO OU FLUORSILICATACAO</t>
    </r>
  </si>
  <si>
    <r>
      <rPr>
        <sz val="10"/>
        <color rgb="FF000000"/>
        <rFont val="Calibri"/>
        <family val="2"/>
        <scheme val="minor"/>
      </rPr>
      <t>16.43.001</t>
    </r>
  </si>
  <si>
    <r>
      <rPr>
        <sz val="10"/>
        <color rgb="FF000000"/>
        <rFont val="Calibri"/>
        <family val="2"/>
        <scheme val="minor"/>
      </rPr>
      <t>FUROS EM CONCRETO COM D=1" E PROFUNDIDADE 5CM</t>
    </r>
  </si>
  <si>
    <r>
      <rPr>
        <sz val="10"/>
        <color rgb="FF000000"/>
        <rFont val="Calibri"/>
        <family val="2"/>
        <scheme val="minor"/>
      </rPr>
      <t>16.43.002</t>
    </r>
  </si>
  <si>
    <r>
      <rPr>
        <sz val="10"/>
        <color rgb="FF000000"/>
        <rFont val="Calibri"/>
        <family val="2"/>
        <scheme val="minor"/>
      </rPr>
      <t>FUROS EM CONCRETO COM D=1" E PROFUNDIDADE 15CM</t>
    </r>
  </si>
  <si>
    <r>
      <rPr>
        <sz val="10"/>
        <color rgb="FF000000"/>
        <rFont val="Calibri"/>
        <family val="2"/>
        <scheme val="minor"/>
      </rPr>
      <t>16.43.003</t>
    </r>
  </si>
  <si>
    <r>
      <rPr>
        <sz val="10"/>
        <color rgb="FF000000"/>
        <rFont val="Calibri"/>
        <family val="2"/>
        <scheme val="minor"/>
      </rPr>
      <t>FUROS EM CONCRETO COM D=1" E PROFUNDIDADE 30CM</t>
    </r>
  </si>
  <si>
    <r>
      <rPr>
        <sz val="10"/>
        <color rgb="FF000000"/>
        <rFont val="Calibri"/>
        <family val="2"/>
        <scheme val="minor"/>
      </rPr>
      <t>16.43.004</t>
    </r>
  </si>
  <si>
    <r>
      <rPr>
        <sz val="10"/>
        <color rgb="FF000000"/>
        <rFont val="Calibri"/>
        <family val="2"/>
        <scheme val="minor"/>
      </rPr>
      <t>FUROS EM CONCRETO COM D=3/4" E PROFUNDIDADE 5CM</t>
    </r>
  </si>
  <si>
    <r>
      <rPr>
        <sz val="10"/>
        <color rgb="FF000000"/>
        <rFont val="Calibri"/>
        <family val="2"/>
        <scheme val="minor"/>
      </rPr>
      <t>16.43.005</t>
    </r>
  </si>
  <si>
    <r>
      <rPr>
        <sz val="10"/>
        <color rgb="FF000000"/>
        <rFont val="Calibri"/>
        <family val="2"/>
        <scheme val="minor"/>
      </rPr>
      <t>FUROS EM CONCRETO COM D=3/4" E PROFUNDIDADE 15CM</t>
    </r>
  </si>
  <si>
    <r>
      <rPr>
        <sz val="10"/>
        <color rgb="FF000000"/>
        <rFont val="Calibri"/>
        <family val="2"/>
        <scheme val="minor"/>
      </rPr>
      <t>16.43.006</t>
    </r>
  </si>
  <si>
    <r>
      <rPr>
        <sz val="10"/>
        <color rgb="FF000000"/>
        <rFont val="Calibri"/>
        <family val="2"/>
        <scheme val="minor"/>
      </rPr>
      <t>FUROS EM CONCRETO COM D=3/4" E PROFUNDIDADE 30CM</t>
    </r>
  </si>
  <si>
    <r>
      <rPr>
        <sz val="10"/>
        <color rgb="FF000000"/>
        <rFont val="Calibri"/>
        <family val="2"/>
        <scheme val="minor"/>
      </rPr>
      <t>16.43.007</t>
    </r>
  </si>
  <si>
    <r>
      <rPr>
        <sz val="10"/>
        <color rgb="FF000000"/>
        <rFont val="Calibri"/>
        <family val="2"/>
        <scheme val="minor"/>
      </rPr>
      <t>FUROS EM CONCRETO COM D=1/2" E PROFUNDIDADE 5CM</t>
    </r>
  </si>
  <si>
    <r>
      <rPr>
        <sz val="10"/>
        <color rgb="FF000000"/>
        <rFont val="Calibri"/>
        <family val="2"/>
        <scheme val="minor"/>
      </rPr>
      <t>16.43.008</t>
    </r>
  </si>
  <si>
    <r>
      <rPr>
        <sz val="10"/>
        <color rgb="FF000000"/>
        <rFont val="Calibri"/>
        <family val="2"/>
        <scheme val="minor"/>
      </rPr>
      <t>FUROS EM CONCRETO COM D=1/2" E PROFUNDIDADE 15CM</t>
    </r>
  </si>
  <si>
    <r>
      <rPr>
        <sz val="10"/>
        <color rgb="FF000000"/>
        <rFont val="Calibri"/>
        <family val="2"/>
        <scheme val="minor"/>
      </rPr>
      <t>16.43.009</t>
    </r>
  </si>
  <si>
    <r>
      <rPr>
        <sz val="10"/>
        <color rgb="FF000000"/>
        <rFont val="Calibri"/>
        <family val="2"/>
        <scheme val="minor"/>
      </rPr>
      <t>FUROS EM CONCRETO COM D=1/2" E PROFUNDIDADE 30CM</t>
    </r>
  </si>
  <si>
    <r>
      <rPr>
        <sz val="10"/>
        <color rgb="FF000000"/>
        <rFont val="Calibri"/>
        <family val="2"/>
        <scheme val="minor"/>
      </rPr>
      <t>16.43.010</t>
    </r>
  </si>
  <si>
    <r>
      <rPr>
        <sz val="10"/>
        <color rgb="FF000000"/>
        <rFont val="Calibri"/>
        <family val="2"/>
        <scheme val="minor"/>
      </rPr>
      <t>FUROS EM CONCRETO COM D=3/8" E PROFUNDIDADE 5CM</t>
    </r>
  </si>
  <si>
    <r>
      <rPr>
        <sz val="10"/>
        <color rgb="FF000000"/>
        <rFont val="Calibri"/>
        <family val="2"/>
        <scheme val="minor"/>
      </rPr>
      <t>16.43.011</t>
    </r>
  </si>
  <si>
    <r>
      <rPr>
        <sz val="10"/>
        <color rgb="FF000000"/>
        <rFont val="Calibri"/>
        <family val="2"/>
        <scheme val="minor"/>
      </rPr>
      <t>FUROS EM CONCRETO COM D=3/8" E PROFUNDIDADE 15CM</t>
    </r>
  </si>
  <si>
    <r>
      <rPr>
        <sz val="10"/>
        <color rgb="FF000000"/>
        <rFont val="Calibri"/>
        <family val="2"/>
        <scheme val="minor"/>
      </rPr>
      <t>16.43.012</t>
    </r>
  </si>
  <si>
    <r>
      <rPr>
        <sz val="10"/>
        <color rgb="FF000000"/>
        <rFont val="Calibri"/>
        <family val="2"/>
        <scheme val="minor"/>
      </rPr>
      <t>FUROS EM CONCRETO COM D=3/8" E PROFUNDIDADE 30CM</t>
    </r>
  </si>
  <si>
    <r>
      <rPr>
        <sz val="10"/>
        <color rgb="FF000000"/>
        <rFont val="Calibri"/>
        <family val="2"/>
        <scheme val="minor"/>
      </rPr>
      <t>16.43.013</t>
    </r>
  </si>
  <si>
    <r>
      <rPr>
        <sz val="10"/>
        <color rgb="FF000000"/>
        <rFont val="Calibri"/>
        <family val="2"/>
        <scheme val="minor"/>
      </rPr>
      <t>FURO EM CONCRETO COM D=3/8"</t>
    </r>
  </si>
  <si>
    <r>
      <rPr>
        <sz val="10"/>
        <color rgb="FF000000"/>
        <rFont val="Calibri"/>
        <family val="2"/>
        <scheme val="minor"/>
      </rPr>
      <t>16.43.014</t>
    </r>
  </si>
  <si>
    <r>
      <rPr>
        <sz val="10"/>
        <color rgb="FF000000"/>
        <rFont val="Calibri"/>
        <family val="2"/>
        <scheme val="minor"/>
      </rPr>
      <t>FURO EM CONCRETO COM D=1/2"</t>
    </r>
  </si>
  <si>
    <r>
      <rPr>
        <sz val="10"/>
        <color rgb="FF000000"/>
        <rFont val="Calibri"/>
        <family val="2"/>
        <scheme val="minor"/>
      </rPr>
      <t>16.43.015</t>
    </r>
  </si>
  <si>
    <r>
      <rPr>
        <sz val="10"/>
        <color rgb="FF000000"/>
        <rFont val="Calibri"/>
        <family val="2"/>
        <scheme val="minor"/>
      </rPr>
      <t>FURO EM CONCRETO COM D=5/8"</t>
    </r>
  </si>
  <si>
    <r>
      <rPr>
        <sz val="10"/>
        <color rgb="FF000000"/>
        <rFont val="Calibri"/>
        <family val="2"/>
        <scheme val="minor"/>
      </rPr>
      <t>16.43.016</t>
    </r>
  </si>
  <si>
    <r>
      <rPr>
        <sz val="10"/>
        <color rgb="FF000000"/>
        <rFont val="Calibri"/>
        <family val="2"/>
        <scheme val="minor"/>
      </rPr>
      <t>FURO EM CONCRETO COM D=3/4"</t>
    </r>
  </si>
  <si>
    <r>
      <rPr>
        <sz val="10"/>
        <color rgb="FF000000"/>
        <rFont val="Calibri"/>
        <family val="2"/>
        <scheme val="minor"/>
      </rPr>
      <t>16.43.017</t>
    </r>
  </si>
  <si>
    <r>
      <rPr>
        <sz val="10"/>
        <color rgb="FF000000"/>
        <rFont val="Calibri"/>
        <family val="2"/>
        <scheme val="minor"/>
      </rPr>
      <t>FURO EM CONCRETO COM D=1"</t>
    </r>
  </si>
  <si>
    <r>
      <rPr>
        <sz val="10"/>
        <color rgb="FF000000"/>
        <rFont val="Calibri"/>
        <family val="2"/>
        <scheme val="minor"/>
      </rPr>
      <t>16.43.020</t>
    </r>
  </si>
  <si>
    <r>
      <rPr>
        <sz val="10"/>
        <color rgb="FF000000"/>
        <rFont val="Calibri"/>
        <family val="2"/>
        <scheme val="minor"/>
      </rPr>
      <t>TAXA DE MOBILIZAÇÃO EQUIP. FUROS EM CONCRETO</t>
    </r>
  </si>
  <si>
    <r>
      <rPr>
        <sz val="10"/>
        <color rgb="FF000000"/>
        <rFont val="Calibri"/>
        <family val="2"/>
        <scheme val="minor"/>
      </rPr>
      <t>16.43.099</t>
    </r>
  </si>
  <si>
    <r>
      <rPr>
        <sz val="10"/>
        <color rgb="FF000000"/>
        <rFont val="Calibri"/>
        <family val="2"/>
        <scheme val="minor"/>
      </rPr>
      <t>SERVIÇOS DE FUROS EM CONCRETO</t>
    </r>
  </si>
  <si>
    <r>
      <rPr>
        <sz val="10"/>
        <color rgb="FF000000"/>
        <rFont val="Calibri"/>
        <family val="2"/>
        <scheme val="minor"/>
      </rPr>
      <t>16.44.001</t>
    </r>
  </si>
  <si>
    <r>
      <rPr>
        <sz val="10"/>
        <color rgb="FF000000"/>
        <rFont val="Calibri"/>
        <family val="2"/>
        <scheme val="minor"/>
      </rPr>
      <t>FORNECIMENTO E COLOCACAO DE CHUMBADORES QUIMICOS D=3/4"</t>
    </r>
  </si>
  <si>
    <r>
      <rPr>
        <sz val="10"/>
        <color rgb="FF000000"/>
        <rFont val="Calibri"/>
        <family val="2"/>
        <scheme val="minor"/>
      </rPr>
      <t>16.44.002</t>
    </r>
  </si>
  <si>
    <r>
      <rPr>
        <sz val="10"/>
        <color rgb="FF000000"/>
        <rFont val="Calibri"/>
        <family val="2"/>
        <scheme val="minor"/>
      </rPr>
      <t>FORNECIMENTO E COLOCACAO DE CHUMBADORES QUIMICOS D=1/2"</t>
    </r>
  </si>
  <si>
    <r>
      <rPr>
        <sz val="10"/>
        <color rgb="FF000000"/>
        <rFont val="Calibri"/>
        <family val="2"/>
        <scheme val="minor"/>
      </rPr>
      <t>16.44.003</t>
    </r>
  </si>
  <si>
    <r>
      <rPr>
        <sz val="10"/>
        <color rgb="FF000000"/>
        <rFont val="Calibri"/>
        <family val="2"/>
        <scheme val="minor"/>
      </rPr>
      <t>FORNECIMENTO E COLOCACAO DE CHUMBADORES QUIMICOS D=3/8"</t>
    </r>
  </si>
  <si>
    <r>
      <rPr>
        <sz val="10"/>
        <color rgb="FF000000"/>
        <rFont val="Calibri"/>
        <family val="2"/>
        <scheme val="minor"/>
      </rPr>
      <t>16.44.099</t>
    </r>
  </si>
  <si>
    <t>SERVIÇOS DE FORNECIMENTO E COLOCACAO DE CHUMBADORES QUIMICOS</t>
  </si>
  <si>
    <r>
      <rPr>
        <sz val="10"/>
        <color rgb="FF000000"/>
        <rFont val="Calibri"/>
        <family val="2"/>
        <scheme val="minor"/>
      </rPr>
      <t>16.45.001</t>
    </r>
  </si>
  <si>
    <r>
      <rPr>
        <sz val="10"/>
        <color rgb="FF000000"/>
        <rFont val="Calibri"/>
        <family val="2"/>
        <scheme val="minor"/>
      </rPr>
      <t>FORNECIMENTO E COLOCACAO DE CHUMBADORES EXPANSIVEIS D=3/4"</t>
    </r>
  </si>
  <si>
    <r>
      <rPr>
        <sz val="10"/>
        <color rgb="FF000000"/>
        <rFont val="Calibri"/>
        <family val="2"/>
        <scheme val="minor"/>
      </rPr>
      <t>16.45.002</t>
    </r>
  </si>
  <si>
    <r>
      <rPr>
        <sz val="10"/>
        <color rgb="FF000000"/>
        <rFont val="Calibri"/>
        <family val="2"/>
        <scheme val="minor"/>
      </rPr>
      <t>FORNECIMENTO E COLOCACAO DE CHUMBADORES EXPANSIVEIS D=1/2"</t>
    </r>
  </si>
  <si>
    <r>
      <rPr>
        <sz val="10"/>
        <color rgb="FF000000"/>
        <rFont val="Calibri"/>
        <family val="2"/>
        <scheme val="minor"/>
      </rPr>
      <t>16.45.003</t>
    </r>
  </si>
  <si>
    <r>
      <rPr>
        <sz val="10"/>
        <color rgb="FF000000"/>
        <rFont val="Calibri"/>
        <family val="2"/>
        <scheme val="minor"/>
      </rPr>
      <t>FORNECIMENTO E COLOCACAO DE CHUMBADORES EXPANSIVEIS D=3/8"</t>
    </r>
  </si>
  <si>
    <r>
      <rPr>
        <sz val="10"/>
        <color rgb="FF000000"/>
        <rFont val="Calibri"/>
        <family val="2"/>
        <scheme val="minor"/>
      </rPr>
      <t>16.45.010</t>
    </r>
  </si>
  <si>
    <r>
      <rPr>
        <sz val="10"/>
        <color rgb="FF000000"/>
        <rFont val="Calibri"/>
        <family val="2"/>
        <scheme val="minor"/>
      </rPr>
      <t>PINOS WALSIWA PARA FIXACAO DE ARMADURAS</t>
    </r>
  </si>
  <si>
    <r>
      <rPr>
        <sz val="10"/>
        <color rgb="FF000000"/>
        <rFont val="Calibri"/>
        <family val="2"/>
        <scheme val="minor"/>
      </rPr>
      <t>16.46.001</t>
    </r>
  </si>
  <si>
    <r>
      <rPr>
        <sz val="10"/>
        <color rgb="FF000000"/>
        <rFont val="Calibri"/>
        <family val="2"/>
        <scheme val="minor"/>
      </rPr>
      <t>ANCORAGEM DE BARRAS DE ACO, COM RESINA BASE DE POLIESTER</t>
    </r>
  </si>
  <si>
    <r>
      <rPr>
        <sz val="10"/>
        <color rgb="FF000000"/>
        <rFont val="Calibri"/>
        <family val="2"/>
        <scheme val="minor"/>
      </rPr>
      <t>16.46.002</t>
    </r>
  </si>
  <si>
    <r>
      <rPr>
        <sz val="10"/>
        <color rgb="FF000000"/>
        <rFont val="Calibri"/>
        <family val="2"/>
        <scheme val="minor"/>
      </rPr>
      <t>ANCORAGEM DE BARRAS DE ACO COM RESINA BASE EPOXI</t>
    </r>
  </si>
  <si>
    <r>
      <rPr>
        <sz val="10"/>
        <color rgb="FF000000"/>
        <rFont val="Calibri"/>
        <family val="2"/>
        <scheme val="minor"/>
      </rPr>
      <t>16.47.001</t>
    </r>
  </si>
  <si>
    <r>
      <rPr>
        <sz val="10"/>
        <color rgb="FF000000"/>
        <rFont val="Calibri"/>
        <family val="2"/>
        <scheme val="minor"/>
      </rPr>
      <t>PREPARACAO DE PONTE DE ADERENCIA COM ADESIVO ACRILICO</t>
    </r>
  </si>
  <si>
    <r>
      <rPr>
        <sz val="10"/>
        <color rgb="FF000000"/>
        <rFont val="Calibri"/>
        <family val="2"/>
        <scheme val="minor"/>
      </rPr>
      <t>16.47.002</t>
    </r>
  </si>
  <si>
    <r>
      <rPr>
        <sz val="10"/>
        <color rgb="FF000000"/>
        <rFont val="Calibri"/>
        <family val="2"/>
        <scheme val="minor"/>
      </rPr>
      <t>PREPARACAO DE PONTE DE ADERENCIA COM ADESIVO BASE EPOXI</t>
    </r>
  </si>
  <si>
    <r>
      <rPr>
        <sz val="10"/>
        <color rgb="FF000000"/>
        <rFont val="Calibri"/>
        <family val="2"/>
        <scheme val="minor"/>
      </rPr>
      <t>16.48.001</t>
    </r>
  </si>
  <si>
    <r>
      <rPr>
        <sz val="10"/>
        <color rgb="FF000000"/>
        <rFont val="Calibri"/>
        <family val="2"/>
        <scheme val="minor"/>
      </rPr>
      <t>LIXAMENTO MANUAL</t>
    </r>
  </si>
  <si>
    <r>
      <rPr>
        <sz val="10"/>
        <color rgb="FF000000"/>
        <rFont val="Calibri"/>
        <family val="2"/>
        <scheme val="minor"/>
      </rPr>
      <t>16.48.002</t>
    </r>
  </si>
  <si>
    <r>
      <rPr>
        <sz val="10"/>
        <color rgb="FF000000"/>
        <rFont val="Calibri"/>
        <family val="2"/>
        <scheme val="minor"/>
      </rPr>
      <t>LIXAMENTO GROSSO OU FINO COM LIXADEIRA ELETRICA</t>
    </r>
  </si>
  <si>
    <r>
      <rPr>
        <sz val="10"/>
        <color rgb="FF000000"/>
        <rFont val="Calibri"/>
        <family val="2"/>
        <scheme val="minor"/>
      </rPr>
      <t>16.48.003</t>
    </r>
  </si>
  <si>
    <r>
      <rPr>
        <sz val="10"/>
        <color rgb="FF000000"/>
        <rFont val="Calibri"/>
        <family val="2"/>
        <scheme val="minor"/>
      </rPr>
      <t>APLICACAO MANUAL DE ESTUQUE E PREPARO DE PASTA</t>
    </r>
  </si>
  <si>
    <r>
      <rPr>
        <sz val="10"/>
        <color rgb="FF000000"/>
        <rFont val="Calibri"/>
        <family val="2"/>
        <scheme val="minor"/>
      </rPr>
      <t>16.48.004</t>
    </r>
  </si>
  <si>
    <r>
      <rPr>
        <sz val="10"/>
        <color rgb="FF000000"/>
        <rFont val="Calibri"/>
        <family val="2"/>
        <scheme val="minor"/>
      </rPr>
      <t>POLIMENTO DO ESTUQUE, LIXAMENTO MANUAL</t>
    </r>
  </si>
  <si>
    <r>
      <rPr>
        <sz val="10"/>
        <color rgb="FF000000"/>
        <rFont val="Calibri"/>
        <family val="2"/>
        <scheme val="minor"/>
      </rPr>
      <t>16.48.005</t>
    </r>
  </si>
  <si>
    <r>
      <rPr>
        <sz val="10"/>
        <color rgb="FF000000"/>
        <rFont val="Calibri"/>
        <family val="2"/>
        <scheme val="minor"/>
      </rPr>
      <t>APLICACAO PINTURA HIDROFUGANTE UMA DEMAO,SILICONE BASE AGUA</t>
    </r>
  </si>
  <si>
    <r>
      <rPr>
        <sz val="10"/>
        <color rgb="FF000000"/>
        <rFont val="Calibri"/>
        <family val="2"/>
        <scheme val="minor"/>
      </rPr>
      <t>16.48.006</t>
    </r>
  </si>
  <si>
    <r>
      <rPr>
        <sz val="10"/>
        <color rgb="FF000000"/>
        <rFont val="Calibri"/>
        <family val="2"/>
        <scheme val="minor"/>
      </rPr>
      <t>APLICACAO PINTURA HIDROFUGANTE EM DUAS DEMAOS,SILICONE BASE SOLVENTE</t>
    </r>
  </si>
  <si>
    <r>
      <rPr>
        <sz val="10"/>
        <color rgb="FF000000"/>
        <rFont val="Calibri"/>
        <family val="2"/>
        <scheme val="minor"/>
      </rPr>
      <t>16.48.007</t>
    </r>
  </si>
  <si>
    <t>APLICAÇAO PINTURA HIDROF. DUAS DEMAOS, SILOXANO OLIGOMERICO BASE SOLVENTE</t>
  </si>
  <si>
    <r>
      <rPr>
        <sz val="10"/>
        <color rgb="FF000000"/>
        <rFont val="Calibri"/>
        <family val="2"/>
        <scheme val="minor"/>
      </rPr>
      <t>16.48.008</t>
    </r>
  </si>
  <si>
    <t>APLICAÇAO PINTURA HIDROF. DUAS DEMAOS, SILOXANO POLIMERICO BASE SOLVENTE</t>
  </si>
  <si>
    <r>
      <rPr>
        <sz val="10"/>
        <color rgb="FF000000"/>
        <rFont val="Calibri"/>
        <family val="2"/>
        <scheme val="minor"/>
      </rPr>
      <t>16.48.009</t>
    </r>
  </si>
  <si>
    <r>
      <rPr>
        <sz val="10"/>
        <color rgb="FF000000"/>
        <rFont val="Calibri"/>
        <family val="2"/>
        <scheme val="minor"/>
      </rPr>
      <t>APLICACAO PINTURA IMPERM DUAS DEMAOS VERNIZ EPOXI BICOMPONENTE</t>
    </r>
  </si>
  <si>
    <r>
      <rPr>
        <sz val="10"/>
        <color rgb="FF000000"/>
        <rFont val="Calibri"/>
        <family val="2"/>
        <scheme val="minor"/>
      </rPr>
      <t>16.48.010</t>
    </r>
  </si>
  <si>
    <r>
      <rPr>
        <sz val="10"/>
        <color rgb="FF000000"/>
        <rFont val="Calibri"/>
        <family val="2"/>
        <scheme val="minor"/>
      </rPr>
      <t>APLICACAO PINTURA IMPERM DUAS DEMAOS VERNIZ POLIUR ALIF BICOMPONENTES</t>
    </r>
  </si>
  <si>
    <r>
      <rPr>
        <sz val="10"/>
        <color rgb="FF000000"/>
        <rFont val="Calibri"/>
        <family val="2"/>
        <scheme val="minor"/>
      </rPr>
      <t>16.48.011</t>
    </r>
  </si>
  <si>
    <t>APLICACAO PINTURA IMPERM DUAS DEMAOS VERNIZ POLIUR ALIF MONOCOMPONENTE</t>
  </si>
  <si>
    <r>
      <rPr>
        <sz val="10"/>
        <color rgb="FF000000"/>
        <rFont val="Calibri"/>
        <family val="2"/>
        <scheme val="minor"/>
      </rPr>
      <t>16.48.012</t>
    </r>
  </si>
  <si>
    <r>
      <rPr>
        <sz val="10"/>
        <color rgb="FF000000"/>
        <rFont val="Calibri"/>
        <family val="2"/>
        <scheme val="minor"/>
      </rPr>
      <t>APLICACAO PINTURA IMPERM DUAS DEMAOS VERNIZ ACRILICO BASE SOLVENTE</t>
    </r>
  </si>
  <si>
    <r>
      <rPr>
        <sz val="10"/>
        <color rgb="FF000000"/>
        <rFont val="Calibri"/>
        <family val="2"/>
        <scheme val="minor"/>
      </rPr>
      <t>16.48.013</t>
    </r>
  </si>
  <si>
    <r>
      <rPr>
        <sz val="10"/>
        <color rgb="FF000000"/>
        <rFont val="Calibri"/>
        <family val="2"/>
        <scheme val="minor"/>
      </rPr>
      <t>APLICACAO PINTURA IMPERM PRIMER DUAS DEMAOS VERNIZ ACRILICO BASE AGUA</t>
    </r>
  </si>
  <si>
    <r>
      <rPr>
        <sz val="10"/>
        <color rgb="FF000000"/>
        <rFont val="Calibri"/>
        <family val="2"/>
        <scheme val="minor"/>
      </rPr>
      <t>16.48.014</t>
    </r>
  </si>
  <si>
    <t>APLICACAO PINTURA IMPERM DUAS DEMAOS,BORRACHA CLORADA BASE SOLVENTE</t>
  </si>
  <si>
    <r>
      <rPr>
        <sz val="10"/>
        <color rgb="FF000000"/>
        <rFont val="Calibri"/>
        <family val="2"/>
        <scheme val="minor"/>
      </rPr>
      <t>16.48.015</t>
    </r>
  </si>
  <si>
    <r>
      <rPr>
        <sz val="10"/>
        <color rgb="FF000000"/>
        <rFont val="Calibri"/>
        <family val="2"/>
        <scheme val="minor"/>
      </rPr>
      <t>APLICACAO PINTURA IMPERM DUAS DEMAOS SITEMA DUPLO EPOXI POLIURETANO</t>
    </r>
  </si>
  <si>
    <r>
      <rPr>
        <sz val="10"/>
        <color rgb="FF000000"/>
        <rFont val="Calibri"/>
        <family val="2"/>
        <scheme val="minor"/>
      </rPr>
      <t>16.48.016</t>
    </r>
  </si>
  <si>
    <r>
      <rPr>
        <sz val="10"/>
        <color rgb="FF000000"/>
        <rFont val="Calibri"/>
        <family val="2"/>
        <scheme val="minor"/>
      </rPr>
      <t>APLICACAO PINTURA IMPERM DUAS DEMAOS SISTEMA DUPLO SILANO SILOXANO</t>
    </r>
  </si>
  <si>
    <r>
      <rPr>
        <sz val="10"/>
        <color rgb="FF000000"/>
        <rFont val="Calibri"/>
        <family val="2"/>
        <scheme val="minor"/>
      </rPr>
      <t>16.48.031</t>
    </r>
  </si>
  <si>
    <r>
      <rPr>
        <sz val="10"/>
        <color rgb="FF000000"/>
        <rFont val="Calibri"/>
        <family val="2"/>
        <scheme val="minor"/>
      </rPr>
      <t>PREPARACAO SUPERF C/ JATEAMENTO ABRAS PAD SA 2X1/2" APLIC FUNDO PRIMER</t>
    </r>
  </si>
  <si>
    <r>
      <rPr>
        <sz val="10"/>
        <color rgb="FF000000"/>
        <rFont val="Calibri"/>
        <family val="2"/>
        <scheme val="minor"/>
      </rPr>
      <t>16.48.035</t>
    </r>
  </si>
  <si>
    <r>
      <rPr>
        <sz val="10"/>
        <color rgb="FF000000"/>
        <rFont val="Calibri"/>
        <family val="2"/>
        <scheme val="minor"/>
      </rPr>
      <t>PINTURA INTUMESCENTE P/ REVESTIMENTO CONTRA FOGO EM ESTR METALICA</t>
    </r>
  </si>
  <si>
    <r>
      <rPr>
        <sz val="10"/>
        <color rgb="FF000000"/>
        <rFont val="Calibri"/>
        <family val="2"/>
        <scheme val="minor"/>
      </rPr>
      <t>16.48.040</t>
    </r>
  </si>
  <si>
    <r>
      <rPr>
        <sz val="10"/>
        <color rgb="FF000000"/>
        <rFont val="Calibri"/>
        <family val="2"/>
        <scheme val="minor"/>
      </rPr>
      <t>ARGAMASSA PROJETADA P/ REVESTIMENTO CONTRA FOGO EM ESTR METALICA</t>
    </r>
  </si>
  <si>
    <r>
      <rPr>
        <sz val="10"/>
        <color rgb="FF000000"/>
        <rFont val="Calibri"/>
        <family val="2"/>
        <scheme val="minor"/>
      </rPr>
      <t>16.49.001</t>
    </r>
  </si>
  <si>
    <r>
      <rPr>
        <sz val="10"/>
        <color rgb="FF000000"/>
        <rFont val="Calibri"/>
        <family val="2"/>
        <scheme val="minor"/>
      </rPr>
      <t>APARELHO DE APOIO DE NEOPRENE FRETADO</t>
    </r>
  </si>
  <si>
    <r>
      <rPr>
        <sz val="10"/>
        <color rgb="FF000000"/>
        <rFont val="Calibri"/>
        <family val="2"/>
        <scheme val="minor"/>
      </rPr>
      <t>16.50.001</t>
    </r>
  </si>
  <si>
    <r>
      <rPr>
        <sz val="10"/>
        <color rgb="FF000000"/>
        <rFont val="Calibri"/>
        <family val="2"/>
        <scheme val="minor"/>
      </rPr>
      <t>DEMOLIÇÃO DE TUBO DE F.G. P/ SUST DE TELA ALAMBR INCL BASE FIXAÇÃO</t>
    </r>
  </si>
  <si>
    <r>
      <rPr>
        <sz val="10"/>
        <color rgb="FF000000"/>
        <rFont val="Calibri"/>
        <family val="2"/>
        <scheme val="minor"/>
      </rPr>
      <t>16.50.002</t>
    </r>
  </si>
  <si>
    <r>
      <rPr>
        <sz val="10"/>
        <color rgb="FF000000"/>
        <rFont val="Calibri"/>
        <family val="2"/>
        <scheme val="minor"/>
      </rPr>
      <t>DEMOLIÇÃO DE TELA DE ARAME GALVANIZADO</t>
    </r>
  </si>
  <si>
    <r>
      <rPr>
        <sz val="10"/>
        <color rgb="FF000000"/>
        <rFont val="Calibri"/>
        <family val="2"/>
        <scheme val="minor"/>
      </rPr>
      <t>16.50.010</t>
    </r>
  </si>
  <si>
    <r>
      <rPr>
        <sz val="10"/>
        <color rgb="FF000000"/>
        <rFont val="Calibri"/>
        <family val="2"/>
        <scheme val="minor"/>
      </rPr>
      <t>DEMOLICAO DE PISO DE CONCRETO SIMPLES CAPEADO</t>
    </r>
  </si>
  <si>
    <r>
      <rPr>
        <sz val="10"/>
        <color rgb="FF000000"/>
        <rFont val="Calibri"/>
        <family val="2"/>
        <scheme val="minor"/>
      </rPr>
      <t>16.50.015</t>
    </r>
  </si>
  <si>
    <r>
      <rPr>
        <sz val="10"/>
        <color rgb="FF000000"/>
        <rFont val="Calibri"/>
        <family val="2"/>
        <scheme val="minor"/>
      </rPr>
      <t>DEMOLICAO DE PISO DE CONCRETO COM RETRO ESCAVADEIRA</t>
    </r>
  </si>
  <si>
    <r>
      <rPr>
        <sz val="10"/>
        <color rgb="FF000000"/>
        <rFont val="Calibri"/>
        <family val="2"/>
        <scheme val="minor"/>
      </rPr>
      <t>16.50.099</t>
    </r>
  </si>
  <si>
    <r>
      <rPr>
        <sz val="10"/>
        <color rgb="FF000000"/>
        <rFont val="Calibri"/>
        <family val="2"/>
        <scheme val="minor"/>
      </rPr>
      <t>16.80.002</t>
    </r>
  </si>
  <si>
    <r>
      <rPr>
        <sz val="10"/>
        <color rgb="FF000000"/>
        <rFont val="Calibri"/>
        <family val="2"/>
        <scheme val="minor"/>
      </rPr>
      <t>TELA DE ARAME GALVANIZADO N.10 MALHA 2"</t>
    </r>
  </si>
  <si>
    <r>
      <rPr>
        <sz val="10"/>
        <color rgb="FF000000"/>
        <rFont val="Calibri"/>
        <family val="2"/>
        <scheme val="minor"/>
      </rPr>
      <t>16.80.006</t>
    </r>
  </si>
  <si>
    <r>
      <rPr>
        <sz val="10"/>
        <color rgb="FF000000"/>
        <rFont val="Calibri"/>
        <family val="2"/>
        <scheme val="minor"/>
      </rPr>
      <t>FERRO TRABALHADO (GRADIL)</t>
    </r>
  </si>
  <si>
    <r>
      <rPr>
        <sz val="10"/>
        <color rgb="FF000000"/>
        <rFont val="Calibri"/>
        <family val="2"/>
        <scheme val="minor"/>
      </rPr>
      <t>16.80.007</t>
    </r>
  </si>
  <si>
    <r>
      <rPr>
        <sz val="10"/>
        <color rgb="FF000000"/>
        <rFont val="Calibri"/>
        <family val="2"/>
        <scheme val="minor"/>
      </rPr>
      <t>PINGADEIRA PARA MUROS DE ALVENARIA</t>
    </r>
  </si>
  <si>
    <r>
      <rPr>
        <sz val="10"/>
        <color rgb="FF000000"/>
        <rFont val="Calibri"/>
        <family val="2"/>
        <scheme val="minor"/>
      </rPr>
      <t>16.80.008</t>
    </r>
  </si>
  <si>
    <r>
      <rPr>
        <sz val="10"/>
        <color rgb="FF000000"/>
        <rFont val="Calibri"/>
        <family val="2"/>
        <scheme val="minor"/>
      </rPr>
      <t>QUADRA DE ESPORTES - PISO DE CONCRETO NAO ARMADO</t>
    </r>
  </si>
  <si>
    <r>
      <rPr>
        <sz val="10"/>
        <color rgb="FF000000"/>
        <rFont val="Calibri"/>
        <family val="2"/>
        <scheme val="minor"/>
      </rPr>
      <t>16.80.009</t>
    </r>
  </si>
  <si>
    <r>
      <rPr>
        <sz val="10"/>
        <color rgb="FF000000"/>
        <rFont val="Calibri"/>
        <family val="2"/>
        <scheme val="minor"/>
      </rPr>
      <t>QUADRA DE ESPORTES - PISO DE CONCRETO ARMADO</t>
    </r>
  </si>
  <si>
    <r>
      <rPr>
        <sz val="10"/>
        <color rgb="FF000000"/>
        <rFont val="Calibri"/>
        <family val="2"/>
        <scheme val="minor"/>
      </rPr>
      <t>16.80.010</t>
    </r>
  </si>
  <si>
    <r>
      <rPr>
        <sz val="10"/>
        <color rgb="FF000000"/>
        <rFont val="Calibri"/>
        <family val="2"/>
        <scheme val="minor"/>
      </rPr>
      <t>TELA DE ARAME GALVANIZADO N.12 MALHA 2"</t>
    </r>
  </si>
  <si>
    <r>
      <rPr>
        <sz val="10"/>
        <color rgb="FF000000"/>
        <rFont val="Calibri"/>
        <family val="2"/>
        <scheme val="minor"/>
      </rPr>
      <t>16.80.012</t>
    </r>
  </si>
  <si>
    <r>
      <rPr>
        <sz val="10"/>
        <color rgb="FF000000"/>
        <rFont val="Calibri"/>
        <family val="2"/>
        <scheme val="minor"/>
      </rPr>
      <t>TUBO DE F.G. 2" P/ SUSTENT TELA DE ALAMBRADO EXCL BASE-MONTANTE</t>
    </r>
  </si>
  <si>
    <r>
      <rPr>
        <sz val="10"/>
        <color rgb="FF000000"/>
        <rFont val="Calibri"/>
        <family val="2"/>
        <scheme val="minor"/>
      </rPr>
      <t>16.80.013</t>
    </r>
  </si>
  <si>
    <r>
      <rPr>
        <sz val="10"/>
        <color rgb="FF000000"/>
        <rFont val="Calibri"/>
        <family val="2"/>
        <scheme val="minor"/>
      </rPr>
      <t>PISO DE CONCRETO DESEMPENADO C/ REQUADRO 1.80CM E=6CM</t>
    </r>
  </si>
  <si>
    <r>
      <rPr>
        <sz val="10"/>
        <color rgb="FF000000"/>
        <rFont val="Calibri"/>
        <family val="2"/>
        <scheme val="minor"/>
      </rPr>
      <t>16.80.014</t>
    </r>
  </si>
  <si>
    <r>
      <rPr>
        <sz val="10"/>
        <color rgb="FF000000"/>
        <rFont val="Calibri"/>
        <family val="2"/>
        <scheme val="minor"/>
      </rPr>
      <t>16.80.015</t>
    </r>
  </si>
  <si>
    <r>
      <rPr>
        <sz val="10"/>
        <color rgb="FF000000"/>
        <rFont val="Calibri"/>
        <family val="2"/>
        <scheme val="minor"/>
      </rPr>
      <t>16.80.016</t>
    </r>
  </si>
  <si>
    <r>
      <rPr>
        <sz val="10"/>
        <color rgb="FF000000"/>
        <rFont val="Calibri"/>
        <family val="2"/>
        <scheme val="minor"/>
      </rPr>
      <t>16.80.017</t>
    </r>
  </si>
  <si>
    <r>
      <rPr>
        <sz val="10"/>
        <color rgb="FF000000"/>
        <rFont val="Calibri"/>
        <family val="2"/>
        <scheme val="minor"/>
      </rPr>
      <t>16.80.018</t>
    </r>
  </si>
  <si>
    <r>
      <rPr>
        <sz val="10"/>
        <color rgb="FF000000"/>
        <rFont val="Calibri"/>
        <family val="2"/>
        <scheme val="minor"/>
      </rPr>
      <t>16.80.019</t>
    </r>
  </si>
  <si>
    <r>
      <rPr>
        <sz val="10"/>
        <color rgb="FF000000"/>
        <rFont val="Calibri"/>
        <family val="2"/>
        <scheme val="minor"/>
      </rPr>
      <t>16.80.022</t>
    </r>
  </si>
  <si>
    <r>
      <rPr>
        <sz val="10"/>
        <color rgb="FF000000"/>
        <rFont val="Calibri"/>
        <family val="2"/>
        <scheme val="minor"/>
      </rPr>
      <t>CESTO PARA TABELA DE BASQUETE</t>
    </r>
  </si>
  <si>
    <r>
      <rPr>
        <sz val="10"/>
        <color rgb="FF000000"/>
        <rFont val="Calibri"/>
        <family val="2"/>
        <scheme val="minor"/>
      </rPr>
      <t>16.80.023</t>
    </r>
  </si>
  <si>
    <r>
      <rPr>
        <sz val="10"/>
        <color rgb="FF000000"/>
        <rFont val="Calibri"/>
        <family val="2"/>
        <scheme val="minor"/>
      </rPr>
      <t>16.80.024</t>
    </r>
  </si>
  <si>
    <r>
      <rPr>
        <sz val="10"/>
        <color rgb="FF000000"/>
        <rFont val="Calibri"/>
        <family val="2"/>
        <scheme val="minor"/>
      </rPr>
      <t>TABELA DE BASQUETE COM ARO E CESTO</t>
    </r>
  </si>
  <si>
    <r>
      <rPr>
        <sz val="10"/>
        <color rgb="FF000000"/>
        <rFont val="Calibri"/>
        <family val="2"/>
        <scheme val="minor"/>
      </rPr>
      <t>16.80.025</t>
    </r>
  </si>
  <si>
    <r>
      <rPr>
        <sz val="10"/>
        <color rgb="FF000000"/>
        <rFont val="Calibri"/>
        <family val="2"/>
        <scheme val="minor"/>
      </rPr>
      <t>TUBO DE F.G. 1 1/4" P/ SUSTENT.TELA DE ALAMBRADO EXCL BASE-TRAVAMENTO</t>
    </r>
  </si>
  <si>
    <r>
      <rPr>
        <sz val="10"/>
        <color rgb="FF000000"/>
        <rFont val="Calibri"/>
        <family val="2"/>
        <scheme val="minor"/>
      </rPr>
      <t>16.80.026</t>
    </r>
  </si>
  <si>
    <r>
      <rPr>
        <sz val="10"/>
        <color rgb="FF000000"/>
        <rFont val="Calibri"/>
        <family val="2"/>
        <scheme val="minor"/>
      </rPr>
      <t>TRELIÇA METÁLICA GALV. A FOGO P/TABELA DE BASQUETE MOD.QE-37 A QE-40</t>
    </r>
  </si>
  <si>
    <r>
      <rPr>
        <sz val="10"/>
        <color rgb="FF000000"/>
        <rFont val="Calibri"/>
        <family val="2"/>
        <scheme val="minor"/>
      </rPr>
      <t>16.80.027</t>
    </r>
  </si>
  <si>
    <r>
      <rPr>
        <sz val="10"/>
        <color rgb="FF000000"/>
        <rFont val="Calibri"/>
        <family val="2"/>
        <scheme val="minor"/>
      </rPr>
      <t>16.80.029</t>
    </r>
  </si>
  <si>
    <r>
      <rPr>
        <sz val="10"/>
        <color rgb="FF000000"/>
        <rFont val="Calibri"/>
        <family val="2"/>
        <scheme val="minor"/>
      </rPr>
      <t>16.80.031</t>
    </r>
  </si>
  <si>
    <r>
      <rPr>
        <sz val="10"/>
        <color rgb="FF000000"/>
        <rFont val="Calibri"/>
        <family val="2"/>
        <scheme val="minor"/>
      </rPr>
      <t>16.80.032</t>
    </r>
  </si>
  <si>
    <r>
      <rPr>
        <sz val="10"/>
        <color rgb="FF000000"/>
        <rFont val="Calibri"/>
        <family val="2"/>
        <scheme val="minor"/>
      </rPr>
      <t>16.80.035</t>
    </r>
  </si>
  <si>
    <r>
      <rPr>
        <sz val="10"/>
        <color rgb="FF000000"/>
        <rFont val="Calibri"/>
        <family val="2"/>
        <scheme val="minor"/>
      </rPr>
      <t>16.80.070</t>
    </r>
  </si>
  <si>
    <r>
      <rPr>
        <sz val="10"/>
        <color rgb="FF000000"/>
        <rFont val="Calibri"/>
        <family val="2"/>
        <scheme val="minor"/>
      </rPr>
      <t>SUMIDOURO - COROAMENTO, INCLUSIVE ESCAVACAO</t>
    </r>
  </si>
  <si>
    <r>
      <rPr>
        <sz val="10"/>
        <color rgb="FF000000"/>
        <rFont val="Calibri"/>
        <family val="2"/>
        <scheme val="minor"/>
      </rPr>
      <t>16.80.071</t>
    </r>
  </si>
  <si>
    <r>
      <rPr>
        <sz val="10"/>
        <color rgb="FF000000"/>
        <rFont val="Calibri"/>
        <family val="2"/>
        <scheme val="minor"/>
      </rPr>
      <t>SUMIDOURO - ESCAVACAO</t>
    </r>
  </si>
  <si>
    <r>
      <rPr>
        <sz val="10"/>
        <color rgb="FF000000"/>
        <rFont val="Calibri"/>
        <family val="2"/>
        <scheme val="minor"/>
      </rPr>
      <t>16.80.072</t>
    </r>
  </si>
  <si>
    <r>
      <rPr>
        <sz val="10"/>
        <color rgb="FF000000"/>
        <rFont val="Calibri"/>
        <family val="2"/>
        <scheme val="minor"/>
      </rPr>
      <t>SUMIDOURO - BRITA</t>
    </r>
  </si>
  <si>
    <r>
      <rPr>
        <sz val="10"/>
        <color rgb="FF000000"/>
        <rFont val="Calibri"/>
        <family val="2"/>
        <scheme val="minor"/>
      </rPr>
      <t>16.80.084</t>
    </r>
  </si>
  <si>
    <r>
      <rPr>
        <sz val="10"/>
        <color rgb="FF000000"/>
        <rFont val="Calibri"/>
        <family val="2"/>
        <scheme val="minor"/>
      </rPr>
      <t>DUTO COLETOR DE ENTULHO - LOCAÇÃO MENSAL</t>
    </r>
  </si>
  <si>
    <r>
      <rPr>
        <sz val="10"/>
        <color rgb="FF000000"/>
        <rFont val="Calibri"/>
        <family val="2"/>
        <scheme val="minor"/>
      </rPr>
      <t>16.80.086</t>
    </r>
  </si>
  <si>
    <r>
      <rPr>
        <sz val="10"/>
        <color rgb="FF000000"/>
        <rFont val="Calibri"/>
        <family val="2"/>
        <scheme val="minor"/>
      </rPr>
      <t>16.80.087</t>
    </r>
  </si>
  <si>
    <r>
      <rPr>
        <sz val="10"/>
        <color rgb="FF000000"/>
        <rFont val="Calibri"/>
        <family val="2"/>
        <scheme val="minor"/>
      </rPr>
      <t>16.80.088</t>
    </r>
  </si>
  <si>
    <r>
      <rPr>
        <sz val="10"/>
        <color rgb="FF000000"/>
        <rFont val="Calibri"/>
        <family val="2"/>
        <scheme val="minor"/>
      </rPr>
      <t>16.80.089</t>
    </r>
  </si>
  <si>
    <r>
      <rPr>
        <sz val="10"/>
        <color rgb="FF000000"/>
        <rFont val="Calibri"/>
        <family val="2"/>
        <scheme val="minor"/>
      </rPr>
      <t>LIMPEZA DE CAIXA D'AGUA ATE 1000 LITROS</t>
    </r>
  </si>
  <si>
    <r>
      <rPr>
        <sz val="10"/>
        <color rgb="FF000000"/>
        <rFont val="Calibri"/>
        <family val="2"/>
        <scheme val="minor"/>
      </rPr>
      <t>16.80.090</t>
    </r>
  </si>
  <si>
    <r>
      <rPr>
        <sz val="10"/>
        <color rgb="FF000000"/>
        <rFont val="Calibri"/>
        <family val="2"/>
        <scheme val="minor"/>
      </rPr>
      <t>LIMPEZA DE CAIXAS D'AGUA ATE 10.000 LITROS</t>
    </r>
  </si>
  <si>
    <r>
      <rPr>
        <sz val="10"/>
        <color rgb="FF000000"/>
        <rFont val="Calibri"/>
        <family val="2"/>
        <scheme val="minor"/>
      </rPr>
      <t>16.80.091</t>
    </r>
  </si>
  <si>
    <r>
      <rPr>
        <sz val="10"/>
        <color rgb="FF000000"/>
        <rFont val="Calibri"/>
        <family val="2"/>
        <scheme val="minor"/>
      </rPr>
      <t>LIMPEZA DE CAIXAS D'AGUA ACIMA DE 10.000 LITROS</t>
    </r>
  </si>
  <si>
    <r>
      <rPr>
        <sz val="10"/>
        <color rgb="FF000000"/>
        <rFont val="Calibri"/>
        <family val="2"/>
        <scheme val="minor"/>
      </rPr>
      <t>16.80.092</t>
    </r>
  </si>
  <si>
    <r>
      <rPr>
        <sz val="10"/>
        <color rgb="FF000000"/>
        <rFont val="Calibri"/>
        <family val="2"/>
        <scheme val="minor"/>
      </rPr>
      <t>LIMPEZA DE CAIXILHOS METALICOS</t>
    </r>
  </si>
  <si>
    <r>
      <rPr>
        <sz val="10"/>
        <color rgb="FF000000"/>
        <rFont val="Calibri"/>
        <family val="2"/>
        <scheme val="minor"/>
      </rPr>
      <t>16.80.093</t>
    </r>
  </si>
  <si>
    <r>
      <rPr>
        <sz val="10"/>
        <color rgb="FF000000"/>
        <rFont val="Calibri"/>
        <family val="2"/>
        <scheme val="minor"/>
      </rPr>
      <t>LIMPEZA DE CAIXA DE INSPECAO</t>
    </r>
  </si>
  <si>
    <r>
      <rPr>
        <sz val="10"/>
        <color rgb="FF000000"/>
        <rFont val="Calibri"/>
        <family val="2"/>
        <scheme val="minor"/>
      </rPr>
      <t>16.80.094</t>
    </r>
  </si>
  <si>
    <r>
      <rPr>
        <sz val="10"/>
        <color rgb="FF000000"/>
        <rFont val="Calibri"/>
        <family val="2"/>
        <scheme val="minor"/>
      </rPr>
      <t>LIMPEZA DE FOSSA SEPTICA</t>
    </r>
  </si>
  <si>
    <r>
      <rPr>
        <sz val="10"/>
        <color rgb="FF000000"/>
        <rFont val="Calibri"/>
        <family val="2"/>
        <scheme val="minor"/>
      </rPr>
      <t>16.80.095</t>
    </r>
  </si>
  <si>
    <r>
      <rPr>
        <sz val="10"/>
        <color rgb="FF000000"/>
        <rFont val="Calibri"/>
        <family val="2"/>
        <scheme val="minor"/>
      </rPr>
      <t>LIMPEZA DE SUMIDOURO POR VIAGEM DE 7 M3</t>
    </r>
  </si>
  <si>
    <r>
      <rPr>
        <sz val="10"/>
        <color rgb="FF000000"/>
        <rFont val="Calibri"/>
        <family val="2"/>
        <scheme val="minor"/>
      </rPr>
      <t>VG</t>
    </r>
  </si>
  <si>
    <r>
      <rPr>
        <sz val="10"/>
        <color rgb="FF000000"/>
        <rFont val="Calibri"/>
        <family val="2"/>
        <scheme val="minor"/>
      </rPr>
      <t>16.80.097</t>
    </r>
  </si>
  <si>
    <r>
      <rPr>
        <sz val="10"/>
        <color rgb="FF000000"/>
        <rFont val="Calibri"/>
        <family val="2"/>
        <scheme val="minor"/>
      </rPr>
      <t>CAÇAMBA DE 4M3 PARA RETIRADA DE ENTULHO</t>
    </r>
  </si>
  <si>
    <r>
      <rPr>
        <sz val="10"/>
        <color rgb="FF000000"/>
        <rFont val="Calibri"/>
        <family val="2"/>
        <scheme val="minor"/>
      </rPr>
      <t>16.80.098</t>
    </r>
  </si>
  <si>
    <r>
      <rPr>
        <sz val="10"/>
        <color rgb="FF000000"/>
        <rFont val="Calibri"/>
        <family val="2"/>
        <scheme val="minor"/>
      </rPr>
      <t>RETIRADA DE ENTULHO</t>
    </r>
  </si>
  <si>
    <r>
      <rPr>
        <sz val="10"/>
        <color rgb="FF000000"/>
        <rFont val="Calibri"/>
        <family val="2"/>
        <scheme val="minor"/>
      </rPr>
      <t>16.80.099</t>
    </r>
  </si>
  <si>
    <r>
      <rPr>
        <sz val="10"/>
        <color rgb="FF000000"/>
        <rFont val="Calibri"/>
        <family val="2"/>
        <scheme val="minor"/>
      </rPr>
      <t>SERVICOS COMPLEMENTARES - CONSERVACAO</t>
    </r>
  </si>
  <si>
    <r>
      <rPr>
        <sz val="10"/>
        <color rgb="FF000000"/>
        <rFont val="Calibri"/>
        <family val="2"/>
        <scheme val="minor"/>
      </rPr>
      <t>16.80.100</t>
    </r>
  </si>
  <si>
    <r>
      <rPr>
        <sz val="10"/>
        <color rgb="FF000000"/>
        <rFont val="Calibri"/>
        <family val="2"/>
        <scheme val="minor"/>
      </rPr>
      <t>16.80.104</t>
    </r>
  </si>
  <si>
    <r>
      <rPr>
        <sz val="10"/>
        <color rgb="FF000000"/>
        <rFont val="Calibri"/>
        <family val="2"/>
        <scheme val="minor"/>
      </rPr>
      <t>16.80.110</t>
    </r>
  </si>
  <si>
    <r>
      <rPr>
        <sz val="10"/>
        <color rgb="FF000000"/>
        <rFont val="Calibri"/>
        <family val="2"/>
        <scheme val="minor"/>
      </rPr>
      <t>LIMPEZA DE PISO CERAMICO / PORCELANATO COM VASSOURA A SECO.</t>
    </r>
  </si>
  <si>
    <r>
      <rPr>
        <sz val="10"/>
        <color rgb="FF000000"/>
        <rFont val="Calibri"/>
        <family val="2"/>
        <scheme val="minor"/>
      </rPr>
      <t>16.80.111</t>
    </r>
  </si>
  <si>
    <r>
      <rPr>
        <sz val="10"/>
        <color rgb="FF000000"/>
        <rFont val="Calibri"/>
        <family val="2"/>
        <scheme val="minor"/>
      </rPr>
      <t>LIMPEZA DE PISO CERAMICO / PORCELANATO COM PANO UMIDO.</t>
    </r>
  </si>
  <si>
    <r>
      <rPr>
        <sz val="10"/>
        <color rgb="FF000000"/>
        <rFont val="Calibri"/>
        <family val="2"/>
        <scheme val="minor"/>
      </rPr>
      <t>16.80.112</t>
    </r>
  </si>
  <si>
    <r>
      <rPr>
        <sz val="10"/>
        <color rgb="FF000000"/>
        <rFont val="Calibri"/>
        <family val="2"/>
        <scheme val="minor"/>
      </rPr>
      <t>LIMPEZA DE PISO CERAMICO / PORCELANATO COM DETERGENTE NEUTRO E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ESCOVAÇAO MANUAL.</t>
    </r>
  </si>
  <si>
    <r>
      <rPr>
        <sz val="10"/>
        <color rgb="FF000000"/>
        <rFont val="Calibri"/>
        <family val="2"/>
        <scheme val="minor"/>
      </rPr>
      <t>16.80.113</t>
    </r>
  </si>
  <si>
    <r>
      <rPr>
        <sz val="10"/>
        <color rgb="FF000000"/>
        <rFont val="Calibri"/>
        <family val="2"/>
        <scheme val="minor"/>
      </rPr>
      <t>LIMPEZA DE PISO CERAMICO / PEDRAS RUSTICAS COM ACIDO MURIATICO.</t>
    </r>
  </si>
  <si>
    <r>
      <rPr>
        <sz val="10"/>
        <color rgb="FF000000"/>
        <rFont val="Calibri"/>
        <family val="2"/>
        <scheme val="minor"/>
      </rPr>
      <t>16.80.114</t>
    </r>
  </si>
  <si>
    <r>
      <rPr>
        <sz val="10"/>
        <color rgb="FF000000"/>
        <rFont val="Calibri"/>
        <family val="2"/>
        <scheme val="minor"/>
      </rPr>
      <t>LIMPEZA DE REVESTIMENTO CERAMICO EM PAREDE COM PANO UMIDO</t>
    </r>
  </si>
  <si>
    <r>
      <rPr>
        <sz val="10"/>
        <color rgb="FF000000"/>
        <rFont val="Calibri"/>
        <family val="2"/>
        <scheme val="minor"/>
      </rPr>
      <t>16.80.115</t>
    </r>
  </si>
  <si>
    <t>LIMPEZA DE REVESTIMENTO CERAMICO EM PAREDE COM DETERGENTE NEUTRO E ESCOVAÇAO MANUAL.</t>
  </si>
  <si>
    <r>
      <rPr>
        <sz val="10"/>
        <color rgb="FF000000"/>
        <rFont val="Calibri"/>
        <family val="2"/>
        <scheme val="minor"/>
      </rPr>
      <t>16.80.116</t>
    </r>
  </si>
  <si>
    <r>
      <rPr>
        <sz val="10"/>
        <color rgb="FF000000"/>
        <rFont val="Calibri"/>
        <family val="2"/>
        <scheme val="minor"/>
      </rPr>
      <t>LIMPEZA DE REVESTIMENTO CERAMICO EM PAREDE COM ACIDO MURIATICO.</t>
    </r>
  </si>
  <si>
    <r>
      <rPr>
        <sz val="10"/>
        <color rgb="FF000000"/>
        <rFont val="Calibri"/>
        <family val="2"/>
        <scheme val="minor"/>
      </rPr>
      <t>16.80.117</t>
    </r>
  </si>
  <si>
    <r>
      <rPr>
        <sz val="10"/>
        <color rgb="FF000000"/>
        <rFont val="Calibri"/>
        <family val="2"/>
        <scheme val="minor"/>
      </rPr>
      <t>LIMPEZA DE PISO DE LADRILHO HIDRAULICO COM PANO UMIDO.</t>
    </r>
  </si>
  <si>
    <r>
      <rPr>
        <sz val="10"/>
        <color rgb="FF000000"/>
        <rFont val="Calibri"/>
        <family val="2"/>
        <scheme val="minor"/>
      </rPr>
      <t>16.80.118</t>
    </r>
  </si>
  <si>
    <t>LIMPEZA DE PISO DE MARMORE / GRANITO COM DETERGENTE NEUTRO E ESCOVAÇAO MANUAL.</t>
  </si>
  <si>
    <r>
      <rPr>
        <sz val="10"/>
        <color rgb="FF000000"/>
        <rFont val="Calibri"/>
        <family val="2"/>
        <scheme val="minor"/>
      </rPr>
      <t>16.80.119</t>
    </r>
  </si>
  <si>
    <r>
      <rPr>
        <sz val="10"/>
        <color rgb="FF000000"/>
        <rFont val="Calibri"/>
        <family val="2"/>
        <scheme val="minor"/>
      </rPr>
      <t>LIMPEZA DE CONTRAPISO COM VASSOURA A SECO.</t>
    </r>
  </si>
  <si>
    <r>
      <rPr>
        <sz val="10"/>
        <color rgb="FF000000"/>
        <rFont val="Calibri"/>
        <family val="2"/>
        <scheme val="minor"/>
      </rPr>
      <t>16.80.120</t>
    </r>
  </si>
  <si>
    <r>
      <rPr>
        <sz val="10"/>
        <color rgb="FF000000"/>
        <rFont val="Calibri"/>
        <family val="2"/>
        <scheme val="minor"/>
      </rPr>
      <t>LIMPEZA DE LADRILHO HIDRAULICO EM PAREDE COM PANO UMIDO.</t>
    </r>
  </si>
  <si>
    <r>
      <rPr>
        <sz val="10"/>
        <color rgb="FF000000"/>
        <rFont val="Calibri"/>
        <family val="2"/>
        <scheme val="minor"/>
      </rPr>
      <t>16.80.121</t>
    </r>
  </si>
  <si>
    <t>LIMPEZA DE MARMORE / GRANITO EM PAREDE COM DETERGENTE NEUTRO E ESCOVAÇAO MANUAL.</t>
  </si>
  <si>
    <r>
      <rPr>
        <sz val="10"/>
        <color rgb="FF000000"/>
        <rFont val="Calibri"/>
        <family val="2"/>
        <scheme val="minor"/>
      </rPr>
      <t>16.80.122</t>
    </r>
  </si>
  <si>
    <r>
      <rPr>
        <sz val="10"/>
        <color rgb="FF000000"/>
        <rFont val="Calibri"/>
        <family val="2"/>
        <scheme val="minor"/>
      </rPr>
      <t>LIMPEZA DE SUPERFICIE DE PISO COM JATO AGUA FRIA DE ALTA PRESSAO.</t>
    </r>
  </si>
  <si>
    <r>
      <rPr>
        <sz val="10"/>
        <color rgb="FF000000"/>
        <rFont val="Calibri"/>
        <family val="2"/>
        <scheme val="minor"/>
      </rPr>
      <t>16.80.123</t>
    </r>
  </si>
  <si>
    <t>LIMPEZA DE PIA INOX COM BANCADA DE PEDRA MARMORE / GRANITO INCLUSIVE METAIS .</t>
  </si>
  <si>
    <r>
      <rPr>
        <sz val="10"/>
        <color rgb="FF000000"/>
        <rFont val="Calibri"/>
        <family val="2"/>
        <scheme val="minor"/>
      </rPr>
      <t>16.80.124</t>
    </r>
  </si>
  <si>
    <r>
      <rPr>
        <sz val="10"/>
        <color rgb="FF000000"/>
        <rFont val="Calibri"/>
        <family val="2"/>
        <scheme val="minor"/>
      </rPr>
      <t>LIMPEZA DE TANQUE / LAVATORIO DE LOUÇA ISOLADO INCLUSIVE METAIS</t>
    </r>
  </si>
  <si>
    <r>
      <rPr>
        <sz val="10"/>
        <color rgb="FF000000"/>
        <rFont val="Calibri"/>
        <family val="2"/>
        <scheme val="minor"/>
      </rPr>
      <t>16.80.125</t>
    </r>
  </si>
  <si>
    <t>LIMPEZA DE LAVATORIO DE LOUÇA COM BANCADA DE PEDRA MARMORE / GRANITO INCLUSIVE METAIS</t>
  </si>
  <si>
    <r>
      <rPr>
        <sz val="10"/>
        <color rgb="FF000000"/>
        <rFont val="Calibri"/>
        <family val="2"/>
        <scheme val="minor"/>
      </rPr>
      <t>16.80.126</t>
    </r>
  </si>
  <si>
    <r>
      <rPr>
        <sz val="10"/>
        <color rgb="FF000000"/>
        <rFont val="Calibri"/>
        <family val="2"/>
        <scheme val="minor"/>
      </rPr>
      <t>LIMPEZA DE BACIA SANITARIA / BIDE / MICTORIO LOUÇA / INOX INCLUSIVE METAIS</t>
    </r>
  </si>
  <si>
    <r>
      <rPr>
        <sz val="10"/>
        <color rgb="FF000000"/>
        <rFont val="Calibri"/>
        <family val="2"/>
        <scheme val="minor"/>
      </rPr>
      <t>16.80.127</t>
    </r>
  </si>
  <si>
    <r>
      <rPr>
        <sz val="10"/>
        <color rgb="FF000000"/>
        <rFont val="Calibri"/>
        <family val="2"/>
        <scheme val="minor"/>
      </rPr>
      <t>LIMPEZA DE BANCADA DE PEDRA MARMORE / GRANITO.</t>
    </r>
  </si>
  <si>
    <r>
      <rPr>
        <sz val="10"/>
        <color rgb="FF000000"/>
        <rFont val="Calibri"/>
        <family val="2"/>
        <scheme val="minor"/>
      </rPr>
      <t>16.80.128</t>
    </r>
  </si>
  <si>
    <r>
      <rPr>
        <sz val="10"/>
        <color rgb="FF000000"/>
        <rFont val="Calibri"/>
        <family val="2"/>
        <scheme val="minor"/>
      </rPr>
      <t>LIMPEZA DE JANELA INTEIRAMENTE LAMINA DE VIDRO.</t>
    </r>
  </si>
  <si>
    <r>
      <rPr>
        <sz val="10"/>
        <color rgb="FF000000"/>
        <rFont val="Calibri"/>
        <family val="2"/>
        <scheme val="minor"/>
      </rPr>
      <t>16.80.129</t>
    </r>
  </si>
  <si>
    <r>
      <rPr>
        <sz val="10"/>
        <color rgb="FF000000"/>
        <rFont val="Calibri"/>
        <family val="2"/>
        <scheme val="minor"/>
      </rPr>
      <t>LIMPEZA DE JANELA DE VIDRO COM CAIXILHO EM AÇO/ALUMINIO/PVC.</t>
    </r>
  </si>
  <si>
    <r>
      <rPr>
        <sz val="10"/>
        <color rgb="FF000000"/>
        <rFont val="Calibri"/>
        <family val="2"/>
        <scheme val="minor"/>
      </rPr>
      <t>16.80.130</t>
    </r>
  </si>
  <si>
    <t>LIMPEZA DE PORTA DE MADEIRA COM PANO UMIDO INCLUSIVE METAIS E GUARNIÇOES</t>
  </si>
  <si>
    <r>
      <rPr>
        <sz val="10"/>
        <color rgb="FF000000"/>
        <rFont val="Calibri"/>
        <family val="2"/>
        <scheme val="minor"/>
      </rPr>
      <t>16.80.131</t>
    </r>
  </si>
  <si>
    <r>
      <rPr>
        <sz val="10"/>
        <color rgb="FF000000"/>
        <rFont val="Calibri"/>
        <family val="2"/>
        <scheme val="minor"/>
      </rPr>
      <t>LIMPEZA DE PORTA INTEIRAMENTE LAMINA DE VIDRO.</t>
    </r>
  </si>
  <si>
    <r>
      <rPr>
        <sz val="10"/>
        <color rgb="FF000000"/>
        <rFont val="Calibri"/>
        <family val="2"/>
        <scheme val="minor"/>
      </rPr>
      <t>16.80.132</t>
    </r>
  </si>
  <si>
    <r>
      <rPr>
        <sz val="10"/>
        <color rgb="FF000000"/>
        <rFont val="Calibri"/>
        <family val="2"/>
        <scheme val="minor"/>
      </rPr>
      <t>LIMPEZA DE PORTA EM AÇO / ALUMINIO.</t>
    </r>
  </si>
  <si>
    <r>
      <rPr>
        <sz val="10"/>
        <color rgb="FF000000"/>
        <rFont val="Calibri"/>
        <family val="2"/>
        <scheme val="minor"/>
      </rPr>
      <t>16.80.133</t>
    </r>
  </si>
  <si>
    <r>
      <rPr>
        <sz val="10"/>
        <color rgb="FF000000"/>
        <rFont val="Calibri"/>
        <family val="2"/>
        <scheme val="minor"/>
      </rPr>
      <t>LIMPEZA DE PORTA DE VIDRO COM CAIXILHO EM AÇO / ALUMINIO / PVC.</t>
    </r>
  </si>
  <si>
    <r>
      <rPr>
        <sz val="10"/>
        <color rgb="FF000000"/>
        <rFont val="Calibri"/>
        <family val="2"/>
        <scheme val="minor"/>
      </rPr>
      <t>16.80.134</t>
    </r>
  </si>
  <si>
    <t>LIMPEZA DE CAIXA DE GORDURA / PASSAGEM INCLUSIVE REASSENTAMENTO DE TAMPA COM ARGAMASSA</t>
  </si>
  <si>
    <r>
      <rPr>
        <sz val="10"/>
        <color rgb="FF000000"/>
        <rFont val="Calibri"/>
        <family val="2"/>
        <scheme val="minor"/>
      </rPr>
      <t>16.80.135</t>
    </r>
  </si>
  <si>
    <t>LIMPEZA MANUAL DE SUPERFICIE DE PISO E PAREDE COM SUJIDADE DE TINTA / LUBRIFICANTE / GORDURA</t>
  </si>
  <si>
    <r>
      <rPr>
        <sz val="10"/>
        <color rgb="FF000000"/>
        <rFont val="Calibri"/>
        <family val="2"/>
        <scheme val="minor"/>
      </rPr>
      <t>16.80.136</t>
    </r>
  </si>
  <si>
    <t>LIMPEZA E MANUTENÇAO DE AREA DE JARDINAGEM COM REPOSIÇAO TERRA VEGETAL CAMADA DE 5CM.</t>
  </si>
  <si>
    <r>
      <rPr>
        <sz val="10"/>
        <color rgb="FF000000"/>
        <rFont val="Calibri"/>
        <family val="2"/>
        <scheme val="minor"/>
      </rPr>
      <t>16.80.137</t>
    </r>
  </si>
  <si>
    <t>DESOBSTRUÇAO COM LIMPEZA MANUAL DE TUBULAÇAO ENTRE CAIXAS DE PASSAGEM</t>
  </si>
  <si>
    <r>
      <rPr>
        <sz val="10"/>
        <color rgb="FF000000"/>
        <rFont val="Calibri"/>
        <family val="2"/>
        <scheme val="minor"/>
      </rPr>
      <t>16.80.138</t>
    </r>
  </si>
  <si>
    <r>
      <rPr>
        <sz val="10"/>
        <color rgb="FF000000"/>
        <rFont val="Calibri"/>
        <family val="2"/>
        <scheme val="minor"/>
      </rPr>
      <t>DESOBSTRUÇAO COM LIMPEZA MANUAL DE TUBULAÇAO REDE ESGOTO</t>
    </r>
  </si>
  <si>
    <r>
      <rPr>
        <sz val="10"/>
        <color rgb="FF000000"/>
        <rFont val="Calibri"/>
        <family val="2"/>
        <scheme val="minor"/>
      </rPr>
      <t>16.80.139</t>
    </r>
  </si>
  <si>
    <r>
      <rPr>
        <sz val="10"/>
        <color rgb="FF000000"/>
        <rFont val="Calibri"/>
        <family val="2"/>
        <scheme val="minor"/>
      </rPr>
      <t>DESOBSTRUÇAO COM LIMPEZA MANUAL DE TUBULAÇAO REDE PLUVIAL</t>
    </r>
  </si>
  <si>
    <r>
      <rPr>
        <sz val="10"/>
        <color rgb="FF000000"/>
        <rFont val="Calibri"/>
        <family val="2"/>
        <scheme val="minor"/>
      </rPr>
      <t>16.85.048</t>
    </r>
  </si>
  <si>
    <r>
      <rPr>
        <sz val="10"/>
        <color rgb="FF000000"/>
        <rFont val="Calibri"/>
        <family val="2"/>
        <scheme val="minor"/>
      </rPr>
      <t>LAJE DE PROTECAO DE 2,00X2,00 M</t>
    </r>
  </si>
  <si>
    <r>
      <rPr>
        <sz val="10"/>
        <color rgb="FF000000"/>
        <rFont val="Calibri"/>
        <family val="2"/>
        <scheme val="minor"/>
      </rPr>
      <t>16.85.049</t>
    </r>
  </si>
  <si>
    <r>
      <rPr>
        <sz val="10"/>
        <color rgb="FF000000"/>
        <rFont val="Calibri"/>
        <family val="2"/>
        <scheme val="minor"/>
      </rPr>
      <t>ABRIGO DE POCO EM ALVENARIA DE 1,00X1,00X0,60 M C/ TAMPA METALICA</t>
    </r>
  </si>
  <si>
    <r>
      <rPr>
        <sz val="10"/>
        <color rgb="FF000000"/>
        <rFont val="Calibri"/>
        <family val="2"/>
        <scheme val="minor"/>
      </rPr>
      <t>16.85.060</t>
    </r>
  </si>
  <si>
    <r>
      <rPr>
        <sz val="10"/>
        <color rgb="FF000000"/>
        <rFont val="Calibri"/>
        <family val="2"/>
        <scheme val="minor"/>
      </rPr>
      <t>CJ MOTOR BOMBA SUBMERSO 1HP EXTR 700 A 2000 L/H A M 120 A 80MCA</t>
    </r>
  </si>
  <si>
    <r>
      <rPr>
        <sz val="10"/>
        <color rgb="FF000000"/>
        <rFont val="Calibri"/>
        <family val="2"/>
        <scheme val="minor"/>
      </rPr>
      <t>16.85.061</t>
    </r>
  </si>
  <si>
    <r>
      <rPr>
        <sz val="10"/>
        <color rgb="FF000000"/>
        <rFont val="Calibri"/>
        <family val="2"/>
        <scheme val="minor"/>
      </rPr>
      <t>CJ MOTOR BOMBA SUBMERSO 1,5HP EXTR 1700 A 2600 L/H A M 140 A 80 MCA</t>
    </r>
  </si>
  <si>
    <r>
      <rPr>
        <sz val="10"/>
        <color rgb="FF000000"/>
        <rFont val="Calibri"/>
        <family val="2"/>
        <scheme val="minor"/>
      </rPr>
      <t>16.85.062</t>
    </r>
  </si>
  <si>
    <r>
      <rPr>
        <sz val="10"/>
        <color rgb="FF000000"/>
        <rFont val="Calibri"/>
        <family val="2"/>
        <scheme val="minor"/>
      </rPr>
      <t>CJ MOTOR BOMBA SUBMERSO 2HP EXTR 2200 A 4000 L/H A M 160 A 100MCA</t>
    </r>
  </si>
  <si>
    <r>
      <rPr>
        <sz val="10"/>
        <color rgb="FF000000"/>
        <rFont val="Calibri"/>
        <family val="2"/>
        <scheme val="minor"/>
      </rPr>
      <t>16.85.063</t>
    </r>
  </si>
  <si>
    <r>
      <rPr>
        <sz val="10"/>
        <color rgb="FF000000"/>
        <rFont val="Calibri"/>
        <family val="2"/>
        <scheme val="minor"/>
      </rPr>
      <t>CJ MOTOR BOMBA SUBMERSO 3HP EXTR 2600 A 4900 L/H A M 160 A 100MCA</t>
    </r>
  </si>
  <si>
    <r>
      <rPr>
        <sz val="10"/>
        <color rgb="FF000000"/>
        <rFont val="Calibri"/>
        <family val="2"/>
        <scheme val="minor"/>
      </rPr>
      <t>16.85.064</t>
    </r>
  </si>
  <si>
    <r>
      <rPr>
        <sz val="10"/>
        <color rgb="FF000000"/>
        <rFont val="Calibri"/>
        <family val="2"/>
        <scheme val="minor"/>
      </rPr>
      <t>CJ MOTOR BOMBA SUBMERSO 5HP EXTR 3000 A 5700 L/H A M 180 A 100MCA</t>
    </r>
  </si>
  <si>
    <r>
      <rPr>
        <sz val="10"/>
        <color rgb="FF000000"/>
        <rFont val="Calibri"/>
        <family val="2"/>
        <scheme val="minor"/>
      </rPr>
      <t>16.85.080</t>
    </r>
  </si>
  <si>
    <t>CABO FLEXIVEL DE COBRE MULTIPOLAR PP 3x16 MM2 0,6/1KV (ISOLAÇAO NÃO HALOGENADO)</t>
  </si>
  <si>
    <r>
      <rPr>
        <sz val="10"/>
        <color rgb="FF000000"/>
        <rFont val="Calibri"/>
        <family val="2"/>
        <scheme val="minor"/>
      </rPr>
      <t>16.85.081</t>
    </r>
  </si>
  <si>
    <t>CABO FLEXIVEL DE COBRE MULTIPOLAR PP 3x10 MM2 0,6/1KV (ISOLAÇAO NÃO HALOGENADO)</t>
  </si>
  <si>
    <r>
      <rPr>
        <sz val="10"/>
        <color rgb="FF000000"/>
        <rFont val="Calibri"/>
        <family val="2"/>
        <scheme val="minor"/>
      </rPr>
      <t>16.85.082</t>
    </r>
  </si>
  <si>
    <t>CABO FLEXIVEL DE COBRE MULTIPOLAR PP 3x6 MM2 0,6/1KV (ISOLAÇAO NÃO HALOGENADO)</t>
  </si>
  <si>
    <r>
      <rPr>
        <sz val="10"/>
        <color rgb="FF000000"/>
        <rFont val="Calibri"/>
        <family val="2"/>
        <scheme val="minor"/>
      </rPr>
      <t>16.85.083</t>
    </r>
  </si>
  <si>
    <t>CABO FLEXIVEL DE COBRE MULTIPOLAR PP 3x4 MM2 0,6/1KV (ISOLAÇAO NÃO HALOGENADO)</t>
  </si>
  <si>
    <r>
      <rPr>
        <sz val="10"/>
        <color rgb="FF000000"/>
        <rFont val="Calibri"/>
        <family val="2"/>
        <scheme val="minor"/>
      </rPr>
      <t>16.85.084</t>
    </r>
  </si>
  <si>
    <t>CABO FLEXIVEL DE COBRE MULTIPOLAR PP 3x2,5 MM2 0,6/1KV (ISOLAÇAO NÃO HALOGENADO)</t>
  </si>
  <si>
    <r>
      <rPr>
        <sz val="10"/>
        <color rgb="FF000000"/>
        <rFont val="Calibri"/>
        <family val="2"/>
        <scheme val="minor"/>
      </rPr>
      <t>16.85.085</t>
    </r>
  </si>
  <si>
    <t>CABO FLEXIVEL DE COBRE MULTIPOLAR PP 3x1,5 mm2 0,6/1KV (ISOLAÇAO NÃO HALOGENADO)</t>
  </si>
  <si>
    <r>
      <rPr>
        <sz val="10"/>
        <color rgb="FF000000"/>
        <rFont val="Calibri"/>
        <family val="2"/>
        <scheme val="minor"/>
      </rPr>
      <t>16.85.099</t>
    </r>
  </si>
  <si>
    <r>
      <rPr>
        <sz val="10"/>
        <color rgb="FF000000"/>
        <rFont val="Calibri"/>
        <family val="2"/>
        <scheme val="minor"/>
      </rPr>
      <t>SERVIÇOS POÇO TUBULAR PROFUNDO - CONSERVACAO</t>
    </r>
  </si>
  <si>
    <t>TOTAL</t>
  </si>
  <si>
    <t>COMPANHIA DE DESENVOLVIMENTO HABITACIONAL E URBANO</t>
  </si>
  <si>
    <t>DO ESTADO DE SÃO PAULO</t>
  </si>
  <si>
    <t>BOLETIM REFERENCIAL DE CUSTOS - TABELA DE SERVIÇOS</t>
  </si>
  <si>
    <t>SEM DESONERAÇÃO</t>
  </si>
  <si>
    <t>Versão 194</t>
  </si>
  <si>
    <t>Data Base:</t>
  </si>
  <si>
    <t>MAIO/24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</si>
  <si>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</si>
  <si>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</si>
  <si>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</si>
  <si>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</si>
  <si>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</si>
  <si>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</si>
  <si>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</si>
  <si>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</si>
  <si>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</si>
  <si>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</si>
  <si>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</si>
  <si>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</si>
  <si>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</si>
  <si>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</si>
  <si>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</si>
  <si>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</si>
  <si>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</si>
  <si>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</si>
  <si>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</si>
  <si>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</si>
  <si>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</si>
  <si>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</si>
  <si>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</si>
  <si>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</si>
  <si>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</si>
  <si>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</si>
  <si>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</si>
  <si>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</si>
  <si>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</si>
  <si>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</si>
  <si>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</si>
  <si>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</si>
  <si>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</si>
  <si>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</si>
  <si>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</si>
  <si>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</si>
  <si>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</si>
  <si>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</si>
  <si>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</si>
  <si>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</si>
  <si>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</si>
  <si>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</si>
  <si>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</si>
  <si>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</si>
  <si>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</si>
  <si>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</si>
  <si>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</si>
  <si>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</si>
  <si>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</si>
  <si>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</si>
  <si>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</si>
  <si>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</si>
  <si>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</si>
  <si>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</si>
  <si>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</si>
  <si>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</si>
  <si>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</si>
  <si>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</si>
  <si>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</si>
  <si>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</si>
  <si>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</si>
  <si>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</si>
  <si>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</si>
  <si>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</si>
  <si>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</si>
  <si>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</si>
  <si>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</si>
  <si>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</si>
  <si>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</si>
  <si>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</si>
  <si>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</si>
  <si>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</si>
  <si>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</si>
  <si>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</si>
  <si>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</si>
  <si>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</si>
  <si>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</si>
  <si>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</si>
  <si>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</si>
  <si>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</si>
  <si>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</si>
  <si>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</si>
  <si>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</si>
  <si>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</si>
  <si>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</si>
  <si>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</si>
  <si>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</si>
  <si>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</si>
  <si>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</si>
  <si>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</si>
  <si>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</si>
  <si>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</si>
  <si>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</si>
  <si>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</si>
  <si>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</si>
  <si>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</si>
  <si>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</si>
  <si>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</si>
  <si>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</si>
  <si>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</si>
  <si>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</si>
  <si>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</si>
  <si>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</si>
  <si>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</si>
  <si>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</si>
  <si>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</si>
  <si>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</si>
  <si>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</si>
  <si>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</si>
  <si>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</si>
  <si>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</si>
  <si>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</si>
  <si>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</si>
  <si>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</si>
  <si>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</si>
  <si>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</si>
  <si>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</si>
  <si>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</si>
  <si>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</si>
  <si>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</si>
  <si>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</si>
  <si>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</si>
  <si>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</si>
  <si>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</si>
  <si>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</si>
  <si>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</si>
  <si>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</si>
  <si>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</si>
  <si>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</si>
  <si>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</si>
  <si>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</si>
  <si>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</si>
  <si>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</si>
  <si>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</si>
  <si>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</si>
  <si>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</si>
  <si>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</si>
  <si>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</si>
  <si>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</si>
  <si>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</si>
  <si>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</si>
  <si>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</si>
  <si>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</si>
  <si>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</si>
  <si>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</si>
  <si>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</si>
  <si>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</si>
  <si>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</si>
  <si>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</si>
  <si>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</si>
  <si>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</si>
  <si>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</si>
  <si>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</si>
  <si>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</si>
  <si>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</si>
  <si>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</si>
  <si>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</si>
  <si>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</si>
  <si>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</si>
  <si>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</si>
  <si>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</si>
  <si>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</si>
  <si>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</si>
  <si>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</si>
  <si>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</si>
  <si>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</si>
  <si>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</si>
  <si>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</si>
  <si>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</si>
  <si>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</si>
  <si>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</si>
  <si>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</si>
  <si>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</si>
  <si>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</si>
  <si>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</si>
  <si>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</si>
  <si>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</si>
  <si>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</si>
  <si>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</si>
  <si>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</si>
  <si>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</si>
  <si>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</si>
  <si>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</si>
  <si>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</si>
  <si>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</si>
  <si>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</si>
  <si>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</si>
  <si>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</si>
  <si>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</si>
  <si>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</si>
  <si>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</si>
  <si>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</si>
  <si>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</si>
  <si>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</si>
  <si>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</si>
  <si>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</si>
  <si>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</si>
  <si>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</si>
  <si>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</si>
  <si>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</si>
  <si>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</si>
  <si>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</si>
  <si>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</si>
  <si>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</si>
  <si>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</si>
  <si>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</si>
  <si>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</si>
  <si>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</si>
  <si>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</si>
  <si>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</si>
  <si>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</si>
  <si>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</si>
  <si>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</si>
  <si>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</si>
  <si>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</si>
  <si>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</si>
  <si>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</si>
  <si>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</si>
  <si>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</si>
  <si>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</si>
  <si>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</si>
  <si>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</si>
  <si>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</si>
  <si>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</si>
  <si>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</si>
  <si>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</si>
  <si>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</si>
  <si>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</si>
  <si>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</si>
  <si>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</si>
  <si>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</si>
  <si>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</si>
  <si>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</si>
  <si>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</si>
  <si>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</si>
  <si>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</si>
  <si>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</si>
  <si>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</si>
  <si>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</si>
  <si>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</si>
  <si>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</si>
  <si>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</si>
  <si>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</si>
  <si>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</si>
  <si>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</si>
  <si>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</si>
  <si>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</si>
  <si>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</si>
  <si>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</si>
  <si>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</si>
  <si>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</si>
  <si>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</si>
  <si>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</si>
  <si>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</si>
  <si>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</si>
  <si>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</si>
  <si>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</si>
  <si>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</si>
  <si>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</si>
  <si>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</si>
  <si>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</si>
  <si>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</si>
  <si>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</si>
  <si>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</si>
  <si>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</si>
  <si>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</si>
  <si>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</si>
  <si>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</si>
  <si>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</si>
  <si>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</si>
  <si>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</si>
  <si>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</si>
  <si>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</si>
  <si>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</si>
  <si>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</si>
  <si>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</si>
  <si>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</si>
  <si>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</si>
  <si>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</si>
  <si>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</si>
  <si>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</si>
  <si>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</si>
  <si>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</si>
  <si>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</si>
  <si>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</si>
  <si>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</si>
  <si>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</si>
  <si>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</si>
  <si>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</si>
  <si>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</si>
  <si>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</si>
  <si>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</si>
  <si>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</si>
  <si>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</si>
  <si>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</si>
  <si>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</si>
  <si>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</si>
  <si>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</si>
  <si>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</si>
  <si>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</si>
  <si>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</si>
  <si>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</si>
  <si>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</si>
  <si>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</si>
  <si>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</si>
  <si>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</si>
  <si>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</si>
  <si>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</si>
  <si>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</si>
  <si>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</si>
  <si>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</si>
  <si>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</si>
  <si>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</si>
  <si>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</si>
  <si>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</si>
  <si>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</si>
  <si>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</si>
  <si>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</si>
  <si>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</si>
  <si>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</si>
  <si>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</si>
  <si>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</si>
  <si>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</si>
  <si>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</si>
  <si>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</si>
  <si>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</si>
  <si>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</si>
  <si>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</si>
  <si>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</si>
  <si>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</si>
  <si>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</si>
  <si>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</si>
  <si>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</si>
  <si>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</si>
  <si>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</si>
  <si>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</si>
  <si>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UNMES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</si>
  <si>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</si>
  <si>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</si>
  <si>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</si>
  <si>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</si>
  <si>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</si>
  <si>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</si>
  <si>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</si>
  <si>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</si>
  <si>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</si>
  <si>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</si>
  <si>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</si>
  <si>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</si>
  <si>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</si>
  <si>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</si>
  <si>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</si>
  <si>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</si>
  <si>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</si>
  <si>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</si>
  <si>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</si>
  <si>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</si>
  <si>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</si>
  <si>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</si>
  <si>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</si>
  <si>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</si>
  <si>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</si>
  <si>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</si>
  <si>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</si>
  <si>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</si>
  <si>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</si>
  <si>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</si>
  <si>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</si>
  <si>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</si>
  <si>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</si>
  <si>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</si>
  <si>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</si>
  <si>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</si>
  <si>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</si>
  <si>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</si>
  <si>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</si>
  <si>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</si>
  <si>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</si>
  <si>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</si>
  <si>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</si>
  <si>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</si>
  <si>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</si>
  <si>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</si>
  <si>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</si>
  <si>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</si>
  <si>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</si>
  <si>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</si>
  <si>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</si>
  <si>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</si>
  <si>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</si>
  <si>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</si>
  <si>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</si>
  <si>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</si>
  <si>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</si>
  <si>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</si>
  <si>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</si>
  <si>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</si>
  <si>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</si>
  <si>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</si>
  <si>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</si>
  <si>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</si>
  <si>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</si>
  <si>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</si>
  <si>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</si>
  <si>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</si>
  <si>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</si>
  <si>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</si>
  <si>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</si>
  <si>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</si>
  <si>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</si>
  <si>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</si>
  <si>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</si>
  <si>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</si>
  <si>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</si>
  <si>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</si>
  <si>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</si>
  <si>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</si>
  <si>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</si>
  <si>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</si>
  <si>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</si>
  <si>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</si>
  <si>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</si>
  <si>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</si>
  <si>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</si>
  <si>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</si>
  <si>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</si>
  <si>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</si>
  <si>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</si>
  <si>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</si>
  <si>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</si>
  <si>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</si>
  <si>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</si>
  <si>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</si>
  <si>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</si>
  <si>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</si>
  <si>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</si>
  <si>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</si>
  <si>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</si>
  <si>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</si>
  <si>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</si>
  <si>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</si>
  <si>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</si>
  <si>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</si>
  <si>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</si>
  <si>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</si>
  <si>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</si>
  <si>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</si>
  <si>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</si>
  <si>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</si>
  <si>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</si>
  <si>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</si>
  <si>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</si>
  <si>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</si>
  <si>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</si>
  <si>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</si>
  <si>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</si>
  <si>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</si>
  <si>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</si>
  <si>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</si>
  <si>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</si>
  <si>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</si>
  <si>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</si>
  <si>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</si>
  <si>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</si>
  <si>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</si>
  <si>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</si>
  <si>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</si>
  <si>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</si>
  <si>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</si>
  <si>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</si>
  <si>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</si>
  <si>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</si>
  <si>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</si>
  <si>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</si>
  <si>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</si>
  <si>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</si>
  <si>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</si>
  <si>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</si>
  <si>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</si>
  <si>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</si>
  <si>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</si>
  <si>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</si>
  <si>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</si>
  <si>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</si>
  <si>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</si>
  <si>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</si>
  <si>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</si>
  <si>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</si>
  <si>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</si>
  <si>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</si>
  <si>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</si>
  <si>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</si>
  <si>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</si>
  <si>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</si>
  <si>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</si>
  <si>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</si>
  <si>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</si>
  <si>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</si>
  <si>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</si>
  <si>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</si>
  <si>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</si>
  <si>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</si>
  <si>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</si>
  <si>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</si>
  <si>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</si>
  <si>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</si>
  <si>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</si>
  <si>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</si>
  <si>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</si>
  <si>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</si>
  <si>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</si>
  <si>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</si>
  <si>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</si>
  <si>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</si>
  <si>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</si>
  <si>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</si>
  <si>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</si>
  <si>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</si>
  <si>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</si>
  <si>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</si>
  <si>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</si>
  <si>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</si>
  <si>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</si>
  <si>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</si>
  <si>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</si>
  <si>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</si>
  <si>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</si>
  <si>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</si>
  <si>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</si>
  <si>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</si>
  <si>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</si>
  <si>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</si>
  <si>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</si>
  <si>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</si>
  <si>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</si>
  <si>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</si>
  <si>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</si>
  <si>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</si>
  <si>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</si>
  <si>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</si>
  <si>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</si>
  <si>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</si>
  <si>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</si>
  <si>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</si>
  <si>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</si>
  <si>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</si>
  <si>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</si>
  <si>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</si>
  <si>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</si>
  <si>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</si>
  <si>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</si>
  <si>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</si>
  <si>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</si>
  <si>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</si>
  <si>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</si>
  <si>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</si>
  <si>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</si>
  <si>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</si>
  <si>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</si>
  <si>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</si>
  <si>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</si>
  <si>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</si>
  <si>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</si>
  <si>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</si>
  <si>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</si>
  <si>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</si>
  <si>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</si>
  <si>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</si>
  <si>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</si>
  <si>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</si>
  <si>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</si>
  <si>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</si>
  <si>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</si>
  <si>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</si>
  <si>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</si>
  <si>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</si>
  <si>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</si>
  <si>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</si>
  <si>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</si>
  <si>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</si>
  <si>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</si>
  <si>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</si>
  <si>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</si>
  <si>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</si>
  <si>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</si>
  <si>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</si>
  <si>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</si>
  <si>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</si>
  <si>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</si>
  <si>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</si>
  <si>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</si>
  <si>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</si>
  <si>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</si>
  <si>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</si>
  <si>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</si>
  <si>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</si>
  <si>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</si>
  <si>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</si>
  <si>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</si>
  <si>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</si>
  <si>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</si>
  <si>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</si>
  <si>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</si>
  <si>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</si>
  <si>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</si>
  <si>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</si>
  <si>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</si>
  <si>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</si>
  <si>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</si>
  <si>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</si>
  <si>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</si>
  <si>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</si>
  <si>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</si>
  <si>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</si>
  <si>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</si>
  <si>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</si>
  <si>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</si>
  <si>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</si>
  <si>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</si>
  <si>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</si>
  <si>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</si>
  <si>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</si>
  <si>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</si>
  <si>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</si>
  <si>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</si>
  <si>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</si>
  <si>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</si>
  <si>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</si>
  <si>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</si>
  <si>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</si>
  <si>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</si>
  <si>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</si>
  <si>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</si>
  <si>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</si>
  <si>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</si>
  <si>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</si>
  <si>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</si>
  <si>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</si>
  <si>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</si>
  <si>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</si>
  <si>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</si>
  <si>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</si>
  <si>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</si>
  <si>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</si>
  <si>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</si>
  <si>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</si>
  <si>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</si>
  <si>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</si>
  <si>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</si>
  <si>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</si>
  <si>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</si>
  <si>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</si>
  <si>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</si>
  <si>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</si>
  <si>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</si>
  <si>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</si>
  <si>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</si>
  <si>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</si>
  <si>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</si>
  <si>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</si>
  <si>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</si>
  <si>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</si>
  <si>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</si>
  <si>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</si>
  <si>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</si>
  <si>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</si>
  <si>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</si>
  <si>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</si>
  <si>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</si>
  <si>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</si>
  <si>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</si>
  <si>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</si>
  <si>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</si>
  <si>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</si>
  <si>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</si>
  <si>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</si>
  <si>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</si>
  <si>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</si>
  <si>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</si>
  <si>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</si>
  <si>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</si>
  <si>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</si>
  <si>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</si>
  <si>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</si>
  <si>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</si>
  <si>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</si>
  <si>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</si>
  <si>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</si>
  <si>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</si>
  <si>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</si>
  <si>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</si>
  <si>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</si>
  <si>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</si>
  <si>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</si>
  <si>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</si>
  <si>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</si>
  <si>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</si>
  <si>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</si>
  <si>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</si>
  <si>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</si>
  <si>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</si>
  <si>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</si>
  <si>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</si>
  <si>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</si>
  <si>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</si>
  <si>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</si>
  <si>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</si>
  <si>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</si>
  <si>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</si>
  <si>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</si>
  <si>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</si>
  <si>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04.18.080</t>
  </si>
  <si>
    <t>Remoção de caixa de entrada telefônica completa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</si>
  <si>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</si>
  <si>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</si>
  <si>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</si>
  <si>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</si>
  <si>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</si>
  <si>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</si>
  <si>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</si>
  <si>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</si>
  <si>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</si>
  <si>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</si>
  <si>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</si>
  <si>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</si>
  <si>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</si>
  <si>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</si>
  <si>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</si>
  <si>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</si>
  <si>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</si>
  <si>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</si>
  <si>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</si>
  <si>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</si>
  <si>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</si>
  <si>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</si>
  <si>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</si>
  <si>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</si>
  <si>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</si>
  <si>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</si>
  <si>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</si>
  <si>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</si>
  <si>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</si>
  <si>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</si>
  <si>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</si>
  <si>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</si>
  <si>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</si>
  <si>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</si>
  <si>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</si>
  <si>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</si>
  <si>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</si>
  <si>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</si>
  <si>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</si>
  <si>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</si>
  <si>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</si>
  <si>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</si>
  <si>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</si>
  <si>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</si>
  <si>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</si>
  <si>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</si>
  <si>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04.20.060</t>
  </si>
  <si>
    <t>Remoção de luz de obstáculo</t>
  </si>
  <si>
    <t>04.20.080</t>
  </si>
  <si>
    <t>Remoção de manopla de comando de disjuntor</t>
  </si>
  <si>
    <t>04.21</t>
  </si>
  <si>
    <t>Retirada em instalação elétrica - letra O ate S</t>
  </si>
  <si>
    <t>04.21.020</t>
  </si>
  <si>
    <t>Remoção de óleo de disjuntor ou transformador</t>
  </si>
  <si>
    <t>L</t>
  </si>
  <si>
    <t>04.21.130</t>
  </si>
  <si>
    <t>Remoção de poste de concreto</t>
  </si>
  <si>
    <t>04.21.150</t>
  </si>
  <si>
    <t>Remoção de poste de madeira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</si>
  <si>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</si>
  <si>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</si>
  <si>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</si>
  <si>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</si>
  <si>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</si>
  <si>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</si>
  <si>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</si>
  <si>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</si>
  <si>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</si>
  <si>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</si>
  <si>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</si>
  <si>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</si>
  <si>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</si>
  <si>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</si>
  <si>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</si>
  <si>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</si>
  <si>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</si>
  <si>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</si>
  <si>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</si>
  <si>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</si>
  <si>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</si>
  <si>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</si>
  <si>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</si>
  <si>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</si>
  <si>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</si>
  <si>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</si>
  <si>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</si>
  <si>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</si>
  <si>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</si>
  <si>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</si>
  <si>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</si>
  <si>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</si>
  <si>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</si>
  <si>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</si>
  <si>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</si>
  <si>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</si>
  <si>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</si>
  <si>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</si>
  <si>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</si>
  <si>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</si>
  <si>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</si>
  <si>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</si>
  <si>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</si>
  <si>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</si>
  <si>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</si>
  <si>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</si>
  <si>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</si>
  <si>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</si>
  <si>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</si>
  <si>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</si>
  <si>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</si>
  <si>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</si>
  <si>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</si>
  <si>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</si>
  <si>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</si>
  <si>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</si>
  <si>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</si>
  <si>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</si>
  <si>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</si>
  <si>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</si>
  <si>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05.07.100</t>
  </si>
  <si>
    <t>Transporte de resíduo sólido em aterro - telhas cimento amianto Classe D</t>
  </si>
  <si>
    <t>T</t>
  </si>
  <si>
    <t>05.08</t>
  </si>
  <si>
    <t>Transporte mecanizado de material solto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</si>
  <si>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</si>
  <si>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</si>
  <si>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</si>
  <si>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</si>
  <si>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</si>
  <si>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</si>
  <si>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</si>
  <si>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</si>
  <si>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</si>
  <si>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</si>
  <si>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</si>
  <si>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</si>
  <si>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</si>
  <si>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05.09.007</t>
  </si>
  <si>
    <t>Taxa de destinação de resíduo sólido em aterro, tipo solo/terra</t>
  </si>
  <si>
    <t>05.09.008</t>
  </si>
  <si>
    <t>Taxa de destinação de resíduo sólido em aterro - telhas cimento amianto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</si>
  <si>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</si>
  <si>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</si>
  <si>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</si>
  <si>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</si>
  <si>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</si>
  <si>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</si>
  <si>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</si>
  <si>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</si>
  <si>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</si>
  <si>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</si>
  <si>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</si>
  <si>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</si>
  <si>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</si>
  <si>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</si>
  <si>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</si>
  <si>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</si>
  <si>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</si>
  <si>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</si>
  <si>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</si>
  <si>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</si>
  <si>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</si>
  <si>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</si>
  <si>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</si>
  <si>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</si>
  <si>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</si>
  <si>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</si>
  <si>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</si>
  <si>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</si>
  <si>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</si>
  <si>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</si>
  <si>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</si>
  <si>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</si>
  <si>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</si>
  <si>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</si>
  <si>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</si>
  <si>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</si>
  <si>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</si>
  <si>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</si>
  <si>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</si>
  <si>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</si>
  <si>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</si>
  <si>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Escavação manual em valas e buracos de solo, exceto rocha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</si>
  <si>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</si>
  <si>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</si>
  <si>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</si>
  <si>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</si>
  <si>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</si>
  <si>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</si>
  <si>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</si>
  <si>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</si>
  <si>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</si>
  <si>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</si>
  <si>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</si>
  <si>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</si>
  <si>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</si>
  <si>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</si>
  <si>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</si>
  <si>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</si>
  <si>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</si>
  <si>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</si>
  <si>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</si>
  <si>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</si>
  <si>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</si>
  <si>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</si>
  <si>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</si>
  <si>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</si>
  <si>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</si>
  <si>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</si>
  <si>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</si>
  <si>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</si>
  <si>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</si>
  <si>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</si>
  <si>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</si>
  <si>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</si>
  <si>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</si>
  <si>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</si>
  <si>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</si>
  <si>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</si>
  <si>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</si>
  <si>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</si>
  <si>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</si>
  <si>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</si>
  <si>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</si>
  <si>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</si>
  <si>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</si>
  <si>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</si>
  <si>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</si>
  <si>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</si>
  <si>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</si>
  <si>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</si>
  <si>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</si>
  <si>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</si>
  <si>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</si>
  <si>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</si>
  <si>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</si>
  <si>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</si>
  <si>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</si>
  <si>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</si>
  <si>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</si>
  <si>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</si>
  <si>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</si>
  <si>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</si>
  <si>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</si>
  <si>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</si>
  <si>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</si>
  <si>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</si>
  <si>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</si>
  <si>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</si>
  <si>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</si>
  <si>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</si>
  <si>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</si>
  <si>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</si>
  <si>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</si>
  <si>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</si>
  <si>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</si>
  <si>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</si>
  <si>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</si>
  <si>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</si>
  <si>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</si>
  <si>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</si>
  <si>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</si>
  <si>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</si>
  <si>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</si>
  <si>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</si>
  <si>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</si>
  <si>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</si>
  <si>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</si>
  <si>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</si>
  <si>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</si>
  <si>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</si>
  <si>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</si>
  <si>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</si>
  <si>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</si>
  <si>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</si>
  <si>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</si>
  <si>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</si>
  <si>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</si>
  <si>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</si>
  <si>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Montagem e desmontagem de cimbramento tubular metálico</t>
  </si>
  <si>
    <t>08.03</t>
  </si>
  <si>
    <t>Descimbramento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</si>
  <si>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</si>
  <si>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</si>
  <si>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</si>
  <si>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</si>
  <si>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</si>
  <si>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</si>
  <si>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</si>
  <si>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</si>
  <si>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</si>
  <si>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</si>
  <si>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</si>
  <si>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</si>
  <si>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</si>
  <si>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</si>
  <si>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</si>
  <si>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</si>
  <si>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</si>
  <si>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</si>
  <si>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</si>
  <si>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</si>
  <si>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</si>
  <si>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</si>
  <si>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</si>
  <si>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</si>
  <si>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</si>
  <si>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</si>
  <si>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</si>
  <si>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</si>
  <si>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</si>
  <si>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</si>
  <si>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</si>
  <si>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</si>
  <si>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</si>
  <si>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</si>
  <si>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</si>
  <si>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</si>
  <si>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</si>
  <si>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</si>
  <si>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</si>
  <si>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</si>
  <si>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</si>
  <si>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</si>
  <si>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</si>
  <si>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</si>
  <si>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</si>
  <si>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</si>
  <si>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</si>
  <si>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</si>
  <si>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</si>
  <si>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09.01.020</t>
  </si>
  <si>
    <t>Forma em madeira comum para fundação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</si>
  <si>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</si>
  <si>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</si>
  <si>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</si>
  <si>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</si>
  <si>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</si>
  <si>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</si>
  <si>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</si>
  <si>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</si>
  <si>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</si>
  <si>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</si>
  <si>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09.02.020</t>
  </si>
  <si>
    <t>Forma plana em compensado para estrutura convencional</t>
  </si>
  <si>
    <t>09.02.040</t>
  </si>
  <si>
    <t>Forma plana em compensado para estrutura aparente</t>
  </si>
  <si>
    <t>Forma curva em compensado para estrutura aparente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</si>
  <si>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</si>
  <si>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</si>
  <si>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</si>
  <si>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</si>
  <si>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</si>
  <si>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</si>
  <si>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</si>
  <si>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</si>
  <si>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</si>
  <si>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</si>
  <si>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</si>
  <si>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</si>
  <si>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</si>
  <si>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</si>
  <si>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</si>
  <si>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</si>
  <si>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</si>
  <si>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</si>
  <si>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</si>
  <si>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</si>
  <si>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</si>
  <si>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</si>
  <si>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</si>
  <si>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</si>
  <si>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</si>
  <si>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</si>
  <si>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</si>
  <si>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</si>
  <si>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</si>
  <si>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</si>
  <si>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</si>
  <si>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</si>
  <si>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</si>
  <si>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10.01.040</t>
  </si>
  <si>
    <t>Armadura em barra de aço CA-50 (A ou B) fyk = 500 MPa</t>
  </si>
  <si>
    <t>10.01.060</t>
  </si>
  <si>
    <t>Armadura em barra de aço CA-60 (A ou B) fyk = 600 MPa</t>
  </si>
  <si>
    <t>10.02</t>
  </si>
  <si>
    <t>Armadura em tela</t>
  </si>
  <si>
    <t>10.02.020</t>
  </si>
  <si>
    <t>Armadura em tela soldada de aço</t>
  </si>
  <si>
    <t>10.20</t>
  </si>
  <si>
    <t>Reparos, conservações e complementos - GRUPO 10</t>
  </si>
  <si>
    <t>10.20.001</t>
  </si>
  <si>
    <t>Lubrificante em pasta para aplicação em barras de transferência de concreto</t>
  </si>
  <si>
    <t>11</t>
  </si>
  <si>
    <t>CONCRETO, MASSA E LASTRO</t>
  </si>
  <si>
    <t>11.01</t>
  </si>
  <si>
    <t>Concreto usinado com controle fck - fornecimento do material</t>
  </si>
  <si>
    <t>11.01.100</t>
  </si>
  <si>
    <t>Concreto usinado, fck = 20 MPa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</si>
  <si>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</si>
  <si>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</si>
  <si>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</si>
  <si>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</si>
  <si>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</si>
  <si>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</si>
  <si>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</si>
  <si>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</si>
  <si>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</si>
  <si>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</si>
  <si>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</si>
  <si>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</si>
  <si>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</si>
  <si>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</si>
  <si>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</si>
  <si>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</si>
  <si>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</si>
  <si>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</si>
  <si>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</si>
  <si>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</si>
  <si>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11.01.621</t>
  </si>
  <si>
    <t>Concreto usinado, fck=30 MPa, fctm_k=4,2 Mpa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</si>
  <si>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</si>
  <si>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</si>
  <si>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</si>
  <si>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</si>
  <si>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</si>
  <si>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</si>
  <si>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</si>
  <si>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</si>
  <si>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</si>
  <si>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</si>
  <si>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</si>
  <si>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</si>
  <si>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</si>
  <si>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</si>
  <si>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</si>
  <si>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</si>
  <si>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</si>
  <si>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</si>
  <si>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</si>
  <si>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</si>
  <si>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</si>
  <si>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</si>
  <si>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</si>
  <si>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</si>
  <si>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</si>
  <si>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</si>
  <si>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</si>
  <si>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</si>
  <si>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</si>
  <si>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</si>
  <si>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</si>
  <si>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</si>
  <si>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</si>
  <si>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</si>
  <si>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</si>
  <si>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</si>
  <si>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</si>
  <si>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</si>
  <si>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</si>
  <si>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</si>
  <si>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</si>
  <si>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</si>
  <si>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</si>
  <si>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</si>
  <si>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</si>
  <si>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</si>
  <si>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</si>
  <si>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</si>
  <si>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</si>
  <si>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</si>
  <si>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</si>
  <si>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</si>
  <si>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</si>
  <si>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11.18.040</t>
  </si>
  <si>
    <t>Lastro de pedra britada</t>
  </si>
  <si>
    <t>11.18.060</t>
  </si>
  <si>
    <t>Lona plástica - 150 micron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</si>
  <si>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</si>
  <si>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</si>
  <si>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</si>
  <si>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</si>
  <si>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</si>
  <si>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</si>
  <si>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</si>
  <si>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</si>
  <si>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</si>
  <si>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</si>
  <si>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</si>
  <si>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</si>
  <si>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</si>
  <si>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</si>
  <si>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</si>
  <si>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</si>
  <si>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</si>
  <si>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</si>
  <si>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</si>
  <si>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</si>
  <si>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</si>
  <si>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Cura química de concreto, membrana líquida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</si>
  <si>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</si>
  <si>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</si>
  <si>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</si>
  <si>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</si>
  <si>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</si>
  <si>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</si>
  <si>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</si>
  <si>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</si>
  <si>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</si>
  <si>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</si>
  <si>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</si>
  <si>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</si>
  <si>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</si>
  <si>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</si>
  <si>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</si>
  <si>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</si>
  <si>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</si>
  <si>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</si>
  <si>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</si>
  <si>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</si>
  <si>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12.04.080</t>
  </si>
  <si>
    <t>Taxa de mobilização e desmobilização de equipamentos para execução de estaca pré-moldada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</si>
  <si>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</si>
  <si>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</si>
  <si>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</si>
  <si>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</si>
  <si>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</si>
  <si>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</si>
  <si>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</si>
  <si>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</si>
  <si>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</si>
  <si>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</si>
  <si>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</si>
  <si>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</si>
  <si>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</si>
  <si>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</si>
  <si>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</si>
  <si>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</si>
  <si>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</si>
  <si>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</si>
  <si>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</si>
  <si>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</si>
  <si>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</si>
  <si>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</si>
  <si>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</si>
  <si>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</si>
  <si>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</si>
  <si>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</si>
  <si>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</si>
  <si>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</si>
  <si>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</si>
  <si>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</si>
  <si>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</si>
  <si>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</si>
  <si>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</si>
  <si>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</si>
  <si>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</si>
  <si>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</si>
  <si>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</si>
  <si>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</si>
  <si>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</si>
  <si>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</si>
  <si>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</si>
  <si>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</si>
  <si>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</si>
  <si>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</si>
  <si>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</si>
  <si>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</si>
  <si>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</si>
  <si>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</si>
  <si>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</si>
  <si>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</si>
  <si>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</si>
  <si>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</si>
  <si>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</si>
  <si>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</si>
  <si>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</si>
  <si>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</si>
  <si>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</si>
  <si>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</si>
  <si>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</si>
  <si>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</si>
  <si>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</si>
  <si>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</si>
  <si>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</si>
  <si>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</si>
  <si>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</si>
  <si>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</si>
  <si>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</si>
  <si>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</si>
  <si>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</si>
  <si>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</si>
  <si>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</si>
  <si>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</si>
  <si>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</si>
  <si>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</si>
  <si>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</si>
  <si>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</si>
  <si>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</si>
  <si>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</si>
  <si>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</si>
  <si>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</si>
  <si>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</si>
  <si>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</si>
  <si>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</si>
  <si>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</si>
  <si>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</si>
  <si>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</si>
  <si>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</si>
  <si>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</si>
  <si>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</si>
  <si>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</si>
  <si>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</si>
  <si>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</si>
  <si>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</si>
  <si>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</si>
  <si>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</si>
  <si>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</si>
  <si>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</si>
  <si>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</si>
  <si>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</si>
  <si>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</si>
  <si>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</si>
  <si>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</si>
  <si>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</si>
  <si>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</si>
  <si>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</si>
  <si>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</si>
  <si>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</si>
  <si>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</si>
  <si>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</si>
  <si>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</si>
  <si>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</si>
  <si>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</si>
  <si>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</si>
  <si>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</si>
  <si>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</si>
  <si>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</si>
  <si>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</si>
  <si>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</si>
  <si>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</si>
  <si>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</si>
  <si>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</si>
  <si>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</si>
  <si>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</si>
  <si>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</si>
  <si>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</si>
  <si>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</si>
  <si>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</si>
  <si>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</si>
  <si>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</si>
  <si>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</si>
  <si>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</si>
  <si>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</si>
  <si>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</si>
  <si>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</si>
  <si>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</si>
  <si>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</si>
  <si>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</si>
  <si>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</si>
  <si>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</si>
  <si>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</si>
  <si>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</si>
  <si>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</si>
  <si>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</si>
  <si>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</si>
  <si>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</si>
  <si>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</si>
  <si>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</si>
  <si>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</si>
  <si>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</si>
  <si>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</si>
  <si>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</si>
  <si>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</si>
  <si>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</si>
  <si>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</si>
  <si>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</si>
  <si>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</si>
  <si>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</si>
  <si>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</si>
  <si>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</si>
  <si>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</si>
  <si>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</si>
  <si>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</si>
  <si>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</si>
  <si>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</si>
  <si>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</si>
  <si>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</si>
  <si>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</si>
  <si>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</si>
  <si>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</si>
  <si>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</si>
  <si>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</si>
  <si>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</si>
  <si>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</si>
  <si>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</si>
  <si>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</si>
  <si>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</si>
  <si>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</si>
  <si>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</si>
  <si>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</si>
  <si>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</si>
  <si>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</si>
  <si>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</si>
  <si>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</si>
  <si>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</si>
  <si>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</si>
  <si>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</si>
  <si>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</si>
  <si>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</si>
  <si>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</si>
  <si>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</si>
  <si>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</si>
  <si>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</si>
  <si>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</si>
  <si>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</si>
  <si>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</si>
  <si>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</si>
  <si>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Alvenaria de bloco cerâmico de vedação de 9 cm</t>
  </si>
  <si>
    <t>14.04.210</t>
  </si>
  <si>
    <t>Alvenaria de bloco cerâmico de vedação de 14 cm</t>
  </si>
  <si>
    <t>14.04.220</t>
  </si>
  <si>
    <t>Alvenaria de bloco cerâmico de vedação de 19 cm</t>
  </si>
  <si>
    <t>14.05</t>
  </si>
  <si>
    <t>Alvenaria com bloco cerâmico estrutural</t>
  </si>
  <si>
    <t>14.05.050</t>
  </si>
  <si>
    <t>Alvenaria de bloco cerâmico estrutural de 14 cm</t>
  </si>
  <si>
    <t>14.05.060</t>
  </si>
  <si>
    <t>Alvenaria de bloco cerâmico estrutural de 19 cm</t>
  </si>
  <si>
    <t>14.10</t>
  </si>
  <si>
    <t>Alvenaria com bloco de concreto de vedação</t>
  </si>
  <si>
    <t>14.10.101</t>
  </si>
  <si>
    <t>Alvenaria de bloco de concreto de vedação de 9 cm - classe C</t>
  </si>
  <si>
    <t>14.10.111</t>
  </si>
  <si>
    <t>Alvenaria de bloco de concreto de vedação de 14 cm - classe C</t>
  </si>
  <si>
    <t>14.10.121</t>
  </si>
  <si>
    <t>Alvenaria de bloco de concreto de vedação de 19 cm - classe C</t>
  </si>
  <si>
    <t>14.11</t>
  </si>
  <si>
    <t>Alvenaria com bloco de concreto estrutural</t>
  </si>
  <si>
    <t>14.11.221</t>
  </si>
  <si>
    <t>Alvenaria de bloco de concreto estrutural 14 cm - classe B</t>
  </si>
  <si>
    <t>14.11.231</t>
  </si>
  <si>
    <t>Alvenaria de bloco de concreto estrutural 19 cm - classe B</t>
  </si>
  <si>
    <t>14.11.261</t>
  </si>
  <si>
    <t>Alvenaria de bloco de concreto estrutural 14 cm - classe A</t>
  </si>
  <si>
    <t>14.11.271</t>
  </si>
  <si>
    <t>Alvenaria de bloco de concreto estrutural 19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</si>
  <si>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</si>
  <si>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</si>
  <si>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</si>
  <si>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</si>
  <si>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</si>
  <si>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</si>
  <si>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</si>
  <si>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</si>
  <si>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</si>
  <si>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</si>
  <si>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</si>
  <si>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</si>
  <si>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</si>
  <si>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</si>
  <si>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</si>
  <si>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</si>
  <si>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</si>
  <si>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</si>
  <si>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</si>
  <si>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</si>
  <si>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</si>
  <si>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</si>
  <si>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</si>
  <si>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</si>
  <si>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</si>
  <si>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</si>
  <si>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</si>
  <si>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</si>
  <si>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</si>
  <si>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</si>
  <si>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</si>
  <si>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</si>
  <si>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</si>
  <si>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</si>
  <si>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</si>
  <si>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</si>
  <si>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14.30.080</t>
  </si>
  <si>
    <t>Divisão para mictório em placas de mármore branco, com espessura de 3 cm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</si>
  <si>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</si>
  <si>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</si>
  <si>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</si>
  <si>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</si>
  <si>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</si>
  <si>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</si>
  <si>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</si>
  <si>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</si>
  <si>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</si>
  <si>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</si>
  <si>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</si>
  <si>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</si>
  <si>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</si>
  <si>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</si>
  <si>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</si>
  <si>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</si>
  <si>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</si>
  <si>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</si>
  <si>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</si>
  <si>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</si>
  <si>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</si>
  <si>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</si>
  <si>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</si>
  <si>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</si>
  <si>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</si>
  <si>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</si>
  <si>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</si>
  <si>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</si>
  <si>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</si>
  <si>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</si>
  <si>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</si>
  <si>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</si>
  <si>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</si>
  <si>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</si>
  <si>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</si>
  <si>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</si>
  <si>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</si>
  <si>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</si>
  <si>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</si>
  <si>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</si>
  <si>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</si>
  <si>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</si>
  <si>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</si>
  <si>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</si>
  <si>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</si>
  <si>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</si>
  <si>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</si>
  <si>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</si>
  <si>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</si>
  <si>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</si>
  <si>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</si>
  <si>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</si>
  <si>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</si>
  <si>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</si>
  <si>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</si>
  <si>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</si>
  <si>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</si>
  <si>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</si>
  <si>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</si>
  <si>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</si>
  <si>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</si>
  <si>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</si>
  <si>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</si>
  <si>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</si>
  <si>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</si>
  <si>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</si>
  <si>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</si>
  <si>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</si>
  <si>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</si>
  <si>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</si>
  <si>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</si>
  <si>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</si>
  <si>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</si>
  <si>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</si>
  <si>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</si>
  <si>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</si>
  <si>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</si>
  <si>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</si>
  <si>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</si>
  <si>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</si>
  <si>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</si>
  <si>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</si>
  <si>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</si>
  <si>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</si>
  <si>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</si>
  <si>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</si>
  <si>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</si>
  <si>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</si>
  <si>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</si>
  <si>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</si>
  <si>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</si>
  <si>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</si>
  <si>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</si>
  <si>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</si>
  <si>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</si>
  <si>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</si>
  <si>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</si>
  <si>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</si>
  <si>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</si>
  <si>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</si>
  <si>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</si>
  <si>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</si>
  <si>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</si>
  <si>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</si>
  <si>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</si>
  <si>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</si>
  <si>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</si>
  <si>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</si>
  <si>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</si>
  <si>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</si>
  <si>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</si>
  <si>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</si>
  <si>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</si>
  <si>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</si>
  <si>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</si>
  <si>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</si>
  <si>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</si>
  <si>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</si>
  <si>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</si>
  <si>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</si>
  <si>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</si>
  <si>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</si>
  <si>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</si>
  <si>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</si>
  <si>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</si>
  <si>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</si>
  <si>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</si>
  <si>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</si>
  <si>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</si>
  <si>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</si>
  <si>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</si>
  <si>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</si>
  <si>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</si>
  <si>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</si>
  <si>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</si>
  <si>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</si>
  <si>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</si>
  <si>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</si>
  <si>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</si>
  <si>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</si>
  <si>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</si>
  <si>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</si>
  <si>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</si>
  <si>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Telhamento em cimento reforçado com fio sintético (CRFS)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</si>
  <si>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</si>
  <si>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</si>
  <si>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</si>
  <si>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</si>
  <si>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</si>
  <si>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</si>
  <si>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</si>
  <si>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</si>
  <si>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</si>
  <si>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</si>
  <si>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</si>
  <si>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</si>
  <si>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</si>
  <si>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</si>
  <si>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</si>
  <si>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</si>
  <si>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</si>
  <si>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</si>
  <si>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</si>
  <si>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</si>
  <si>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</si>
  <si>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</si>
  <si>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</si>
  <si>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</si>
  <si>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</si>
  <si>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</si>
  <si>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</si>
  <si>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</si>
  <si>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</si>
  <si>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</si>
  <si>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</si>
  <si>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</si>
  <si>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</si>
  <si>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</si>
  <si>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</si>
  <si>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</si>
  <si>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</si>
  <si>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</si>
  <si>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</si>
  <si>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</si>
  <si>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</si>
  <si>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</si>
  <si>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</si>
  <si>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</si>
  <si>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</si>
  <si>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</si>
  <si>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</si>
  <si>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</si>
  <si>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</si>
  <si>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</si>
  <si>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</si>
  <si>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</si>
  <si>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</si>
  <si>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</si>
  <si>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</si>
  <si>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</si>
  <si>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</si>
  <si>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</si>
  <si>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</si>
  <si>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</si>
  <si>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</si>
  <si>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</si>
  <si>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</si>
  <si>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</si>
  <si>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</si>
  <si>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</si>
  <si>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</si>
  <si>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</si>
  <si>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</si>
  <si>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</si>
  <si>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</si>
  <si>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</si>
  <si>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</si>
  <si>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</si>
  <si>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</si>
  <si>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</si>
  <si>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</si>
  <si>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</si>
  <si>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</si>
  <si>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</si>
  <si>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</si>
  <si>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</si>
  <si>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</si>
  <si>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</si>
  <si>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</si>
  <si>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</si>
  <si>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</si>
  <si>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</si>
  <si>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</si>
  <si>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</si>
  <si>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</si>
  <si>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</si>
  <si>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</si>
  <si>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</si>
  <si>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</si>
  <si>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</si>
  <si>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</si>
  <si>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</si>
  <si>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</si>
  <si>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</si>
  <si>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</si>
  <si>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</si>
  <si>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</si>
  <si>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</si>
  <si>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</si>
  <si>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 de barro tipo francesa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</si>
  <si>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</si>
  <si>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</si>
  <si>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</si>
  <si>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</si>
  <si>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</si>
  <si>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</si>
  <si>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</si>
  <si>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</si>
  <si>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</si>
  <si>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</si>
  <si>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</si>
  <si>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</si>
  <si>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</si>
  <si>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</si>
  <si>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</si>
  <si>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</si>
  <si>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</si>
  <si>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</si>
  <si>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</si>
  <si>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</si>
  <si>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</si>
  <si>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</si>
  <si>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17.02.020</t>
  </si>
  <si>
    <t>Chapisco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</si>
  <si>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</si>
  <si>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</si>
  <si>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</si>
  <si>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</si>
  <si>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</si>
  <si>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</si>
  <si>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</si>
  <si>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</si>
  <si>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</si>
  <si>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</si>
  <si>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</si>
  <si>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</si>
  <si>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17.02.160</t>
  </si>
  <si>
    <t>Emboço desempenado com argamassa industrializada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</si>
  <si>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</si>
  <si>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</si>
  <si>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</si>
  <si>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</si>
  <si>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</si>
  <si>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</si>
  <si>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</si>
  <si>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</si>
  <si>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</si>
  <si>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</si>
  <si>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</si>
  <si>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</si>
  <si>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</si>
  <si>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</si>
  <si>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</si>
  <si>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</si>
  <si>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</si>
  <si>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</si>
  <si>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</si>
  <si>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</si>
  <si>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</si>
  <si>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</si>
  <si>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</si>
  <si>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</si>
  <si>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</si>
  <si>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</si>
  <si>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</si>
  <si>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</si>
  <si>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</si>
  <si>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</si>
  <si>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</si>
  <si>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</si>
  <si>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</si>
  <si>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</si>
  <si>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</si>
  <si>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</si>
  <si>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</si>
  <si>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</si>
  <si>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</si>
  <si>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</si>
  <si>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</si>
  <si>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</si>
  <si>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</si>
  <si>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</si>
  <si>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</si>
  <si>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</si>
  <si>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</si>
  <si>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</si>
  <si>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</si>
  <si>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</si>
  <si>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</si>
  <si>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</si>
  <si>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</si>
  <si>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</si>
  <si>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</si>
  <si>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</si>
  <si>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</si>
  <si>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</si>
  <si>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</si>
  <si>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</si>
  <si>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</si>
  <si>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</si>
  <si>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</si>
  <si>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</si>
  <si>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</si>
  <si>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</si>
  <si>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</si>
  <si>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</si>
  <si>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</si>
  <si>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</si>
  <si>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</si>
  <si>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</si>
  <si>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</si>
  <si>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</si>
  <si>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</si>
  <si>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</si>
  <si>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</si>
  <si>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</si>
  <si>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</si>
  <si>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</si>
  <si>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</si>
  <si>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</si>
  <si>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</si>
  <si>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</si>
  <si>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</si>
  <si>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</si>
  <si>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</si>
  <si>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</si>
  <si>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</si>
  <si>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</si>
  <si>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</si>
  <si>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</si>
  <si>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</si>
  <si>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</si>
  <si>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</si>
  <si>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</si>
  <si>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</si>
  <si>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</si>
  <si>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</si>
  <si>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</si>
  <si>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</si>
  <si>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</si>
  <si>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</si>
  <si>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</si>
  <si>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</si>
  <si>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</si>
  <si>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</si>
  <si>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</si>
  <si>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</si>
  <si>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</si>
  <si>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</si>
  <si>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</si>
  <si>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18.05.020</t>
  </si>
  <si>
    <t>Revestimento em plaqueta laminada, para área interna e externa, sem rejunte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</si>
  <si>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</si>
  <si>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</si>
  <si>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</si>
  <si>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</si>
  <si>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</si>
  <si>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</si>
  <si>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</si>
  <si>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</si>
  <si>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</si>
  <si>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</si>
  <si>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</si>
  <si>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</si>
  <si>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</si>
  <si>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</si>
  <si>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</si>
  <si>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</si>
  <si>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</si>
  <si>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</si>
  <si>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</si>
  <si>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</si>
  <si>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</si>
  <si>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</si>
  <si>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</si>
  <si>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</si>
  <si>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</si>
  <si>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</si>
  <si>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</si>
  <si>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</si>
  <si>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</si>
  <si>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</si>
  <si>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</si>
  <si>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</si>
  <si>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</si>
  <si>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</si>
  <si>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</si>
  <si>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</si>
  <si>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</si>
  <si>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</si>
  <si>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</si>
  <si>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</si>
  <si>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</si>
  <si>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</si>
  <si>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</si>
  <si>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</si>
  <si>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</si>
  <si>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</si>
  <si>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</si>
  <si>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</si>
  <si>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</si>
  <si>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</si>
  <si>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</si>
  <si>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</si>
  <si>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</si>
  <si>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</si>
  <si>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</si>
  <si>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</si>
  <si>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</si>
  <si>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</si>
  <si>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</si>
  <si>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</si>
  <si>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</si>
  <si>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</si>
  <si>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</si>
  <si>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</si>
  <si>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</si>
  <si>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</si>
  <si>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</si>
  <si>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</si>
  <si>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</si>
  <si>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</si>
  <si>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</si>
  <si>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</si>
  <si>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</si>
  <si>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</si>
  <si>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</si>
  <si>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</si>
  <si>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</si>
  <si>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</si>
  <si>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</si>
  <si>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</si>
  <si>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</si>
  <si>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</si>
  <si>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</si>
  <si>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</si>
  <si>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</si>
  <si>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</si>
  <si>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</si>
  <si>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</si>
  <si>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</si>
  <si>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</si>
  <si>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</si>
  <si>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</si>
  <si>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</si>
  <si>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</si>
  <si>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</si>
  <si>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</si>
  <si>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</si>
  <si>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</si>
  <si>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</si>
  <si>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</si>
  <si>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</si>
  <si>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</si>
  <si>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</si>
  <si>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</si>
  <si>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</si>
  <si>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</si>
  <si>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</si>
  <si>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</si>
  <si>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</si>
  <si>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</si>
  <si>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</si>
  <si>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</si>
  <si>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</si>
  <si>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</si>
  <si>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</si>
  <si>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</si>
  <si>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</si>
  <si>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</si>
  <si>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</si>
  <si>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</si>
  <si>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</si>
  <si>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</si>
  <si>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</si>
  <si>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</si>
  <si>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</si>
  <si>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</si>
  <si>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</si>
  <si>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</si>
  <si>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</si>
  <si>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</si>
  <si>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</si>
  <si>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</si>
  <si>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</si>
  <si>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</si>
  <si>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</si>
  <si>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</si>
  <si>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</si>
  <si>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</si>
  <si>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</si>
  <si>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</si>
  <si>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</si>
  <si>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</si>
  <si>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</si>
  <si>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</si>
  <si>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</si>
  <si>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</si>
  <si>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</si>
  <si>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</si>
  <si>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</si>
  <si>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</si>
  <si>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</si>
  <si>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</si>
  <si>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19.03.060</t>
  </si>
  <si>
    <t>Revestimento em pedra mineira comum</t>
  </si>
  <si>
    <t>19.03.090</t>
  </si>
  <si>
    <t>Revestimento em pedra Miracema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</si>
  <si>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</si>
  <si>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</si>
  <si>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</si>
  <si>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</si>
  <si>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</si>
  <si>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</si>
  <si>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</si>
  <si>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</si>
  <si>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</si>
  <si>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</si>
  <si>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</si>
  <si>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</si>
  <si>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</si>
  <si>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</si>
  <si>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</si>
  <si>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</si>
  <si>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</si>
  <si>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</si>
  <si>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</si>
  <si>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</si>
  <si>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</si>
  <si>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</si>
  <si>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</si>
  <si>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</si>
  <si>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</si>
  <si>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</si>
  <si>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</si>
  <si>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</si>
  <si>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</si>
  <si>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</si>
  <si>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</si>
  <si>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</si>
  <si>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</si>
  <si>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</si>
  <si>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</si>
  <si>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</si>
  <si>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</si>
  <si>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</si>
  <si>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</si>
  <si>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</si>
  <si>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</si>
  <si>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</si>
  <si>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</si>
  <si>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</si>
  <si>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</si>
  <si>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</si>
  <si>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</si>
  <si>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</si>
  <si>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</si>
  <si>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</si>
  <si>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</si>
  <si>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</si>
  <si>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</si>
  <si>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</si>
  <si>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</si>
  <si>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</si>
  <si>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</si>
  <si>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</si>
  <si>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</si>
  <si>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</si>
  <si>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</si>
  <si>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</si>
  <si>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</si>
  <si>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</si>
  <si>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</si>
  <si>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</si>
  <si>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</si>
  <si>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</si>
  <si>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</si>
  <si>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</si>
  <si>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</si>
  <si>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</si>
  <si>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</si>
  <si>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</si>
  <si>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</si>
  <si>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</si>
  <si>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</si>
  <si>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</si>
  <si>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</si>
  <si>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</si>
  <si>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</si>
  <si>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</si>
  <si>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</si>
  <si>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</si>
  <si>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</si>
  <si>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</si>
  <si>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</si>
  <si>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</si>
  <si>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</si>
  <si>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</si>
  <si>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</si>
  <si>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</si>
  <si>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</si>
  <si>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</si>
  <si>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</si>
  <si>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</si>
  <si>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</si>
  <si>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</si>
  <si>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</si>
  <si>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</si>
  <si>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</si>
  <si>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</si>
  <si>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</si>
  <si>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</si>
  <si>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</si>
  <si>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</si>
  <si>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</si>
  <si>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</si>
  <si>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</si>
  <si>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</si>
  <si>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</si>
  <si>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</si>
  <si>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</si>
  <si>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</si>
  <si>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</si>
  <si>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</si>
  <si>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</si>
  <si>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</si>
  <si>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</si>
  <si>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</si>
  <si>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</si>
  <si>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</si>
  <si>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</si>
  <si>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</si>
  <si>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</si>
  <si>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</si>
  <si>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</si>
  <si>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</si>
  <si>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</si>
  <si>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</si>
  <si>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</si>
  <si>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</si>
  <si>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</si>
  <si>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</si>
  <si>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</si>
  <si>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</si>
  <si>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</si>
  <si>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</si>
  <si>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</si>
  <si>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</si>
  <si>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</si>
  <si>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</si>
  <si>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</si>
  <si>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</si>
  <si>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</si>
  <si>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</si>
  <si>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</si>
  <si>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</si>
  <si>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</si>
  <si>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</si>
  <si>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</si>
  <si>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</si>
  <si>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</si>
  <si>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</si>
  <si>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</si>
  <si>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</si>
  <si>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</si>
  <si>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</si>
  <si>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</si>
  <si>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</si>
  <si>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</si>
  <si>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</si>
  <si>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</si>
  <si>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</si>
  <si>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</si>
  <si>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</si>
  <si>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</si>
  <si>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Forro em painéis de gesso acartonado, acabamento liso com película em PVC - removível</t>
  </si>
  <si>
    <t>22.03</t>
  </si>
  <si>
    <t>Forro sintetico</t>
  </si>
  <si>
    <t>22.03.020</t>
  </si>
  <si>
    <t>Forro em lã de vidro revestido em PVC, espessura de 20mm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</si>
  <si>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</si>
  <si>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</si>
  <si>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</si>
  <si>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</si>
  <si>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</si>
  <si>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</si>
  <si>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</si>
  <si>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</si>
  <si>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</si>
  <si>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</si>
  <si>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</si>
  <si>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</si>
  <si>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</si>
  <si>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</si>
  <si>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</si>
  <si>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</si>
  <si>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</si>
  <si>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</si>
  <si>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</si>
  <si>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</si>
  <si>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</si>
  <si>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</si>
  <si>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</si>
  <si>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</si>
  <si>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</si>
  <si>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</si>
  <si>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</si>
  <si>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</si>
  <si>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</si>
  <si>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</si>
  <si>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</si>
  <si>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</si>
  <si>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</si>
  <si>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</si>
  <si>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</si>
  <si>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</si>
  <si>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</si>
  <si>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</si>
  <si>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</si>
  <si>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</si>
  <si>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</si>
  <si>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</si>
  <si>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</si>
  <si>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</si>
  <si>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</si>
  <si>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</si>
  <si>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</si>
  <si>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</si>
  <si>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</si>
  <si>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</si>
  <si>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</si>
  <si>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</si>
  <si>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</si>
  <si>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</si>
  <si>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</si>
  <si>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</si>
  <si>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</si>
  <si>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</si>
  <si>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</si>
  <si>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</si>
  <si>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</si>
  <si>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</si>
  <si>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</si>
  <si>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</si>
  <si>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</si>
  <si>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</si>
  <si>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</si>
  <si>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</si>
  <si>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</si>
  <si>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</si>
  <si>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</si>
  <si>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</si>
  <si>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</si>
  <si>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</si>
  <si>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</si>
  <si>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</si>
  <si>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</si>
  <si>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</si>
  <si>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</si>
  <si>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</si>
  <si>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</si>
  <si>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</si>
  <si>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</si>
  <si>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</si>
  <si>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</si>
  <si>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</si>
  <si>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</si>
  <si>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</si>
  <si>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</si>
  <si>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</si>
  <si>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</si>
  <si>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</si>
  <si>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</si>
  <si>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</si>
  <si>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</si>
  <si>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</si>
  <si>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</si>
  <si>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</si>
  <si>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</si>
  <si>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</si>
  <si>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</si>
  <si>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</si>
  <si>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</si>
  <si>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</si>
  <si>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</si>
  <si>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</si>
  <si>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</si>
  <si>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</si>
  <si>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</si>
  <si>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</si>
  <si>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</si>
  <si>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</si>
  <si>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</si>
  <si>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</si>
  <si>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</si>
  <si>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</si>
  <si>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</si>
  <si>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</si>
  <si>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</si>
  <si>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</si>
  <si>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</si>
  <si>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</si>
  <si>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</si>
  <si>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</si>
  <si>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</si>
  <si>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</si>
  <si>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</si>
  <si>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</si>
  <si>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</si>
  <si>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</si>
  <si>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</si>
  <si>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</si>
  <si>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</si>
  <si>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</si>
  <si>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</si>
  <si>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</si>
  <si>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</si>
  <si>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</si>
  <si>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</si>
  <si>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</si>
  <si>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</si>
  <si>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</si>
  <si>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</si>
  <si>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</si>
  <si>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</si>
  <si>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</si>
  <si>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</si>
  <si>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</si>
  <si>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</si>
  <si>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</si>
  <si>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</si>
  <si>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</si>
  <si>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</si>
  <si>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</si>
  <si>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</si>
  <si>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</si>
  <si>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</si>
  <si>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</si>
  <si>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</si>
  <si>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</si>
  <si>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</si>
  <si>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</si>
  <si>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</si>
  <si>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</si>
  <si>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</si>
  <si>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</si>
  <si>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</si>
  <si>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</si>
  <si>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</si>
  <si>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</si>
  <si>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</si>
  <si>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</si>
  <si>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</si>
  <si>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</si>
  <si>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</si>
  <si>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</si>
  <si>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</si>
  <si>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</si>
  <si>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</si>
  <si>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</si>
  <si>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</si>
  <si>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</si>
  <si>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</si>
  <si>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</si>
  <si>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</si>
  <si>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</si>
  <si>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</si>
  <si>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</si>
  <si>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</si>
  <si>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</si>
  <si>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</si>
  <si>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</si>
  <si>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</si>
  <si>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</si>
  <si>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</si>
  <si>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</si>
  <si>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</si>
  <si>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</si>
  <si>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</si>
  <si>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</si>
  <si>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</si>
  <si>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</si>
  <si>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</si>
  <si>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</si>
  <si>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</si>
  <si>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</si>
  <si>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</si>
  <si>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</si>
  <si>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</si>
  <si>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</si>
  <si>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</si>
  <si>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</si>
  <si>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</si>
  <si>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</si>
  <si>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</si>
  <si>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</si>
  <si>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</si>
  <si>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</si>
  <si>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</si>
  <si>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</si>
  <si>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</si>
  <si>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</si>
  <si>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</si>
  <si>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</si>
  <si>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</si>
  <si>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</si>
  <si>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</si>
  <si>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</si>
  <si>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</si>
  <si>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</si>
  <si>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</si>
  <si>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</si>
  <si>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</si>
  <si>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</si>
  <si>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</si>
  <si>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</si>
  <si>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</si>
  <si>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</si>
  <si>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</si>
  <si>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</si>
  <si>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</si>
  <si>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</si>
  <si>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</si>
  <si>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</si>
  <si>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</si>
  <si>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</si>
  <si>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</si>
  <si>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</si>
  <si>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</si>
  <si>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</si>
  <si>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</si>
  <si>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</si>
  <si>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</si>
  <si>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</si>
  <si>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</si>
  <si>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</si>
  <si>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</si>
  <si>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</si>
  <si>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</si>
  <si>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</si>
  <si>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</si>
  <si>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</si>
  <si>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</si>
  <si>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</si>
  <si>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</si>
  <si>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</si>
  <si>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</si>
  <si>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</si>
  <si>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</si>
  <si>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</si>
  <si>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</si>
  <si>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</si>
  <si>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</si>
  <si>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</si>
  <si>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</si>
  <si>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</si>
  <si>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</si>
  <si>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</si>
  <si>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</si>
  <si>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</si>
  <si>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</si>
  <si>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</si>
  <si>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tipo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</si>
  <si>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</si>
  <si>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</si>
  <si>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</si>
  <si>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</si>
  <si>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</si>
  <si>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</si>
  <si>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</si>
  <si>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</si>
  <si>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</si>
  <si>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</si>
  <si>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</si>
  <si>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</si>
  <si>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</si>
  <si>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</si>
  <si>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</si>
  <si>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</si>
  <si>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</si>
  <si>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</si>
  <si>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</si>
  <si>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</si>
  <si>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</si>
  <si>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</si>
  <si>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</si>
  <si>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</si>
  <si>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</si>
  <si>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</si>
  <si>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</si>
  <si>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</si>
  <si>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</si>
  <si>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</si>
  <si>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</si>
  <si>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</si>
  <si>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</si>
  <si>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</si>
  <si>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</si>
  <si>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</si>
  <si>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</si>
  <si>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</si>
  <si>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</si>
  <si>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</si>
  <si>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</si>
  <si>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Escada marinheiro (em aço galvanizado)</t>
  </si>
  <si>
    <t>24.03.080</t>
  </si>
  <si>
    <t>Escada marinheiro com guarda corpo (em aço galvanizado)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</si>
  <si>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</si>
  <si>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</si>
  <si>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</si>
  <si>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</si>
  <si>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</si>
  <si>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12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</si>
  <si>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</si>
  <si>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</si>
  <si>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</si>
  <si>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</si>
  <si>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</si>
  <si>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</si>
  <si>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</si>
  <si>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</si>
  <si>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</si>
  <si>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</si>
  <si>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</si>
  <si>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</si>
  <si>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</si>
  <si>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</si>
  <si>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</si>
  <si>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</si>
  <si>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</si>
  <si>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</si>
  <si>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</si>
  <si>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</si>
  <si>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</si>
  <si>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</si>
  <si>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</si>
  <si>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</si>
  <si>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</si>
  <si>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</si>
  <si>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</si>
  <si>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</si>
  <si>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</si>
  <si>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</si>
  <si>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</si>
  <si>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</si>
  <si>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</si>
  <si>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</si>
  <si>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</si>
  <si>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</si>
  <si>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</si>
  <si>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</si>
  <si>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</si>
  <si>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</si>
  <si>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</si>
  <si>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</si>
  <si>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</si>
  <si>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</si>
  <si>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</si>
  <si>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</si>
  <si>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</si>
  <si>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</si>
  <si>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</si>
  <si>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</si>
  <si>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</si>
  <si>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</si>
  <si>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</si>
  <si>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</si>
  <si>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</si>
  <si>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</si>
  <si>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</si>
  <si>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</si>
  <si>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</si>
  <si>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</si>
  <si>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</si>
  <si>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</si>
  <si>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</si>
  <si>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</si>
  <si>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</si>
  <si>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</si>
  <si>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</si>
  <si>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</si>
  <si>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</si>
  <si>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</si>
  <si>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</si>
  <si>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</si>
  <si>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</si>
  <si>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</si>
  <si>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</si>
  <si>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</si>
  <si>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</si>
  <si>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</si>
  <si>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</si>
  <si>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</si>
  <si>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</si>
  <si>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</si>
  <si>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</si>
  <si>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</si>
  <si>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</si>
  <si>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</si>
  <si>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</si>
  <si>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</si>
  <si>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</si>
  <si>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</si>
  <si>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</si>
  <si>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</si>
  <si>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</si>
  <si>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</si>
  <si>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</si>
  <si>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</si>
  <si>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</si>
  <si>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</si>
  <si>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</si>
  <si>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</si>
  <si>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</si>
  <si>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</si>
  <si>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</si>
  <si>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</si>
  <si>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</si>
  <si>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</si>
  <si>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</si>
  <si>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</si>
  <si>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</si>
  <si>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</si>
  <si>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</si>
  <si>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</si>
  <si>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</si>
  <si>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</si>
  <si>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</si>
  <si>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</si>
  <si>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</si>
  <si>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</si>
  <si>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</si>
  <si>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</si>
  <si>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</si>
  <si>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</si>
  <si>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</si>
  <si>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</si>
  <si>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</si>
  <si>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</si>
  <si>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</si>
  <si>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</si>
  <si>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</si>
  <si>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</si>
  <si>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</si>
  <si>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</si>
  <si>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</si>
  <si>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</si>
  <si>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</si>
  <si>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</si>
  <si>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</si>
  <si>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</si>
  <si>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</si>
  <si>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</si>
  <si>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</si>
  <si>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</si>
  <si>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</si>
  <si>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</si>
  <si>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</si>
  <si>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</si>
  <si>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</si>
  <si>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</si>
  <si>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</si>
  <si>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</si>
  <si>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</si>
  <si>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</si>
  <si>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</si>
  <si>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</si>
  <si>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</si>
  <si>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</si>
  <si>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</si>
  <si>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</si>
  <si>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</si>
  <si>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</si>
  <si>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</si>
  <si>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</si>
  <si>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</si>
  <si>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</si>
  <si>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</si>
  <si>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</si>
  <si>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</si>
  <si>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</si>
  <si>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</si>
  <si>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</si>
  <si>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</si>
  <si>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</si>
  <si>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</si>
  <si>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</si>
  <si>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</si>
  <si>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</si>
  <si>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</si>
  <si>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</si>
  <si>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</si>
  <si>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</si>
  <si>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</si>
  <si>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</si>
  <si>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</si>
  <si>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</si>
  <si>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</si>
  <si>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Porta/portinhola tipo veneziana de abrir em alumínio, sob medida</t>
  </si>
  <si>
    <t>25.02.070</t>
  </si>
  <si>
    <t>Portinhola tipo veneziana de abrir em alumínio, linha comercial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</si>
  <si>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</si>
  <si>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</si>
  <si>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</si>
  <si>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</si>
  <si>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</si>
  <si>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</si>
  <si>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</si>
  <si>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</si>
  <si>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</si>
  <si>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</si>
  <si>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</si>
  <si>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</si>
  <si>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</si>
  <si>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</si>
  <si>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</si>
  <si>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</si>
  <si>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</si>
  <si>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</si>
  <si>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</si>
  <si>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</si>
  <si>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</si>
  <si>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</si>
  <si>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</si>
  <si>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</si>
  <si>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</si>
  <si>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</si>
  <si>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</si>
  <si>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</si>
  <si>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</si>
  <si>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</si>
  <si>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</si>
  <si>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</si>
  <si>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</si>
  <si>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</si>
  <si>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</si>
  <si>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</si>
  <si>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</si>
  <si>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</si>
  <si>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</si>
  <si>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</si>
  <si>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</si>
  <si>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</si>
  <si>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</si>
  <si>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</si>
  <si>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</si>
  <si>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</si>
  <si>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</si>
  <si>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</si>
  <si>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</si>
  <si>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</si>
  <si>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</si>
  <si>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</si>
  <si>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</si>
  <si>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</si>
  <si>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</si>
  <si>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Vidro float monolítico verde de 6 mm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</si>
  <si>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</si>
  <si>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</si>
  <si>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</si>
  <si>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</si>
  <si>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</si>
  <si>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</si>
  <si>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</si>
  <si>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</si>
  <si>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</si>
  <si>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</si>
  <si>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</si>
  <si>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</si>
  <si>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</si>
  <si>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</si>
  <si>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</si>
  <si>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</si>
  <si>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</si>
  <si>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</si>
  <si>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</si>
  <si>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</si>
  <si>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</si>
  <si>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</si>
  <si>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</si>
  <si>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</si>
  <si>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</si>
  <si>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</si>
  <si>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</si>
  <si>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</si>
  <si>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</si>
  <si>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</si>
  <si>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</si>
  <si>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</si>
  <si>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</si>
  <si>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</si>
  <si>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</si>
  <si>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</si>
  <si>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</si>
  <si>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</si>
  <si>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</si>
  <si>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</si>
  <si>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</si>
  <si>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</si>
  <si>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</si>
  <si>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</si>
  <si>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</si>
  <si>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</si>
  <si>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</si>
  <si>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</si>
  <si>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</si>
  <si>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</si>
  <si>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</si>
  <si>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</si>
  <si>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</si>
  <si>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</si>
  <si>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</si>
  <si>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</si>
  <si>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</si>
  <si>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</si>
  <si>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</si>
  <si>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</si>
  <si>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</si>
  <si>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</si>
  <si>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</si>
  <si>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</si>
  <si>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</si>
  <si>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</si>
  <si>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</si>
  <si>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</si>
  <si>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</si>
  <si>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</si>
  <si>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</si>
  <si>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</si>
  <si>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</si>
  <si>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</si>
  <si>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</si>
  <si>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</si>
  <si>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</si>
  <si>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</si>
  <si>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</si>
  <si>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</si>
  <si>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</si>
  <si>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</si>
  <si>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</si>
  <si>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</si>
  <si>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</si>
  <si>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</si>
  <si>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</si>
  <si>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</si>
  <si>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</si>
  <si>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</si>
  <si>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</si>
  <si>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</si>
  <si>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</si>
  <si>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</si>
  <si>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</si>
  <si>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</si>
  <si>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</si>
  <si>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</si>
  <si>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</si>
  <si>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</si>
  <si>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</si>
  <si>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</si>
  <si>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</si>
  <si>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</si>
  <si>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</si>
  <si>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</si>
  <si>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</si>
  <si>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</si>
  <si>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</si>
  <si>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</si>
  <si>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</si>
  <si>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</si>
  <si>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</si>
  <si>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</si>
  <si>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</si>
  <si>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</si>
  <si>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</si>
  <si>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</si>
  <si>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</si>
  <si>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</si>
  <si>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</si>
  <si>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</si>
  <si>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</si>
  <si>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</si>
  <si>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</si>
  <si>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</si>
  <si>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</si>
  <si>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</si>
  <si>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</si>
  <si>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</si>
  <si>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</si>
  <si>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</si>
  <si>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</si>
  <si>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</si>
  <si>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</si>
  <si>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</si>
  <si>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</si>
  <si>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</si>
  <si>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</si>
  <si>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</si>
  <si>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</si>
  <si>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</si>
  <si>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</si>
  <si>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</si>
  <si>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</si>
  <si>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</si>
  <si>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</si>
  <si>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</si>
  <si>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</si>
  <si>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</si>
  <si>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</si>
  <si>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</si>
  <si>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</si>
  <si>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</si>
  <si>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</si>
  <si>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</si>
  <si>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</si>
  <si>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</si>
  <si>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</si>
  <si>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</si>
  <si>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</si>
  <si>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</si>
  <si>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</si>
  <si>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</si>
  <si>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</si>
  <si>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</si>
  <si>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</si>
  <si>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</si>
  <si>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</si>
  <si>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</si>
  <si>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</si>
  <si>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</si>
  <si>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</si>
  <si>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</si>
  <si>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</si>
  <si>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</si>
  <si>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</si>
  <si>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</si>
  <si>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</si>
  <si>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</si>
  <si>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</si>
  <si>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</si>
  <si>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</si>
  <si>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</si>
  <si>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</si>
  <si>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</si>
  <si>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</si>
  <si>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</si>
  <si>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</si>
  <si>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</si>
  <si>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</si>
  <si>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</si>
  <si>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</si>
  <si>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</si>
  <si>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</si>
  <si>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</si>
  <si>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</si>
  <si>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</si>
  <si>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</si>
  <si>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</si>
  <si>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</si>
  <si>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</si>
  <si>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</si>
  <si>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</si>
  <si>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</si>
  <si>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</si>
  <si>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</si>
  <si>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</si>
  <si>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</si>
  <si>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</si>
  <si>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</si>
  <si>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</si>
  <si>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</si>
  <si>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</si>
  <si>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</si>
  <si>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</si>
  <si>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</si>
  <si>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</si>
  <si>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</si>
  <si>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</si>
  <si>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</si>
  <si>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</si>
  <si>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</si>
  <si>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</si>
  <si>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</si>
  <si>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</si>
  <si>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</si>
  <si>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</si>
  <si>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</si>
  <si>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</si>
  <si>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</si>
  <si>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</si>
  <si>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</si>
  <si>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</si>
  <si>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</si>
  <si>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</si>
  <si>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</si>
  <si>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</si>
  <si>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</si>
  <si>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</si>
  <si>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</si>
  <si>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</si>
  <si>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</si>
  <si>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</si>
  <si>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</si>
  <si>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Revestimento sintético de borracha ou PVC colorido, para sinalização tátil de alerta / direcional - assentamento argamassado</t>
  </si>
  <si>
    <t>30.04.020</t>
  </si>
  <si>
    <t>Revestimento sintético de borracha ou PVC colorido, para sinalização tátil de alerta / direcional - colado</t>
  </si>
  <si>
    <t>30.04.030</t>
  </si>
  <si>
    <t>Piso em ladrilho hidráulico podotátil várias cores (25x25cm), assentado com argamassa mista</t>
  </si>
  <si>
    <t>30.04.034</t>
  </si>
  <si>
    <t>Piso em ladrilho hidráulico podotátil várias cores,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</si>
  <si>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</si>
  <si>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</si>
  <si>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</si>
  <si>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</si>
  <si>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</si>
  <si>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</si>
  <si>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</si>
  <si>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</si>
  <si>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</si>
  <si>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 intertravado alerta / direcional, espessura de 6 cm, com rejunte em areia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</si>
  <si>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</si>
  <si>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</si>
  <si>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</si>
  <si>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</si>
  <si>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</si>
  <si>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</si>
  <si>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</si>
  <si>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</si>
  <si>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</si>
  <si>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</si>
  <si>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</si>
  <si>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</si>
  <si>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</si>
  <si>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</si>
  <si>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</si>
  <si>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</si>
  <si>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</si>
  <si>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</si>
  <si>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</si>
  <si>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</si>
  <si>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</si>
  <si>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</si>
  <si>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</si>
  <si>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</si>
  <si>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</si>
  <si>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</si>
  <si>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</si>
  <si>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</si>
  <si>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</si>
  <si>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</si>
  <si>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</si>
  <si>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 cm</t>
  </si>
  <si>
    <t>30.08.060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</si>
  <si>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</si>
  <si>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</si>
  <si>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</si>
  <si>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</si>
  <si>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</si>
  <si>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</si>
  <si>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</si>
  <si>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</si>
  <si>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</si>
  <si>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</si>
  <si>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</si>
  <si>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</si>
  <si>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</si>
  <si>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</si>
  <si>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</si>
  <si>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</si>
  <si>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</si>
  <si>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</si>
  <si>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</si>
  <si>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</si>
  <si>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</si>
  <si>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</si>
  <si>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</si>
  <si>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</si>
  <si>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</si>
  <si>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</si>
  <si>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Película de controle solar refletiva na cor prata, aplicado em vidros</t>
  </si>
  <si>
    <t>32.06.240</t>
  </si>
  <si>
    <t>Película adesiva jateada para vidros - uso interno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</si>
  <si>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</si>
  <si>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</si>
  <si>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</si>
  <si>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</si>
  <si>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</si>
  <si>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</si>
  <si>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</si>
  <si>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</si>
  <si>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</si>
  <si>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</si>
  <si>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</si>
  <si>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</si>
  <si>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</si>
  <si>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</si>
  <si>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</si>
  <si>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</si>
  <si>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</si>
  <si>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</si>
  <si>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</si>
  <si>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</si>
  <si>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</si>
  <si>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</si>
  <si>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</si>
  <si>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</si>
  <si>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</si>
  <si>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</si>
  <si>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</si>
  <si>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</si>
  <si>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</si>
  <si>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</si>
  <si>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</si>
  <si>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</si>
  <si>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</si>
  <si>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</si>
  <si>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</si>
  <si>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</si>
  <si>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</si>
  <si>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</si>
  <si>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</si>
  <si>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</si>
  <si>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</si>
  <si>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</si>
  <si>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</si>
  <si>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</si>
  <si>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</si>
  <si>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</si>
  <si>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</si>
  <si>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</si>
  <si>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</si>
  <si>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</si>
  <si>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</si>
  <si>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</si>
  <si>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</si>
  <si>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</si>
  <si>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</si>
  <si>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</si>
  <si>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</si>
  <si>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</si>
  <si>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</si>
  <si>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</si>
  <si>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</si>
  <si>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</si>
  <si>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</si>
  <si>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</si>
  <si>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</si>
  <si>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</si>
  <si>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</si>
  <si>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</si>
  <si>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</si>
  <si>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</si>
  <si>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</si>
  <si>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</si>
  <si>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</si>
  <si>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</si>
  <si>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</si>
  <si>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</si>
  <si>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</si>
  <si>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</si>
  <si>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</si>
  <si>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</si>
  <si>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</si>
  <si>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</si>
  <si>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</si>
  <si>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</si>
  <si>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</si>
  <si>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</si>
  <si>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</si>
  <si>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</si>
  <si>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</si>
  <si>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</si>
  <si>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</si>
  <si>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</si>
  <si>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</si>
  <si>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</si>
  <si>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</si>
  <si>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</si>
  <si>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</si>
  <si>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</si>
  <si>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</si>
  <si>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</si>
  <si>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</si>
  <si>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</si>
  <si>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</si>
  <si>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</si>
  <si>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</si>
  <si>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</si>
  <si>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</si>
  <si>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</si>
  <si>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</si>
  <si>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</si>
  <si>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</si>
  <si>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</si>
  <si>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</si>
  <si>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</si>
  <si>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</si>
  <si>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</si>
  <si>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</si>
  <si>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</si>
  <si>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</si>
  <si>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</si>
  <si>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</si>
  <si>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</si>
  <si>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</si>
  <si>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</si>
  <si>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</si>
  <si>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</si>
  <si>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</si>
  <si>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</si>
  <si>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</si>
  <si>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</si>
  <si>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</si>
  <si>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</si>
  <si>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</si>
  <si>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</si>
  <si>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</si>
  <si>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</si>
  <si>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</si>
  <si>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</si>
  <si>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</si>
  <si>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</si>
  <si>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</si>
  <si>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</si>
  <si>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</si>
  <si>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</si>
  <si>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</si>
  <si>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</si>
  <si>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</si>
  <si>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</si>
  <si>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</si>
  <si>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</si>
  <si>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</si>
  <si>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</si>
  <si>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</si>
  <si>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</si>
  <si>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</si>
  <si>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</si>
  <si>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</si>
  <si>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</si>
  <si>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</si>
  <si>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</si>
  <si>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</si>
  <si>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</si>
  <si>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</si>
  <si>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</si>
  <si>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</si>
  <si>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</si>
  <si>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</si>
  <si>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</si>
  <si>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</si>
  <si>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</si>
  <si>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</si>
  <si>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</si>
  <si>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</si>
  <si>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</si>
  <si>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</si>
  <si>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</si>
  <si>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</si>
  <si>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PINTURA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</si>
  <si>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</si>
  <si>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</si>
  <si>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</si>
  <si>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</si>
  <si>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</si>
  <si>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</si>
  <si>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</si>
  <si>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</si>
  <si>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</si>
  <si>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</si>
  <si>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</si>
  <si>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</si>
  <si>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</si>
  <si>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</si>
  <si>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33.02.060</t>
  </si>
  <si>
    <t>Massa corrida a base de PVA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</si>
  <si>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</si>
  <si>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</si>
  <si>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</si>
  <si>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</si>
  <si>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</si>
  <si>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</si>
  <si>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</si>
  <si>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</si>
  <si>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</si>
  <si>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</si>
  <si>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</si>
  <si>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</si>
  <si>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</si>
  <si>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</si>
  <si>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</si>
  <si>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</si>
  <si>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</si>
  <si>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</si>
  <si>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</si>
  <si>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</si>
  <si>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</si>
  <si>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</si>
  <si>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</si>
  <si>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</si>
  <si>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</si>
  <si>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</si>
  <si>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</si>
  <si>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</si>
  <si>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</si>
  <si>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</si>
  <si>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</si>
  <si>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</si>
  <si>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</si>
  <si>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</si>
  <si>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</si>
  <si>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</si>
  <si>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</si>
  <si>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</si>
  <si>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</si>
  <si>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</si>
  <si>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</si>
  <si>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</si>
  <si>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</si>
  <si>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</si>
  <si>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</si>
  <si>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</si>
  <si>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</si>
  <si>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</si>
  <si>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</si>
  <si>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</si>
  <si>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</si>
  <si>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</si>
  <si>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</si>
  <si>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</si>
  <si>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</si>
  <si>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</si>
  <si>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</si>
  <si>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</si>
  <si>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</si>
  <si>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</si>
  <si>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</si>
  <si>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</si>
  <si>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</si>
  <si>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</si>
  <si>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</si>
  <si>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</si>
  <si>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</si>
  <si>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</si>
  <si>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</si>
  <si>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</si>
  <si>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</si>
  <si>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</si>
  <si>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</si>
  <si>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</si>
  <si>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</si>
  <si>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</si>
  <si>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</si>
  <si>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</si>
  <si>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</si>
  <si>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</si>
  <si>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</si>
  <si>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</si>
  <si>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</si>
  <si>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</si>
  <si>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</si>
  <si>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</si>
  <si>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</si>
  <si>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</si>
  <si>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</si>
  <si>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</si>
  <si>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</si>
  <si>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</si>
  <si>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</si>
  <si>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</si>
  <si>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</si>
  <si>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</si>
  <si>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</si>
  <si>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</si>
  <si>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</si>
  <si>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</si>
  <si>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</si>
  <si>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</si>
  <si>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</si>
  <si>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</si>
  <si>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</si>
  <si>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</si>
  <si>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</si>
  <si>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</si>
  <si>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</si>
  <si>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</si>
  <si>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</si>
  <si>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</si>
  <si>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</si>
  <si>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</si>
  <si>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</si>
  <si>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</si>
  <si>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</si>
  <si>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</si>
  <si>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</si>
  <si>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</si>
  <si>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</si>
  <si>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</si>
  <si>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</si>
  <si>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</si>
  <si>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</si>
  <si>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</si>
  <si>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</si>
  <si>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</si>
  <si>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</si>
  <si>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</si>
  <si>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</si>
  <si>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Árvore ornamental tipo Quaresmeira - h= 1,50 / 2,00 m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</si>
  <si>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</si>
  <si>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</si>
  <si>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</si>
  <si>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</si>
  <si>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</si>
  <si>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</si>
  <si>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</si>
  <si>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</si>
  <si>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</si>
  <si>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</si>
  <si>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</si>
  <si>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</si>
  <si>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</si>
  <si>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</si>
  <si>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</si>
  <si>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</si>
  <si>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</si>
  <si>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</si>
  <si>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</si>
  <si>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</si>
  <si>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</si>
  <si>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</si>
  <si>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</si>
  <si>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</si>
  <si>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</si>
  <si>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</si>
  <si>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</si>
  <si>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</si>
  <si>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</si>
  <si>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</si>
  <si>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</si>
  <si>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34.05.322</t>
  </si>
  <si>
    <t>Gradil rígido modular em aço 2" - H=1,10m, C=1,65m, padrão CET SP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</si>
  <si>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</si>
  <si>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</si>
  <si>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</si>
  <si>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</si>
  <si>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</si>
  <si>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</si>
  <si>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</si>
  <si>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</si>
  <si>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</si>
  <si>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</si>
  <si>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</si>
  <si>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</si>
  <si>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</si>
  <si>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</si>
  <si>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</si>
  <si>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</si>
  <si>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</si>
  <si>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</si>
  <si>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</si>
  <si>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</si>
  <si>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</si>
  <si>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</si>
  <si>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</si>
  <si>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</si>
  <si>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</si>
  <si>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</si>
  <si>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</si>
  <si>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</si>
  <si>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</si>
  <si>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</si>
  <si>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</si>
  <si>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</si>
  <si>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</si>
  <si>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34.20.382</t>
  </si>
  <si>
    <t>Suporte para apoio de bicicletas em aço carbono 2", modelo U invertido sem emendas, com acabamento em pintura eletrostática para fixação chumbada/parafusada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</si>
  <si>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</si>
  <si>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</si>
  <si>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</si>
  <si>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</si>
  <si>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</si>
  <si>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</si>
  <si>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</si>
  <si>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</si>
  <si>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</si>
  <si>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</si>
  <si>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</si>
  <si>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</si>
  <si>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</si>
  <si>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</si>
  <si>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</si>
  <si>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</si>
  <si>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</si>
  <si>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</si>
  <si>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</si>
  <si>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</si>
  <si>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</si>
  <si>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</si>
  <si>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</si>
  <si>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</si>
  <si>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</si>
  <si>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</si>
  <si>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</si>
  <si>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</si>
  <si>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</si>
  <si>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</si>
  <si>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</si>
  <si>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</si>
  <si>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</si>
  <si>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</si>
  <si>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</si>
  <si>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</si>
  <si>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</si>
  <si>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</si>
  <si>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</si>
  <si>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</si>
  <si>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</si>
  <si>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</si>
  <si>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</si>
  <si>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</si>
  <si>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</si>
  <si>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</si>
  <si>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</si>
  <si>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</si>
  <si>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</si>
  <si>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</si>
  <si>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</si>
  <si>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</si>
  <si>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</si>
  <si>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</si>
  <si>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</si>
  <si>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</si>
  <si>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</si>
  <si>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</si>
  <si>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</si>
  <si>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</si>
  <si>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</si>
  <si>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</si>
  <si>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</si>
  <si>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</si>
  <si>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</si>
  <si>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</si>
  <si>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</si>
  <si>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</si>
  <si>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</si>
  <si>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</si>
  <si>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</si>
  <si>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</si>
  <si>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</si>
  <si>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</si>
  <si>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</si>
  <si>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</si>
  <si>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</si>
  <si>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</si>
  <si>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</si>
  <si>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</si>
  <si>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</si>
  <si>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</si>
  <si>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36.06</t>
  </si>
  <si>
    <t>Muflas e terminais</t>
  </si>
  <si>
    <t>36.07</t>
  </si>
  <si>
    <t>Para-raios de media tensao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</si>
  <si>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</si>
  <si>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</si>
  <si>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</si>
  <si>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</si>
  <si>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</si>
  <si>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</si>
  <si>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</si>
  <si>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</si>
  <si>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</si>
  <si>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</si>
  <si>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</si>
  <si>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</si>
  <si>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</si>
  <si>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</si>
  <si>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</si>
  <si>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</si>
  <si>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</si>
  <si>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</si>
  <si>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</si>
  <si>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</si>
  <si>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</si>
  <si>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</si>
  <si>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</si>
  <si>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</si>
  <si>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</si>
  <si>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</si>
  <si>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</si>
  <si>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</si>
  <si>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</si>
  <si>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</si>
  <si>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</si>
  <si>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</si>
  <si>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</si>
  <si>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</si>
  <si>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</si>
  <si>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</si>
  <si>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</si>
  <si>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</si>
  <si>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</si>
  <si>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</si>
  <si>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</si>
  <si>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</si>
  <si>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</si>
  <si>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</si>
  <si>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</si>
  <si>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</si>
  <si>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</si>
  <si>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</si>
  <si>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</si>
  <si>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</si>
  <si>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</si>
  <si>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</si>
  <si>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36.20</t>
  </si>
  <si>
    <t>Reparos, conservacoes e complementos - GRUPO 36</t>
  </si>
  <si>
    <t>36.20.040</t>
  </si>
  <si>
    <t>Bobina mínima para disjuntor (a óleo)</t>
  </si>
  <si>
    <t>36.20.140</t>
  </si>
  <si>
    <t>Cruzeta de madeira de 2400 mm</t>
  </si>
  <si>
    <t>36.20.210</t>
  </si>
  <si>
    <t>Luva isolante de borracha, até 10 kV</t>
  </si>
  <si>
    <t>36.20.240</t>
  </si>
  <si>
    <t>Óleo para disjuntor</t>
  </si>
  <si>
    <t>36.20.260</t>
  </si>
  <si>
    <t>Óleo para transformador</t>
  </si>
  <si>
    <t>36.20.330</t>
  </si>
  <si>
    <t>Luva de couro para proteção de luva isolante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</si>
  <si>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</si>
  <si>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</si>
  <si>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</si>
  <si>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</si>
  <si>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</si>
  <si>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</si>
  <si>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</si>
  <si>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</si>
  <si>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</si>
  <si>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</si>
  <si>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</si>
  <si>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</si>
  <si>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</si>
  <si>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</si>
  <si>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</si>
  <si>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</si>
  <si>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</si>
  <si>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</si>
  <si>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</si>
  <si>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</si>
  <si>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</si>
  <si>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</si>
  <si>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</si>
  <si>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</si>
  <si>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</si>
  <si>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</si>
  <si>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</si>
  <si>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</si>
  <si>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</si>
  <si>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</si>
  <si>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</si>
  <si>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</si>
  <si>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</si>
  <si>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</si>
  <si>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</si>
  <si>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</si>
  <si>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</si>
  <si>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</si>
  <si>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</si>
  <si>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</si>
  <si>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</si>
  <si>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</si>
  <si>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</si>
  <si>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</si>
  <si>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</si>
  <si>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</si>
  <si>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</si>
  <si>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</si>
  <si>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</si>
  <si>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</si>
  <si>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</si>
  <si>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</si>
  <si>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</si>
  <si>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</si>
  <si>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</si>
  <si>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</si>
  <si>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</si>
  <si>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</si>
  <si>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</si>
  <si>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</si>
  <si>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</si>
  <si>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</si>
  <si>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</si>
  <si>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</si>
  <si>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</si>
  <si>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</si>
  <si>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</si>
  <si>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</si>
  <si>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</si>
  <si>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</si>
  <si>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</si>
  <si>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</si>
  <si>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</si>
  <si>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</si>
  <si>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</si>
  <si>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</si>
  <si>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</si>
  <si>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</si>
  <si>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</si>
  <si>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</si>
  <si>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</si>
  <si>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</si>
  <si>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</si>
  <si>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</si>
  <si>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</si>
  <si>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</si>
  <si>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</si>
  <si>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</si>
  <si>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</si>
  <si>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</si>
  <si>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</si>
  <si>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Disjuntores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</si>
  <si>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</si>
  <si>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</si>
  <si>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</si>
  <si>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</si>
  <si>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</si>
  <si>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</si>
  <si>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</si>
  <si>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</si>
  <si>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</si>
  <si>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</si>
  <si>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</si>
  <si>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</si>
  <si>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</si>
  <si>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</si>
  <si>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</si>
  <si>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</si>
  <si>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</si>
  <si>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</si>
  <si>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</si>
  <si>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</si>
  <si>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</si>
  <si>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</si>
  <si>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</si>
  <si>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</si>
  <si>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</si>
  <si>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</si>
  <si>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</si>
  <si>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</si>
  <si>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</si>
  <si>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</si>
  <si>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</si>
  <si>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</si>
  <si>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</si>
  <si>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</si>
  <si>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</si>
  <si>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</si>
  <si>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</si>
  <si>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</si>
  <si>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37.13.810</t>
  </si>
  <si>
    <t>Mini-disjuntor termomagnético, unipolar 127/220 V, corrente de 40 A até 50 A</t>
  </si>
  <si>
    <t>37.13.880</t>
  </si>
  <si>
    <t>Mini-disjuntor termomagnético, tripolar 220/380 V, corrente de 10 A até 32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</si>
  <si>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</si>
  <si>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</si>
  <si>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</si>
  <si>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</si>
  <si>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</si>
  <si>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</si>
  <si>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</si>
  <si>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</si>
  <si>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</si>
  <si>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</si>
  <si>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</si>
  <si>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</si>
  <si>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</si>
  <si>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</si>
  <si>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</si>
  <si>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</si>
  <si>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</si>
  <si>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</si>
  <si>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</si>
  <si>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</si>
  <si>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</si>
  <si>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</si>
  <si>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</si>
  <si>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</si>
  <si>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</si>
  <si>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</si>
  <si>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</si>
  <si>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</si>
  <si>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</si>
  <si>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</si>
  <si>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</si>
  <si>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</si>
  <si>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</si>
  <si>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</si>
  <si>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</si>
  <si>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</si>
  <si>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</si>
  <si>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</si>
  <si>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</si>
  <si>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</si>
  <si>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</si>
  <si>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</si>
  <si>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</si>
  <si>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</si>
  <si>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</si>
  <si>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</si>
  <si>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</si>
  <si>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</si>
  <si>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</si>
  <si>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</si>
  <si>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</si>
  <si>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</si>
  <si>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</si>
  <si>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</si>
  <si>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</si>
  <si>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</si>
  <si>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</si>
  <si>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</si>
  <si>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</si>
  <si>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</si>
  <si>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</si>
  <si>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</si>
  <si>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</si>
  <si>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</si>
  <si>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</si>
  <si>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</si>
  <si>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</si>
  <si>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</si>
  <si>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</si>
  <si>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</si>
  <si>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</si>
  <si>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</si>
  <si>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</si>
  <si>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</si>
  <si>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</si>
  <si>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</si>
  <si>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</si>
  <si>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</si>
  <si>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</si>
  <si>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37.17.074</t>
  </si>
  <si>
    <t>Dispositivo diferencial residual de 25 A x 30 mA - 4 polos</t>
  </si>
  <si>
    <t>37.17.080</t>
  </si>
  <si>
    <t>Dispositivo diferencial residual de 40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</si>
  <si>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</si>
  <si>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</si>
  <si>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</si>
  <si>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</si>
  <si>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</si>
  <si>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</si>
  <si>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</si>
  <si>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</si>
  <si>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</si>
  <si>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</si>
  <si>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</si>
  <si>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</si>
  <si>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</si>
  <si>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</si>
  <si>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</si>
  <si>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</si>
  <si>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</si>
  <si>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</si>
  <si>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</si>
  <si>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</si>
  <si>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</si>
  <si>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</si>
  <si>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</si>
  <si>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</si>
  <si>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</si>
  <si>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</si>
  <si>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</si>
  <si>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Bloco terminal conector até 65A / 600V, faixa de aplicação até 16 mm²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</si>
  <si>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</si>
  <si>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</si>
  <si>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</si>
  <si>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</si>
  <si>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</si>
  <si>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</si>
  <si>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</si>
  <si>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</si>
  <si>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</si>
  <si>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</si>
  <si>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</si>
  <si>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</si>
  <si>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</si>
  <si>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</si>
  <si>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</si>
  <si>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</si>
  <si>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</si>
  <si>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</si>
  <si>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</si>
  <si>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</si>
  <si>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</si>
  <si>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</si>
  <si>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</si>
  <si>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</si>
  <si>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</si>
  <si>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</si>
  <si>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</si>
  <si>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</si>
  <si>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</si>
  <si>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</si>
  <si>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</si>
  <si>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</si>
  <si>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</si>
  <si>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</si>
  <si>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</si>
  <si>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</si>
  <si>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</si>
  <si>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</si>
  <si>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</si>
  <si>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</si>
  <si>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</si>
  <si>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</si>
  <si>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</si>
  <si>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</si>
  <si>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</si>
  <si>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</si>
  <si>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</si>
  <si>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</si>
  <si>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</si>
  <si>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</si>
  <si>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</si>
  <si>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</si>
  <si>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</si>
  <si>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</si>
  <si>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</si>
  <si>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</si>
  <si>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</si>
  <si>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</si>
  <si>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</si>
  <si>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</si>
  <si>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</si>
  <si>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</si>
  <si>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</si>
  <si>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</si>
  <si>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</si>
  <si>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</si>
  <si>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</si>
  <si>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</si>
  <si>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</si>
  <si>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</si>
  <si>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</si>
  <si>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</si>
  <si>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</si>
  <si>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</si>
  <si>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</si>
  <si>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</si>
  <si>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</si>
  <si>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</si>
  <si>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</si>
  <si>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</si>
  <si>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</si>
  <si>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</si>
  <si>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</si>
  <si>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</si>
  <si>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</si>
  <si>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</si>
  <si>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</si>
  <si>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</si>
  <si>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</si>
  <si>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</si>
  <si>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</si>
  <si>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</si>
  <si>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</si>
  <si>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</si>
  <si>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</si>
  <si>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</si>
  <si>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</si>
  <si>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</si>
  <si>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</si>
  <si>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</si>
  <si>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</si>
  <si>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</si>
  <si>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</si>
  <si>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</si>
  <si>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</si>
  <si>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</si>
  <si>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</si>
  <si>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</si>
  <si>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</si>
  <si>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</si>
  <si>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</si>
  <si>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</si>
  <si>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38.07.210</t>
  </si>
  <si>
    <t>Vergalhão com rosca, porca e arruela de diâmetro 1/4´ (tirante)</t>
  </si>
  <si>
    <t>38.07.310</t>
  </si>
  <si>
    <t>Perfilado perfurado 38 x 76 mm em chapa 14 pré-zincada,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</si>
  <si>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</si>
  <si>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</si>
  <si>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</si>
  <si>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</si>
  <si>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</si>
  <si>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</si>
  <si>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</si>
  <si>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</si>
  <si>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</si>
  <si>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</si>
  <si>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</si>
  <si>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</si>
  <si>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</si>
  <si>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</si>
  <si>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</si>
  <si>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</si>
  <si>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</si>
  <si>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</si>
  <si>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</si>
  <si>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</si>
  <si>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</si>
  <si>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</si>
  <si>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</si>
  <si>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</si>
  <si>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</si>
  <si>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</si>
  <si>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</si>
  <si>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</si>
  <si>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</si>
  <si>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</si>
  <si>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</si>
  <si>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</si>
  <si>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</si>
  <si>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</si>
  <si>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</si>
  <si>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</si>
  <si>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</si>
  <si>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</si>
  <si>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</si>
  <si>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</si>
  <si>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</si>
  <si>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</si>
  <si>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</si>
  <si>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</si>
  <si>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</si>
  <si>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</si>
  <si>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</si>
  <si>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</si>
  <si>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</si>
  <si>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</si>
  <si>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</si>
  <si>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</si>
  <si>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</si>
  <si>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</si>
  <si>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</si>
  <si>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</si>
  <si>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</si>
  <si>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</si>
  <si>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</si>
  <si>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</si>
  <si>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</si>
  <si>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</si>
  <si>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</si>
  <si>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</si>
  <si>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</si>
  <si>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</si>
  <si>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</si>
  <si>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</si>
  <si>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</si>
  <si>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</si>
  <si>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</si>
  <si>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</si>
  <si>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</si>
  <si>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</si>
  <si>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</si>
  <si>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</si>
  <si>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</si>
  <si>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</si>
  <si>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</si>
  <si>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</si>
  <si>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</si>
  <si>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</si>
  <si>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</si>
  <si>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</si>
  <si>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</si>
  <si>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</si>
  <si>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</si>
  <si>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</si>
  <si>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</si>
  <si>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</si>
  <si>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</si>
  <si>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</si>
  <si>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</si>
  <si>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</si>
  <si>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</si>
  <si>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</si>
  <si>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</si>
  <si>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</si>
  <si>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</si>
  <si>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</si>
  <si>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</si>
  <si>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</si>
  <si>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</si>
  <si>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</si>
  <si>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</si>
  <si>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</si>
  <si>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</si>
  <si>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</si>
  <si>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</si>
  <si>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</si>
  <si>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</si>
  <si>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</si>
  <si>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</si>
  <si>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</si>
  <si>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</si>
  <si>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</si>
  <si>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</si>
  <si>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</si>
  <si>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</si>
  <si>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</si>
  <si>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</si>
  <si>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</si>
  <si>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</si>
  <si>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</si>
  <si>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</si>
  <si>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</si>
  <si>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</si>
  <si>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</si>
  <si>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</si>
  <si>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</si>
  <si>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</si>
  <si>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</si>
  <si>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</si>
  <si>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</si>
  <si>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</si>
  <si>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</si>
  <si>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</si>
  <si>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</si>
  <si>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</si>
  <si>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</si>
  <si>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</si>
  <si>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</si>
  <si>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</si>
  <si>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</si>
  <si>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</si>
  <si>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</si>
  <si>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</si>
  <si>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</si>
  <si>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</si>
  <si>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</si>
  <si>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</si>
  <si>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</si>
  <si>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</si>
  <si>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</si>
  <si>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</si>
  <si>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</si>
  <si>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Tampa de encaixe para eletrocalha, galvanizada a fogo, L= 150 mm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</si>
  <si>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</si>
  <si>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</si>
  <si>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</si>
  <si>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</si>
  <si>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</si>
  <si>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</si>
  <si>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</si>
  <si>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</si>
  <si>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</si>
  <si>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</si>
  <si>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</si>
  <si>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</si>
  <si>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</si>
  <si>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Suporte para eletrocalha, galvanizado a fogo, 150x50 mm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</si>
  <si>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</si>
  <si>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</si>
  <si>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</si>
  <si>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</si>
  <si>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</si>
  <si>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</si>
  <si>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</si>
  <si>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</si>
  <si>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</si>
  <si>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</si>
  <si>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</si>
  <si>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</si>
  <si>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</si>
  <si>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</si>
  <si>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</si>
  <si>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</si>
  <si>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</si>
  <si>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</si>
  <si>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</si>
  <si>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</si>
  <si>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</si>
  <si>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</si>
  <si>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</si>
  <si>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</si>
  <si>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</si>
  <si>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</si>
  <si>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</si>
  <si>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</si>
  <si>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</si>
  <si>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</si>
  <si>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</si>
  <si>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</si>
  <si>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</si>
  <si>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</si>
  <si>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</si>
  <si>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</si>
  <si>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</si>
  <si>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</si>
  <si>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</si>
  <si>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</si>
  <si>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</si>
  <si>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</si>
  <si>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</si>
  <si>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</si>
  <si>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</si>
  <si>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</si>
  <si>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</si>
  <si>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</si>
  <si>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</si>
  <si>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</si>
  <si>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</si>
  <si>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</si>
  <si>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</si>
  <si>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</si>
  <si>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</si>
  <si>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</si>
  <si>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</si>
  <si>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</si>
  <si>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</si>
  <si>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</si>
  <si>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</si>
  <si>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</si>
  <si>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</si>
  <si>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</si>
  <si>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</si>
  <si>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</si>
  <si>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</si>
  <si>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</si>
  <si>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</si>
  <si>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</si>
  <si>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</si>
  <si>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</si>
  <si>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</si>
  <si>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</si>
  <si>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</si>
  <si>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</si>
  <si>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</si>
  <si>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</si>
  <si>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</si>
  <si>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</si>
  <si>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</si>
  <si>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</si>
  <si>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</si>
  <si>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</si>
  <si>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</si>
  <si>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</si>
  <si>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</si>
  <si>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</si>
  <si>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</si>
  <si>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</si>
  <si>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</si>
  <si>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</si>
  <si>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</si>
  <si>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</si>
  <si>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</si>
  <si>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</si>
  <si>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</si>
  <si>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</si>
  <si>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</si>
  <si>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</si>
  <si>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</si>
  <si>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</si>
  <si>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</si>
  <si>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</si>
  <si>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</si>
  <si>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</si>
  <si>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</si>
  <si>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</si>
  <si>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</si>
  <si>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</si>
  <si>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</si>
  <si>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</si>
  <si>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</si>
  <si>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</si>
  <si>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</si>
  <si>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</si>
  <si>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39.11.092</t>
  </si>
  <si>
    <t>Cabo telefônico CCI, com 1 par de 0,50 mm, para ligação de aparelhos telefônicos</t>
  </si>
  <si>
    <t>39.11.120</t>
  </si>
  <si>
    <t>Cabo telefônico CTP-APL-SN, com 10 pares de 0,50 mm, para cotos de transição em caixas e entradas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</si>
  <si>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</si>
  <si>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</si>
  <si>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</si>
  <si>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</si>
  <si>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</si>
  <si>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</si>
  <si>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</si>
  <si>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</si>
  <si>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</si>
  <si>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</si>
  <si>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</si>
  <si>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</si>
  <si>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</si>
  <si>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</si>
  <si>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</si>
  <si>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</si>
  <si>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</si>
  <si>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</si>
  <si>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</si>
  <si>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</si>
  <si>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</si>
  <si>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</si>
  <si>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</si>
  <si>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</si>
  <si>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</si>
  <si>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</si>
  <si>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</si>
  <si>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</si>
  <si>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</si>
  <si>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</si>
  <si>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</si>
  <si>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</si>
  <si>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</si>
  <si>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</si>
  <si>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</si>
  <si>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</si>
  <si>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</si>
  <si>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</si>
  <si>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</si>
  <si>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</si>
  <si>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</si>
  <si>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</si>
  <si>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</si>
  <si>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</si>
  <si>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</si>
  <si>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</si>
  <si>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</si>
  <si>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</si>
  <si>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</si>
  <si>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</si>
  <si>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</si>
  <si>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</si>
  <si>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</si>
  <si>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</si>
  <si>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</si>
  <si>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</si>
  <si>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</si>
  <si>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</si>
  <si>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</si>
  <si>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</si>
  <si>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</si>
  <si>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</si>
  <si>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</si>
  <si>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</si>
  <si>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</si>
  <si>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</si>
  <si>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</si>
  <si>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</si>
  <si>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</si>
  <si>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</si>
  <si>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</si>
  <si>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</si>
  <si>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</si>
  <si>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</si>
  <si>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</si>
  <si>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</si>
  <si>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</si>
  <si>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</si>
  <si>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</si>
  <si>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</si>
  <si>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</si>
  <si>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</si>
  <si>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</si>
  <si>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</si>
  <si>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</si>
  <si>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</si>
  <si>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</si>
  <si>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</si>
  <si>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</si>
  <si>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</si>
  <si>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</si>
  <si>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</si>
  <si>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</si>
  <si>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</si>
  <si>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</si>
  <si>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</si>
  <si>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</si>
  <si>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</si>
  <si>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</si>
  <si>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</si>
  <si>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</si>
  <si>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</si>
  <si>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</si>
  <si>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</si>
  <si>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</si>
  <si>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</si>
  <si>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</si>
  <si>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</si>
  <si>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</si>
  <si>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</si>
  <si>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</si>
  <si>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</si>
  <si>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</si>
  <si>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</si>
  <si>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</si>
  <si>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</si>
  <si>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</si>
  <si>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</si>
  <si>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</si>
  <si>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</si>
  <si>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</si>
  <si>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</si>
  <si>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</si>
  <si>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</si>
  <si>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</si>
  <si>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</si>
  <si>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</si>
  <si>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</si>
  <si>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</si>
  <si>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</si>
  <si>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</si>
  <si>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</si>
  <si>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</si>
  <si>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</si>
  <si>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</si>
  <si>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</si>
  <si>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</si>
  <si>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</si>
  <si>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</si>
  <si>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</si>
  <si>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</si>
  <si>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</si>
  <si>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</si>
  <si>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</si>
  <si>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</si>
  <si>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</si>
  <si>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</si>
  <si>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</si>
  <si>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</si>
  <si>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</si>
  <si>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</si>
  <si>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</si>
  <si>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</si>
  <si>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</si>
  <si>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</si>
  <si>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</si>
  <si>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</si>
  <si>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</si>
  <si>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</si>
  <si>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Caixa de ferro octogonal fundo móvel 4´ x 4´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</si>
  <si>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</si>
  <si>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</si>
  <si>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</si>
  <si>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</si>
  <si>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</si>
  <si>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</si>
  <si>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</si>
  <si>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</si>
  <si>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</si>
  <si>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</si>
  <si>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</si>
  <si>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</si>
  <si>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</si>
  <si>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</si>
  <si>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</si>
  <si>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</si>
  <si>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</si>
  <si>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</si>
  <si>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</si>
  <si>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</si>
  <si>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</si>
  <si>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</si>
  <si>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</si>
  <si>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</si>
  <si>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</si>
  <si>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</si>
  <si>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</si>
  <si>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</si>
  <si>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</si>
  <si>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</si>
  <si>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</si>
  <si>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</si>
  <si>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</si>
  <si>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</si>
  <si>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</si>
  <si>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</si>
  <si>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</si>
  <si>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</si>
  <si>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</si>
  <si>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</si>
  <si>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</si>
  <si>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</si>
  <si>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</si>
  <si>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</si>
  <si>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</si>
  <si>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</si>
  <si>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</si>
  <si>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</si>
  <si>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40.04.470</t>
  </si>
  <si>
    <t>Conjunto 2 tomadas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</si>
  <si>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</si>
  <si>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</si>
  <si>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</si>
  <si>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</si>
  <si>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40.05.320</t>
  </si>
  <si>
    <t>Pulsador 2 A - 250 V, para minuteria com placa</t>
  </si>
  <si>
    <t>40.06</t>
  </si>
  <si>
    <t>Conduletes</t>
  </si>
  <si>
    <t>40.06.510</t>
  </si>
  <si>
    <t>Condulete em PVC de 1´ - com tampa</t>
  </si>
  <si>
    <t>40.07</t>
  </si>
  <si>
    <t>Caixa de passagem em PVC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</si>
  <si>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</si>
  <si>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</si>
  <si>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</si>
  <si>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</si>
  <si>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</si>
  <si>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</si>
  <si>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</si>
  <si>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</si>
  <si>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</si>
  <si>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</si>
  <si>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</si>
  <si>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</si>
  <si>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</si>
  <si>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</si>
  <si>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</si>
  <si>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</si>
  <si>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</si>
  <si>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</si>
  <si>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</si>
  <si>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</si>
  <si>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</si>
  <si>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</si>
  <si>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</si>
  <si>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</si>
  <si>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</si>
  <si>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</si>
  <si>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</si>
  <si>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</si>
  <si>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</si>
  <si>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</si>
  <si>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</si>
  <si>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</si>
  <si>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</si>
  <si>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</si>
  <si>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</si>
  <si>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</si>
  <si>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</si>
  <si>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</si>
  <si>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</si>
  <si>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</si>
  <si>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</si>
  <si>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</si>
  <si>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</si>
  <si>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</si>
  <si>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</si>
  <si>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</si>
  <si>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</si>
  <si>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</si>
  <si>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</si>
  <si>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</si>
  <si>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</si>
  <si>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</si>
  <si>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</si>
  <si>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</si>
  <si>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</si>
  <si>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</si>
  <si>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</si>
  <si>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</si>
  <si>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</si>
  <si>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</si>
  <si>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</si>
  <si>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</si>
  <si>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</si>
  <si>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</si>
  <si>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</si>
  <si>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</si>
  <si>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</si>
  <si>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</si>
  <si>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</si>
  <si>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</si>
  <si>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</si>
  <si>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</si>
  <si>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</si>
  <si>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</si>
  <si>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</si>
  <si>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</si>
  <si>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</si>
  <si>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</si>
  <si>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</si>
  <si>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</si>
  <si>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</si>
  <si>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</si>
  <si>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</si>
  <si>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</si>
  <si>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</si>
  <si>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</si>
  <si>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</si>
  <si>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</si>
  <si>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</si>
  <si>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</si>
  <si>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</si>
  <si>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</si>
  <si>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</si>
  <si>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</si>
  <si>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</si>
  <si>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</si>
  <si>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</si>
  <si>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</si>
  <si>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</si>
  <si>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</si>
  <si>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</si>
  <si>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</si>
  <si>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</si>
  <si>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</si>
  <si>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</si>
  <si>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</si>
  <si>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</si>
  <si>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</si>
  <si>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</si>
  <si>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</si>
  <si>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</si>
  <si>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</si>
  <si>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</si>
  <si>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</si>
  <si>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</si>
  <si>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</si>
  <si>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</si>
  <si>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</si>
  <si>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</si>
  <si>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</si>
  <si>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</si>
  <si>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</si>
  <si>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</si>
  <si>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</si>
  <si>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</si>
  <si>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</si>
  <si>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</si>
  <si>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</si>
  <si>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</si>
  <si>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</si>
  <si>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</si>
  <si>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</si>
  <si>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</si>
  <si>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</si>
  <si>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</si>
  <si>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</si>
  <si>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</si>
  <si>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</si>
  <si>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</si>
  <si>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</si>
  <si>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</si>
  <si>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</si>
  <si>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</si>
  <si>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</si>
  <si>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</si>
  <si>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</si>
  <si>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</si>
  <si>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</si>
  <si>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</si>
  <si>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</si>
  <si>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</si>
  <si>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</si>
  <si>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</si>
  <si>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</si>
  <si>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</si>
  <si>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</si>
  <si>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Lâmpada fluorescente compacta "2U", base G-24Q-3 de 26 W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</si>
  <si>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</si>
  <si>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</si>
  <si>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</si>
  <si>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</si>
  <si>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</si>
  <si>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</si>
  <si>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</si>
  <si>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</si>
  <si>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</si>
  <si>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</si>
  <si>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</si>
  <si>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</si>
  <si>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</si>
  <si>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</si>
  <si>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</si>
  <si>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</si>
  <si>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</si>
  <si>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</si>
  <si>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</si>
  <si>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</si>
  <si>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</si>
  <si>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</si>
  <si>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</si>
  <si>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</si>
  <si>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</si>
  <si>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</si>
  <si>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</si>
  <si>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</si>
  <si>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</si>
  <si>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</si>
  <si>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</si>
  <si>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</si>
  <si>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</si>
  <si>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</si>
  <si>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41.10.260</t>
  </si>
  <si>
    <t>Poste telecônico curvo em aço SAE 1010/1020 galvanizado a fogo, altura de 8,00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</si>
  <si>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</si>
  <si>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</si>
  <si>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</si>
  <si>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</si>
  <si>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</si>
  <si>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</si>
  <si>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</si>
  <si>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</si>
  <si>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</si>
  <si>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</si>
  <si>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</si>
  <si>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</si>
  <si>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</si>
  <si>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</si>
  <si>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</si>
  <si>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</si>
  <si>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</si>
  <si>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</si>
  <si>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41.11.115</t>
  </si>
  <si>
    <t>Luminária retangular tipo arandela externa para 2 lâmpadas, com difusor em polietileno ou vidro leitoso</t>
  </si>
  <si>
    <t>41.11.116</t>
  </si>
  <si>
    <t>Luminária LED retangular para poste, fluxo luminoso de 5000 a 5500 lm - potência de 50W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</si>
  <si>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</si>
  <si>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</si>
  <si>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</si>
  <si>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</si>
  <si>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</si>
  <si>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</si>
  <si>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</si>
  <si>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pública LED retangular para poste, fluxo luminoso de 14200 a 18000 lm, eficiência mínima de 120 lm/W - potência de 100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</si>
  <si>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</si>
  <si>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</si>
  <si>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</si>
  <si>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</si>
  <si>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</si>
  <si>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</si>
  <si>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</si>
  <si>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</si>
  <si>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</si>
  <si>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pública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</si>
  <si>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</si>
  <si>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</si>
  <si>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</si>
  <si>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</si>
  <si>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</si>
  <si>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</si>
  <si>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</si>
  <si>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</si>
  <si>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</si>
  <si>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</si>
  <si>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41.13</t>
  </si>
  <si>
    <t>Aparelho de iluminacao a prova de tempo, gases e vapores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</si>
  <si>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</si>
  <si>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</si>
  <si>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</si>
  <si>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</si>
  <si>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</si>
  <si>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</si>
  <si>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</si>
  <si>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</si>
  <si>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</si>
  <si>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</si>
  <si>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</si>
  <si>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</si>
  <si>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</si>
  <si>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</si>
  <si>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</si>
  <si>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</si>
  <si>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</si>
  <si>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</si>
  <si>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</si>
  <si>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</si>
  <si>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</si>
  <si>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</si>
  <si>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</si>
  <si>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</si>
  <si>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</si>
  <si>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</si>
  <si>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</si>
  <si>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</si>
  <si>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</si>
  <si>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</si>
  <si>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</si>
  <si>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</si>
  <si>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</si>
  <si>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</si>
  <si>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</si>
  <si>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</si>
  <si>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</si>
  <si>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</si>
  <si>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</si>
  <si>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</si>
  <si>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</si>
  <si>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</si>
  <si>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</si>
  <si>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quadrada de sobrepor tipo calha fechada, com difusor plano, para 4 lâmpadas tubulares de 14 W/16 W/18 W</t>
  </si>
  <si>
    <t>41.14.790</t>
  </si>
  <si>
    <t>Luminária retangular de embutir tipo calha aberta com refletor assimétrico em alumínio de alto brilho para 2 lâmpadas tubulares de 28 W/54 W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</si>
  <si>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</si>
  <si>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</si>
  <si>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</si>
  <si>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</si>
  <si>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</si>
  <si>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</si>
  <si>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</si>
  <si>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</si>
  <si>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</si>
  <si>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</si>
  <si>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</si>
  <si>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</si>
  <si>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</si>
  <si>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</si>
  <si>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</si>
  <si>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</si>
  <si>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</si>
  <si>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Luminária LED retangular de sobrepor com difusor translúcido, 4000 K, fluxo luminoso de 3690 a 4800 lm, potência de 35 W a 41 W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</si>
  <si>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</si>
  <si>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</si>
  <si>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</si>
  <si>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</si>
  <si>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</si>
  <si>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</si>
  <si>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</si>
  <si>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</si>
  <si>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</si>
  <si>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</si>
  <si>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</si>
  <si>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</si>
  <si>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42.01.020</t>
  </si>
  <si>
    <t>Captor tipo Franklin, h= 300 mm, 4 pontos, 1 descida, acabamento cromado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</si>
  <si>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</si>
  <si>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</si>
  <si>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</si>
  <si>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</si>
  <si>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</si>
  <si>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</si>
  <si>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</si>
  <si>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</si>
  <si>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</si>
  <si>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</si>
  <si>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</si>
  <si>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</si>
  <si>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</si>
  <si>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</si>
  <si>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</si>
  <si>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</si>
  <si>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</si>
  <si>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</si>
  <si>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</si>
  <si>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</si>
  <si>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</si>
  <si>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</si>
  <si>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</si>
  <si>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</si>
  <si>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</si>
  <si>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</si>
  <si>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</si>
  <si>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</si>
  <si>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</si>
  <si>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</si>
  <si>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</si>
  <si>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</si>
  <si>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42.04.040</t>
  </si>
  <si>
    <t>Apoio para mastro de diâmetro 2´</t>
  </si>
  <si>
    <t>42.04.060</t>
  </si>
  <si>
    <t>Base para mastro de diâmetro 2´</t>
  </si>
  <si>
    <t>42.04.140</t>
  </si>
  <si>
    <t>Suporte porta bandeira simples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</si>
  <si>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</si>
  <si>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</si>
  <si>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</si>
  <si>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</si>
  <si>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</si>
  <si>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</si>
  <si>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</si>
  <si>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</si>
  <si>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</si>
  <si>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</si>
  <si>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</si>
  <si>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</si>
  <si>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</si>
  <si>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</si>
  <si>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</si>
  <si>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</si>
  <si>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</si>
  <si>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</si>
  <si>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</si>
  <si>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</si>
  <si>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</si>
  <si>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</si>
  <si>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</si>
  <si>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</si>
  <si>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</si>
  <si>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</si>
  <si>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</si>
  <si>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</si>
  <si>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Haste de aterramento de 5/8" x 2,4 m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</si>
  <si>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</si>
  <si>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</si>
  <si>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</si>
  <si>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</si>
  <si>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</si>
  <si>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</si>
  <si>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</si>
  <si>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</si>
  <si>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</si>
  <si>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</si>
  <si>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</si>
  <si>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</si>
  <si>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</si>
  <si>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</si>
  <si>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</si>
  <si>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</si>
  <si>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</si>
  <si>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</si>
  <si>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</si>
  <si>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</si>
  <si>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</si>
  <si>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</si>
  <si>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</si>
  <si>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</si>
  <si>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</si>
  <si>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</si>
  <si>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</si>
  <si>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</si>
  <si>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</si>
  <si>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</si>
  <si>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42.05.510</t>
  </si>
  <si>
    <t>Suporte para fixação de fita de alumínio 7/8´ x 1/8´ e/ou cabo de cobre nu, com base ondulada</t>
  </si>
  <si>
    <t>Suporte para fixação de fita de alumínio 7/8´ x 1/8´, com base plana</t>
  </si>
  <si>
    <t>42.05.542</t>
  </si>
  <si>
    <t>Tela equipotencial em aço inoxidável, largura de 200 mm, espessura de 1,4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</si>
  <si>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</si>
  <si>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</si>
  <si>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</si>
  <si>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</si>
  <si>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</si>
  <si>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</si>
  <si>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</si>
  <si>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</si>
  <si>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</si>
  <si>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</si>
  <si>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</si>
  <si>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</si>
  <si>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</si>
  <si>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</si>
  <si>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</si>
  <si>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</si>
  <si>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</si>
  <si>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</si>
  <si>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</si>
  <si>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</si>
  <si>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</si>
  <si>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</si>
  <si>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</si>
  <si>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</si>
  <si>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</si>
  <si>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</si>
  <si>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</si>
  <si>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</si>
  <si>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</si>
  <si>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</si>
  <si>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</si>
  <si>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</si>
  <si>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</si>
  <si>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</si>
  <si>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</si>
  <si>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</si>
  <si>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</si>
  <si>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</si>
  <si>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</si>
  <si>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</si>
  <si>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</si>
  <si>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</si>
  <si>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</si>
  <si>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</si>
  <si>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</si>
  <si>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</si>
  <si>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</si>
  <si>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</si>
  <si>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</si>
  <si>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</si>
  <si>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</si>
  <si>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</si>
  <si>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</si>
  <si>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</si>
  <si>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</si>
  <si>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</si>
  <si>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</si>
  <si>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</si>
  <si>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</si>
  <si>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</si>
  <si>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</si>
  <si>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</si>
  <si>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</si>
  <si>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</si>
  <si>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</si>
  <si>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</si>
  <si>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</si>
  <si>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</si>
  <si>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</si>
  <si>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</si>
  <si>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</si>
  <si>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</si>
  <si>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</si>
  <si>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</si>
  <si>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</si>
  <si>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</si>
  <si>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</si>
  <si>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</si>
  <si>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</si>
  <si>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</si>
  <si>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</si>
  <si>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</si>
  <si>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</si>
  <si>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</si>
  <si>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</si>
  <si>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</si>
  <si>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</si>
  <si>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</si>
  <si>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</si>
  <si>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</si>
  <si>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</si>
  <si>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</si>
  <si>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</si>
  <si>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</si>
  <si>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</si>
  <si>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</si>
  <si>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</si>
  <si>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</si>
  <si>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</si>
  <si>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</si>
  <si>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</si>
  <si>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</si>
  <si>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</si>
  <si>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</si>
  <si>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</si>
  <si>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</si>
  <si>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</si>
  <si>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</si>
  <si>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</si>
  <si>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</si>
  <si>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</si>
  <si>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</si>
  <si>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</si>
  <si>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</si>
  <si>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</si>
  <si>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</si>
  <si>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</si>
  <si>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</si>
  <si>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</si>
  <si>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</si>
  <si>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</si>
  <si>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</si>
  <si>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</si>
  <si>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</si>
  <si>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</si>
  <si>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</si>
  <si>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</si>
  <si>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</si>
  <si>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</si>
  <si>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</si>
  <si>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</si>
  <si>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</si>
  <si>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</si>
  <si>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</si>
  <si>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</si>
  <si>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</si>
  <si>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</si>
  <si>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</si>
  <si>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</si>
  <si>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</si>
  <si>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</si>
  <si>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</si>
  <si>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</si>
  <si>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</si>
  <si>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</si>
  <si>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</si>
  <si>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</si>
  <si>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</si>
  <si>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</si>
  <si>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</si>
  <si>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</si>
  <si>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</si>
  <si>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</si>
  <si>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</si>
  <si>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</si>
  <si>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</si>
  <si>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</si>
  <si>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</si>
  <si>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</si>
  <si>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</si>
  <si>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</si>
  <si>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</si>
  <si>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</si>
  <si>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</si>
  <si>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</si>
  <si>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</si>
  <si>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</si>
  <si>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</si>
  <si>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</si>
  <si>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</si>
  <si>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</si>
  <si>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</si>
  <si>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</si>
  <si>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</si>
  <si>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</si>
  <si>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</si>
  <si>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</si>
  <si>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</si>
  <si>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</si>
  <si>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</si>
  <si>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</si>
  <si>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</si>
  <si>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</si>
  <si>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</si>
  <si>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</si>
  <si>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</si>
  <si>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</si>
  <si>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</si>
  <si>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</si>
  <si>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</si>
  <si>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</si>
  <si>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</si>
  <si>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</si>
  <si>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</si>
  <si>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</si>
  <si>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</si>
  <si>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</si>
  <si>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</si>
  <si>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</si>
  <si>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</si>
  <si>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</si>
  <si>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</si>
  <si>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</si>
  <si>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</si>
  <si>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</si>
  <si>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</si>
  <si>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</si>
  <si>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</si>
  <si>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</si>
  <si>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</si>
  <si>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</si>
  <si>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</si>
  <si>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</si>
  <si>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</si>
  <si>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</si>
  <si>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</si>
  <si>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</si>
  <si>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</si>
  <si>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</si>
  <si>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</si>
  <si>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</si>
  <si>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</si>
  <si>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</si>
  <si>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</si>
  <si>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</si>
  <si>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</si>
  <si>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</si>
  <si>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</si>
  <si>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</si>
  <si>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</si>
  <si>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</si>
  <si>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</si>
  <si>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</si>
  <si>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</si>
  <si>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</si>
  <si>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</si>
  <si>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</si>
  <si>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</si>
  <si>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</si>
  <si>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</si>
  <si>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</si>
  <si>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</si>
  <si>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</si>
  <si>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</si>
  <si>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</si>
  <si>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</si>
  <si>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</si>
  <si>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</si>
  <si>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</si>
  <si>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</si>
  <si>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</si>
  <si>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</si>
  <si>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</si>
  <si>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</si>
  <si>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</si>
  <si>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</si>
  <si>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</si>
  <si>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</si>
  <si>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</si>
  <si>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digital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</si>
  <si>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</si>
  <si>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</si>
  <si>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</si>
  <si>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</si>
  <si>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</si>
  <si>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</si>
  <si>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</si>
  <si>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</si>
  <si>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</si>
  <si>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</si>
  <si>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</si>
  <si>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</si>
  <si>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</si>
  <si>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</si>
  <si>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</si>
  <si>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</si>
  <si>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</si>
  <si>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</si>
  <si>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</si>
  <si>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</si>
  <si>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</si>
  <si>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</si>
  <si>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</si>
  <si>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</si>
  <si>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</si>
  <si>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</si>
  <si>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</si>
  <si>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</si>
  <si>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</si>
  <si>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</si>
  <si>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</si>
  <si>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</si>
  <si>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</si>
  <si>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</si>
  <si>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</si>
  <si>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</si>
  <si>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</si>
  <si>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</si>
  <si>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</si>
  <si>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</si>
  <si>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</si>
  <si>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</si>
  <si>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</si>
  <si>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</si>
  <si>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</si>
  <si>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</si>
  <si>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</si>
  <si>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</si>
  <si>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</si>
  <si>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</si>
  <si>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</si>
  <si>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</si>
  <si>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</si>
  <si>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</si>
  <si>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</si>
  <si>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</si>
  <si>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</si>
  <si>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</si>
  <si>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</si>
  <si>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</si>
  <si>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</si>
  <si>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</si>
  <si>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</si>
  <si>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</si>
  <si>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</si>
  <si>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</si>
  <si>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</si>
  <si>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</si>
  <si>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</si>
  <si>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</si>
  <si>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</si>
  <si>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</si>
  <si>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</si>
  <si>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</si>
  <si>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</si>
  <si>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</si>
  <si>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</si>
  <si>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</si>
  <si>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</si>
  <si>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</si>
  <si>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</si>
  <si>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</si>
  <si>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</si>
  <si>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Torneira clínica com volante tipo alavanca</t>
  </si>
  <si>
    <t>44.03.315</t>
  </si>
  <si>
    <t>Torneira de mesa com bica móvel e alavanca</t>
  </si>
  <si>
    <t>44.03.316</t>
  </si>
  <si>
    <t>Torneira misturador clínica de mesa com arejador articulado, acionamento cotovelo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</si>
  <si>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</si>
  <si>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</si>
  <si>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</si>
  <si>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</si>
  <si>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</si>
  <si>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</si>
  <si>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</si>
  <si>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</si>
  <si>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</si>
  <si>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</si>
  <si>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1/2"</t>
  </si>
  <si>
    <t>44.03.440</t>
  </si>
  <si>
    <t>Torneira curta sem rosca para uso geral, em latão fundido cromado, DN= 3/4"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</si>
  <si>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</si>
  <si>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</si>
  <si>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</si>
  <si>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</si>
  <si>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</si>
  <si>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</si>
  <si>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</si>
  <si>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</si>
  <si>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</si>
  <si>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</si>
  <si>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</si>
  <si>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</si>
  <si>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</si>
  <si>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</si>
  <si>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44.03.645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</si>
  <si>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</si>
  <si>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</si>
  <si>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</si>
  <si>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</si>
  <si>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</si>
  <si>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</si>
  <si>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</si>
  <si>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</si>
  <si>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</si>
  <si>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</si>
  <si>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</si>
  <si>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</si>
  <si>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</si>
  <si>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</si>
  <si>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</si>
  <si>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</si>
  <si>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</si>
  <si>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</si>
  <si>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</si>
  <si>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</si>
  <si>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</si>
  <si>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</si>
  <si>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</si>
  <si>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</si>
  <si>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</si>
  <si>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</si>
  <si>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</si>
  <si>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</si>
  <si>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</si>
  <si>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</si>
  <si>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</si>
  <si>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</si>
  <si>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</si>
  <si>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</si>
  <si>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</si>
  <si>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</si>
  <si>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</si>
  <si>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</si>
  <si>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</si>
  <si>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</si>
  <si>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</si>
  <si>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</si>
  <si>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</si>
  <si>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</si>
  <si>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</si>
  <si>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</si>
  <si>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</si>
  <si>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</si>
  <si>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</si>
  <si>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</si>
  <si>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</si>
  <si>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</si>
  <si>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</si>
  <si>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</si>
  <si>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</si>
  <si>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</si>
  <si>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</si>
  <si>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</si>
  <si>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</si>
  <si>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</si>
  <si>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</si>
  <si>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</si>
  <si>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</si>
  <si>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</si>
  <si>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</si>
  <si>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</si>
  <si>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</si>
  <si>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</si>
  <si>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</si>
  <si>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</si>
  <si>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</si>
  <si>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</si>
  <si>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</si>
  <si>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</si>
  <si>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</si>
  <si>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</si>
  <si>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</si>
  <si>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</si>
  <si>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</si>
  <si>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</si>
  <si>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</si>
  <si>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</si>
  <si>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</si>
  <si>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</si>
  <si>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</si>
  <si>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</si>
  <si>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</si>
  <si>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</si>
  <si>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</si>
  <si>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</si>
  <si>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</si>
  <si>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</si>
  <si>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</si>
  <si>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</si>
  <si>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</si>
  <si>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</si>
  <si>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</si>
  <si>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</si>
  <si>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</si>
  <si>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</si>
  <si>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</si>
  <si>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</si>
  <si>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</si>
  <si>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</si>
  <si>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</si>
  <si>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</si>
  <si>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</si>
  <si>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</si>
  <si>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</si>
  <si>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</si>
  <si>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</si>
  <si>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</si>
  <si>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</si>
  <si>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</si>
  <si>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</si>
  <si>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</si>
  <si>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</si>
  <si>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</si>
  <si>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</si>
  <si>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</si>
  <si>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</si>
  <si>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</si>
  <si>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</si>
  <si>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</si>
  <si>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</si>
  <si>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</si>
  <si>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</si>
  <si>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</si>
  <si>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</si>
  <si>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</si>
  <si>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</si>
  <si>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</si>
  <si>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</si>
  <si>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</si>
  <si>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</si>
  <si>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</si>
  <si>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</si>
  <si>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</si>
  <si>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</si>
  <si>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</si>
  <si>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</si>
  <si>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</si>
  <si>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</si>
  <si>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</si>
  <si>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</si>
  <si>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</si>
  <si>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</si>
  <si>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</si>
  <si>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</si>
  <si>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</si>
  <si>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</si>
  <si>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</si>
  <si>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</si>
  <si>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</si>
  <si>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</si>
  <si>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</si>
  <si>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</si>
  <si>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</si>
  <si>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</si>
  <si>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</si>
  <si>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</si>
  <si>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</si>
  <si>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</si>
  <si>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</si>
  <si>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</si>
  <si>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</si>
  <si>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</si>
  <si>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</si>
  <si>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</si>
  <si>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</si>
  <si>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</si>
  <si>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</si>
  <si>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</si>
  <si>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</si>
  <si>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</si>
  <si>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</si>
  <si>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</si>
  <si>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</si>
  <si>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</si>
  <si>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</si>
  <si>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</si>
  <si>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</si>
  <si>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</si>
  <si>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</si>
  <si>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</si>
  <si>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</si>
  <si>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</si>
  <si>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</si>
  <si>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</si>
  <si>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</si>
  <si>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</si>
  <si>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</si>
  <si>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</si>
  <si>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</si>
  <si>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</si>
  <si>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</si>
  <si>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</si>
  <si>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</si>
  <si>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</si>
  <si>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</si>
  <si>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</si>
  <si>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</si>
  <si>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</si>
  <si>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</si>
  <si>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</si>
  <si>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</si>
  <si>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</si>
  <si>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</si>
  <si>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</si>
  <si>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</si>
  <si>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</si>
  <si>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</si>
  <si>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</si>
  <si>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</si>
  <si>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</si>
  <si>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</si>
  <si>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</si>
  <si>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</si>
  <si>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</si>
  <si>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</si>
  <si>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</si>
  <si>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</si>
  <si>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</si>
  <si>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</si>
  <si>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</si>
  <si>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</si>
  <si>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</si>
  <si>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</si>
  <si>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</si>
  <si>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</si>
  <si>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</si>
  <si>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</si>
  <si>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</si>
  <si>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</si>
  <si>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</si>
  <si>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</si>
  <si>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</si>
  <si>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</si>
  <si>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</si>
  <si>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</si>
  <si>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</si>
  <si>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</si>
  <si>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</si>
  <si>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</si>
  <si>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</si>
  <si>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</si>
  <si>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</si>
  <si>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</si>
  <si>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</si>
  <si>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</si>
  <si>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</si>
  <si>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</si>
  <si>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</si>
  <si>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</si>
  <si>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</si>
  <si>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</si>
  <si>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</si>
  <si>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</si>
  <si>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</si>
  <si>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</si>
  <si>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</si>
  <si>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</si>
  <si>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</si>
  <si>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</si>
  <si>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</si>
  <si>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</si>
  <si>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</si>
  <si>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</si>
  <si>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</si>
  <si>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</si>
  <si>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</si>
  <si>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</si>
  <si>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</si>
  <si>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</si>
  <si>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</si>
  <si>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</si>
  <si>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</si>
  <si>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</si>
  <si>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</si>
  <si>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</si>
  <si>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</si>
  <si>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</si>
  <si>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</si>
  <si>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</si>
  <si>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</si>
  <si>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</si>
  <si>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</si>
  <si>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</si>
  <si>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</si>
  <si>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</si>
  <si>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</si>
  <si>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</si>
  <si>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</si>
  <si>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</si>
  <si>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</si>
  <si>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</si>
  <si>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</si>
  <si>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</si>
  <si>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</si>
  <si>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</si>
  <si>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</si>
  <si>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</si>
  <si>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</si>
  <si>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</si>
  <si>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</si>
  <si>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</si>
  <si>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</si>
  <si>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</si>
  <si>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</si>
  <si>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</si>
  <si>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</si>
  <si>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</si>
  <si>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</si>
  <si>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</si>
  <si>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</si>
  <si>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</si>
  <si>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</si>
  <si>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</si>
  <si>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</si>
  <si>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</si>
  <si>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</si>
  <si>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</si>
  <si>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</si>
  <si>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</si>
  <si>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</si>
  <si>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</si>
  <si>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</si>
  <si>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</si>
  <si>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</si>
  <si>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</si>
  <si>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</si>
  <si>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</si>
  <si>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</si>
  <si>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</si>
  <si>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</si>
  <si>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</si>
  <si>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</si>
  <si>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</si>
  <si>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</si>
  <si>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</si>
  <si>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</si>
  <si>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</si>
  <si>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</si>
  <si>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</si>
  <si>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</si>
  <si>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</si>
  <si>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</si>
  <si>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</si>
  <si>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</si>
  <si>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</si>
  <si>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</si>
  <si>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</si>
  <si>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</si>
  <si>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</si>
  <si>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</si>
  <si>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</si>
  <si>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</si>
  <si>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</si>
  <si>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</si>
  <si>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</si>
  <si>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</si>
  <si>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</si>
  <si>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</si>
  <si>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</si>
  <si>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</si>
  <si>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</si>
  <si>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</si>
  <si>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</si>
  <si>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</si>
  <si>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</si>
  <si>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</si>
  <si>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</si>
  <si>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</si>
  <si>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</si>
  <si>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</si>
  <si>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</si>
  <si>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</si>
  <si>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</si>
  <si>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</si>
  <si>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</si>
  <si>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</si>
  <si>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</si>
  <si>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</si>
  <si>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</si>
  <si>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</si>
  <si>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</si>
  <si>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</si>
  <si>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</si>
  <si>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</si>
  <si>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</si>
  <si>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</si>
  <si>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</si>
  <si>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</si>
  <si>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</si>
  <si>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</si>
  <si>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</si>
  <si>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</si>
  <si>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</si>
  <si>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</si>
  <si>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</si>
  <si>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</si>
  <si>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</si>
  <si>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</si>
  <si>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</si>
  <si>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</si>
  <si>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</si>
  <si>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</si>
  <si>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</si>
  <si>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</si>
  <si>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</si>
  <si>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</si>
  <si>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</si>
  <si>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</si>
  <si>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</si>
  <si>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</si>
  <si>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</si>
  <si>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</si>
  <si>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</si>
  <si>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</si>
  <si>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</si>
  <si>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</si>
  <si>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</si>
  <si>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</si>
  <si>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</si>
  <si>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</si>
  <si>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</si>
  <si>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</si>
  <si>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</si>
  <si>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</si>
  <si>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</si>
  <si>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</si>
  <si>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</si>
  <si>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</si>
  <si>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</si>
  <si>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</si>
  <si>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</si>
  <si>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</si>
  <si>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</si>
  <si>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</si>
  <si>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</si>
  <si>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</si>
  <si>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</si>
  <si>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</si>
  <si>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</si>
  <si>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</si>
  <si>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</si>
  <si>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</si>
  <si>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</si>
  <si>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</si>
  <si>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</si>
  <si>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</si>
  <si>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</si>
  <si>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</si>
  <si>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</si>
  <si>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</si>
  <si>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</si>
  <si>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</si>
  <si>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</si>
  <si>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</si>
  <si>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</si>
  <si>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</si>
  <si>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</si>
  <si>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</si>
  <si>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</si>
  <si>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</si>
  <si>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</si>
  <si>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</si>
  <si>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</si>
  <si>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</si>
  <si>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</si>
  <si>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</si>
  <si>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</si>
  <si>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</si>
  <si>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</si>
  <si>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</si>
  <si>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</si>
  <si>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</si>
  <si>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</si>
  <si>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</si>
  <si>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</si>
  <si>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</si>
  <si>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</si>
  <si>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</si>
  <si>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</si>
  <si>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</si>
  <si>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</si>
  <si>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</si>
  <si>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</si>
  <si>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</si>
  <si>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</si>
  <si>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</si>
  <si>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</si>
  <si>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</si>
  <si>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</si>
  <si>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</si>
  <si>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</si>
  <si>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</si>
  <si>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</si>
  <si>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</si>
  <si>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</si>
  <si>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</si>
  <si>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</si>
  <si>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</si>
  <si>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</si>
  <si>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</si>
  <si>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</si>
  <si>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</si>
  <si>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</si>
  <si>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</si>
  <si>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</si>
  <si>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</si>
  <si>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</si>
  <si>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</si>
  <si>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</si>
  <si>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</si>
  <si>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</si>
  <si>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</si>
  <si>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</si>
  <si>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</si>
  <si>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</si>
  <si>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</si>
  <si>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</si>
  <si>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</si>
  <si>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</si>
  <si>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</si>
  <si>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</si>
  <si>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</si>
  <si>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</si>
  <si>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</si>
  <si>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</si>
  <si>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</si>
  <si>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</si>
  <si>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</si>
  <si>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</si>
  <si>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</si>
  <si>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</si>
  <si>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</si>
  <si>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</si>
  <si>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</si>
  <si>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</si>
  <si>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</si>
  <si>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</si>
  <si>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</si>
  <si>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</si>
  <si>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</si>
  <si>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</si>
  <si>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</si>
  <si>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</si>
  <si>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</si>
  <si>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</si>
  <si>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</si>
  <si>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</si>
  <si>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</si>
  <si>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</si>
  <si>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</si>
  <si>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</si>
  <si>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</si>
  <si>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</si>
  <si>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</si>
  <si>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</si>
  <si>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</si>
  <si>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</si>
  <si>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</si>
  <si>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</si>
  <si>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</si>
  <si>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</si>
  <si>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</si>
  <si>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</si>
  <si>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</si>
  <si>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</si>
  <si>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</si>
  <si>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</si>
  <si>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</si>
  <si>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</si>
  <si>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</si>
  <si>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</si>
  <si>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</si>
  <si>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</si>
  <si>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</si>
  <si>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</si>
  <si>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</si>
  <si>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</si>
  <si>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</si>
  <si>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</si>
  <si>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</si>
  <si>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</si>
  <si>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</si>
  <si>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</si>
  <si>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</si>
  <si>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</si>
  <si>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</si>
  <si>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</si>
  <si>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</si>
  <si>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</si>
  <si>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</si>
  <si>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</si>
  <si>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</si>
  <si>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</si>
  <si>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</si>
  <si>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</si>
  <si>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</si>
  <si>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</si>
  <si>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</si>
  <si>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</si>
  <si>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</si>
  <si>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</si>
  <si>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</si>
  <si>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</si>
  <si>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</si>
  <si>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</si>
  <si>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</si>
  <si>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</si>
  <si>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</si>
  <si>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</si>
  <si>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</si>
  <si>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</si>
  <si>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</si>
  <si>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</si>
  <si>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</si>
  <si>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</si>
  <si>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</si>
  <si>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</si>
  <si>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</si>
  <si>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</si>
  <si>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</si>
  <si>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</si>
  <si>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</si>
  <si>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</si>
  <si>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</si>
  <si>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</si>
  <si>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</si>
  <si>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</si>
  <si>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</si>
  <si>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</si>
  <si>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</si>
  <si>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</si>
  <si>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</si>
  <si>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</si>
  <si>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</si>
  <si>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</si>
  <si>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</si>
  <si>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</si>
  <si>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</si>
  <si>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</si>
  <si>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</si>
  <si>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</si>
  <si>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</si>
  <si>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</si>
  <si>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</si>
  <si>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</si>
  <si>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</si>
  <si>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</si>
  <si>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</si>
  <si>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</si>
  <si>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</si>
  <si>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</si>
  <si>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</si>
  <si>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</si>
  <si>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</si>
  <si>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</si>
  <si>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</si>
  <si>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</si>
  <si>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</si>
  <si>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</si>
  <si>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</si>
  <si>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</si>
  <si>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</si>
  <si>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</si>
  <si>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</si>
  <si>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</si>
  <si>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</si>
  <si>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</si>
  <si>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</si>
  <si>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</si>
  <si>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</si>
  <si>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</si>
  <si>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</si>
  <si>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</si>
  <si>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</si>
  <si>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</si>
  <si>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</si>
  <si>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</si>
  <si>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</si>
  <si>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</si>
  <si>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</si>
  <si>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</si>
  <si>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</si>
  <si>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</si>
  <si>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</si>
  <si>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</si>
  <si>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</si>
  <si>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</si>
  <si>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</si>
  <si>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</si>
  <si>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</si>
  <si>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</si>
  <si>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</si>
  <si>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</si>
  <si>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</si>
  <si>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</si>
  <si>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</si>
  <si>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</si>
  <si>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</si>
  <si>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</si>
  <si>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</si>
  <si>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</si>
  <si>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</si>
  <si>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</si>
  <si>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</si>
  <si>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</si>
  <si>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</si>
  <si>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</si>
  <si>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</si>
  <si>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</si>
  <si>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</si>
  <si>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</si>
  <si>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</si>
  <si>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</si>
  <si>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</si>
  <si>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</si>
  <si>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</si>
  <si>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</si>
  <si>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</si>
  <si>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</si>
  <si>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</si>
  <si>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</si>
  <si>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</si>
  <si>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</si>
  <si>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</si>
  <si>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</si>
  <si>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</si>
  <si>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</si>
  <si>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</si>
  <si>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</si>
  <si>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</si>
  <si>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</si>
  <si>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</si>
  <si>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</si>
  <si>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</si>
  <si>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</si>
  <si>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</si>
  <si>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</si>
  <si>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</si>
  <si>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</si>
  <si>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</si>
  <si>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</si>
  <si>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</si>
  <si>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</si>
  <si>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</si>
  <si>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</si>
  <si>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</si>
  <si>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</si>
  <si>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</si>
  <si>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</si>
  <si>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</si>
  <si>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</si>
  <si>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</si>
  <si>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</si>
  <si>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</si>
  <si>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</si>
  <si>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</si>
  <si>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</si>
  <si>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</si>
  <si>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</si>
  <si>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</si>
  <si>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</si>
  <si>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</si>
  <si>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</si>
  <si>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</si>
  <si>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</si>
  <si>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</si>
  <si>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</si>
  <si>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</si>
  <si>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</si>
  <si>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</si>
  <si>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</si>
  <si>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</si>
  <si>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</si>
  <si>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</si>
  <si>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</si>
  <si>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</si>
  <si>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</si>
  <si>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</si>
  <si>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</si>
  <si>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</si>
  <si>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</si>
  <si>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</si>
  <si>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</si>
  <si>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</si>
  <si>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</si>
  <si>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</si>
  <si>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</si>
  <si>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</si>
  <si>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</si>
  <si>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</si>
  <si>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</si>
  <si>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</si>
  <si>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</si>
  <si>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</si>
  <si>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</si>
  <si>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</si>
  <si>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</si>
  <si>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</si>
  <si>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</si>
  <si>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</si>
  <si>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</si>
  <si>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</si>
  <si>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</si>
  <si>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</si>
  <si>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</si>
  <si>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</si>
  <si>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</si>
  <si>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</si>
  <si>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</si>
  <si>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</si>
  <si>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</si>
  <si>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</si>
  <si>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</si>
  <si>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</si>
  <si>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</si>
  <si>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</si>
  <si>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</si>
  <si>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</si>
  <si>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</si>
  <si>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</si>
  <si>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</si>
  <si>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</si>
  <si>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</si>
  <si>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</si>
  <si>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</si>
  <si>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</si>
  <si>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</si>
  <si>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</si>
  <si>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</si>
  <si>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</si>
  <si>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</si>
  <si>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</si>
  <si>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</si>
  <si>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</si>
  <si>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</si>
  <si>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</si>
  <si>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</si>
  <si>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</si>
  <si>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</si>
  <si>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</si>
  <si>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</si>
  <si>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</si>
  <si>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</si>
  <si>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</si>
  <si>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</si>
  <si>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</si>
  <si>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</si>
  <si>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</si>
  <si>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</si>
  <si>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</si>
  <si>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</si>
  <si>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</si>
  <si>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</si>
  <si>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</si>
  <si>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</si>
  <si>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</si>
  <si>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</si>
  <si>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</si>
  <si>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</si>
  <si>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</si>
  <si>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</si>
  <si>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</si>
  <si>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</si>
  <si>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</si>
  <si>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</si>
  <si>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</si>
  <si>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</si>
  <si>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</si>
  <si>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</si>
  <si>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</si>
  <si>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</si>
  <si>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</si>
  <si>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</si>
  <si>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</si>
  <si>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</si>
  <si>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</si>
  <si>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</si>
  <si>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</si>
  <si>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</si>
  <si>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</si>
  <si>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</si>
  <si>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</si>
  <si>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</si>
  <si>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</si>
  <si>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</si>
  <si>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</si>
  <si>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</si>
  <si>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</si>
  <si>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</si>
  <si>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</si>
  <si>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</si>
  <si>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</si>
  <si>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</si>
  <si>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</si>
  <si>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</si>
  <si>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</si>
  <si>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</si>
  <si>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</si>
  <si>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</si>
  <si>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</si>
  <si>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</si>
  <si>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</si>
  <si>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</si>
  <si>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</si>
  <si>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</si>
  <si>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</si>
  <si>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</si>
  <si>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</si>
  <si>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</si>
  <si>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</si>
  <si>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</si>
  <si>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</si>
  <si>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</si>
  <si>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</si>
  <si>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</si>
  <si>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</si>
  <si>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</si>
  <si>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</si>
  <si>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</si>
  <si>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</si>
  <si>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</si>
  <si>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</si>
  <si>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</si>
  <si>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</si>
  <si>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</si>
  <si>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</si>
  <si>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</si>
  <si>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</si>
  <si>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</si>
  <si>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</si>
  <si>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</si>
  <si>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</si>
  <si>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</si>
  <si>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</si>
  <si>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</si>
  <si>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</si>
  <si>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</si>
  <si>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</si>
  <si>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</si>
  <si>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</si>
  <si>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</si>
  <si>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</si>
  <si>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</si>
  <si>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</si>
  <si>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</si>
  <si>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</si>
  <si>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</si>
  <si>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</si>
  <si>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</si>
  <si>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</si>
  <si>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</si>
  <si>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</si>
  <si>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</si>
  <si>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</si>
  <si>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</si>
  <si>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</si>
  <si>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</si>
  <si>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</si>
  <si>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</si>
  <si>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</si>
  <si>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</si>
  <si>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</si>
  <si>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</si>
  <si>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</si>
  <si>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</si>
  <si>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</si>
  <si>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</si>
  <si>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</si>
  <si>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</si>
  <si>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</si>
  <si>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</si>
  <si>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</si>
  <si>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</si>
  <si>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</si>
  <si>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</si>
  <si>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</si>
  <si>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</si>
  <si>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</si>
  <si>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</si>
  <si>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</si>
  <si>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</si>
  <si>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</si>
  <si>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</si>
  <si>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</si>
  <si>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</si>
  <si>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</si>
  <si>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</si>
  <si>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</si>
  <si>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</si>
  <si>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</si>
  <si>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</si>
  <si>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</si>
  <si>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</si>
  <si>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</si>
  <si>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</si>
  <si>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</si>
  <si>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</si>
  <si>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</si>
  <si>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</si>
  <si>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</si>
  <si>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</si>
  <si>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</si>
  <si>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</si>
  <si>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</si>
  <si>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</si>
  <si>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</si>
  <si>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</si>
  <si>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</si>
  <si>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</si>
  <si>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</si>
  <si>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</si>
  <si>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</si>
  <si>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</si>
  <si>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</si>
  <si>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</si>
  <si>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</si>
  <si>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</si>
  <si>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</si>
  <si>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</si>
  <si>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</si>
  <si>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</si>
  <si>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</si>
  <si>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</si>
  <si>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</si>
  <si>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</si>
  <si>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</si>
  <si>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</si>
  <si>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</si>
  <si>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</si>
  <si>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</si>
  <si>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</si>
  <si>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</si>
  <si>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</si>
  <si>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</si>
  <si>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</si>
  <si>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</si>
  <si>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</si>
  <si>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</si>
  <si>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</si>
  <si>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</si>
  <si>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</si>
  <si>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</si>
  <si>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</si>
  <si>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</si>
  <si>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</si>
  <si>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</si>
  <si>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</si>
  <si>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</si>
  <si>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</si>
  <si>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</si>
  <si>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</si>
  <si>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</si>
  <si>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</si>
  <si>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</si>
  <si>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</si>
  <si>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</si>
  <si>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</si>
  <si>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</si>
  <si>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</si>
  <si>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</si>
  <si>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</si>
  <si>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</si>
  <si>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</si>
  <si>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</si>
  <si>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</si>
  <si>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</si>
  <si>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</si>
  <si>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</si>
  <si>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</si>
  <si>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</si>
  <si>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</si>
  <si>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</si>
  <si>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</si>
  <si>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</si>
  <si>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</si>
  <si>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Válvula de esfera em aço carbono fundido, passagem plena, extremidades rosqueáveis, classe 300 libras para vapor e classe 600 libras para água, óleo e gás, DN= 1/2"</t>
  </si>
  <si>
    <t>47.07.020</t>
  </si>
  <si>
    <t>Válvula de esfera em aço carbono fundido, passagem plena, extremidades rosqueáveis, classe 300 libras para vapor e classe 600 libras para água, óleo e gás, DN= 3/4"</t>
  </si>
  <si>
    <t>47.07.030</t>
  </si>
  <si>
    <t>Válvula de esfera em aço carbono fundido, passagem plena, extremidades rosqueáveis, classe 300 libras para vapor e classe 600 libras para água, óleo e gás, DN= 1"</t>
  </si>
  <si>
    <t>47.07.031</t>
  </si>
  <si>
    <t>Válvula de esfera em aço carbono fundido, passagem plena, extremidades rosqueáveis, classe 300 libras para vapor e classe 600 libras para água, óleo e gás, DN= 1.1/4"</t>
  </si>
  <si>
    <t>47.07.090</t>
  </si>
  <si>
    <t>Válvula de esfera em aço carbono fundido, passagem plena, extremidades rosqueáveis, classe 300 libras para vapor saturado, DN= 2"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</si>
  <si>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</si>
  <si>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</si>
  <si>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</si>
  <si>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</si>
  <si>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</si>
  <si>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</si>
  <si>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</si>
  <si>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</si>
  <si>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</si>
  <si>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</si>
  <si>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</si>
  <si>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</si>
  <si>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</si>
  <si>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</si>
  <si>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</si>
  <si>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</si>
  <si>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</si>
  <si>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</si>
  <si>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</si>
  <si>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</si>
  <si>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</si>
  <si>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</si>
  <si>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</si>
  <si>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</si>
  <si>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</si>
  <si>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</si>
  <si>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</si>
  <si>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</si>
  <si>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</si>
  <si>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</si>
  <si>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</si>
  <si>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</si>
  <si>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</si>
  <si>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</si>
  <si>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</si>
  <si>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</si>
  <si>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</si>
  <si>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</si>
  <si>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</si>
  <si>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</si>
  <si>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</si>
  <si>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</si>
  <si>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</si>
  <si>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</si>
  <si>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</si>
  <si>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</si>
  <si>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</si>
  <si>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</si>
  <si>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</si>
  <si>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</si>
  <si>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</si>
  <si>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</si>
  <si>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</si>
  <si>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</si>
  <si>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</si>
  <si>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</si>
  <si>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</si>
  <si>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</si>
  <si>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</si>
  <si>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</si>
  <si>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</si>
  <si>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</si>
  <si>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</si>
  <si>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</si>
  <si>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</si>
  <si>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</si>
  <si>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</si>
  <si>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</si>
  <si>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</si>
  <si>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</si>
  <si>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</si>
  <si>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</si>
  <si>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</si>
  <si>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</si>
  <si>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</si>
  <si>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</si>
  <si>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</si>
  <si>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</si>
  <si>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</si>
  <si>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</si>
  <si>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</si>
  <si>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</si>
  <si>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</si>
  <si>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</si>
  <si>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</si>
  <si>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</si>
  <si>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</si>
  <si>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</si>
  <si>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</si>
  <si>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</si>
  <si>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</si>
  <si>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</si>
  <si>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</si>
  <si>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</si>
  <si>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</si>
  <si>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</si>
  <si>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</si>
  <si>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</si>
  <si>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</si>
  <si>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</si>
  <si>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</si>
  <si>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</si>
  <si>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</si>
  <si>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</si>
  <si>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</si>
  <si>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</si>
  <si>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</si>
  <si>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</si>
  <si>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</si>
  <si>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</si>
  <si>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</si>
  <si>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</si>
  <si>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</si>
  <si>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</si>
  <si>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</si>
  <si>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</si>
  <si>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</si>
  <si>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</si>
  <si>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</si>
  <si>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</si>
  <si>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</si>
  <si>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</si>
  <si>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</si>
  <si>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</si>
  <si>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</si>
  <si>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</si>
  <si>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</si>
  <si>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</si>
  <si>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</si>
  <si>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</si>
  <si>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</si>
  <si>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</si>
  <si>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</si>
  <si>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</si>
  <si>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</si>
  <si>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</si>
  <si>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</si>
  <si>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</si>
  <si>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</si>
  <si>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</si>
  <si>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</si>
  <si>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</si>
  <si>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</si>
  <si>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</si>
  <si>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</si>
  <si>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</si>
  <si>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</si>
  <si>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</si>
  <si>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</si>
  <si>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</si>
  <si>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</si>
  <si>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</si>
  <si>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</si>
  <si>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</si>
  <si>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</si>
  <si>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</si>
  <si>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</si>
  <si>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</si>
  <si>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49.03.020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</si>
  <si>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</si>
  <si>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</si>
  <si>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</si>
  <si>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</si>
  <si>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</si>
  <si>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</si>
  <si>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</si>
  <si>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</si>
  <si>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</si>
  <si>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</si>
  <si>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</si>
  <si>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</si>
  <si>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</si>
  <si>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</si>
  <si>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</si>
  <si>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</si>
  <si>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</si>
  <si>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</si>
  <si>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</si>
  <si>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</si>
  <si>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</si>
  <si>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</si>
  <si>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</si>
  <si>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</si>
  <si>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</si>
  <si>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</si>
  <si>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</si>
  <si>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</si>
  <si>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</si>
  <si>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</si>
  <si>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</si>
  <si>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</si>
  <si>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</si>
  <si>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</si>
  <si>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</si>
  <si>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49.06.194</t>
  </si>
  <si>
    <t>Grelha em aço inoxidável com fecho rotativo, DN= 100mm</t>
  </si>
  <si>
    <t>49.06.196</t>
  </si>
  <si>
    <t>Grelha em aço inoxidável com fecho rotativo, DN= 150mm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</si>
  <si>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</si>
  <si>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</si>
  <si>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</si>
  <si>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</si>
  <si>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</si>
  <si>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</si>
  <si>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</si>
  <si>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Tampão em ferro fundido, diâmetro de 600 mm, classe C 300 (ruptura &gt; 300 kN)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</si>
  <si>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</si>
  <si>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</si>
  <si>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</si>
  <si>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</si>
  <si>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</si>
  <si>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</si>
  <si>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</si>
  <si>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</si>
  <si>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</si>
  <si>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</si>
  <si>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</si>
  <si>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</si>
  <si>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</si>
  <si>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</si>
  <si>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</si>
  <si>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</si>
  <si>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</si>
  <si>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</si>
  <si>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</si>
  <si>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</si>
  <si>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</si>
  <si>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</si>
  <si>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</si>
  <si>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</si>
  <si>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</si>
  <si>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</si>
  <si>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</si>
  <si>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</si>
  <si>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</si>
  <si>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</si>
  <si>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</si>
  <si>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</si>
  <si>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</si>
  <si>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</si>
  <si>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</si>
  <si>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</si>
  <si>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</si>
  <si>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</si>
  <si>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</si>
  <si>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</si>
  <si>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</si>
  <si>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</si>
  <si>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</si>
  <si>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</si>
  <si>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</si>
  <si>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</si>
  <si>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</si>
  <si>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</si>
  <si>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</si>
  <si>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</si>
  <si>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</si>
  <si>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</si>
  <si>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</si>
  <si>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</si>
  <si>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</si>
  <si>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</si>
  <si>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</si>
  <si>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</si>
  <si>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</si>
  <si>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</si>
  <si>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</si>
  <si>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</si>
  <si>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</si>
  <si>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</si>
  <si>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</si>
  <si>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</si>
  <si>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</si>
  <si>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</si>
  <si>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</si>
  <si>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</si>
  <si>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</si>
  <si>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</si>
  <si>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</si>
  <si>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</si>
  <si>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</si>
  <si>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</si>
  <si>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</si>
  <si>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</si>
  <si>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</si>
  <si>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</si>
  <si>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</si>
  <si>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</si>
  <si>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</si>
  <si>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</si>
  <si>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</si>
  <si>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</si>
  <si>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</si>
  <si>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</si>
  <si>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</si>
  <si>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</si>
  <si>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</si>
  <si>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</si>
  <si>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</si>
  <si>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</si>
  <si>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</si>
  <si>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</si>
  <si>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</si>
  <si>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</si>
  <si>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</si>
  <si>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</si>
  <si>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</si>
  <si>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</si>
  <si>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</si>
  <si>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</si>
  <si>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</si>
  <si>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</si>
  <si>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</si>
  <si>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</si>
  <si>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</si>
  <si>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</si>
  <si>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</si>
  <si>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</si>
  <si>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</si>
  <si>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</si>
  <si>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</si>
  <si>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</si>
  <si>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</si>
  <si>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</si>
  <si>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</si>
  <si>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</si>
  <si>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</si>
  <si>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</si>
  <si>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</si>
  <si>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</si>
  <si>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</si>
  <si>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</si>
  <si>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</si>
  <si>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</si>
  <si>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</si>
  <si>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</si>
  <si>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</si>
  <si>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</si>
  <si>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</si>
  <si>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</si>
  <si>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</si>
  <si>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</si>
  <si>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</si>
  <si>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</si>
  <si>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</si>
  <si>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</si>
  <si>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</si>
  <si>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</si>
  <si>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50.05.072</t>
  </si>
  <si>
    <t>Luminária de emergência LED de sobrepor, para teto ou parede, autonomia mínima 2 horas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</si>
  <si>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</si>
  <si>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</si>
  <si>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</si>
  <si>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</si>
  <si>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</si>
  <si>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</si>
  <si>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</si>
  <si>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</si>
  <si>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</si>
  <si>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</si>
  <si>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</si>
  <si>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</si>
  <si>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</si>
  <si>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</si>
  <si>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</si>
  <si>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</si>
  <si>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</si>
  <si>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</si>
  <si>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</si>
  <si>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</si>
  <si>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</si>
  <si>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</si>
  <si>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</si>
  <si>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</si>
  <si>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</si>
  <si>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</si>
  <si>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</si>
  <si>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</si>
  <si>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</si>
  <si>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</si>
  <si>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</si>
  <si>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</si>
  <si>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</si>
  <si>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</si>
  <si>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</si>
  <si>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</si>
  <si>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</si>
  <si>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</si>
  <si>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</si>
  <si>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</si>
  <si>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</si>
  <si>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</si>
  <si>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</si>
  <si>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</si>
  <si>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</si>
  <si>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</si>
  <si>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</si>
  <si>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</si>
  <si>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</si>
  <si>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</si>
  <si>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</si>
  <si>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</si>
  <si>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</si>
  <si>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</si>
  <si>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</si>
  <si>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</si>
  <si>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</si>
  <si>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</si>
  <si>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</si>
  <si>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</si>
  <si>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</si>
  <si>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</si>
  <si>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</si>
  <si>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</si>
  <si>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</si>
  <si>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</si>
  <si>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</si>
  <si>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</si>
  <si>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</si>
  <si>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</si>
  <si>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</si>
  <si>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</si>
  <si>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</si>
  <si>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</si>
  <si>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</si>
  <si>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</si>
  <si>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</si>
  <si>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</si>
  <si>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</si>
  <si>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</si>
  <si>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</si>
  <si>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</si>
  <si>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</si>
  <si>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</si>
  <si>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</si>
  <si>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</si>
  <si>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</si>
  <si>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</si>
  <si>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</si>
  <si>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</si>
  <si>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</si>
  <si>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</si>
  <si>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</si>
  <si>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</si>
  <si>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</si>
  <si>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</si>
  <si>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</si>
  <si>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</si>
  <si>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</si>
  <si>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</si>
  <si>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</si>
  <si>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</si>
  <si>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</si>
  <si>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</si>
  <si>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</si>
  <si>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</si>
  <si>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</si>
  <si>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</si>
  <si>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</si>
  <si>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</si>
  <si>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</si>
  <si>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</si>
  <si>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</si>
  <si>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</si>
  <si>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</si>
  <si>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</si>
  <si>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</si>
  <si>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</si>
  <si>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</si>
  <si>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</si>
  <si>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</si>
  <si>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</si>
  <si>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</si>
  <si>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</si>
  <si>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</si>
  <si>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</si>
  <si>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</si>
  <si>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</si>
  <si>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</si>
  <si>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</si>
  <si>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</si>
  <si>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</si>
  <si>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</si>
  <si>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</si>
  <si>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</si>
  <si>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</si>
  <si>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</si>
  <si>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</si>
  <si>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</si>
  <si>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espessura de 10 cm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</si>
  <si>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</si>
  <si>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</si>
  <si>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</si>
  <si>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</si>
  <si>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</si>
  <si>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</si>
  <si>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</si>
  <si>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</si>
  <si>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</si>
  <si>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</si>
  <si>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</si>
  <si>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</si>
  <si>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</si>
  <si>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</si>
  <si>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</si>
  <si>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</si>
  <si>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</si>
  <si>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</si>
  <si>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</si>
  <si>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</si>
  <si>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</si>
  <si>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</si>
  <si>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</si>
  <si>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</si>
  <si>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</si>
  <si>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Piso em ladrilho hidráulico preto, branco e cinza,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</si>
  <si>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</si>
  <si>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</si>
  <si>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</si>
  <si>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</si>
  <si>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</si>
  <si>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</si>
  <si>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</si>
  <si>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</si>
  <si>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</si>
  <si>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</si>
  <si>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</si>
  <si>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</si>
  <si>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</si>
  <si>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</si>
  <si>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</si>
  <si>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</si>
  <si>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</si>
  <si>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</si>
  <si>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</t>
  </si>
  <si>
    <t>Reparos, conservacoes e complementos - GRUPO 54</t>
  </si>
  <si>
    <t>54.20.040</t>
  </si>
  <si>
    <t>Bate-roda em concreto pré-moldado</t>
  </si>
  <si>
    <t>54.20.050</t>
  </si>
  <si>
    <t>Bate rodas / limitador de pneus em resina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</si>
  <si>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</si>
  <si>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</si>
  <si>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</si>
  <si>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</si>
  <si>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</si>
  <si>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</si>
  <si>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</si>
  <si>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</si>
  <si>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</si>
  <si>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</si>
  <si>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</si>
  <si>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</si>
  <si>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</si>
  <si>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</si>
  <si>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</si>
  <si>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</si>
  <si>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</si>
  <si>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</si>
  <si>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</si>
  <si>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</si>
  <si>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</si>
  <si>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</si>
  <si>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</si>
  <si>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</si>
  <si>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</si>
  <si>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</si>
  <si>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</si>
  <si>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</si>
  <si>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</si>
  <si>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</si>
  <si>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</si>
  <si>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</si>
  <si>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</si>
  <si>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</si>
  <si>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</si>
  <si>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</si>
  <si>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</si>
  <si>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</si>
  <si>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</si>
  <si>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</si>
  <si>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</si>
  <si>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</si>
  <si>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</si>
  <si>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</si>
  <si>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</si>
  <si>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</si>
  <si>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</si>
  <si>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</si>
  <si>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</si>
  <si>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</si>
  <si>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</si>
  <si>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</si>
  <si>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</si>
  <si>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</si>
  <si>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</si>
  <si>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</si>
  <si>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</si>
  <si>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</si>
  <si>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</si>
  <si>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</si>
  <si>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</si>
  <si>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</si>
  <si>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</si>
  <si>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</si>
  <si>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</si>
  <si>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</si>
  <si>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</si>
  <si>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</si>
  <si>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</si>
  <si>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</si>
  <si>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</si>
  <si>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</si>
  <si>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</si>
  <si>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</si>
  <si>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</si>
  <si>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</si>
  <si>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</si>
  <si>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</si>
  <si>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</si>
  <si>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</si>
  <si>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</si>
  <si>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</si>
  <si>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</si>
  <si>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</si>
  <si>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</si>
  <si>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</si>
  <si>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</si>
  <si>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</si>
  <si>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</si>
  <si>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</si>
  <si>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</si>
  <si>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</si>
  <si>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</si>
  <si>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</si>
  <si>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</si>
  <si>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</si>
  <si>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</si>
  <si>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</si>
  <si>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</si>
  <si>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</si>
  <si>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</si>
  <si>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</si>
  <si>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</si>
  <si>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</si>
  <si>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</si>
  <si>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</si>
  <si>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</si>
  <si>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</si>
  <si>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</si>
  <si>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</si>
  <si>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</si>
  <si>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</si>
  <si>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</si>
  <si>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</si>
  <si>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</si>
  <si>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</si>
  <si>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</si>
  <si>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</si>
  <si>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</si>
  <si>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</si>
  <si>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</si>
  <si>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</si>
  <si>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</si>
  <si>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</si>
  <si>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</si>
  <si>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</si>
  <si>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</si>
  <si>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</si>
  <si>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</si>
  <si>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</si>
  <si>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</si>
  <si>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</si>
  <si>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</si>
  <si>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</si>
  <si>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</si>
  <si>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</si>
  <si>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</si>
  <si>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</si>
  <si>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</si>
  <si>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</si>
  <si>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</si>
  <si>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</si>
  <si>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</si>
  <si>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</si>
  <si>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</si>
  <si>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</si>
  <si>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</si>
  <si>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</si>
  <si>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</si>
  <si>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</si>
  <si>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</si>
  <si>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</si>
  <si>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</si>
  <si>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</si>
  <si>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</si>
  <si>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</si>
  <si>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</si>
  <si>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</si>
  <si>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</si>
  <si>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</si>
  <si>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</si>
  <si>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</si>
  <si>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</si>
  <si>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</si>
  <si>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</si>
  <si>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</si>
  <si>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</si>
  <si>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</si>
  <si>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</si>
  <si>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</si>
  <si>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</si>
  <si>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</si>
  <si>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</si>
  <si>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</si>
  <si>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</si>
  <si>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</si>
  <si>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</si>
  <si>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</si>
  <si>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</si>
  <si>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</si>
  <si>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</si>
  <si>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</si>
  <si>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</si>
  <si>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</si>
  <si>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</si>
  <si>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</si>
  <si>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</si>
  <si>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</si>
  <si>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</si>
  <si>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</si>
  <si>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</si>
  <si>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</si>
  <si>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</si>
  <si>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</si>
  <si>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</si>
  <si>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</si>
  <si>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</si>
  <si>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</si>
  <si>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</si>
  <si>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</si>
  <si>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</si>
  <si>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</si>
  <si>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</si>
  <si>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</si>
  <si>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</si>
  <si>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</si>
  <si>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</si>
  <si>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</si>
  <si>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</si>
  <si>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</si>
  <si>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</si>
  <si>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</si>
  <si>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</si>
  <si>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</si>
  <si>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</si>
  <si>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</si>
  <si>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</si>
  <si>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</si>
  <si>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</si>
  <si>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</si>
  <si>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</si>
  <si>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</si>
  <si>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</si>
  <si>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</si>
  <si>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</si>
  <si>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</si>
  <si>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</si>
  <si>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</si>
  <si>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</si>
  <si>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</si>
  <si>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</si>
  <si>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</si>
  <si>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</si>
  <si>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</si>
  <si>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</si>
  <si>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</si>
  <si>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</si>
  <si>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</si>
  <si>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</si>
  <si>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</si>
  <si>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</si>
  <si>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</si>
  <si>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</si>
  <si>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</si>
  <si>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</si>
  <si>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</si>
  <si>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</si>
  <si>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</si>
  <si>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</si>
  <si>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</si>
  <si>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</si>
  <si>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</si>
  <si>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</si>
  <si>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</si>
  <si>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</si>
  <si>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</si>
  <si>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</si>
  <si>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</si>
  <si>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</si>
  <si>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</si>
  <si>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</si>
  <si>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</si>
  <si>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</si>
  <si>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</si>
  <si>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</si>
  <si>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</si>
  <si>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</si>
  <si>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</si>
  <si>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</si>
  <si>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</si>
  <si>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</si>
  <si>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</si>
  <si>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</si>
  <si>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</si>
  <si>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</si>
  <si>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</si>
  <si>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</si>
  <si>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</si>
  <si>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</si>
  <si>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</si>
  <si>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</si>
  <si>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</si>
  <si>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</si>
  <si>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</si>
  <si>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</si>
  <si>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</si>
  <si>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</si>
  <si>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</si>
  <si>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</si>
  <si>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</si>
  <si>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</si>
  <si>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</si>
  <si>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</si>
  <si>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</si>
  <si>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</si>
  <si>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</si>
  <si>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</si>
  <si>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</si>
  <si>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</si>
  <si>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</si>
  <si>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</si>
  <si>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</si>
  <si>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</si>
  <si>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</si>
  <si>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</si>
  <si>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</si>
  <si>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</si>
  <si>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</si>
  <si>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</si>
  <si>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</si>
  <si>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</si>
  <si>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</si>
  <si>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</si>
  <si>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</si>
  <si>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</si>
  <si>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</si>
  <si>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</si>
  <si>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</si>
  <si>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</si>
  <si>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</si>
  <si>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</si>
  <si>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</si>
  <si>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</si>
  <si>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</si>
  <si>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</si>
  <si>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</si>
  <si>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</si>
  <si>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</si>
  <si>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</si>
  <si>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</si>
  <si>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</si>
  <si>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</si>
  <si>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</si>
  <si>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</si>
  <si>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</si>
  <si>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</si>
  <si>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</si>
  <si>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</si>
  <si>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</si>
  <si>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</si>
  <si>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</si>
  <si>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</si>
  <si>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</si>
  <si>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</si>
  <si>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</si>
  <si>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</si>
  <si>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</si>
  <si>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</si>
  <si>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</si>
  <si>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</si>
  <si>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</si>
  <si>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</si>
  <si>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</si>
  <si>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</si>
  <si>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</si>
  <si>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</si>
  <si>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</si>
  <si>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</si>
  <si>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</si>
  <si>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</si>
  <si>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</si>
  <si>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</si>
  <si>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</si>
  <si>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</si>
  <si>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</si>
  <si>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</si>
  <si>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</si>
  <si>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</si>
  <si>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</si>
  <si>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</si>
  <si>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</si>
  <si>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</si>
  <si>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</si>
  <si>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</si>
  <si>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</si>
  <si>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</si>
  <si>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</si>
  <si>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</si>
  <si>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</si>
  <si>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</si>
  <si>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</si>
  <si>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</si>
  <si>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</si>
  <si>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</si>
  <si>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</si>
  <si>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</si>
  <si>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</si>
  <si>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</si>
  <si>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</si>
  <si>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</si>
  <si>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</si>
  <si>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</si>
  <si>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</si>
  <si>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</si>
  <si>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</si>
  <si>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</si>
  <si>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</si>
  <si>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</si>
  <si>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</si>
  <si>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</si>
  <si>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</si>
  <si>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</si>
  <si>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</si>
  <si>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</si>
  <si>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</si>
  <si>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</si>
  <si>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</si>
  <si>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</si>
  <si>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</si>
  <si>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</si>
  <si>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</si>
  <si>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</si>
  <si>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</si>
  <si>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</si>
  <si>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</si>
  <si>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</si>
  <si>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</si>
  <si>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</si>
  <si>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</si>
  <si>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</si>
  <si>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</si>
  <si>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</si>
  <si>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</si>
  <si>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</si>
  <si>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</si>
  <si>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</si>
  <si>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</si>
  <si>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</si>
  <si>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</si>
  <si>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</si>
  <si>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</si>
  <si>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</si>
  <si>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</si>
  <si>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</si>
  <si>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</si>
  <si>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</si>
  <si>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</si>
  <si>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</si>
  <si>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</si>
  <si>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</si>
  <si>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</si>
  <si>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</si>
  <si>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</si>
  <si>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</si>
  <si>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</si>
  <si>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</si>
  <si>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</si>
  <si>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</si>
  <si>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</si>
  <si>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</si>
  <si>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</si>
  <si>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</si>
  <si>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</si>
  <si>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</si>
  <si>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</si>
  <si>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</si>
  <si>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</si>
  <si>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</si>
  <si>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</si>
  <si>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</si>
  <si>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</si>
  <si>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</si>
  <si>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</si>
  <si>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</si>
  <si>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</si>
  <si>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</si>
  <si>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</si>
  <si>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</si>
  <si>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</si>
  <si>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</si>
  <si>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</si>
  <si>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</si>
  <si>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</si>
  <si>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</si>
  <si>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</si>
  <si>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</si>
  <si>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</si>
  <si>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</si>
  <si>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</si>
  <si>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</si>
  <si>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</si>
  <si>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</si>
  <si>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</si>
  <si>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</si>
  <si>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</si>
  <si>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</si>
  <si>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</si>
  <si>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</si>
  <si>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</si>
  <si>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</si>
  <si>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</si>
  <si>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</si>
  <si>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</si>
  <si>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</si>
  <si>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</si>
  <si>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</si>
  <si>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</si>
  <si>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</si>
  <si>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</si>
  <si>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</si>
  <si>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</si>
  <si>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</si>
  <si>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</si>
  <si>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</si>
  <si>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</si>
  <si>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</si>
  <si>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</si>
  <si>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</si>
  <si>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</si>
  <si>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</si>
  <si>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</si>
  <si>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</si>
  <si>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</si>
  <si>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</si>
  <si>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</si>
  <si>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</si>
  <si>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</si>
  <si>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</si>
  <si>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</si>
  <si>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</si>
  <si>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</si>
  <si>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</si>
  <si>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</si>
  <si>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</si>
  <si>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</si>
  <si>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</si>
  <si>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</si>
  <si>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</si>
  <si>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</si>
  <si>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</si>
  <si>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</si>
  <si>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</si>
  <si>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</si>
  <si>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</si>
  <si>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</si>
  <si>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</si>
  <si>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</si>
  <si>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</si>
  <si>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</si>
  <si>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</si>
  <si>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</si>
  <si>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</si>
  <si>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</si>
  <si>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</si>
  <si>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</si>
  <si>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</si>
  <si>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</si>
  <si>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</si>
  <si>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</si>
  <si>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</si>
  <si>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</si>
  <si>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</si>
  <si>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</si>
  <si>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</si>
  <si>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</si>
  <si>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</si>
  <si>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</si>
  <si>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</si>
  <si>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</si>
  <si>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</si>
  <si>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</si>
  <si>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</si>
  <si>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</si>
  <si>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</si>
  <si>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</si>
  <si>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</si>
  <si>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</si>
  <si>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</si>
  <si>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</si>
  <si>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</si>
  <si>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</si>
  <si>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</si>
  <si>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</si>
  <si>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</si>
  <si>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</si>
  <si>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</si>
  <si>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</si>
  <si>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</si>
  <si>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</si>
  <si>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</si>
  <si>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</si>
  <si>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</si>
  <si>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</si>
  <si>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</si>
  <si>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</si>
  <si>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Faixa elevada para travessia de pedestres em massa asfáltica - lombofaixa de vias com execução de recapeamento</t>
  </si>
  <si>
    <t>70.01.030</t>
  </si>
  <si>
    <t>Ondulação transversal em massa asfáltica - lombada tipo "A" de vias com execução de recapeamento</t>
  </si>
  <si>
    <t>70.01.031</t>
  </si>
  <si>
    <t>Ondulação transversal em massa asfáltica - lombada tipo "B" de vias com execução de recapeamento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</si>
  <si>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</si>
  <si>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</si>
  <si>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</si>
  <si>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</si>
  <si>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</si>
  <si>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</si>
  <si>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</si>
  <si>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</si>
  <si>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</si>
  <si>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</si>
  <si>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</si>
  <si>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</si>
  <si>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</si>
  <si>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</si>
  <si>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</si>
  <si>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</si>
  <si>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</si>
  <si>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</si>
  <si>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</si>
  <si>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</si>
  <si>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</si>
  <si>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</si>
  <si>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</si>
  <si>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</si>
  <si>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</si>
  <si>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</si>
  <si>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</si>
  <si>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</si>
  <si>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</si>
  <si>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</si>
  <si>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</si>
  <si>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</si>
  <si>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</si>
  <si>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</si>
  <si>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</si>
  <si>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</si>
  <si>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</si>
  <si>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</si>
  <si>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</si>
  <si>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</si>
  <si>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</si>
  <si>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</si>
  <si>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</si>
  <si>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</si>
  <si>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</si>
  <si>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</si>
  <si>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</si>
  <si>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</si>
  <si>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</si>
  <si>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</si>
  <si>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</si>
  <si>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</si>
  <si>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</si>
  <si>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</si>
  <si>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</si>
  <si>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</si>
  <si>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</si>
  <si>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</si>
  <si>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</si>
  <si>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</si>
  <si>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</si>
  <si>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</si>
  <si>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</si>
  <si>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</si>
  <si>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</si>
  <si>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</si>
  <si>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</si>
  <si>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</si>
  <si>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</si>
  <si>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</si>
  <si>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</si>
  <si>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</si>
  <si>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</si>
  <si>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(bate-roda) refletivo - resina</t>
  </si>
  <si>
    <t>70.06.010</t>
  </si>
  <si>
    <t>Tacha refletiva monodirecional tipo III ou IV, prismática/vítrea - resina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</si>
  <si>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</si>
  <si>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</si>
  <si>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</si>
  <si>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</si>
  <si>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</si>
  <si>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</si>
  <si>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</si>
  <si>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</si>
  <si>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</si>
  <si>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</si>
  <si>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</si>
  <si>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</si>
  <si>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</si>
  <si>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</si>
  <si>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</si>
  <si>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</si>
  <si>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</si>
  <si>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</si>
  <si>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</si>
  <si>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</si>
  <si>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</si>
  <si>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</si>
  <si>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</si>
  <si>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</si>
  <si>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</si>
  <si>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</si>
  <si>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</si>
  <si>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</si>
  <si>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</si>
  <si>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</si>
  <si>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</si>
  <si>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</si>
  <si>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</si>
  <si>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</si>
  <si>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</si>
  <si>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</si>
  <si>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</si>
  <si>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</si>
  <si>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</si>
  <si>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</si>
  <si>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</si>
  <si>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</si>
  <si>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</si>
  <si>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</si>
  <si>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</si>
  <si>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</si>
  <si>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</si>
  <si>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</si>
  <si>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</si>
  <si>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</si>
  <si>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</si>
  <si>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</si>
  <si>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</si>
  <si>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</si>
  <si>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</si>
  <si>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</si>
  <si>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</si>
  <si>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</si>
  <si>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</si>
  <si>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</si>
  <si>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</si>
  <si>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</si>
  <si>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</si>
  <si>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</si>
  <si>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</si>
  <si>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</si>
  <si>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</si>
  <si>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</si>
  <si>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</si>
  <si>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</si>
  <si>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</si>
  <si>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</si>
  <si>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</si>
  <si>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</si>
  <si>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</si>
  <si>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</si>
  <si>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</si>
  <si>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</si>
  <si>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</si>
  <si>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</si>
  <si>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</si>
  <si>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&gt;2%</t>
  </si>
  <si>
    <t>&lt;1,99% e &gt;1%</t>
  </si>
  <si>
    <t>&lt; 0,99% e &gt;0,5%</t>
  </si>
  <si>
    <t>&lt;0,49%</t>
  </si>
  <si>
    <t>EDIF</t>
  </si>
  <si>
    <t>09B593</t>
  </si>
  <si>
    <t>EDIF-P2</t>
  </si>
  <si>
    <t>MÓDULO FOTOVOLTÁICO (PAINEL) POLICRISTALINO - 500 W - TENSÃO MÁX. 1000 VCC - EFICIÊNCIA MÍN. 15%</t>
  </si>
  <si>
    <t>RELE DE FALTA DE FASE E MÍNIMA TENSÃO TRIFÁSICO</t>
  </si>
  <si>
    <t>INVERSOR FOTOVOLTÁICO SAÍDA TRIFÁSICA - 15 KW - ENTRADA ATÉ 1000 VCC - EFICIÊNCIA MÍNIMA 95%</t>
  </si>
  <si>
    <t>INVERSOR FOTOVOLTÁICO SAÍDA TRIFÁSICA - 10 KW -  ENTRADA ATÉ 600 VCC - EFICIÊNCIA MÍNIMA 95%</t>
  </si>
  <si>
    <t>16.11.025</t>
  </si>
  <si>
    <r>
      <t>BASE: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Arial"/>
        <family val="2"/>
      </rPr>
      <t>TABELA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Arial"/>
        <family val="2"/>
      </rPr>
      <t>FDE ABRIL/2024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Arial"/>
        <family val="2"/>
      </rPr>
      <t>E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Arial"/>
        <family val="2"/>
      </rPr>
      <t>CDHU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Arial"/>
        <family val="2"/>
      </rPr>
      <t>194 JUNHO/2024</t>
    </r>
  </si>
  <si>
    <t>VL. UNIT.</t>
  </si>
  <si>
    <t>09.02.052</t>
  </si>
  <si>
    <r>
      <t>VALOR</t>
    </r>
    <r>
      <rPr>
        <b/>
        <sz val="10"/>
        <color rgb="FF363435"/>
        <rFont val="Times New Roman"/>
        <family val="1"/>
      </rPr>
      <t xml:space="preserve"> </t>
    </r>
    <r>
      <rPr>
        <b/>
        <sz val="10"/>
        <color rgb="FF363435"/>
        <rFont val="Calibri"/>
        <family val="2"/>
        <scheme val="minor"/>
      </rPr>
      <t>SUB</t>
    </r>
    <r>
      <rPr>
        <b/>
        <sz val="10"/>
        <color rgb="FF363435"/>
        <rFont val="Calibri"/>
        <family val="2"/>
      </rPr>
      <t>TOTAL C/ BDI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</si>
</sst>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.00_ ;\-#,##0.00\ 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0"/>
      <color rgb="FF363435"/>
      <name val="Calibri"/>
      <family val="2"/>
    </font>
    <font>
      <sz val="10"/>
      <color rgb="FF363435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363435"/>
      <name val="Calibri"/>
      <family val="2"/>
    </font>
    <font>
      <b/>
      <sz val="12"/>
      <color rgb="FF363435"/>
      <name val="Times New Roman"/>
      <family val="1"/>
    </font>
    <font>
      <b/>
      <sz val="10"/>
      <color rgb="FF363435"/>
      <name val="Arial"/>
      <family val="2"/>
    </font>
    <font>
      <b/>
      <sz val="10"/>
      <color rgb="FF363435"/>
      <name val="Times New Roman"/>
      <family val="1"/>
    </font>
    <font>
      <b/>
      <sz val="11"/>
      <color rgb="FF363435"/>
      <name val="Arial"/>
      <family val="2"/>
    </font>
    <font>
      <b/>
      <sz val="10"/>
      <color rgb="FF363435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color indexed="8"/>
      <name val="Arial"/>
    </font>
    <font>
      <sz val="11"/>
      <name val="Arial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4"/>
      <name val="Arial"/>
      <family val="2"/>
    </font>
    <font>
      <b/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63435"/>
      </left>
      <right style="thin">
        <color rgb="FF363435"/>
      </right>
      <top style="thin">
        <color rgb="FF363435"/>
      </top>
      <bottom style="thin">
        <color rgb="FF36343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63435"/>
      </left>
      <right style="thin">
        <color rgb="FF363435"/>
      </right>
      <top/>
      <bottom style="thin">
        <color rgb="FF36343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63435"/>
      </left>
      <right/>
      <top style="thin">
        <color rgb="FF363435"/>
      </top>
      <bottom style="thin">
        <color rgb="FF363435"/>
      </bottom>
      <diagonal/>
    </border>
    <border>
      <left/>
      <right/>
      <top style="thin">
        <color rgb="FF363435"/>
      </top>
      <bottom style="thin">
        <color rgb="FF363435"/>
      </bottom>
      <diagonal/>
    </border>
    <border>
      <left/>
      <right style="thin">
        <color rgb="FF363435"/>
      </right>
      <top style="thin">
        <color rgb="FF363435"/>
      </top>
      <bottom style="thin">
        <color rgb="FF363435"/>
      </bottom>
      <diagonal/>
    </border>
    <border>
      <left style="thin">
        <color rgb="FF363435"/>
      </left>
      <right/>
      <top style="thin">
        <color rgb="FF363435"/>
      </top>
      <bottom style="thin">
        <color indexed="64"/>
      </bottom>
      <diagonal/>
    </border>
    <border>
      <left/>
      <right/>
      <top style="thin">
        <color rgb="FF363435"/>
      </top>
      <bottom style="thin">
        <color indexed="64"/>
      </bottom>
      <diagonal/>
    </border>
    <border>
      <left/>
      <right style="thin">
        <color rgb="FF363435"/>
      </right>
      <top style="thin">
        <color rgb="FF363435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2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4" fillId="0" borderId="0"/>
    <xf numFmtId="0" fontId="20" fillId="0" borderId="0">
      <alignment vertical="center"/>
    </xf>
    <xf numFmtId="0" fontId="5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43" fontId="2" fillId="0" borderId="0" applyFont="0" applyFill="0" applyBorder="0" applyAlignment="0" applyProtection="0"/>
    <xf numFmtId="0" fontId="20" fillId="0" borderId="0">
      <alignment vertical="center"/>
    </xf>
    <xf numFmtId="166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1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center"/>
    </xf>
    <xf numFmtId="0" fontId="0" fillId="4" borderId="0" xfId="0" applyFill="1"/>
    <xf numFmtId="0" fontId="0" fillId="0" borderId="2" xfId="0" applyBorder="1" applyAlignment="1">
      <alignment horizontal="left" vertical="top"/>
    </xf>
    <xf numFmtId="8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13" fillId="3" borderId="3" xfId="0" applyFont="1" applyFill="1" applyBorder="1" applyAlignment="1">
      <alignment vertical="top"/>
    </xf>
    <xf numFmtId="0" fontId="13" fillId="3" borderId="4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2" xfId="0" applyFont="1" applyBorder="1" applyAlignment="1">
      <alignment vertical="center"/>
    </xf>
    <xf numFmtId="0" fontId="13" fillId="0" borderId="11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3" fillId="0" borderId="13" xfId="0" applyFont="1" applyBorder="1" applyAlignment="1">
      <alignment vertical="top"/>
    </xf>
    <xf numFmtId="10" fontId="13" fillId="3" borderId="4" xfId="0" applyNumberFormat="1" applyFont="1" applyFill="1" applyBorder="1" applyAlignment="1">
      <alignment vertical="top"/>
    </xf>
    <xf numFmtId="8" fontId="7" fillId="0" borderId="6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4" fillId="0" borderId="1" xfId="30" applyFont="1" applyBorder="1" applyAlignment="1">
      <alignment horizontal="center" vertical="center" wrapText="1"/>
    </xf>
    <xf numFmtId="0" fontId="19" fillId="0" borderId="0" xfId="30" applyFont="1" applyAlignment="1">
      <alignment horizontal="center" vertical="center" wrapText="1"/>
    </xf>
    <xf numFmtId="0" fontId="19" fillId="0" borderId="0" xfId="30" applyFont="1" applyAlignment="1">
      <alignment horizontal="right" vertical="center" wrapText="1"/>
    </xf>
    <xf numFmtId="0" fontId="24" fillId="0" borderId="1" xfId="3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9" fontId="3" fillId="0" borderId="0" xfId="2" applyNumberFormat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1" fillId="9" borderId="0" xfId="0" applyFont="1" applyFill="1" applyAlignment="1">
      <alignment horizontal="right" vertical="center"/>
    </xf>
    <xf numFmtId="0" fontId="3" fillId="0" borderId="0" xfId="2" applyAlignment="1">
      <alignment vertical="center" wrapText="1"/>
    </xf>
    <xf numFmtId="0" fontId="32" fillId="0" borderId="0" xfId="2" applyFont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49" fontId="31" fillId="9" borderId="0" xfId="0" applyNumberFormat="1" applyFont="1" applyFill="1" applyAlignment="1">
      <alignment horizontal="center" vertical="center"/>
    </xf>
    <xf numFmtId="0" fontId="33" fillId="0" borderId="0" xfId="2" applyFont="1" applyAlignment="1">
      <alignment horizontal="right" vertical="center"/>
    </xf>
    <xf numFmtId="10" fontId="33" fillId="9" borderId="0" xfId="2" applyNumberFormat="1" applyFont="1" applyFill="1" applyAlignment="1">
      <alignment horizontal="center" vertical="center"/>
    </xf>
    <xf numFmtId="4" fontId="33" fillId="2" borderId="0" xfId="31" applyNumberFormat="1" applyFont="1" applyFill="1" applyAlignment="1">
      <alignment horizontal="right" vertical="center"/>
    </xf>
    <xf numFmtId="49" fontId="34" fillId="10" borderId="1" xfId="2" applyNumberFormat="1" applyFont="1" applyFill="1" applyBorder="1" applyAlignment="1">
      <alignment horizontal="center" vertical="center"/>
    </xf>
    <xf numFmtId="0" fontId="34" fillId="10" borderId="5" xfId="2" applyFont="1" applyFill="1" applyBorder="1" applyAlignment="1">
      <alignment horizontal="center" vertical="center" wrapText="1"/>
    </xf>
    <xf numFmtId="0" fontId="34" fillId="10" borderId="1" xfId="2" applyFont="1" applyFill="1" applyBorder="1" applyAlignment="1">
      <alignment horizontal="center" vertical="center"/>
    </xf>
    <xf numFmtId="4" fontId="34" fillId="10" borderId="1" xfId="2" applyNumberFormat="1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49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167" fontId="0" fillId="0" borderId="16" xfId="29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0" fontId="7" fillId="6" borderId="6" xfId="15" applyNumberFormat="1" applyFont="1" applyFill="1" applyBorder="1" applyAlignment="1">
      <alignment horizontal="center" vertical="center"/>
    </xf>
    <xf numFmtId="10" fontId="7" fillId="7" borderId="6" xfId="15" applyNumberFormat="1" applyFont="1" applyFill="1" applyBorder="1" applyAlignment="1">
      <alignment horizontal="center" vertical="center"/>
    </xf>
    <xf numFmtId="10" fontId="7" fillId="8" borderId="6" xfId="15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10" fontId="7" fillId="11" borderId="6" xfId="15" applyNumberFormat="1" applyFont="1" applyFill="1" applyBorder="1" applyAlignment="1">
      <alignment horizontal="center" vertical="center"/>
    </xf>
    <xf numFmtId="43" fontId="7" fillId="0" borderId="2" xfId="29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center" wrapText="1"/>
    </xf>
    <xf numFmtId="8" fontId="1" fillId="0" borderId="0" xfId="0" applyNumberFormat="1" applyFont="1" applyAlignment="1">
      <alignment horizontal="center"/>
    </xf>
    <xf numFmtId="8" fontId="6" fillId="0" borderId="2" xfId="0" applyNumberFormat="1" applyFont="1" applyBorder="1" applyAlignment="1">
      <alignment horizontal="center" vertical="center"/>
    </xf>
    <xf numFmtId="10" fontId="6" fillId="0" borderId="2" xfId="15" applyNumberFormat="1" applyFont="1" applyBorder="1" applyAlignment="1">
      <alignment horizontal="center" vertical="center"/>
    </xf>
    <xf numFmtId="0" fontId="24" fillId="0" borderId="1" xfId="30" applyFont="1" applyBorder="1" applyAlignment="1">
      <alignment horizontal="center" vertical="center" wrapText="1"/>
    </xf>
    <xf numFmtId="0" fontId="25" fillId="0" borderId="1" xfId="30" applyFont="1" applyBorder="1" applyAlignment="1">
      <alignment horizontal="center" vertical="center" wrapText="1"/>
    </xf>
    <xf numFmtId="0" fontId="25" fillId="0" borderId="3" xfId="30" applyFont="1" applyBorder="1" applyAlignment="1">
      <alignment horizontal="left" vertical="center" wrapText="1"/>
    </xf>
    <xf numFmtId="0" fontId="25" fillId="0" borderId="5" xfId="30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9" borderId="0" xfId="2" applyFont="1" applyFill="1" applyAlignment="1">
      <alignment horizontal="center" vertical="center"/>
    </xf>
    <xf numFmtId="0" fontId="16" fillId="0" borderId="1" xfId="0" applyFont="1" applyFill="1" applyBorder="1" applyAlignment="1">
      <alignment horizontal="right" vertical="center" wrapText="1"/>
    </xf>
  </cellXfs>
  <cellStyles count="32">
    <cellStyle name="Estilo 1" xfId="3"/>
    <cellStyle name="Moeda 2" xfId="1"/>
    <cellStyle name="Moeda 3" xfId="8"/>
    <cellStyle name="Normal" xfId="0" builtinId="0"/>
    <cellStyle name="Normal 10" xfId="10"/>
    <cellStyle name="Normal 17" xfId="13"/>
    <cellStyle name="Normal 2" xfId="2"/>
    <cellStyle name="Normal 2 2" xfId="26"/>
    <cellStyle name="Normal 3" xfId="7"/>
    <cellStyle name="Normal 3 4" xfId="12"/>
    <cellStyle name="Normal 4" xfId="27"/>
    <cellStyle name="Normal 5" xfId="11"/>
    <cellStyle name="Normal 6" xfId="28"/>
    <cellStyle name="Normal 7" xfId="30"/>
    <cellStyle name="Porcentagem" xfId="15" builtinId="5"/>
    <cellStyle name="TableStyleLight1" xfId="9"/>
    <cellStyle name="Vírgula" xfId="29" builtinId="3"/>
    <cellStyle name="Vírgula 2" xfId="4"/>
    <cellStyle name="Vírgula 2 2" xfId="6"/>
    <cellStyle name="Vírgula 2 2 2" xfId="24"/>
    <cellStyle name="Vírgula 2 2 3" xfId="19"/>
    <cellStyle name="Vírgula 2 3" xfId="22"/>
    <cellStyle name="Vírgula 2 4" xfId="17"/>
    <cellStyle name="Vírgula 2 5" xfId="31"/>
    <cellStyle name="Vírgula 3" xfId="5"/>
    <cellStyle name="Vírgula 3 2" xfId="23"/>
    <cellStyle name="Vírgula 3 3" xfId="18"/>
    <cellStyle name="Vírgula 4" xfId="21"/>
    <cellStyle name="Vírgula 5" xfId="16"/>
    <cellStyle name="Vírgula 6" xfId="14"/>
    <cellStyle name="Vírgula 6 2" xfId="25"/>
    <cellStyle name="Vírgula 6 3" xfId="2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66675</xdr:rowOff>
    </xdr:from>
    <xdr:ext cx="1796796" cy="449581"/>
    <xdr:pic>
      <xdr:nvPicPr>
        <xdr:cNvPr id="2" name="image2.jpg">
          <a:extLst>
            <a:ext uri="{FF2B5EF4-FFF2-40B4-BE49-F238E27FC236}">
              <a16:creationId xmlns="" xmlns:a16="http://schemas.microsoft.com/office/drawing/2014/main" id="{3A387886-E35D-49AA-981A-6269435DC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505" y="245745"/>
          <a:ext cx="1796796" cy="44958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321243</xdr:colOff>
      <xdr:row>2</xdr:row>
      <xdr:rowOff>22032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ADB0829C-6DB1-44B0-B101-3F3A0BAF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3723" cy="437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prc10\c$\SUPERVISAO\ORCAMENTO\MED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m-servidor\engenharia\Concluidas\ATAS\M%20O%20D%20E%20L%20O%20S\MOD&#202;LO%20or&#231;amento%20TAB%20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cluidas\ATAS\M%20O%20D%20E%20L%20O%20S\MOD&#202;LO%20or&#231;amento%20TAB%20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&#199;AMENTOS%20E%20MEDI&#199;&#213;ES\Or&#231;amentos\PILAO\PREFEITURA%20DE%20TAUBAT&#201;\X%20MARISA\DIVERSOS\EDIF-SIURB%20TABELA%2038\tab%20Edif-Siurb%20jan_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rprc10\c$\Documents%20and%20Settings\JCMASI\My%20Documents\TABE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siurb-jul01"/>
      <sheetName val="TABSVP-jan01"/>
      <sheetName val="CPU-CIVIS"/>
      <sheetName val="tabsiurb_jul01"/>
      <sheetName val="PAT"/>
      <sheetName val="PLANILHA-PURA"/>
      <sheetName val="CPOS-172"/>
      <sheetName val="CPOS-170"/>
      <sheetName val="Plan-Med-Base"/>
      <sheetName val="Adequação Contratual"/>
      <sheetName val="Memória de cálculo"/>
      <sheetName val="Cronograma"/>
      <sheetName val="Cálculo-QUALITATIVOS"/>
      <sheetName val="Croquis"/>
      <sheetName val="TABJUL95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Tabela 31"/>
    </sheetNames>
    <sheetDataSet>
      <sheetData sheetId="0" refreshError="1"/>
      <sheetData sheetId="1" refreshError="1">
        <row r="1">
          <cell r="A1" t="str">
            <v>CODIGO</v>
          </cell>
          <cell r="B1" t="str">
            <v>NOME</v>
          </cell>
          <cell r="C1" t="str">
            <v>UNIDADE</v>
          </cell>
          <cell r="D1" t="str">
            <v xml:space="preserve"> VALOR </v>
          </cell>
        </row>
        <row r="2">
          <cell r="A2" t="str">
            <v>010000</v>
          </cell>
          <cell r="B2" t="str">
            <v>SERVICOS PRELIMINARES</v>
          </cell>
          <cell r="D2" t="str">
            <v xml:space="preserve"> R$-   </v>
          </cell>
        </row>
        <row r="3">
          <cell r="A3" t="str">
            <v>010100</v>
          </cell>
          <cell r="B3" t="str">
            <v>LIMPEZA DO TERRENO</v>
          </cell>
          <cell r="D3" t="str">
            <v xml:space="preserve"> R$-   </v>
          </cell>
        </row>
        <row r="4">
          <cell r="A4" t="str">
            <v>010101</v>
          </cell>
          <cell r="B4" t="str">
            <v>LIMPEZA GERAL,INCL.REMOCAO DA COB.VEGETAL - TRONCOS C/DIAM.ATE 10CM</v>
          </cell>
          <cell r="C4" t="str">
            <v>M2</v>
          </cell>
          <cell r="D4">
            <v>0.52</v>
          </cell>
        </row>
        <row r="5">
          <cell r="A5" t="str">
            <v>010102</v>
          </cell>
          <cell r="B5" t="str">
            <v>DESTOCAMENTO,INCL.REMOCAO DAS RAIZES - DIAMETROS DE 10,01 A 30CM</v>
          </cell>
          <cell r="C5" t="str">
            <v>UN</v>
          </cell>
          <cell r="D5">
            <v>16.28</v>
          </cell>
        </row>
        <row r="6">
          <cell r="A6" t="str">
            <v>010105</v>
          </cell>
          <cell r="B6" t="str">
            <v>REMOCAO DE ENTULHO,INCLUSIVE TRANSPORTE ATE 1KM</v>
          </cell>
          <cell r="C6" t="str">
            <v>M3</v>
          </cell>
          <cell r="D6">
            <v>14.67</v>
          </cell>
        </row>
        <row r="7">
          <cell r="A7" t="str">
            <v>010110</v>
          </cell>
          <cell r="B7" t="str">
            <v>TRANSPORTE POR CAMINHAO CARROCERIA DE MADEIRA,A PARTIR DE 1KM</v>
          </cell>
          <cell r="C7" t="str">
            <v>MK</v>
          </cell>
          <cell r="D7">
            <v>1.55</v>
          </cell>
        </row>
        <row r="8">
          <cell r="A8" t="str">
            <v>010200</v>
          </cell>
          <cell r="B8" t="str">
            <v>MOVIMENTO DE TERRA - MANUAL</v>
          </cell>
          <cell r="D8" t="str">
            <v xml:space="preserve"> R$-   </v>
          </cell>
        </row>
        <row r="9">
          <cell r="A9" t="str">
            <v>010201</v>
          </cell>
          <cell r="B9" t="str">
            <v>CORTE</v>
          </cell>
          <cell r="C9" t="str">
            <v>M3</v>
          </cell>
          <cell r="D9">
            <v>2.15</v>
          </cell>
        </row>
        <row r="10">
          <cell r="A10" t="str">
            <v>010202</v>
          </cell>
          <cell r="B10" t="str">
            <v>CORTE E ESPALHAMENTO DENTRO DA OBRA</v>
          </cell>
          <cell r="C10" t="str">
            <v>M3</v>
          </cell>
          <cell r="D10">
            <v>5.77</v>
          </cell>
        </row>
        <row r="11">
          <cell r="A11" t="str">
            <v>010205</v>
          </cell>
          <cell r="B11" t="str">
            <v>ATERRO,INCLUSIVE COMPACTACAO</v>
          </cell>
          <cell r="C11" t="str">
            <v>M3</v>
          </cell>
          <cell r="D11">
            <v>2.15</v>
          </cell>
        </row>
        <row r="12">
          <cell r="A12" t="str">
            <v>010210</v>
          </cell>
          <cell r="B12" t="str">
            <v>CARREGAMENTO PARA BOTA-FORA,INCLUSIVE TRANSPORTE ATE 1KM</v>
          </cell>
          <cell r="C12" t="str">
            <v>M3</v>
          </cell>
          <cell r="D12">
            <v>14.88</v>
          </cell>
        </row>
        <row r="13">
          <cell r="A13" t="str">
            <v>010300</v>
          </cell>
          <cell r="B13" t="str">
            <v>MOVIMENTO DE TERRA - MECANIZADO</v>
          </cell>
          <cell r="D13" t="str">
            <v xml:space="preserve"> R$-   </v>
          </cell>
        </row>
        <row r="14">
          <cell r="A14" t="str">
            <v>010301</v>
          </cell>
          <cell r="B14" t="str">
            <v>CORTE E ESPALHAMENTO DENTRO DA OBRA</v>
          </cell>
          <cell r="C14" t="str">
            <v>M3</v>
          </cell>
          <cell r="D14">
            <v>4.12</v>
          </cell>
        </row>
        <row r="15">
          <cell r="A15" t="str">
            <v>010302</v>
          </cell>
          <cell r="B15" t="str">
            <v>CORTE E ATERRO COMPACTADO</v>
          </cell>
          <cell r="C15" t="str">
            <v>M3</v>
          </cell>
          <cell r="D15">
            <v>5.46</v>
          </cell>
        </row>
        <row r="16">
          <cell r="A16" t="str">
            <v>010303</v>
          </cell>
          <cell r="B16" t="str">
            <v>CORTE E CARREGAMENTO PARA BOTA-FORA,INCLUSIVE TRANSPORTE ATE 1KM</v>
          </cell>
          <cell r="C16" t="str">
            <v>M3</v>
          </cell>
          <cell r="D16">
            <v>21.8</v>
          </cell>
        </row>
        <row r="17">
          <cell r="A17" t="str">
            <v>010305</v>
          </cell>
          <cell r="B17" t="str">
            <v>FORNECIMENTO DE TERRA,INCL.CORTE,CARGA,DESCARGA E TRANSPORTE ATE 1KM</v>
          </cell>
          <cell r="C17" t="str">
            <v>M3</v>
          </cell>
          <cell r="D17">
            <v>29.93</v>
          </cell>
        </row>
        <row r="18">
          <cell r="A18" t="str">
            <v>010306</v>
          </cell>
          <cell r="B18" t="str">
            <v>ATERRO,INCLUSIVE COMPACTACAO</v>
          </cell>
          <cell r="C18" t="str">
            <v>M3</v>
          </cell>
          <cell r="D18">
            <v>5.46</v>
          </cell>
        </row>
        <row r="19">
          <cell r="A19" t="str">
            <v>010310</v>
          </cell>
          <cell r="B19" t="str">
            <v>TRANSPORTE POR CAMINHAO BASCULANTE,A PARTIR DE 1KM</v>
          </cell>
          <cell r="C19" t="str">
            <v>MK</v>
          </cell>
          <cell r="D19">
            <v>1.58</v>
          </cell>
        </row>
        <row r="20">
          <cell r="A20" t="str">
            <v>010400</v>
          </cell>
          <cell r="B20" t="str">
            <v>DRENAGEM DO TERRENO</v>
          </cell>
          <cell r="D20" t="str">
            <v xml:space="preserve"> R$-   </v>
          </cell>
        </row>
        <row r="21">
          <cell r="A21" t="str">
            <v>010401</v>
          </cell>
          <cell r="B21" t="str">
            <v>ESCAVACAO MANUAL - PROFUNDIDADE IGUAL OU INFERIOR A 1,50M</v>
          </cell>
          <cell r="C21" t="str">
            <v>M3</v>
          </cell>
          <cell r="D21">
            <v>8.31</v>
          </cell>
        </row>
        <row r="22">
          <cell r="A22" t="str">
            <v>010402</v>
          </cell>
          <cell r="B22" t="str">
            <v>ESCAVACAO MANUAL - PROFUNDIDADE SUPERIOR A 1,50M</v>
          </cell>
          <cell r="C22" t="str">
            <v>M3</v>
          </cell>
          <cell r="D22">
            <v>10.85</v>
          </cell>
        </row>
        <row r="23">
          <cell r="A23" t="str">
            <v>010405</v>
          </cell>
          <cell r="B23" t="str">
            <v>ESCORAMENTO DE VALAS - CONTINUO</v>
          </cell>
          <cell r="C23" t="str">
            <v>M2</v>
          </cell>
          <cell r="D23">
            <v>15.19</v>
          </cell>
        </row>
        <row r="24">
          <cell r="A24" t="str">
            <v>010406</v>
          </cell>
          <cell r="B24" t="str">
            <v>ESCORAMENTO DE VALAS - DESCONTINUO</v>
          </cell>
          <cell r="C24" t="str">
            <v>M2</v>
          </cell>
          <cell r="D24">
            <v>7.98</v>
          </cell>
        </row>
        <row r="25">
          <cell r="A25" t="str">
            <v>010410</v>
          </cell>
          <cell r="B25" t="str">
            <v>APILOAMENTO DO FUNDO DE VALAS,PARA SIMPLES REGULARIZACAO</v>
          </cell>
          <cell r="C25" t="str">
            <v>M2</v>
          </cell>
          <cell r="D25">
            <v>1.44</v>
          </cell>
        </row>
        <row r="26">
          <cell r="A26" t="str">
            <v>010415</v>
          </cell>
          <cell r="B26" t="str">
            <v>LASTRO DE BRITA</v>
          </cell>
          <cell r="C26" t="str">
            <v>M3</v>
          </cell>
          <cell r="D26">
            <v>35.47</v>
          </cell>
        </row>
        <row r="27">
          <cell r="A27" t="str">
            <v>010416</v>
          </cell>
          <cell r="B27" t="str">
            <v>LASTRO DE CONCRETO - 150KG CIM/M3</v>
          </cell>
          <cell r="C27" t="str">
            <v>M3</v>
          </cell>
          <cell r="D27">
            <v>162.74</v>
          </cell>
        </row>
        <row r="28">
          <cell r="A28" t="str">
            <v>010422</v>
          </cell>
          <cell r="B28" t="str">
            <v>MANILHA DE BARRO (FURADA) - DIAMETRO DE 4"</v>
          </cell>
          <cell r="C28" t="str">
            <v>M</v>
          </cell>
          <cell r="D28">
            <v>5.1100000000000003</v>
          </cell>
        </row>
        <row r="29">
          <cell r="A29" t="str">
            <v>010423</v>
          </cell>
          <cell r="B29" t="str">
            <v>MANILHA DE BARRO (FURADA) - DIAMETRO DE 6"</v>
          </cell>
          <cell r="C29" t="str">
            <v>M</v>
          </cell>
          <cell r="D29">
            <v>6.05</v>
          </cell>
        </row>
        <row r="30">
          <cell r="A30" t="str">
            <v>010424</v>
          </cell>
          <cell r="B30" t="str">
            <v>MANILHA DE BARRO (FURADA) - DIAMETRO DE 8"</v>
          </cell>
          <cell r="C30" t="str">
            <v>M</v>
          </cell>
          <cell r="D30">
            <v>9.1300000000000008</v>
          </cell>
        </row>
        <row r="31">
          <cell r="A31" t="str">
            <v>010426</v>
          </cell>
          <cell r="B31" t="str">
            <v>TUBO PVC PERFURADO P/DRENAGEM - D=4" (100MM)</v>
          </cell>
          <cell r="C31" t="str">
            <v>M</v>
          </cell>
          <cell r="D31">
            <v>5.73</v>
          </cell>
        </row>
        <row r="32">
          <cell r="A32" t="str">
            <v>010427</v>
          </cell>
          <cell r="B32" t="str">
            <v>TUBO PVC PERFURADO P/DRENAGEM - D=6" (150MM)</v>
          </cell>
          <cell r="C32" t="str">
            <v>M</v>
          </cell>
          <cell r="D32">
            <v>11.47</v>
          </cell>
        </row>
        <row r="33">
          <cell r="A33" t="str">
            <v>010430</v>
          </cell>
          <cell r="B33" t="str">
            <v>TUBO DE CONCRETO - DIAMETRO DE 30CM</v>
          </cell>
          <cell r="C33" t="str">
            <v>M</v>
          </cell>
          <cell r="D33">
            <v>15.63</v>
          </cell>
        </row>
        <row r="34">
          <cell r="A34" t="str">
            <v>010431</v>
          </cell>
          <cell r="B34" t="str">
            <v>TUBO DE CONCRETO - DIAMETRO DE 40CM</v>
          </cell>
          <cell r="C34" t="str">
            <v>M</v>
          </cell>
          <cell r="D34">
            <v>22.32</v>
          </cell>
        </row>
        <row r="35">
          <cell r="A35" t="str">
            <v>010432</v>
          </cell>
          <cell r="B35" t="str">
            <v>TUBO DE CONCRETO - DIAMETRO DE 50CM</v>
          </cell>
          <cell r="C35" t="str">
            <v>M</v>
          </cell>
          <cell r="D35">
            <v>31.61</v>
          </cell>
        </row>
        <row r="36">
          <cell r="A36" t="str">
            <v>010433</v>
          </cell>
          <cell r="B36" t="str">
            <v>TUBO DE CONCRETO - DIAMETRO DE 60CM</v>
          </cell>
          <cell r="C36" t="str">
            <v>M</v>
          </cell>
          <cell r="D36">
            <v>41.74</v>
          </cell>
        </row>
        <row r="37">
          <cell r="A37" t="str">
            <v>010434</v>
          </cell>
          <cell r="B37" t="str">
            <v>TUBO DE CONCRETO - DIAMETRO DE 70CM</v>
          </cell>
          <cell r="C37" t="str">
            <v>M</v>
          </cell>
          <cell r="D37">
            <v>76.2</v>
          </cell>
        </row>
        <row r="38">
          <cell r="A38" t="str">
            <v>010435</v>
          </cell>
          <cell r="B38" t="str">
            <v>TUBO DE CONCRETO - DIAMETRO DE 80CM</v>
          </cell>
          <cell r="C38" t="str">
            <v>M</v>
          </cell>
          <cell r="D38">
            <v>81.55</v>
          </cell>
        </row>
        <row r="39">
          <cell r="A39" t="str">
            <v>010436</v>
          </cell>
          <cell r="B39" t="str">
            <v>TUBO DE CONCRETO - DIAMETRO DE 90CM</v>
          </cell>
          <cell r="C39" t="str">
            <v>M</v>
          </cell>
          <cell r="D39">
            <v>101.4</v>
          </cell>
        </row>
        <row r="40">
          <cell r="A40" t="str">
            <v>010437</v>
          </cell>
          <cell r="B40" t="str">
            <v>TUBO DE CONCRETO - DIAMETRO DE 100CM</v>
          </cell>
          <cell r="C40" t="str">
            <v>M</v>
          </cell>
          <cell r="D40">
            <v>125.81</v>
          </cell>
        </row>
        <row r="41">
          <cell r="A41" t="str">
            <v>010438</v>
          </cell>
          <cell r="B41" t="str">
            <v>TUBO DE CONCRETO - DIAMETRO DE 110CM</v>
          </cell>
          <cell r="C41" t="str">
            <v>M</v>
          </cell>
          <cell r="D41">
            <v>153.37</v>
          </cell>
        </row>
        <row r="42">
          <cell r="A42" t="str">
            <v>010439</v>
          </cell>
          <cell r="B42" t="str">
            <v>TUBO DE CONCRETO - DIAMETRO DE 120CM</v>
          </cell>
          <cell r="C42" t="str">
            <v>M</v>
          </cell>
          <cell r="D42">
            <v>167.76</v>
          </cell>
        </row>
        <row r="43">
          <cell r="A43" t="str">
            <v>010448</v>
          </cell>
          <cell r="B43" t="str">
            <v>CAIXA DE LIGACAO OU INSPECAO - ESCAVACAO E APILOAMENTO</v>
          </cell>
          <cell r="C43" t="str">
            <v>M3</v>
          </cell>
          <cell r="D43">
            <v>9.75</v>
          </cell>
        </row>
        <row r="44">
          <cell r="A44" t="str">
            <v>010449</v>
          </cell>
          <cell r="B44" t="str">
            <v>CAIXA DE LIGACAO OU INSPECAO - LASTRO DE CONCRETO (FUNDO)</v>
          </cell>
          <cell r="C44" t="str">
            <v>M3</v>
          </cell>
          <cell r="D44">
            <v>179.92</v>
          </cell>
        </row>
        <row r="45">
          <cell r="A45" t="str">
            <v>010450</v>
          </cell>
          <cell r="B45" t="str">
            <v>CAIXA DE LIGACAO OU INSPECAO - ALVENARIA DE 1/2 TIJOLO,REVESTIDA</v>
          </cell>
          <cell r="C45" t="str">
            <v>M2</v>
          </cell>
          <cell r="D45">
            <v>41.88</v>
          </cell>
        </row>
        <row r="46">
          <cell r="A46" t="str">
            <v>010451</v>
          </cell>
          <cell r="B46" t="str">
            <v>CAIXA DE LIGACAO OU INSPECAO - ALVENARIA DE 1 TIJOLO,REVESTIDA</v>
          </cell>
          <cell r="C46" t="str">
            <v>M2</v>
          </cell>
          <cell r="D46">
            <v>62.09</v>
          </cell>
        </row>
        <row r="47">
          <cell r="A47" t="str">
            <v>010452</v>
          </cell>
          <cell r="B47" t="str">
            <v>CAIXA DE LIGACAO OU INSPECAO - TAMPA DE CONCRETO</v>
          </cell>
          <cell r="C47" t="str">
            <v>M2</v>
          </cell>
          <cell r="D47">
            <v>41.59</v>
          </cell>
        </row>
        <row r="48">
          <cell r="A48" t="str">
            <v>010470</v>
          </cell>
          <cell r="B48" t="str">
            <v>ENVOLVIMENTO DE TUBOS COM BRITA</v>
          </cell>
          <cell r="C48" t="str">
            <v>M3</v>
          </cell>
          <cell r="D48">
            <v>31.43</v>
          </cell>
        </row>
        <row r="49">
          <cell r="A49" t="str">
            <v>010471</v>
          </cell>
          <cell r="B49" t="str">
            <v>ENVOLVIMENTO DE TUBOS COM AREIA</v>
          </cell>
          <cell r="C49" t="str">
            <v>M3</v>
          </cell>
          <cell r="D49">
            <v>33.6</v>
          </cell>
        </row>
        <row r="50">
          <cell r="A50" t="str">
            <v>010475</v>
          </cell>
          <cell r="B50" t="str">
            <v>MANTA EM TEREFTALATO DE POLIESTER - 300G/M2</v>
          </cell>
          <cell r="C50" t="str">
            <v>M2</v>
          </cell>
          <cell r="D50">
            <v>3.64</v>
          </cell>
        </row>
        <row r="51">
          <cell r="A51" t="str">
            <v>010480</v>
          </cell>
          <cell r="B51" t="str">
            <v>REATERRO DE VALAS,INCLUSIVE APILOAMENTO</v>
          </cell>
          <cell r="C51" t="str">
            <v>M3</v>
          </cell>
          <cell r="D51">
            <v>12.66</v>
          </cell>
        </row>
        <row r="52">
          <cell r="A52" t="str">
            <v>020000</v>
          </cell>
          <cell r="B52" t="str">
            <v>FUNDACOES</v>
          </cell>
          <cell r="D52" t="str">
            <v xml:space="preserve"> R$-   </v>
          </cell>
        </row>
        <row r="53">
          <cell r="A53" t="str">
            <v>020100</v>
          </cell>
          <cell r="B53" t="str">
            <v>FUNDACAO PROFUNDA</v>
          </cell>
          <cell r="D53" t="str">
            <v xml:space="preserve"> R$-   </v>
          </cell>
        </row>
        <row r="54">
          <cell r="A54" t="str">
            <v>020101</v>
          </cell>
          <cell r="B54" t="str">
            <v>BROCA DE CONCRETO - DIAMETRO DE 20CM</v>
          </cell>
          <cell r="C54" t="str">
            <v>M</v>
          </cell>
          <cell r="D54">
            <v>9.35</v>
          </cell>
        </row>
        <row r="55">
          <cell r="A55" t="str">
            <v>020102</v>
          </cell>
          <cell r="B55" t="str">
            <v>BROCA DE CONCRETO - DIAMETRO DE 25CM</v>
          </cell>
          <cell r="C55" t="str">
            <v>M</v>
          </cell>
          <cell r="D55">
            <v>13.46</v>
          </cell>
        </row>
        <row r="56">
          <cell r="A56" t="str">
            <v>020105</v>
          </cell>
          <cell r="B56" t="str">
            <v>ESTACA DE CONCRETO MOLDADA NO LOCAL,TIPO"STRAUSS" - ATE 20T</v>
          </cell>
          <cell r="C56" t="str">
            <v>M</v>
          </cell>
          <cell r="D56">
            <v>12.2</v>
          </cell>
        </row>
        <row r="57">
          <cell r="A57" t="str">
            <v>020106</v>
          </cell>
          <cell r="B57" t="str">
            <v>ESTACA DE CONCRETO MOLDADA NO LOCAL,TIPO"STRAUSS" - ATE 30T</v>
          </cell>
          <cell r="C57" t="str">
            <v>M</v>
          </cell>
          <cell r="D57">
            <v>16.29</v>
          </cell>
        </row>
        <row r="58">
          <cell r="A58" t="str">
            <v>020107</v>
          </cell>
          <cell r="B58" t="str">
            <v>ESTACA DE CONCRETO MOLDADA NO LOCAL,TIPO"STRAUSS" - ATE 40T</v>
          </cell>
          <cell r="C58" t="str">
            <v>M</v>
          </cell>
          <cell r="D58">
            <v>22.64</v>
          </cell>
        </row>
        <row r="59">
          <cell r="A59" t="str">
            <v>020108</v>
          </cell>
          <cell r="B59" t="str">
            <v>ESTACA DE CONCRETO MOLDADA NO LOCAL,TIPO"STRAUSS" - ATE 50T</v>
          </cell>
          <cell r="C59" t="str">
            <v>M</v>
          </cell>
          <cell r="D59">
            <v>32.130000000000003</v>
          </cell>
        </row>
        <row r="60">
          <cell r="A60" t="str">
            <v>020109</v>
          </cell>
          <cell r="B60" t="str">
            <v>ESTACA DE CONCRETO MOLDADA NO LOCAL,TIPO"STRAUSS" - ATE 70T</v>
          </cell>
          <cell r="C60" t="str">
            <v>M</v>
          </cell>
          <cell r="D60">
            <v>45.47</v>
          </cell>
        </row>
        <row r="61">
          <cell r="A61" t="str">
            <v>020120</v>
          </cell>
          <cell r="B61" t="str">
            <v>TUBULAO - ESCAVACAO A CEU ABERTO,COM PA E PICARETA</v>
          </cell>
          <cell r="C61" t="str">
            <v>M3</v>
          </cell>
          <cell r="D61">
            <v>80.58</v>
          </cell>
        </row>
        <row r="62">
          <cell r="A62" t="str">
            <v>020130</v>
          </cell>
          <cell r="B62" t="str">
            <v>TUBULAO - CONCRETO FCK = 13,5MPA</v>
          </cell>
          <cell r="C62" t="str">
            <v>M3</v>
          </cell>
          <cell r="D62">
            <v>166.57</v>
          </cell>
        </row>
        <row r="63">
          <cell r="A63" t="str">
            <v>020132</v>
          </cell>
          <cell r="B63" t="str">
            <v>TUBULAO - CONCRETO CICLOPICO</v>
          </cell>
          <cell r="C63" t="str">
            <v>M3</v>
          </cell>
          <cell r="D63">
            <v>156.87</v>
          </cell>
        </row>
        <row r="64">
          <cell r="A64" t="str">
            <v>020140</v>
          </cell>
          <cell r="B64" t="str">
            <v>ESTACA DE CONCRETO PRE-MOLDADA - ATE 22T</v>
          </cell>
          <cell r="C64" t="str">
            <v>M</v>
          </cell>
          <cell r="D64">
            <v>36.340000000000003</v>
          </cell>
        </row>
        <row r="65">
          <cell r="A65" t="str">
            <v>020141</v>
          </cell>
          <cell r="B65" t="str">
            <v>ESTACA DE CONCRETO PRE-MOLDADA - ATE 35T</v>
          </cell>
          <cell r="C65" t="str">
            <v>M</v>
          </cell>
          <cell r="D65">
            <v>42.32</v>
          </cell>
        </row>
        <row r="66">
          <cell r="A66" t="str">
            <v>020142</v>
          </cell>
          <cell r="B66" t="str">
            <v>ESTACA DE CONCRETO PRE-MOLDADA - ATE 45T</v>
          </cell>
          <cell r="C66" t="str">
            <v>M</v>
          </cell>
          <cell r="D66">
            <v>60.4</v>
          </cell>
        </row>
        <row r="67">
          <cell r="A67" t="str">
            <v>020143</v>
          </cell>
          <cell r="B67" t="str">
            <v>ESTACA DE CONCRETO PRE-MOLDADA - ATE 55T</v>
          </cell>
          <cell r="C67" t="str">
            <v>M</v>
          </cell>
          <cell r="D67">
            <v>60.59</v>
          </cell>
        </row>
        <row r="68">
          <cell r="A68" t="str">
            <v>020144</v>
          </cell>
          <cell r="B68" t="str">
            <v>ESTACA DE CONCRETO PRE-MOLDADA - ATE 75T</v>
          </cell>
          <cell r="C68" t="str">
            <v>M</v>
          </cell>
          <cell r="D68">
            <v>65.77</v>
          </cell>
        </row>
        <row r="69">
          <cell r="A69" t="str">
            <v>020150</v>
          </cell>
          <cell r="B69" t="str">
            <v>ESTACAS ESCAVADAS MECANICAMENTE DIAM.= 20CM</v>
          </cell>
          <cell r="C69" t="str">
            <v>M</v>
          </cell>
          <cell r="D69">
            <v>4.67</v>
          </cell>
        </row>
        <row r="70">
          <cell r="A70" t="str">
            <v>020151</v>
          </cell>
          <cell r="B70" t="str">
            <v>ESTACAS ESCAVADAS MECANICAMENTE DIAM.= 25CM</v>
          </cell>
          <cell r="C70" t="str">
            <v>M</v>
          </cell>
          <cell r="D70">
            <v>5.5</v>
          </cell>
        </row>
        <row r="71">
          <cell r="A71" t="str">
            <v>020152</v>
          </cell>
          <cell r="B71" t="str">
            <v>ESTACAS ESCAVADAS MECANICAMENTE DIAM.= 30CM</v>
          </cell>
          <cell r="C71" t="str">
            <v>M</v>
          </cell>
          <cell r="D71">
            <v>7.33</v>
          </cell>
        </row>
        <row r="72">
          <cell r="A72" t="str">
            <v>020153</v>
          </cell>
          <cell r="B72" t="str">
            <v>ESTACAS ESCAVADAS MECANICAMENTE DIAM. =35CM</v>
          </cell>
          <cell r="C72" t="str">
            <v>M</v>
          </cell>
          <cell r="D72">
            <v>9.27</v>
          </cell>
        </row>
        <row r="73">
          <cell r="A73" t="str">
            <v>020160</v>
          </cell>
          <cell r="B73" t="str">
            <v>ESTACA RAIZ DIAM.=160MM P/ATE 35TF</v>
          </cell>
          <cell r="C73" t="str">
            <v>M</v>
          </cell>
          <cell r="D73">
            <v>64.900000000000006</v>
          </cell>
        </row>
        <row r="74">
          <cell r="A74" t="str">
            <v>020161</v>
          </cell>
          <cell r="B74" t="str">
            <v>ESTACA RAIZ DIAM.=20CM P/30TF</v>
          </cell>
          <cell r="C74" t="str">
            <v>M</v>
          </cell>
          <cell r="D74">
            <v>74.44</v>
          </cell>
        </row>
        <row r="75">
          <cell r="A75" t="str">
            <v>020162</v>
          </cell>
          <cell r="B75" t="str">
            <v>ESTACA RAIZ DIAM.=25CM P/50TF</v>
          </cell>
          <cell r="C75" t="str">
            <v>M</v>
          </cell>
          <cell r="D75">
            <v>86.5</v>
          </cell>
        </row>
        <row r="76">
          <cell r="A76" t="str">
            <v>020163</v>
          </cell>
          <cell r="B76" t="str">
            <v>ESTACA RAIZ DIAM.=30CM P/55TF</v>
          </cell>
          <cell r="C76" t="str">
            <v>M</v>
          </cell>
          <cell r="D76">
            <v>104.43</v>
          </cell>
        </row>
        <row r="77">
          <cell r="A77" t="str">
            <v>020170</v>
          </cell>
          <cell r="B77" t="str">
            <v>FORNECIMENTO E CRAVACAO DE ESTACA PERFIL DE ACO I 10"</v>
          </cell>
          <cell r="C77" t="str">
            <v>M</v>
          </cell>
          <cell r="D77">
            <v>54.12</v>
          </cell>
        </row>
        <row r="78">
          <cell r="A78" t="str">
            <v>020171</v>
          </cell>
          <cell r="B78" t="str">
            <v>FORNECIMENTO E CRAVACAO DE ESTACA PERFIL DE ACO I 12"</v>
          </cell>
          <cell r="C78" t="str">
            <v>M</v>
          </cell>
          <cell r="D78">
            <v>88.12</v>
          </cell>
        </row>
        <row r="79">
          <cell r="A79" t="str">
            <v>020173</v>
          </cell>
          <cell r="B79" t="str">
            <v>CORTE DE ESTACA METALICA PERFIL I 10"</v>
          </cell>
          <cell r="C79" t="str">
            <v>UN</v>
          </cell>
          <cell r="D79">
            <v>12</v>
          </cell>
        </row>
        <row r="80">
          <cell r="A80" t="str">
            <v>020174</v>
          </cell>
          <cell r="B80" t="str">
            <v>CORTE DE ESTACA METALICA PERFIL I 12"</v>
          </cell>
          <cell r="C80" t="str">
            <v>UN</v>
          </cell>
          <cell r="D80">
            <v>15</v>
          </cell>
        </row>
        <row r="81">
          <cell r="A81" t="str">
            <v>020175</v>
          </cell>
          <cell r="B81" t="str">
            <v>EMENDA DE TOPO P/ESTACA METALICA PERFIL I 10"</v>
          </cell>
          <cell r="C81" t="str">
            <v>UN</v>
          </cell>
          <cell r="D81">
            <v>35</v>
          </cell>
        </row>
        <row r="82">
          <cell r="A82" t="str">
            <v>020176</v>
          </cell>
          <cell r="B82" t="str">
            <v>EMENDA DE TOPO P/ESTACA METALICA PERFIL I 12"</v>
          </cell>
          <cell r="C82" t="str">
            <v>UN</v>
          </cell>
          <cell r="D82">
            <v>40</v>
          </cell>
        </row>
        <row r="83">
          <cell r="A83" t="str">
            <v>020200</v>
          </cell>
          <cell r="B83" t="str">
            <v>VALAS</v>
          </cell>
          <cell r="D83" t="str">
            <v xml:space="preserve"> R$-   </v>
          </cell>
        </row>
        <row r="84">
          <cell r="A84" t="str">
            <v>020201</v>
          </cell>
          <cell r="B84" t="str">
            <v>ESCAVACAO MANUAL - PROFUNDIDADE IGUAL OU INFERIOR A 1,50M</v>
          </cell>
          <cell r="C84" t="str">
            <v>M3</v>
          </cell>
          <cell r="D84">
            <v>8.31</v>
          </cell>
        </row>
        <row r="85">
          <cell r="A85" t="str">
            <v>020202</v>
          </cell>
          <cell r="B85" t="str">
            <v>ESCAVACAO MANUAL - PROFUNDIDADE SUPERIOR A 1,50M</v>
          </cell>
          <cell r="C85" t="str">
            <v>M3</v>
          </cell>
          <cell r="D85">
            <v>10.85</v>
          </cell>
        </row>
        <row r="86">
          <cell r="A86" t="str">
            <v>020205</v>
          </cell>
          <cell r="B86" t="str">
            <v>ESCORAMENTO DE VALAS - CONTINUO</v>
          </cell>
          <cell r="C86" t="str">
            <v>M2</v>
          </cell>
          <cell r="D86">
            <v>15.19</v>
          </cell>
        </row>
        <row r="87">
          <cell r="A87" t="str">
            <v>020206</v>
          </cell>
          <cell r="B87" t="str">
            <v>ESCORAMENTO DE VALAS - DESCONTINUO</v>
          </cell>
          <cell r="C87" t="str">
            <v>M2</v>
          </cell>
          <cell r="D87">
            <v>7.98</v>
          </cell>
        </row>
        <row r="88">
          <cell r="A88" t="str">
            <v>020210</v>
          </cell>
          <cell r="B88" t="str">
            <v>APILOAMENTO DO FUNDO DE VALAS,PARA SIMPLES REGULARIZACAO</v>
          </cell>
          <cell r="C88" t="str">
            <v>M2</v>
          </cell>
          <cell r="D88">
            <v>1.44</v>
          </cell>
        </row>
        <row r="89">
          <cell r="A89" t="str">
            <v>020211</v>
          </cell>
          <cell r="B89" t="str">
            <v>APILOAMENTO DO FUNDO DE VALAS,COM MACO DE ATE 60KG</v>
          </cell>
          <cell r="C89" t="str">
            <v>M2</v>
          </cell>
          <cell r="D89">
            <v>1.8</v>
          </cell>
        </row>
        <row r="90">
          <cell r="A90" t="str">
            <v>020215</v>
          </cell>
          <cell r="B90" t="str">
            <v>LASTRO DE BRITA</v>
          </cell>
          <cell r="C90" t="str">
            <v>M3</v>
          </cell>
          <cell r="D90">
            <v>35.47</v>
          </cell>
        </row>
        <row r="91">
          <cell r="A91" t="str">
            <v>020216</v>
          </cell>
          <cell r="B91" t="str">
            <v>LASTRO DE CONCRETO - 150KG CIM/M3</v>
          </cell>
          <cell r="C91" t="str">
            <v>M3</v>
          </cell>
          <cell r="D91">
            <v>162.74</v>
          </cell>
        </row>
        <row r="92">
          <cell r="A92" t="str">
            <v>020300</v>
          </cell>
          <cell r="B92" t="str">
            <v>FUNDACAO - FORMA</v>
          </cell>
          <cell r="D92" t="str">
            <v xml:space="preserve"> R$-   </v>
          </cell>
        </row>
        <row r="93">
          <cell r="A93" t="str">
            <v>020301</v>
          </cell>
          <cell r="B93" t="str">
            <v>FORMA COMUM DE TABUAS DE PINHO</v>
          </cell>
          <cell r="C93" t="str">
            <v>M2</v>
          </cell>
          <cell r="D93">
            <v>14.06</v>
          </cell>
        </row>
        <row r="94">
          <cell r="A94" t="str">
            <v>020304</v>
          </cell>
          <cell r="B94" t="str">
            <v>FORMA COMUM DE TABUAS DE PINHO - NAO RECUPERAVEL</v>
          </cell>
          <cell r="C94" t="str">
            <v>M2</v>
          </cell>
          <cell r="D94">
            <v>8.68</v>
          </cell>
        </row>
        <row r="95">
          <cell r="A95" t="str">
            <v>020400</v>
          </cell>
          <cell r="B95" t="str">
            <v>FUNDACAO - ARMADURA</v>
          </cell>
          <cell r="D95" t="str">
            <v xml:space="preserve"> R$-   </v>
          </cell>
        </row>
        <row r="96">
          <cell r="A96" t="str">
            <v>020404</v>
          </cell>
          <cell r="B96" t="str">
            <v>ARMADURA EM ACO CA-50</v>
          </cell>
          <cell r="C96" t="str">
            <v>KG</v>
          </cell>
          <cell r="D96">
            <v>1.82</v>
          </cell>
        </row>
        <row r="97">
          <cell r="A97" t="str">
            <v>020407</v>
          </cell>
          <cell r="B97" t="str">
            <v>ARMADURA EM ACO CA-60</v>
          </cell>
          <cell r="C97" t="str">
            <v>KG</v>
          </cell>
          <cell r="D97">
            <v>1.97</v>
          </cell>
        </row>
        <row r="98">
          <cell r="A98" t="str">
            <v>020409</v>
          </cell>
          <cell r="B98" t="str">
            <v>ARMADURA EM ACO CA-60 - TELA</v>
          </cell>
          <cell r="C98" t="str">
            <v>KG</v>
          </cell>
          <cell r="D98">
            <v>1.63</v>
          </cell>
        </row>
        <row r="99">
          <cell r="A99" t="str">
            <v>020500</v>
          </cell>
          <cell r="B99" t="str">
            <v>FUNDACAO - CONCRETO</v>
          </cell>
          <cell r="D99" t="str">
            <v xml:space="preserve"> R$-   </v>
          </cell>
        </row>
        <row r="100">
          <cell r="A100" t="str">
            <v>020501</v>
          </cell>
          <cell r="B100" t="str">
            <v>CONCRETO FCK = 13,5MPA - VIRADO NA OBRA</v>
          </cell>
          <cell r="C100" t="str">
            <v>M3</v>
          </cell>
          <cell r="D100">
            <v>155.91999999999999</v>
          </cell>
        </row>
        <row r="101">
          <cell r="A101" t="str">
            <v>020505</v>
          </cell>
          <cell r="B101" t="str">
            <v>CONCRETO FCK = 15,0MPA - VIRADO NA OBRA</v>
          </cell>
          <cell r="C101" t="str">
            <v>M3</v>
          </cell>
          <cell r="D101">
            <v>161.91999999999999</v>
          </cell>
        </row>
        <row r="102">
          <cell r="A102" t="str">
            <v>020508</v>
          </cell>
          <cell r="B102" t="str">
            <v>CONCRETO FCK = 15,0MPA - USINADO</v>
          </cell>
          <cell r="C102" t="str">
            <v>M3</v>
          </cell>
          <cell r="D102">
            <v>137.63999999999999</v>
          </cell>
        </row>
        <row r="103">
          <cell r="A103" t="str">
            <v>020513</v>
          </cell>
          <cell r="B103" t="str">
            <v>CONCRETO FCK = 18,0MPA - USINADO</v>
          </cell>
          <cell r="C103" t="str">
            <v>M3</v>
          </cell>
          <cell r="D103">
            <v>142.51</v>
          </cell>
        </row>
        <row r="104">
          <cell r="A104" t="str">
            <v>020600</v>
          </cell>
          <cell r="B104" t="str">
            <v>EMBASAMENTO</v>
          </cell>
          <cell r="D104" t="str">
            <v xml:space="preserve"> R$-   </v>
          </cell>
        </row>
        <row r="105">
          <cell r="A105" t="str">
            <v>020601</v>
          </cell>
          <cell r="B105" t="str">
            <v>ALVENARIA DE EMBASAMENTO - TIJOLOS MACICOS COMUNS</v>
          </cell>
          <cell r="C105" t="str">
            <v>M3</v>
          </cell>
          <cell r="D105">
            <v>118.07</v>
          </cell>
        </row>
        <row r="106">
          <cell r="A106" t="str">
            <v>020603</v>
          </cell>
          <cell r="B106" t="str">
            <v>ALVENARIA DE EMBASAMENTO - BLOCOS DE PEDRA BRUTA</v>
          </cell>
          <cell r="C106" t="str">
            <v>M3</v>
          </cell>
          <cell r="D106">
            <v>67.3</v>
          </cell>
        </row>
        <row r="107">
          <cell r="A107" t="str">
            <v>020605</v>
          </cell>
          <cell r="B107" t="str">
            <v>IMPERMEABILIZACAO DO RESPALDO DA FUNDACAO - ARGAMASSA IMPERMEAVEL</v>
          </cell>
          <cell r="C107" t="str">
            <v>M2</v>
          </cell>
          <cell r="D107">
            <v>13.29</v>
          </cell>
        </row>
        <row r="108">
          <cell r="A108" t="str">
            <v>020610</v>
          </cell>
          <cell r="B108" t="str">
            <v>REATERRO DE VALAS,INCLUSIVE APILOAMENTO</v>
          </cell>
          <cell r="C108" t="str">
            <v>M3</v>
          </cell>
          <cell r="D108">
            <v>12.66</v>
          </cell>
        </row>
        <row r="109">
          <cell r="A109" t="str">
            <v>020611</v>
          </cell>
          <cell r="B109" t="str">
            <v>REATERRO DE VALAS,COM ADICAO DE 2% DE CIMENTO,INCLUSIVE APILOAMENTO</v>
          </cell>
          <cell r="C109" t="str">
            <v>M3</v>
          </cell>
          <cell r="D109">
            <v>18.34</v>
          </cell>
        </row>
        <row r="110">
          <cell r="A110" t="str">
            <v>025000</v>
          </cell>
          <cell r="B110" t="str">
            <v>DEMOLICOES</v>
          </cell>
          <cell r="D110" t="str">
            <v xml:space="preserve"> R$-   </v>
          </cell>
        </row>
        <row r="111">
          <cell r="A111" t="str">
            <v>025001</v>
          </cell>
          <cell r="B111" t="str">
            <v>DEMOLICAO DE ALVENARIA DE EMBASAMENTO - TIJOLOS MACICOS COMUNS</v>
          </cell>
          <cell r="C111" t="str">
            <v>M3</v>
          </cell>
          <cell r="D111">
            <v>21.7</v>
          </cell>
        </row>
        <row r="112">
          <cell r="A112" t="str">
            <v>025005</v>
          </cell>
          <cell r="B112" t="str">
            <v>DEMOLICAO DE CONCRETO SIMPLES</v>
          </cell>
          <cell r="C112" t="str">
            <v>M3</v>
          </cell>
          <cell r="D112">
            <v>43.41</v>
          </cell>
        </row>
        <row r="113">
          <cell r="A113" t="str">
            <v>025006</v>
          </cell>
          <cell r="B113" t="str">
            <v>DEMOLICAO DE CONCRETO ARMADO</v>
          </cell>
          <cell r="C113" t="str">
            <v>M3</v>
          </cell>
          <cell r="D113">
            <v>72.36</v>
          </cell>
        </row>
        <row r="114">
          <cell r="A114" t="str">
            <v>026000</v>
          </cell>
          <cell r="B114" t="str">
            <v>RETIRADAS</v>
          </cell>
          <cell r="D114" t="str">
            <v xml:space="preserve"> R$-   </v>
          </cell>
        </row>
        <row r="115">
          <cell r="A115" t="str">
            <v>026004</v>
          </cell>
          <cell r="B115" t="str">
            <v>RETIRADA DE ALVENARIA DE EMBASAMENTO - BLOCOS DE PEDRA BRUTA</v>
          </cell>
          <cell r="C115" t="str">
            <v>M3</v>
          </cell>
          <cell r="D115">
            <v>32.56</v>
          </cell>
        </row>
        <row r="116">
          <cell r="A116" t="str">
            <v>029000</v>
          </cell>
          <cell r="B116" t="str">
            <v>OUTROS SERVICOS</v>
          </cell>
          <cell r="D116" t="str">
            <v xml:space="preserve"> R$-   </v>
          </cell>
        </row>
        <row r="117">
          <cell r="A117" t="str">
            <v>029001</v>
          </cell>
          <cell r="B117" t="str">
            <v>ESTACAS DE REACAO P/REFORCO DE FUNDACAO,DIAM.20CM - PRIMEIROS 5M</v>
          </cell>
          <cell r="C117" t="str">
            <v>UN</v>
          </cell>
          <cell r="D117">
            <v>361.17</v>
          </cell>
        </row>
        <row r="118">
          <cell r="A118" t="str">
            <v>029002</v>
          </cell>
          <cell r="B118" t="str">
            <v>ESTACAS DE REACAO P/REFORCO DE FUNDACAO,DIAM.20CM - EXCEDENTE DE 5M</v>
          </cell>
          <cell r="C118" t="str">
            <v>M</v>
          </cell>
          <cell r="D118">
            <v>67.5</v>
          </cell>
        </row>
        <row r="119">
          <cell r="A119" t="str">
            <v>030000</v>
          </cell>
          <cell r="B119" t="str">
            <v>ESTRUTURA</v>
          </cell>
          <cell r="D119" t="str">
            <v xml:space="preserve"> R$-   </v>
          </cell>
        </row>
        <row r="120">
          <cell r="A120" t="str">
            <v>030100</v>
          </cell>
          <cell r="B120" t="str">
            <v>ESTRUTURA DE CONCRETO ARMADO - FORMA</v>
          </cell>
          <cell r="D120" t="str">
            <v xml:space="preserve"> R$-   </v>
          </cell>
        </row>
        <row r="121">
          <cell r="A121" t="str">
            <v>030101</v>
          </cell>
          <cell r="B121" t="str">
            <v>FORMA COMUM DE TABUAS DE PINHO - PLANA</v>
          </cell>
          <cell r="C121" t="str">
            <v>M2</v>
          </cell>
          <cell r="D121">
            <v>18.63</v>
          </cell>
        </row>
        <row r="122">
          <cell r="A122" t="str">
            <v>030104</v>
          </cell>
          <cell r="B122" t="str">
            <v>FORMA COMUM DE TABUAS DE PINHO - NAO RECUPERAVEL</v>
          </cell>
          <cell r="C122" t="str">
            <v>M2</v>
          </cell>
          <cell r="D122">
            <v>8.68</v>
          </cell>
        </row>
        <row r="123">
          <cell r="A123" t="str">
            <v>030111</v>
          </cell>
          <cell r="B123" t="str">
            <v>FORMA ESPECIAL DE CHAPAS RESINADAS (10MM) - CURVA</v>
          </cell>
          <cell r="C123" t="str">
            <v>M2</v>
          </cell>
          <cell r="D123">
            <v>30.52</v>
          </cell>
        </row>
        <row r="124">
          <cell r="A124" t="str">
            <v>030113</v>
          </cell>
          <cell r="B124" t="str">
            <v>FORMA ESPECIAL DE CHAPAS PLASTIFICADAS (10MM) - CURVA</v>
          </cell>
          <cell r="C124" t="str">
            <v>M2</v>
          </cell>
          <cell r="D124">
            <v>31.81</v>
          </cell>
        </row>
        <row r="125">
          <cell r="A125" t="str">
            <v>030114</v>
          </cell>
          <cell r="B125" t="str">
            <v>FORMA ESPECIAL DE CHAPAS RESINADAS (10MM) - PLANA</v>
          </cell>
          <cell r="C125" t="str">
            <v>M2</v>
          </cell>
          <cell r="D125">
            <v>23.01</v>
          </cell>
        </row>
        <row r="126">
          <cell r="A126" t="str">
            <v>030115</v>
          </cell>
          <cell r="B126" t="str">
            <v>FORMA ESPECIAL DE CHAPAS RESINADAS (12MM) - PLANA</v>
          </cell>
          <cell r="C126" t="str">
            <v>M2</v>
          </cell>
          <cell r="D126">
            <v>23.31</v>
          </cell>
        </row>
        <row r="127">
          <cell r="A127" t="str">
            <v>030116</v>
          </cell>
          <cell r="B127" t="str">
            <v>FORMA ESPECIAL DE CHAPAS PLASTIFICADAS (10MM) - PLANA</v>
          </cell>
          <cell r="C127" t="str">
            <v>M2</v>
          </cell>
          <cell r="D127">
            <v>24.3</v>
          </cell>
        </row>
        <row r="128">
          <cell r="A128" t="str">
            <v>030117</v>
          </cell>
          <cell r="B128" t="str">
            <v>FORMA ESPECIAL DE CHAPAS PLASTIFICADAS (12MM) - PLANA</v>
          </cell>
          <cell r="C128" t="str">
            <v>M2</v>
          </cell>
          <cell r="D128">
            <v>24.94</v>
          </cell>
        </row>
        <row r="129">
          <cell r="A129" t="str">
            <v>030130</v>
          </cell>
          <cell r="B129" t="str">
            <v>CIMBRAMENTO PARA ALTURAS ENTRE 3,01M E 7,00M</v>
          </cell>
          <cell r="C129" t="str">
            <v>M3</v>
          </cell>
          <cell r="D129">
            <v>6.63</v>
          </cell>
        </row>
        <row r="130">
          <cell r="A130" t="str">
            <v>030200</v>
          </cell>
          <cell r="B130" t="str">
            <v>ESTRUTURA DE CONCRETO ARMADO - ARMADURA</v>
          </cell>
          <cell r="D130" t="str">
            <v xml:space="preserve"> R$-   </v>
          </cell>
        </row>
        <row r="131">
          <cell r="A131" t="str">
            <v>030204</v>
          </cell>
          <cell r="B131" t="str">
            <v>ARMADURA EM ACO CA-50</v>
          </cell>
          <cell r="C131" t="str">
            <v>KG</v>
          </cell>
          <cell r="D131">
            <v>1.82</v>
          </cell>
        </row>
        <row r="132">
          <cell r="A132" t="str">
            <v>030207</v>
          </cell>
          <cell r="B132" t="str">
            <v>ARMADURA EM ACO CA-60</v>
          </cell>
          <cell r="C132" t="str">
            <v>KG</v>
          </cell>
          <cell r="D132">
            <v>1.97</v>
          </cell>
        </row>
        <row r="133">
          <cell r="A133" t="str">
            <v>030209</v>
          </cell>
          <cell r="B133" t="str">
            <v>ARMADURA EM ACO CA-60 - TELA</v>
          </cell>
          <cell r="C133" t="str">
            <v>KG</v>
          </cell>
          <cell r="D133">
            <v>1.63</v>
          </cell>
        </row>
        <row r="134">
          <cell r="A134" t="str">
            <v>030300</v>
          </cell>
          <cell r="B134" t="str">
            <v>ESTRUTURA DE CONCRETO ARMADO - CONCRETO</v>
          </cell>
          <cell r="D134" t="str">
            <v xml:space="preserve"> R$-   </v>
          </cell>
        </row>
        <row r="135">
          <cell r="A135" t="str">
            <v>030305</v>
          </cell>
          <cell r="B135" t="str">
            <v>CONCRETO FCK = 15,0MPA - VIRADO NA OBRA</v>
          </cell>
          <cell r="C135" t="str">
            <v>M3</v>
          </cell>
          <cell r="D135">
            <v>188.07</v>
          </cell>
        </row>
        <row r="136">
          <cell r="A136" t="str">
            <v>030306</v>
          </cell>
          <cell r="B136" t="str">
            <v>CONCRETO FCK - 18.0 MPA - VIRADO NA OBRA</v>
          </cell>
          <cell r="C136" t="str">
            <v>M3</v>
          </cell>
          <cell r="D136">
            <v>196.29</v>
          </cell>
        </row>
        <row r="137">
          <cell r="A137" t="str">
            <v>030307</v>
          </cell>
          <cell r="B137" t="str">
            <v>CONCRETO FCK - 20.0 MPA - VIRADO NA OBRA</v>
          </cell>
          <cell r="C137" t="str">
            <v>M3</v>
          </cell>
          <cell r="D137">
            <v>198.68</v>
          </cell>
        </row>
        <row r="138">
          <cell r="A138" t="str">
            <v>030308</v>
          </cell>
          <cell r="B138" t="str">
            <v>CONCRETO FCK = 15,0MPA - USINADO</v>
          </cell>
          <cell r="C138" t="str">
            <v>M3</v>
          </cell>
          <cell r="D138">
            <v>159.99</v>
          </cell>
        </row>
        <row r="139">
          <cell r="A139" t="str">
            <v>030309</v>
          </cell>
          <cell r="B139" t="str">
            <v>CONCRETO FCK = 15,0MPA - USINADO E BOMBEAVEL</v>
          </cell>
          <cell r="C139" t="str">
            <v>M3</v>
          </cell>
          <cell r="D139">
            <v>165.1</v>
          </cell>
        </row>
        <row r="140">
          <cell r="A140" t="str">
            <v>030313</v>
          </cell>
          <cell r="B140" t="str">
            <v>CONCRETO FCK = 18,0MPA - USINADO</v>
          </cell>
          <cell r="C140" t="str">
            <v>M3</v>
          </cell>
          <cell r="D140">
            <v>164.86</v>
          </cell>
        </row>
        <row r="141">
          <cell r="A141" t="str">
            <v>030314</v>
          </cell>
          <cell r="B141" t="str">
            <v>CONCRETO FCK = 18,0MPA - USINADO E BOMBEAVEL</v>
          </cell>
          <cell r="C141" t="str">
            <v>M3</v>
          </cell>
          <cell r="D141">
            <v>170.36</v>
          </cell>
        </row>
        <row r="142">
          <cell r="A142" t="str">
            <v>030330</v>
          </cell>
          <cell r="B142" t="str">
            <v>BOMBEAMENTO DE CONCRETO</v>
          </cell>
          <cell r="C142" t="str">
            <v>M3</v>
          </cell>
          <cell r="D142">
            <v>20</v>
          </cell>
        </row>
        <row r="143">
          <cell r="A143" t="str">
            <v>030400</v>
          </cell>
          <cell r="B143" t="str">
            <v>ESTRUTURA DE CONCRETO ARMADO - LAJE MISTA</v>
          </cell>
          <cell r="D143" t="str">
            <v xml:space="preserve"> R$-   </v>
          </cell>
        </row>
        <row r="144">
          <cell r="A144" t="str">
            <v>030401</v>
          </cell>
          <cell r="B144" t="str">
            <v>LAJE MISTA - H8 COM CAPEAMENTO DE 2CM (10CM)</v>
          </cell>
          <cell r="C144" t="str">
            <v>M2</v>
          </cell>
          <cell r="D144">
            <v>18.37</v>
          </cell>
        </row>
        <row r="145">
          <cell r="A145" t="str">
            <v>030402</v>
          </cell>
          <cell r="B145" t="str">
            <v>LAJE MISTA - H8 COM CAPEAMENTO DE 4CM (12CM)</v>
          </cell>
          <cell r="C145" t="str">
            <v>M2</v>
          </cell>
          <cell r="D145">
            <v>21.08</v>
          </cell>
        </row>
        <row r="146">
          <cell r="A146" t="str">
            <v>030403</v>
          </cell>
          <cell r="B146" t="str">
            <v>LAJE MISTA - H12 COM CAPEAMENTO DE 4CM (16CM)</v>
          </cell>
          <cell r="C146" t="str">
            <v>M2</v>
          </cell>
          <cell r="D146">
            <v>27.26</v>
          </cell>
        </row>
        <row r="147">
          <cell r="A147" t="str">
            <v>030404</v>
          </cell>
          <cell r="B147" t="str">
            <v>LAJE MISTA - H-16 COM CAPEAMENTO DE 4 CM (20 CM)</v>
          </cell>
          <cell r="C147" t="str">
            <v>M2</v>
          </cell>
          <cell r="D147">
            <v>32.17</v>
          </cell>
        </row>
        <row r="148">
          <cell r="A148" t="str">
            <v>030405</v>
          </cell>
          <cell r="B148" t="str">
            <v>LAJE MISTA - H-20 COM CAPEAMENTO DE 5 CM (25 CM)</v>
          </cell>
          <cell r="C148" t="str">
            <v>M2</v>
          </cell>
          <cell r="D148">
            <v>37.39</v>
          </cell>
        </row>
        <row r="149">
          <cell r="A149" t="str">
            <v>030419</v>
          </cell>
          <cell r="B149" t="str">
            <v>LAJE MISTA TRELICADA H-8CM C/CAPEAMENTO DE 4CM(12CM)</v>
          </cell>
          <cell r="C149" t="str">
            <v>M2</v>
          </cell>
          <cell r="D149">
            <v>23.65</v>
          </cell>
        </row>
        <row r="150">
          <cell r="A150" t="str">
            <v>030421</v>
          </cell>
          <cell r="B150" t="str">
            <v>LAJE MISTA TRELICADA H-12 CM C/ CAPEAMENTO 4 CM (16 CM)</v>
          </cell>
          <cell r="C150" t="str">
            <v>M2</v>
          </cell>
          <cell r="D150">
            <v>30.7</v>
          </cell>
        </row>
        <row r="151">
          <cell r="A151" t="str">
            <v>030422</v>
          </cell>
          <cell r="B151" t="str">
            <v>LAJE MISTA TRELICADA H-15 CM CAPEAMENTO 4 CM (19 CM)</v>
          </cell>
          <cell r="C151" t="str">
            <v>M2</v>
          </cell>
          <cell r="D151">
            <v>33.96</v>
          </cell>
        </row>
        <row r="152">
          <cell r="A152" t="str">
            <v>030423</v>
          </cell>
          <cell r="B152" t="str">
            <v>LAJE MISTA TRELICADA H-20 CM COM CAPEAMENTO 4 CM (24 CM)</v>
          </cell>
          <cell r="C152" t="str">
            <v>M2</v>
          </cell>
          <cell r="D152">
            <v>40.299999999999997</v>
          </cell>
        </row>
        <row r="153">
          <cell r="A153" t="str">
            <v>030424</v>
          </cell>
          <cell r="B153" t="str">
            <v>LAJE MISTA TRELICADA H-25 CM COM CAPEAMENTO 5 CM (30 CM)</v>
          </cell>
          <cell r="C153" t="str">
            <v>M2</v>
          </cell>
          <cell r="D153">
            <v>48.9</v>
          </cell>
        </row>
        <row r="154">
          <cell r="A154" t="str">
            <v>034000</v>
          </cell>
          <cell r="B154" t="str">
            <v>ESTRUTURA DE CONCRETO - RECUPERACAO E TRATAMENTO</v>
          </cell>
          <cell r="D154" t="str">
            <v xml:space="preserve"> R$-   </v>
          </cell>
        </row>
        <row r="155">
          <cell r="A155" t="str">
            <v>034002</v>
          </cell>
          <cell r="B155" t="str">
            <v>APICOAMENTO DE SUPERFICIE DE CONCRETO</v>
          </cell>
          <cell r="C155" t="str">
            <v>M2</v>
          </cell>
          <cell r="D155">
            <v>7.37</v>
          </cell>
        </row>
        <row r="156">
          <cell r="A156" t="str">
            <v>034010</v>
          </cell>
          <cell r="B156" t="str">
            <v>LIMPEZA E REMOCAO DE SUP. DETERIORADA C/JATEAM. DE AREIA ABRASIVO</v>
          </cell>
          <cell r="C156" t="str">
            <v>M2</v>
          </cell>
          <cell r="D156">
            <v>19.39</v>
          </cell>
        </row>
        <row r="157">
          <cell r="A157" t="str">
            <v>034050</v>
          </cell>
          <cell r="B157" t="str">
            <v>POLIMENTO DE CONCRETO</v>
          </cell>
          <cell r="C157" t="str">
            <v>M2</v>
          </cell>
          <cell r="D157">
            <v>24</v>
          </cell>
        </row>
        <row r="158">
          <cell r="A158" t="str">
            <v>035000</v>
          </cell>
          <cell r="B158" t="str">
            <v>DEMOLICOES</v>
          </cell>
          <cell r="D158" t="str">
            <v xml:space="preserve"> R$-   </v>
          </cell>
        </row>
        <row r="159">
          <cell r="A159" t="str">
            <v>035001</v>
          </cell>
          <cell r="B159" t="str">
            <v>DEMOLICAO DE CONCRETO SIMPLES</v>
          </cell>
          <cell r="C159" t="str">
            <v>M3</v>
          </cell>
          <cell r="D159">
            <v>36.18</v>
          </cell>
        </row>
        <row r="160">
          <cell r="A160" t="str">
            <v>035002</v>
          </cell>
          <cell r="B160" t="str">
            <v>DEMOLICAO DE CONCRETO ARMADO</v>
          </cell>
          <cell r="C160" t="str">
            <v>M3</v>
          </cell>
          <cell r="D160">
            <v>65.12</v>
          </cell>
        </row>
        <row r="161">
          <cell r="A161" t="str">
            <v>035005</v>
          </cell>
          <cell r="B161" t="str">
            <v>DEMOLICAO DE LAJES MISTAS COM ESP.FINAL IGUAL OU INFERIOR A 16 CM</v>
          </cell>
          <cell r="C161" t="str">
            <v>M2</v>
          </cell>
          <cell r="D161">
            <v>5.42</v>
          </cell>
        </row>
        <row r="162">
          <cell r="A162" t="str">
            <v>035006</v>
          </cell>
          <cell r="B162" t="str">
            <v>DEMOLICAO DE LAJES MISTAS C/ESP.FINAL SUP.A 16 CM, ATE 30 CM, INCLU</v>
          </cell>
          <cell r="C162" t="str">
            <v>M2</v>
          </cell>
          <cell r="D162">
            <v>7.23</v>
          </cell>
        </row>
        <row r="163">
          <cell r="A163" t="str">
            <v>040000</v>
          </cell>
          <cell r="B163" t="str">
            <v>VEDOS</v>
          </cell>
          <cell r="D163" t="str">
            <v xml:space="preserve"> R$-   </v>
          </cell>
        </row>
        <row r="164">
          <cell r="A164" t="str">
            <v>040100</v>
          </cell>
          <cell r="B164" t="str">
            <v>ALVENARIA DE TIJOLOS E BLOCOS</v>
          </cell>
          <cell r="D164" t="str">
            <v xml:space="preserve"> R$-   </v>
          </cell>
        </row>
        <row r="165">
          <cell r="A165" t="str">
            <v>040101</v>
          </cell>
          <cell r="B165" t="str">
            <v>TIJOLOS MACICOS COMUNS - ESPELHO</v>
          </cell>
          <cell r="C165" t="str">
            <v>M2</v>
          </cell>
          <cell r="D165">
            <v>11.34</v>
          </cell>
        </row>
        <row r="166">
          <cell r="A166" t="str">
            <v>040102</v>
          </cell>
          <cell r="B166" t="str">
            <v>TIJOLOS MACICOS COMUNS - 1/2 TIJOLO</v>
          </cell>
          <cell r="C166" t="str">
            <v>M2</v>
          </cell>
          <cell r="D166">
            <v>19.329999999999998</v>
          </cell>
        </row>
        <row r="167">
          <cell r="A167" t="str">
            <v>040103</v>
          </cell>
          <cell r="B167" t="str">
            <v>TIJOLOS MACICOS COMUNS - 1 TIJOLO</v>
          </cell>
          <cell r="C167" t="str">
            <v>M2</v>
          </cell>
          <cell r="D167">
            <v>35.06</v>
          </cell>
        </row>
        <row r="168">
          <cell r="A168" t="str">
            <v>040104</v>
          </cell>
          <cell r="B168" t="str">
            <v>TIJOLOS MACICOS COMUNS - 1 1/2 TIJOLO</v>
          </cell>
          <cell r="C168" t="str">
            <v>M2</v>
          </cell>
          <cell r="D168">
            <v>46.84</v>
          </cell>
        </row>
        <row r="169">
          <cell r="A169" t="str">
            <v>040111</v>
          </cell>
          <cell r="B169" t="str">
            <v>TIJOLOS MACICOS COMUNS - APARENTE,1/2 TIJOLO</v>
          </cell>
          <cell r="C169" t="str">
            <v>M2</v>
          </cell>
          <cell r="D169">
            <v>39.17</v>
          </cell>
        </row>
        <row r="170">
          <cell r="A170" t="str">
            <v>040112</v>
          </cell>
          <cell r="B170" t="str">
            <v>TIJOLOS MACICOS COMUNS - APARENTE,1 TIJOLO</v>
          </cell>
          <cell r="C170" t="str">
            <v>M2</v>
          </cell>
          <cell r="D170">
            <v>70.3</v>
          </cell>
        </row>
        <row r="171">
          <cell r="A171" t="str">
            <v>040115</v>
          </cell>
          <cell r="B171" t="str">
            <v>TIJOLOS CERAMICOS FURADOS - 1/2 TIJOLO</v>
          </cell>
          <cell r="C171" t="str">
            <v>M2</v>
          </cell>
          <cell r="D171">
            <v>13.71</v>
          </cell>
        </row>
        <row r="172">
          <cell r="A172" t="str">
            <v>040116</v>
          </cell>
          <cell r="B172" t="str">
            <v>TIJOLOS CERAMICOS FURADOS - 1 TIJOLO</v>
          </cell>
          <cell r="C172" t="str">
            <v>M2</v>
          </cell>
          <cell r="D172">
            <v>25.72</v>
          </cell>
        </row>
        <row r="173">
          <cell r="A173" t="str">
            <v>040120</v>
          </cell>
          <cell r="B173" t="str">
            <v>TIJOLOS LAMINADOS - ESPELHO</v>
          </cell>
          <cell r="C173" t="str">
            <v>M2</v>
          </cell>
          <cell r="D173">
            <v>25.6</v>
          </cell>
        </row>
        <row r="174">
          <cell r="A174" t="str">
            <v>040121</v>
          </cell>
          <cell r="B174" t="str">
            <v>TIJOLOS LAMINADOS - 1/2 TIJOLO</v>
          </cell>
          <cell r="C174" t="str">
            <v>M2</v>
          </cell>
          <cell r="D174">
            <v>43.69</v>
          </cell>
        </row>
        <row r="175">
          <cell r="A175" t="str">
            <v>040122</v>
          </cell>
          <cell r="B175" t="str">
            <v>TIJOLOS LAMINADOS - 1 TIJOLO</v>
          </cell>
          <cell r="C175" t="str">
            <v>M2</v>
          </cell>
          <cell r="D175">
            <v>79.430000000000007</v>
          </cell>
        </row>
        <row r="176">
          <cell r="A176" t="str">
            <v>040125</v>
          </cell>
          <cell r="B176" t="str">
            <v>TIJOLOS DE VIDRO - CANELADO,20X20CM</v>
          </cell>
          <cell r="C176" t="str">
            <v>M2</v>
          </cell>
          <cell r="D176">
            <v>263.14</v>
          </cell>
        </row>
        <row r="177">
          <cell r="A177" t="str">
            <v>040126</v>
          </cell>
          <cell r="B177" t="str">
            <v>TIJOLOS DE VIDRO - TIJOLINHO,20X20CM</v>
          </cell>
          <cell r="C177" t="str">
            <v>M2</v>
          </cell>
          <cell r="D177">
            <v>251.88</v>
          </cell>
        </row>
        <row r="178">
          <cell r="A178" t="str">
            <v>040127</v>
          </cell>
          <cell r="B178" t="str">
            <v>TIJOLOS DE VIDRO - VENTILACAO</v>
          </cell>
          <cell r="C178" t="str">
            <v>M2</v>
          </cell>
          <cell r="D178">
            <v>151.88999999999999</v>
          </cell>
        </row>
        <row r="179">
          <cell r="A179" t="str">
            <v>040140</v>
          </cell>
          <cell r="B179" t="str">
            <v>BLOCOS VAZADOS DE CONCRETO - 09CM</v>
          </cell>
          <cell r="C179" t="str">
            <v>M2</v>
          </cell>
          <cell r="D179">
            <v>15.08</v>
          </cell>
        </row>
        <row r="180">
          <cell r="A180" t="str">
            <v>040141</v>
          </cell>
          <cell r="B180" t="str">
            <v>BLOCOS VAZADOS DE CONCRETO - 14CM</v>
          </cell>
          <cell r="C180" t="str">
            <v>M2</v>
          </cell>
          <cell r="D180">
            <v>17.47</v>
          </cell>
        </row>
        <row r="181">
          <cell r="A181" t="str">
            <v>040142</v>
          </cell>
          <cell r="B181" t="str">
            <v>BLOCOS VAZADOS DE CONCRETO - 19CM</v>
          </cell>
          <cell r="C181" t="str">
            <v>M2</v>
          </cell>
          <cell r="D181">
            <v>21.64</v>
          </cell>
        </row>
        <row r="182">
          <cell r="A182" t="str">
            <v>040143</v>
          </cell>
          <cell r="B182" t="str">
            <v>BLOCO SILICO CALCARIO - 09CM</v>
          </cell>
          <cell r="C182" t="str">
            <v>M2</v>
          </cell>
          <cell r="D182">
            <v>13.5</v>
          </cell>
        </row>
        <row r="183">
          <cell r="A183" t="str">
            <v>040144</v>
          </cell>
          <cell r="B183" t="str">
            <v>BLOCO SILICO CALCARIO - 14CM</v>
          </cell>
          <cell r="C183" t="str">
            <v>M2</v>
          </cell>
          <cell r="D183">
            <v>16.98</v>
          </cell>
        </row>
        <row r="184">
          <cell r="A184" t="str">
            <v>040145</v>
          </cell>
          <cell r="B184" t="str">
            <v>BLOCO SILICO CALCARIO - 19CM</v>
          </cell>
          <cell r="C184" t="str">
            <v>M2</v>
          </cell>
          <cell r="D184">
            <v>20.239999999999998</v>
          </cell>
        </row>
        <row r="185">
          <cell r="A185" t="str">
            <v>040150</v>
          </cell>
          <cell r="B185" t="str">
            <v>BLOCOS VAZADOS DE CONCRETO - APARENTE,09CM</v>
          </cell>
          <cell r="C185" t="str">
            <v>M2</v>
          </cell>
          <cell r="D185">
            <v>17.54</v>
          </cell>
        </row>
        <row r="186">
          <cell r="A186" t="str">
            <v>040151</v>
          </cell>
          <cell r="B186" t="str">
            <v>BLOCOS VAZADOS DE CONCRETO - APARENTE,14CM</v>
          </cell>
          <cell r="C186" t="str">
            <v>M2</v>
          </cell>
          <cell r="D186">
            <v>20.440000000000001</v>
          </cell>
        </row>
        <row r="187">
          <cell r="A187" t="str">
            <v>040152</v>
          </cell>
          <cell r="B187" t="str">
            <v>BLOCOS VAZADOS DE CONCRETO - APARENTE,19CM</v>
          </cell>
          <cell r="C187" t="str">
            <v>M2</v>
          </cell>
          <cell r="D187">
            <v>24</v>
          </cell>
        </row>
        <row r="188">
          <cell r="A188" t="str">
            <v>040153</v>
          </cell>
          <cell r="B188" t="str">
            <v>BLOCO SILICO CALCARIO APARENTE - 09CM</v>
          </cell>
          <cell r="C188" t="str">
            <v>M2</v>
          </cell>
          <cell r="D188">
            <v>14.28</v>
          </cell>
        </row>
        <row r="189">
          <cell r="A189" t="str">
            <v>040154</v>
          </cell>
          <cell r="B189" t="str">
            <v>BLOCO SILICO CALCARIO APARENTE - 14CM</v>
          </cell>
          <cell r="C189" t="str">
            <v>M2</v>
          </cell>
          <cell r="D189">
            <v>17.89</v>
          </cell>
        </row>
        <row r="190">
          <cell r="A190" t="str">
            <v>040155</v>
          </cell>
          <cell r="B190" t="str">
            <v>BLOCO SILICO CALCARIO APARENTE - 19CM</v>
          </cell>
          <cell r="C190" t="str">
            <v>M2</v>
          </cell>
          <cell r="D190">
            <v>21.4</v>
          </cell>
        </row>
        <row r="191">
          <cell r="A191" t="str">
            <v>040160</v>
          </cell>
          <cell r="B191" t="str">
            <v>BLOCOS VAZADOS DE CONCRETO - ESTRUTURAL,14CM</v>
          </cell>
          <cell r="C191" t="str">
            <v>M2</v>
          </cell>
          <cell r="D191">
            <v>19.510000000000002</v>
          </cell>
        </row>
        <row r="192">
          <cell r="A192" t="str">
            <v>040161</v>
          </cell>
          <cell r="B192" t="str">
            <v>BLOCOS VAZADOS DE CONCRETO - ESTRUTURAL,19CM</v>
          </cell>
          <cell r="C192" t="str">
            <v>M2</v>
          </cell>
          <cell r="D192">
            <v>23.78</v>
          </cell>
        </row>
        <row r="193">
          <cell r="A193" t="str">
            <v>040162</v>
          </cell>
          <cell r="B193" t="str">
            <v>BLOCOS VAZADOS DE CONCRETO - ESTRUTURAL, APARENTE - 14 CM</v>
          </cell>
          <cell r="C193" t="str">
            <v>M2</v>
          </cell>
          <cell r="D193">
            <v>20.93</v>
          </cell>
        </row>
        <row r="194">
          <cell r="A194" t="str">
            <v>040163</v>
          </cell>
          <cell r="B194" t="str">
            <v>BLOCOS VAZADOS DE CONCRETO - ESTRUTURAL, APARENTE - 19 CM</v>
          </cell>
          <cell r="C194" t="str">
            <v>M2</v>
          </cell>
          <cell r="D194">
            <v>24.74</v>
          </cell>
        </row>
        <row r="195">
          <cell r="A195" t="str">
            <v>040166</v>
          </cell>
          <cell r="B195" t="str">
            <v>BLOCOS DE CONCRETO CELULAR - 7,5CM</v>
          </cell>
          <cell r="C195" t="str">
            <v>M2</v>
          </cell>
          <cell r="D195">
            <v>18.22</v>
          </cell>
        </row>
        <row r="196">
          <cell r="A196" t="str">
            <v>040167</v>
          </cell>
          <cell r="B196" t="str">
            <v>BLOCOS DE CONCRETO CELULAR - 10CM</v>
          </cell>
          <cell r="C196" t="str">
            <v>M2</v>
          </cell>
          <cell r="D196">
            <v>20.48</v>
          </cell>
        </row>
        <row r="197">
          <cell r="A197" t="str">
            <v>040176</v>
          </cell>
          <cell r="B197" t="str">
            <v>BLOCOS DE PEDRA NATURAL - NAO APARELHADA</v>
          </cell>
          <cell r="C197" t="str">
            <v>M3</v>
          </cell>
          <cell r="D197">
            <v>76.31</v>
          </cell>
        </row>
        <row r="198">
          <cell r="A198" t="str">
            <v>040180</v>
          </cell>
          <cell r="B198" t="str">
            <v>TELA TIPO DEPLOYEE P/REFORCO DE ALVENARIA</v>
          </cell>
          <cell r="C198" t="str">
            <v>M2</v>
          </cell>
          <cell r="D198">
            <v>0.66</v>
          </cell>
        </row>
        <row r="199">
          <cell r="A199" t="str">
            <v>040195</v>
          </cell>
          <cell r="B199" t="str">
            <v>ARMADURA EM ACO CA-50 PARA BLOCOS VAZADOS DE CONCRETO - ESTRUTURAL</v>
          </cell>
          <cell r="C199" t="str">
            <v>KG</v>
          </cell>
          <cell r="D199">
            <v>1.82</v>
          </cell>
        </row>
        <row r="200">
          <cell r="A200" t="str">
            <v>040196</v>
          </cell>
          <cell r="B200" t="str">
            <v>ARMADURA EM ACO CA-60 PARA BLOCOS VAZADOS DE CONCRETO - ESTRUTURAL</v>
          </cell>
          <cell r="C200" t="str">
            <v>KG</v>
          </cell>
          <cell r="D200">
            <v>1.97</v>
          </cell>
        </row>
        <row r="201">
          <cell r="A201" t="str">
            <v>040197</v>
          </cell>
          <cell r="B201" t="str">
            <v>CONCRETO"GROUT"</v>
          </cell>
          <cell r="C201" t="str">
            <v>M3</v>
          </cell>
          <cell r="D201">
            <v>168.95</v>
          </cell>
        </row>
        <row r="202">
          <cell r="A202" t="str">
            <v>040198</v>
          </cell>
          <cell r="B202" t="str">
            <v>VERGAS,CINTAS E PILARETES DE CONCRETO</v>
          </cell>
          <cell r="C202" t="str">
            <v>M3</v>
          </cell>
          <cell r="D202">
            <v>317.61</v>
          </cell>
        </row>
        <row r="203">
          <cell r="A203" t="str">
            <v>040200</v>
          </cell>
          <cell r="B203" t="str">
            <v>ALVENARIA DE ELEMENTOS VAZADOS</v>
          </cell>
          <cell r="D203" t="str">
            <v xml:space="preserve"> R$-   </v>
          </cell>
        </row>
        <row r="204">
          <cell r="A204" t="str">
            <v>040201</v>
          </cell>
          <cell r="B204" t="str">
            <v>ELEMENTOS VAZADOS DE BLOCOS DE CONCRETO</v>
          </cell>
          <cell r="C204" t="str">
            <v>M2</v>
          </cell>
          <cell r="D204">
            <v>16.27</v>
          </cell>
        </row>
        <row r="205">
          <cell r="A205" t="str">
            <v>040204</v>
          </cell>
          <cell r="B205" t="str">
            <v>ELEMENTOS VAZADOS DE TIJOLOS CERAMICOS</v>
          </cell>
          <cell r="C205" t="str">
            <v>M2</v>
          </cell>
          <cell r="D205">
            <v>25.8</v>
          </cell>
        </row>
        <row r="206">
          <cell r="A206" t="str">
            <v>040207</v>
          </cell>
          <cell r="B206" t="str">
            <v>ELEMENTO VAZADO DE CONCRETO - TIPO NEO-REX N.4 OU SIMILAR</v>
          </cell>
          <cell r="C206" t="str">
            <v>M2</v>
          </cell>
          <cell r="D206">
            <v>47.65</v>
          </cell>
        </row>
        <row r="207">
          <cell r="A207" t="str">
            <v>040208</v>
          </cell>
          <cell r="B207" t="str">
            <v>ELEMENTO VAZADO DE CONCRETO - TIPO NEO-REX N.4A OU SIMILAR</v>
          </cell>
          <cell r="C207" t="str">
            <v>M2</v>
          </cell>
          <cell r="D207">
            <v>54.27</v>
          </cell>
        </row>
        <row r="208">
          <cell r="A208" t="str">
            <v>040209</v>
          </cell>
          <cell r="B208" t="str">
            <v>ELEMENTO VAZADO DE CONCRETO - TIPO NEO REX N.4F OU SIMILAR</v>
          </cell>
          <cell r="C208" t="str">
            <v>M2</v>
          </cell>
          <cell r="D208">
            <v>73.260000000000005</v>
          </cell>
        </row>
        <row r="209">
          <cell r="A209" t="str">
            <v>040210</v>
          </cell>
          <cell r="B209" t="str">
            <v>ELEMENTO VAZADO DE CONCRETO - TIPO NEO-REX N.16 OU SIMILAR</v>
          </cell>
          <cell r="C209" t="str">
            <v>M2</v>
          </cell>
          <cell r="D209">
            <v>58.25</v>
          </cell>
        </row>
        <row r="210">
          <cell r="A210" t="str">
            <v>040211</v>
          </cell>
          <cell r="B210" t="str">
            <v>ELEMENTO VAZADO DE CONCRETO - TIPO NEO-REX N.16D OU SIMILAR</v>
          </cell>
          <cell r="C210" t="str">
            <v>M2</v>
          </cell>
          <cell r="D210">
            <v>97.15</v>
          </cell>
        </row>
        <row r="211">
          <cell r="A211" t="str">
            <v>040212</v>
          </cell>
          <cell r="B211" t="str">
            <v>ELEMENTO VAZADO DE CONCRETO - TIPO NEO-REX N.17A OU SIMILAR</v>
          </cell>
          <cell r="C211" t="str">
            <v>M2</v>
          </cell>
          <cell r="D211">
            <v>47.83</v>
          </cell>
        </row>
        <row r="212">
          <cell r="A212" t="str">
            <v>040213</v>
          </cell>
          <cell r="B212" t="str">
            <v>ELEMENTO VAZADO DE CONCRETO - TIPO NEO-REX N.17G OU SIMILAR</v>
          </cell>
          <cell r="C212" t="str">
            <v>M2</v>
          </cell>
          <cell r="D212">
            <v>42.15</v>
          </cell>
        </row>
        <row r="213">
          <cell r="A213" t="str">
            <v>040214</v>
          </cell>
          <cell r="B213" t="str">
            <v>ELEMENTO VAZADO DE CONCRETO - TIPO NEO-REX N.19 OU SIMILAR</v>
          </cell>
          <cell r="C213" t="str">
            <v>M2</v>
          </cell>
          <cell r="D213">
            <v>43.78</v>
          </cell>
        </row>
        <row r="214">
          <cell r="A214" t="str">
            <v>040215</v>
          </cell>
          <cell r="B214" t="str">
            <v>ELEMENTO VAZADO DE CONCRETO - TIPO NEO-REX N.19C OU SIMILAR</v>
          </cell>
          <cell r="C214" t="str">
            <v>M2</v>
          </cell>
          <cell r="D214">
            <v>39.72</v>
          </cell>
        </row>
        <row r="215">
          <cell r="A215" t="str">
            <v>040216</v>
          </cell>
          <cell r="B215" t="str">
            <v>ELEMENTO VAZADO DE CONCRETO - TIPO NEO-REX N.17C OU SIMILAR</v>
          </cell>
          <cell r="C215" t="str">
            <v>M2</v>
          </cell>
          <cell r="D215">
            <v>61.52</v>
          </cell>
        </row>
        <row r="216">
          <cell r="A216" t="str">
            <v>040217</v>
          </cell>
          <cell r="B216" t="str">
            <v>ELEMENTO VAZADO DE CONCRETO TIPO NEO REX N.22B OU SIMILAR</v>
          </cell>
          <cell r="C216" t="str">
            <v>M2</v>
          </cell>
          <cell r="D216">
            <v>51.51</v>
          </cell>
        </row>
        <row r="217">
          <cell r="A217" t="str">
            <v>040218</v>
          </cell>
          <cell r="B217" t="str">
            <v>ELEMENTO VAZADO DE CONCRETO - TIPO NEO-REX N.23A OU SIMILAR</v>
          </cell>
          <cell r="C217" t="str">
            <v>M2</v>
          </cell>
          <cell r="D217">
            <v>36.659999999999997</v>
          </cell>
        </row>
        <row r="218">
          <cell r="A218" t="str">
            <v>040224</v>
          </cell>
          <cell r="B218" t="str">
            <v>ELEMENTO VAZADO DE CONCRETO - TIPO NEO-REX N.62 OU SIMILAR</v>
          </cell>
          <cell r="C218" t="str">
            <v>M2</v>
          </cell>
          <cell r="D218">
            <v>38.11</v>
          </cell>
        </row>
        <row r="219">
          <cell r="A219" t="str">
            <v>040226</v>
          </cell>
          <cell r="B219" t="str">
            <v>ELEMENTO VAZADO DE CONCRETO - TIPO NEO-REX N.62A OU SIMILAR</v>
          </cell>
          <cell r="C219" t="str">
            <v>M2</v>
          </cell>
          <cell r="D219">
            <v>41.25</v>
          </cell>
        </row>
        <row r="220">
          <cell r="A220" t="str">
            <v>040227</v>
          </cell>
          <cell r="B220" t="str">
            <v>ELEMENTO VAZADO DE CONCRETO - TIPO NEO-REX N.62B OU SIMILAR</v>
          </cell>
          <cell r="C220" t="str">
            <v>M2</v>
          </cell>
          <cell r="D220">
            <v>45.28</v>
          </cell>
        </row>
        <row r="221">
          <cell r="A221" t="str">
            <v>040230</v>
          </cell>
          <cell r="B221" t="str">
            <v>ELEMENTO VAZADO DE CONCRETO - TIPO NEO-REX N.72A OU SIMILAR</v>
          </cell>
          <cell r="C221" t="str">
            <v>M2</v>
          </cell>
          <cell r="D221">
            <v>44.71</v>
          </cell>
        </row>
        <row r="222">
          <cell r="A222" t="str">
            <v>040235</v>
          </cell>
          <cell r="B222" t="str">
            <v>ELEMENTO VAZADO DE CONCRETO - TIPO NEO-REX N.78A OU SIMILAR</v>
          </cell>
          <cell r="C222" t="str">
            <v>M2</v>
          </cell>
          <cell r="D222">
            <v>40.24</v>
          </cell>
        </row>
        <row r="223">
          <cell r="A223" t="str">
            <v>040300</v>
          </cell>
          <cell r="B223" t="str">
            <v>OUTROS ELEMENTOS DIVISORIOS</v>
          </cell>
          <cell r="D223" t="str">
            <v xml:space="preserve"> R$-   </v>
          </cell>
        </row>
        <row r="224">
          <cell r="A224" t="str">
            <v>040301</v>
          </cell>
          <cell r="B224" t="str">
            <v>PLACAS DE CONCRETO APARENTE - 50MM DE ESPESSURA</v>
          </cell>
          <cell r="C224" t="str">
            <v>M2</v>
          </cell>
          <cell r="D224">
            <v>60.14</v>
          </cell>
        </row>
        <row r="225">
          <cell r="A225" t="str">
            <v>040310</v>
          </cell>
          <cell r="B225" t="str">
            <v>PLACAS DE CONCRETO CELULAR - 50MM DE ESPESSURA</v>
          </cell>
          <cell r="C225" t="str">
            <v>M2</v>
          </cell>
          <cell r="D225">
            <v>13.44</v>
          </cell>
        </row>
        <row r="226">
          <cell r="A226" t="str">
            <v>040330</v>
          </cell>
          <cell r="B226" t="str">
            <v>PLACAS DE GRANILITE - 30MM DE ESPESSURA</v>
          </cell>
          <cell r="C226" t="str">
            <v>M2</v>
          </cell>
          <cell r="D226">
            <v>93.26</v>
          </cell>
        </row>
        <row r="227">
          <cell r="A227" t="str">
            <v>040331</v>
          </cell>
          <cell r="B227" t="str">
            <v>PLACA DE GRANILITE - 40 MM DE ESPESSURA</v>
          </cell>
          <cell r="C227" t="str">
            <v>M2</v>
          </cell>
          <cell r="D227">
            <v>93.26</v>
          </cell>
        </row>
        <row r="228">
          <cell r="A228" t="str">
            <v>040332</v>
          </cell>
          <cell r="B228" t="str">
            <v>PLACA DE GRANILITE - 50 MM DE ESPESSURA</v>
          </cell>
          <cell r="C228" t="str">
            <v>M2</v>
          </cell>
          <cell r="D228">
            <v>103.26</v>
          </cell>
        </row>
        <row r="229">
          <cell r="A229" t="str">
            <v>040351</v>
          </cell>
          <cell r="B229" t="str">
            <v>VL 01 DIV. ACAB. LAMINADO MELAMINICO, MIOLO COLMEIA - PAINEL/PAINEL</v>
          </cell>
          <cell r="C229" t="str">
            <v>M2</v>
          </cell>
          <cell r="D229">
            <v>24.13</v>
          </cell>
        </row>
        <row r="230">
          <cell r="A230" t="str">
            <v>040352</v>
          </cell>
          <cell r="B230" t="str">
            <v>VL 02 DIV. ACAB. LAMINADO MELAMINICO, MIOLO COLMEIA - PAINEL CEGO</v>
          </cell>
          <cell r="C230" t="str">
            <v>M2</v>
          </cell>
          <cell r="D230">
            <v>24.13</v>
          </cell>
        </row>
        <row r="231">
          <cell r="A231" t="str">
            <v>040353</v>
          </cell>
          <cell r="B231" t="str">
            <v>VL 03 DIV. ACAB. LAMINADO MELAMINICO, MIOLO COLMEIA - PORTA/BANDEIRA</v>
          </cell>
          <cell r="C231" t="str">
            <v>M2</v>
          </cell>
          <cell r="D231">
            <v>24.13</v>
          </cell>
        </row>
        <row r="232">
          <cell r="A232" t="str">
            <v>040354</v>
          </cell>
          <cell r="B232" t="str">
            <v>VL 04 DIV. ACAB. LAMINADO MELAMINICO, MIOLO COLMEIA - PAINEL/VIDRO</v>
          </cell>
          <cell r="C232" t="str">
            <v>M2</v>
          </cell>
          <cell r="D232">
            <v>30.45</v>
          </cell>
        </row>
        <row r="233">
          <cell r="A233" t="str">
            <v>040355</v>
          </cell>
          <cell r="B233" t="str">
            <v>VL 05 DIV. ACAB. LAMINADO MELAMINICO, MIOLO COLMEIA - PORTA/VIDRO</v>
          </cell>
          <cell r="C233" t="str">
            <v>M2</v>
          </cell>
          <cell r="D233">
            <v>30.45</v>
          </cell>
        </row>
        <row r="234">
          <cell r="A234" t="str">
            <v>040356</v>
          </cell>
          <cell r="B234" t="str">
            <v>VL 06 DIV. ACAB. LAM.MELAMINICO, MIOLO COLMEIA - PAINEL/VIDRO/PAINEL</v>
          </cell>
          <cell r="C234" t="str">
            <v>M2</v>
          </cell>
          <cell r="D234">
            <v>31</v>
          </cell>
        </row>
        <row r="235">
          <cell r="A235" t="str">
            <v>040357</v>
          </cell>
          <cell r="B235" t="str">
            <v>VL 07 DIV. ACAB. LAM.MELAMINICO, MIOLO COLMEIA - PAINEL/VIDRO/VIDRO</v>
          </cell>
          <cell r="C235" t="str">
            <v>M2</v>
          </cell>
          <cell r="D235">
            <v>37.33</v>
          </cell>
        </row>
        <row r="236">
          <cell r="A236" t="str">
            <v>040358</v>
          </cell>
          <cell r="B236" t="str">
            <v>VL 08 DIV. ACAB. LAM.MELAMINICO, MIOLO COLMEIA - PORTA/BONECA/PAINEL</v>
          </cell>
          <cell r="C236" t="str">
            <v>M2</v>
          </cell>
          <cell r="D236">
            <v>24.13</v>
          </cell>
        </row>
        <row r="237">
          <cell r="A237" t="str">
            <v>040359</v>
          </cell>
          <cell r="B237" t="str">
            <v>VL 09 DIV. ACAB. LAM.MELAMINICO, MIOLO COLMEIA - PORTA/BONECA/VIDRO</v>
          </cell>
          <cell r="C237" t="str">
            <v>M2</v>
          </cell>
          <cell r="D237">
            <v>30.45</v>
          </cell>
        </row>
        <row r="238">
          <cell r="A238" t="str">
            <v>040361</v>
          </cell>
          <cell r="B238" t="str">
            <v>VL 11 DIV. ACAB. LAMINADO MELAMINICO, MIOLO FIBRA PAINEL/PAINEL</v>
          </cell>
          <cell r="C238" t="str">
            <v>M2</v>
          </cell>
          <cell r="D238">
            <v>40.130000000000003</v>
          </cell>
        </row>
        <row r="239">
          <cell r="A239" t="str">
            <v>040362</v>
          </cell>
          <cell r="B239" t="str">
            <v>VL 12 DIV. ACAB. LAMINADO MELAMINICO, MIOLO FIBRA - PAINEL CEGO</v>
          </cell>
          <cell r="C239" t="str">
            <v>M2</v>
          </cell>
          <cell r="D239">
            <v>40.130000000000003</v>
          </cell>
        </row>
        <row r="240">
          <cell r="A240" t="str">
            <v>040363</v>
          </cell>
          <cell r="B240" t="str">
            <v>VL 13 DIV. ACAB. LAMINADO MELAMINICO, MIOLO FIBRA - PORTA/BANDEIRA</v>
          </cell>
          <cell r="C240" t="str">
            <v>M2</v>
          </cell>
          <cell r="D240">
            <v>40.130000000000003</v>
          </cell>
        </row>
        <row r="241">
          <cell r="A241" t="str">
            <v>040364</v>
          </cell>
          <cell r="B241" t="str">
            <v>VL 14 DIV. ACAB. LAMINADO MELAMINICO, MIOLO FIBRA - PAINEL/VIDRO</v>
          </cell>
          <cell r="C241" t="str">
            <v>M2</v>
          </cell>
          <cell r="D241">
            <v>42.71</v>
          </cell>
        </row>
        <row r="242">
          <cell r="A242" t="str">
            <v>040365</v>
          </cell>
          <cell r="B242" t="str">
            <v>VL 15 DIV. ACAB. LAMINADO MELAMINICO, MIOLO FIBRA - PORTA/VIDRO</v>
          </cell>
          <cell r="C242" t="str">
            <v>M2</v>
          </cell>
          <cell r="D242">
            <v>42.71</v>
          </cell>
        </row>
        <row r="243">
          <cell r="A243" t="str">
            <v>040366</v>
          </cell>
          <cell r="B243" t="str">
            <v>VL 16 DIV. ACAB. LAMINADO MELAMINICO, MIOLO FIBRA - PAINEL/VIDRO/PA</v>
          </cell>
          <cell r="C243" t="str">
            <v>M2</v>
          </cell>
          <cell r="D243">
            <v>43.26</v>
          </cell>
        </row>
        <row r="244">
          <cell r="A244" t="str">
            <v>040367</v>
          </cell>
          <cell r="B244" t="str">
            <v>VL 17 DIV. ACAB. LAMINADO MELAMINICO, MIOLO FIBRA PAINEL/VIDRO /VID</v>
          </cell>
          <cell r="C244" t="str">
            <v>M2</v>
          </cell>
          <cell r="D244">
            <v>43.26</v>
          </cell>
        </row>
        <row r="245">
          <cell r="A245" t="str">
            <v>040368</v>
          </cell>
          <cell r="B245" t="str">
            <v>VL 18 DIV. ACAB. LAMINADO MELAMINICO, MIOLO FIBRA - PORTA/BONECA/PAI</v>
          </cell>
          <cell r="C245" t="str">
            <v>M2</v>
          </cell>
          <cell r="D245">
            <v>40.130000000000003</v>
          </cell>
        </row>
        <row r="246">
          <cell r="A246" t="str">
            <v>040369</v>
          </cell>
          <cell r="B246" t="str">
            <v>VL 19 DIV. ACAB. LAMINADO MELAMINICO, MIOLO FIBRA - PORTA/BONECA/VI</v>
          </cell>
          <cell r="C246" t="str">
            <v>M2</v>
          </cell>
          <cell r="D246">
            <v>42.71</v>
          </cell>
        </row>
        <row r="247">
          <cell r="A247" t="str">
            <v>045000</v>
          </cell>
          <cell r="B247" t="str">
            <v>DEMOLICOES</v>
          </cell>
          <cell r="D247" t="str">
            <v xml:space="preserve"> R$-   </v>
          </cell>
        </row>
        <row r="248">
          <cell r="A248" t="str">
            <v>045001</v>
          </cell>
          <cell r="B248" t="str">
            <v>DEMOLICAO DE ALVENARIA ESTRUTURAL DE BLOCOS VAZADOS DE CONCRETO</v>
          </cell>
          <cell r="C248" t="str">
            <v>M3</v>
          </cell>
          <cell r="D248">
            <v>18.09</v>
          </cell>
        </row>
        <row r="249">
          <cell r="A249" t="str">
            <v>045004</v>
          </cell>
          <cell r="B249" t="str">
            <v>DEMOLICAO DE ALVENARIA EM GERAL (TIJOLOS OU BLOCOS)</v>
          </cell>
          <cell r="C249" t="str">
            <v>M3</v>
          </cell>
          <cell r="D249">
            <v>14.47</v>
          </cell>
        </row>
        <row r="250">
          <cell r="A250" t="str">
            <v>045007</v>
          </cell>
          <cell r="B250" t="str">
            <v>DEMOLICAO DE ALVENARIA DE ELEMENTOS VAZADOS</v>
          </cell>
          <cell r="C250" t="str">
            <v>M3</v>
          </cell>
          <cell r="D250">
            <v>10.85</v>
          </cell>
        </row>
        <row r="251">
          <cell r="A251" t="str">
            <v>045009</v>
          </cell>
          <cell r="B251" t="str">
            <v>DEMOLICAO DE VERGAS,CINTAS E PILARETES DE CONCRETO</v>
          </cell>
          <cell r="C251" t="str">
            <v>M3</v>
          </cell>
          <cell r="D251">
            <v>54.27</v>
          </cell>
        </row>
        <row r="252">
          <cell r="A252" t="str">
            <v>045010</v>
          </cell>
          <cell r="B252" t="str">
            <v>DEMOLICAO DE PLACAS DIVISORIAS DE GRANILITE OU SIMILAR</v>
          </cell>
          <cell r="C252" t="str">
            <v>M2</v>
          </cell>
          <cell r="D252">
            <v>1.07</v>
          </cell>
        </row>
        <row r="253">
          <cell r="A253" t="str">
            <v>045015</v>
          </cell>
          <cell r="B253" t="str">
            <v>DEMOLICAO DE DIVISORIAS - CHAPAS OU TABUAS,INCLUSIVE ENTARUGAMENTO</v>
          </cell>
          <cell r="C253" t="str">
            <v>M2</v>
          </cell>
          <cell r="D253">
            <v>1.44</v>
          </cell>
        </row>
        <row r="254">
          <cell r="A254" t="str">
            <v>046000</v>
          </cell>
          <cell r="B254" t="str">
            <v>RETIRADAS</v>
          </cell>
          <cell r="D254" t="str">
            <v xml:space="preserve"> R$-   </v>
          </cell>
        </row>
        <row r="255">
          <cell r="A255" t="str">
            <v>046005</v>
          </cell>
          <cell r="B255" t="str">
            <v>RETIRADA DE ALVENARIA DE BLOCOS DE PEDRA NATURAL</v>
          </cell>
          <cell r="C255" t="str">
            <v>M3</v>
          </cell>
          <cell r="D255">
            <v>28.94</v>
          </cell>
        </row>
        <row r="256">
          <cell r="A256" t="str">
            <v>046007</v>
          </cell>
          <cell r="B256" t="str">
            <v>RETIRADA DE ALVENARIA DE TIJOLOS DE VIDRO OU ELEMENTOS VAZADOS</v>
          </cell>
          <cell r="C256" t="str">
            <v>M2</v>
          </cell>
          <cell r="D256">
            <v>5.42</v>
          </cell>
        </row>
        <row r="257">
          <cell r="A257" t="str">
            <v>046010</v>
          </cell>
          <cell r="B257" t="str">
            <v>RETIRADA DE PLACAS DIVISORIAS DE GRANILITE OU SIMILAR</v>
          </cell>
          <cell r="C257" t="str">
            <v>M2</v>
          </cell>
          <cell r="D257">
            <v>3.61</v>
          </cell>
        </row>
        <row r="258">
          <cell r="A258" t="str">
            <v>046015</v>
          </cell>
          <cell r="B258" t="str">
            <v>RETIRADA DE DIVISORIAS - CHAPAS OU TABUAS,EXCLUSIVE ENTARUGAMENTO</v>
          </cell>
          <cell r="C258" t="str">
            <v>M2</v>
          </cell>
          <cell r="D258">
            <v>1.32</v>
          </cell>
        </row>
        <row r="259">
          <cell r="A259" t="str">
            <v>046016</v>
          </cell>
          <cell r="B259" t="str">
            <v>RETIRADA DE DIVISORIAS - CHAPAS OU TABUAS,INCLUSIVE ENTARUGAMENTO</v>
          </cell>
          <cell r="C259" t="str">
            <v>M2</v>
          </cell>
          <cell r="D259">
            <v>3.98</v>
          </cell>
        </row>
        <row r="260">
          <cell r="A260" t="str">
            <v>046019</v>
          </cell>
          <cell r="B260" t="str">
            <v>RETIRADA DE DIVISORIAS - CHAPAS FIB.MADEIRA,COM MONTANTES METALICOS</v>
          </cell>
          <cell r="C260" t="str">
            <v>M2</v>
          </cell>
          <cell r="D260">
            <v>6.66</v>
          </cell>
        </row>
        <row r="261">
          <cell r="A261" t="str">
            <v>047000</v>
          </cell>
          <cell r="B261" t="str">
            <v>RECOLOCACOES</v>
          </cell>
          <cell r="D261" t="str">
            <v xml:space="preserve"> R$-   </v>
          </cell>
        </row>
        <row r="262">
          <cell r="A262" t="str">
            <v>047010</v>
          </cell>
          <cell r="B262" t="str">
            <v>RECOLOCACAO DE PLACAS DIVISORIAS DE GRANILITE OU SIMILAR</v>
          </cell>
          <cell r="C262" t="str">
            <v>M2</v>
          </cell>
          <cell r="D262">
            <v>17.77</v>
          </cell>
        </row>
        <row r="263">
          <cell r="A263" t="str">
            <v>047015</v>
          </cell>
          <cell r="B263" t="str">
            <v>RECOLOCACAO DE DIVISORIAS - CHAPAS OU TABUAS,EXCLUSIVE ENTARUGAMENTO</v>
          </cell>
          <cell r="C263" t="str">
            <v>M2</v>
          </cell>
          <cell r="D263">
            <v>3.3</v>
          </cell>
        </row>
        <row r="264">
          <cell r="A264" t="str">
            <v>047016</v>
          </cell>
          <cell r="B264" t="str">
            <v>RECOLOCACAO DE DIVISORIAS - CHAPAS OU TABUAS,INCLUSIVE ENTARUGAMENTO</v>
          </cell>
          <cell r="C264" t="str">
            <v>M2</v>
          </cell>
          <cell r="D264">
            <v>20.37</v>
          </cell>
        </row>
        <row r="265">
          <cell r="A265" t="str">
            <v>047019</v>
          </cell>
          <cell r="B265" t="str">
            <v>RECOLOCACAO DE DIVISORIAS - CHAPAS FIB.MADEIRA,C/MONTANTES METALICOS</v>
          </cell>
          <cell r="C265" t="str">
            <v>M2</v>
          </cell>
          <cell r="D265">
            <v>24.18</v>
          </cell>
        </row>
        <row r="266">
          <cell r="A266" t="str">
            <v>050000</v>
          </cell>
          <cell r="B266" t="str">
            <v>IMPERMEABILIZACOES</v>
          </cell>
          <cell r="D266" t="str">
            <v xml:space="preserve"> R$-   </v>
          </cell>
        </row>
        <row r="267">
          <cell r="A267" t="str">
            <v>050100</v>
          </cell>
          <cell r="B267" t="str">
            <v>IMPERMEAB.CONTRA UMIDADE DO SOLO</v>
          </cell>
          <cell r="D267" t="str">
            <v xml:space="preserve"> R$-   </v>
          </cell>
        </row>
        <row r="268">
          <cell r="A268" t="str">
            <v>050101</v>
          </cell>
          <cell r="B268" t="str">
            <v>ARG.IMPERM.DE CIM.E AREIA (REBOCO IMPERMEAVEL) - TRACO 1:3,ESP=20MM</v>
          </cell>
          <cell r="C268" t="str">
            <v>M2</v>
          </cell>
          <cell r="D268">
            <v>12.84</v>
          </cell>
        </row>
        <row r="269">
          <cell r="A269" t="str">
            <v>050103</v>
          </cell>
          <cell r="B269" t="str">
            <v>ARG.IMPERM.DE CIM.E AREIA (SUBSOLOS) - TRACO 1:2,5,ESP=20MM</v>
          </cell>
          <cell r="C269" t="str">
            <v>M2</v>
          </cell>
          <cell r="D269">
            <v>12.95</v>
          </cell>
        </row>
        <row r="270">
          <cell r="A270" t="str">
            <v>050105</v>
          </cell>
          <cell r="B270" t="str">
            <v>MEMBRANAS ASFALTICAS - COM 3 CAMADAS DE FELTRO ASFALTICO 15LBS</v>
          </cell>
          <cell r="C270" t="str">
            <v>M2</v>
          </cell>
          <cell r="D270">
            <v>17.5</v>
          </cell>
        </row>
        <row r="271">
          <cell r="A271" t="str">
            <v>050106</v>
          </cell>
          <cell r="B271" t="str">
            <v>MEMBRANAS ASFALTICAS - COM 4 CAMADAS DE FELTRO ASFALTICO 15LBS</v>
          </cell>
          <cell r="C271" t="str">
            <v>M2</v>
          </cell>
          <cell r="D271">
            <v>21</v>
          </cell>
        </row>
        <row r="272">
          <cell r="A272" t="str">
            <v>050112</v>
          </cell>
          <cell r="B272" t="str">
            <v>EMULSAO HIDRO-ASFALTICA ESTRUT.C/MANTAS DE FIBRA DE VIDRO - 6KG/M2</v>
          </cell>
          <cell r="C272" t="str">
            <v>M2</v>
          </cell>
          <cell r="D272">
            <v>18.5</v>
          </cell>
        </row>
        <row r="273">
          <cell r="A273" t="str">
            <v>050130</v>
          </cell>
          <cell r="B273" t="str">
            <v>CIMENTO IMPERMEABIL.DE CRISTALIZACAO E POS-INCORPORACAO A ESTRUTURA</v>
          </cell>
          <cell r="C273" t="str">
            <v>M2</v>
          </cell>
          <cell r="D273">
            <v>14.45</v>
          </cell>
        </row>
        <row r="274">
          <cell r="A274" t="str">
            <v>050140</v>
          </cell>
          <cell r="B274" t="str">
            <v>REGULARIZACAO COM ARGAM.CIMENTO E AREIA - TRACO 1:3,ESPES.MED=30MM</v>
          </cell>
          <cell r="C274" t="str">
            <v>M2</v>
          </cell>
          <cell r="D274">
            <v>12.02</v>
          </cell>
        </row>
        <row r="275">
          <cell r="A275" t="str">
            <v>050143</v>
          </cell>
          <cell r="B275" t="str">
            <v>PINTURA PROTETORA COM TINTA BETUMINOSA (P/ARG.IMPERM.) - 2 DEMAOS</v>
          </cell>
          <cell r="C275" t="str">
            <v>M2</v>
          </cell>
          <cell r="D275">
            <v>2.38</v>
          </cell>
        </row>
        <row r="276">
          <cell r="A276" t="str">
            <v>050147</v>
          </cell>
          <cell r="B276" t="str">
            <v>PROTECAO MECANICA COM ARGAM.CIM.E AREIA - TRACO 1:7,ESPES.MED=30MM</v>
          </cell>
          <cell r="C276" t="str">
            <v>M2</v>
          </cell>
          <cell r="D276">
            <v>10.87</v>
          </cell>
        </row>
        <row r="277">
          <cell r="A277" t="str">
            <v>050200</v>
          </cell>
          <cell r="B277" t="str">
            <v>IMPERMEAB.CONTRA AGUA SOB PRESSAO</v>
          </cell>
          <cell r="D277" t="str">
            <v xml:space="preserve"> R$-   </v>
          </cell>
        </row>
        <row r="278">
          <cell r="A278" t="str">
            <v>050202</v>
          </cell>
          <cell r="B278" t="str">
            <v>ARG.IMPERM.DE CIM.E AREIA (RESERVAT.E PISCINAS) - TRACO 1:3,ESP=30MM</v>
          </cell>
          <cell r="C278" t="str">
            <v>M2</v>
          </cell>
          <cell r="D278">
            <v>18.97</v>
          </cell>
        </row>
        <row r="279">
          <cell r="A279" t="str">
            <v>050205</v>
          </cell>
          <cell r="B279" t="str">
            <v>MEMBRANAS ASFALTICAS - COM 3 CAMADAS DE FELTRO ASFALTICO 15LBS</v>
          </cell>
          <cell r="C279" t="str">
            <v>M2</v>
          </cell>
          <cell r="D279">
            <v>17.5</v>
          </cell>
        </row>
        <row r="280">
          <cell r="A280" t="str">
            <v>050206</v>
          </cell>
          <cell r="B280" t="str">
            <v>MEMBRANAS ASFALTICAS - COM 4 CAMADAS DE FELTRO ASFALTICO 15LBS</v>
          </cell>
          <cell r="C280" t="str">
            <v>M2</v>
          </cell>
          <cell r="D280">
            <v>21</v>
          </cell>
        </row>
        <row r="281">
          <cell r="A281" t="str">
            <v>050230</v>
          </cell>
          <cell r="B281" t="str">
            <v>CIMENTO IMPERMEABIL.DE CRISTALIZACAO E POS-INCORPORACAO A ESTRUTURA</v>
          </cell>
          <cell r="C281" t="str">
            <v>M2</v>
          </cell>
          <cell r="D281">
            <v>25</v>
          </cell>
        </row>
        <row r="282">
          <cell r="A282" t="str">
            <v>050243</v>
          </cell>
          <cell r="B282" t="str">
            <v>PINTURA PROTETORA COM TINTA BETUMINOSA (P/ARG.IMPERM.) - 2 DEMAOS</v>
          </cell>
          <cell r="C282" t="str">
            <v>M2</v>
          </cell>
          <cell r="D282">
            <v>2.38</v>
          </cell>
        </row>
        <row r="283">
          <cell r="A283" t="str">
            <v>050244</v>
          </cell>
          <cell r="B283" t="str">
            <v>PINTURA PROTETORA COM TINTA A BASE DE EPOXI (P/ARG.IMPERMEAVEL)</v>
          </cell>
          <cell r="C283" t="str">
            <v>M2</v>
          </cell>
          <cell r="D283">
            <v>30.91</v>
          </cell>
        </row>
        <row r="284">
          <cell r="A284" t="str">
            <v>050300</v>
          </cell>
          <cell r="B284" t="str">
            <v>IMPERMEAB.CONTRA AGUA DE PERCOLACAO</v>
          </cell>
          <cell r="D284" t="str">
            <v xml:space="preserve"> R$-   </v>
          </cell>
        </row>
        <row r="285">
          <cell r="A285" t="str">
            <v>050302</v>
          </cell>
          <cell r="B285" t="str">
            <v>ARG.IMPERM.DE CIM.E AREIA (CALHAS E MARQUISES) - TRACO 1:3,ESP=30MM</v>
          </cell>
          <cell r="C285" t="str">
            <v>M2</v>
          </cell>
          <cell r="D285">
            <v>18.97</v>
          </cell>
        </row>
        <row r="286">
          <cell r="A286" t="str">
            <v>050305</v>
          </cell>
          <cell r="B286" t="str">
            <v>MEMBRANAS ASFALTICAS - COM 3 CAMADAS DE FELTRO ASFALTICO 15LBS</v>
          </cell>
          <cell r="C286" t="str">
            <v>M2</v>
          </cell>
          <cell r="D286">
            <v>17.5</v>
          </cell>
        </row>
        <row r="287">
          <cell r="A287" t="str">
            <v>050306</v>
          </cell>
          <cell r="B287" t="str">
            <v>MEMBRANAS ASFALTICAS - COM 4 CAMADAS DE FELTRO ASFALTICO 15LBS</v>
          </cell>
          <cell r="C287" t="str">
            <v>M2</v>
          </cell>
          <cell r="D287">
            <v>21</v>
          </cell>
        </row>
        <row r="288">
          <cell r="A288" t="str">
            <v>050307</v>
          </cell>
          <cell r="B288" t="str">
            <v>MEMBRANAS ASFALTICAS - COM 5 CAMADAS DE FELTRO ASFALTICO 15LBS</v>
          </cell>
          <cell r="C288" t="str">
            <v>M2</v>
          </cell>
          <cell r="D288">
            <v>24</v>
          </cell>
        </row>
        <row r="289">
          <cell r="A289" t="str">
            <v>050308</v>
          </cell>
          <cell r="B289" t="str">
            <v>MANTA ASFALTICA E=3MM C/VEU DE POLIESTER COLADA A MACARICO</v>
          </cell>
          <cell r="C289" t="str">
            <v>M2</v>
          </cell>
          <cell r="D289">
            <v>16.64</v>
          </cell>
        </row>
        <row r="290">
          <cell r="A290" t="str">
            <v>050309</v>
          </cell>
          <cell r="B290" t="str">
            <v>MANTA ASFALTICA E=4MM C/VEU DE POLIESTER COLADA A MACARICO</v>
          </cell>
          <cell r="C290" t="str">
            <v>M2</v>
          </cell>
          <cell r="D290">
            <v>17.38</v>
          </cell>
        </row>
        <row r="291">
          <cell r="A291" t="str">
            <v>050311</v>
          </cell>
          <cell r="B291" t="str">
            <v>MANTA ASFALTICA E=4MM ANTI RAIZ C/VEU DE POLIESTER</v>
          </cell>
          <cell r="C291" t="str">
            <v>M2</v>
          </cell>
          <cell r="D291">
            <v>9.15</v>
          </cell>
        </row>
        <row r="292">
          <cell r="A292" t="str">
            <v>050312</v>
          </cell>
          <cell r="B292" t="str">
            <v>EMULSAO HIDRO-ASFALTICA ESTRUT.C/MANTAS DE FIBRA DE VIDRO - 6KG/M2</v>
          </cell>
          <cell r="C292" t="str">
            <v>M2</v>
          </cell>
          <cell r="D292">
            <v>18.5</v>
          </cell>
        </row>
        <row r="293">
          <cell r="A293" t="str">
            <v>050313</v>
          </cell>
          <cell r="B293" t="str">
            <v>EMULSAO HIDRO-ASFALTICA ESTRUT.C/MANTAS DE FIBRA DE VIDRO - 10KG/M2</v>
          </cell>
          <cell r="C293" t="str">
            <v>M2</v>
          </cell>
          <cell r="D293">
            <v>23</v>
          </cell>
        </row>
        <row r="294">
          <cell r="A294" t="str">
            <v>050316</v>
          </cell>
          <cell r="B294" t="str">
            <v>ELAST.SINTETICOS EM SOLUCAO - 7 DEMAOS,SEM ESTRUTURACAO</v>
          </cell>
          <cell r="C294" t="str">
            <v>M2</v>
          </cell>
          <cell r="D294">
            <v>65</v>
          </cell>
        </row>
        <row r="295">
          <cell r="A295" t="str">
            <v>050317</v>
          </cell>
          <cell r="B295" t="str">
            <v>ELAST.SINTETICOS EM SOLUCAO - 9 DEMAOS,ESTRUT.C/NAILON OU POLIESTER</v>
          </cell>
          <cell r="C295" t="str">
            <v>M2</v>
          </cell>
          <cell r="D295">
            <v>72</v>
          </cell>
        </row>
        <row r="296">
          <cell r="A296" t="str">
            <v>050320</v>
          </cell>
          <cell r="B296" t="str">
            <v>ELAST.SINTETICOS PRE-VULCANIZADOS - MANTA BUTILICA,ESP=0,8MM</v>
          </cell>
          <cell r="C296" t="str">
            <v>M2</v>
          </cell>
          <cell r="D296">
            <v>26</v>
          </cell>
        </row>
        <row r="297">
          <cell r="A297" t="str">
            <v>050322</v>
          </cell>
          <cell r="B297" t="str">
            <v>ELAST.SINTETICOS PRE-VULCANIZADOS - MANTA DE PVC,ESP=1,0MM</v>
          </cell>
          <cell r="C297" t="str">
            <v>M2</v>
          </cell>
          <cell r="D297">
            <v>22</v>
          </cell>
        </row>
        <row r="298">
          <cell r="A298" t="str">
            <v>050340</v>
          </cell>
          <cell r="B298" t="str">
            <v>REGULARIZACAO COM ARGAM.CIMENTO E AREIA - TRACO 1:3,ESPES.MED=30MM</v>
          </cell>
          <cell r="C298" t="str">
            <v>M2</v>
          </cell>
          <cell r="D298">
            <v>12.02</v>
          </cell>
        </row>
        <row r="299">
          <cell r="A299" t="str">
            <v>050343</v>
          </cell>
          <cell r="B299" t="str">
            <v>PINTURA PROTETORA COM TINTA BETUMINOSA (P/ARG.IMPERM.) - 2 DEMAOS</v>
          </cell>
          <cell r="C299" t="str">
            <v>M2</v>
          </cell>
          <cell r="D299">
            <v>2.38</v>
          </cell>
        </row>
        <row r="300">
          <cell r="A300" t="str">
            <v>050347</v>
          </cell>
          <cell r="B300" t="str">
            <v>PROTECAO MECANICA COM ARGAM.CIM.E AREIA - TRACO 1:7,ESPES.MED=30MM</v>
          </cell>
          <cell r="C300" t="str">
            <v>M2</v>
          </cell>
          <cell r="D300">
            <v>10.87</v>
          </cell>
        </row>
        <row r="301">
          <cell r="A301" t="str">
            <v>050351</v>
          </cell>
          <cell r="B301" t="str">
            <v>ISOLAMENTO TERMICO COM TIJOLOS CERAMICOS FURADOS - ESP=100MM</v>
          </cell>
          <cell r="C301" t="str">
            <v>M2</v>
          </cell>
          <cell r="D301">
            <v>6.46</v>
          </cell>
        </row>
        <row r="302">
          <cell r="A302" t="str">
            <v>050354</v>
          </cell>
          <cell r="B302" t="str">
            <v>ARGILA EXPANDIDA SOLTA</v>
          </cell>
          <cell r="C302" t="str">
            <v>M3</v>
          </cell>
          <cell r="D302">
            <v>73.349999999999994</v>
          </cell>
        </row>
        <row r="303">
          <cell r="A303" t="str">
            <v>050355</v>
          </cell>
          <cell r="B303" t="str">
            <v>ISOLAMENTO TERMICO COM ARGILA EXPANDIDA SOLTA - ESP=70MM</v>
          </cell>
          <cell r="C303" t="str">
            <v>M2</v>
          </cell>
          <cell r="D303">
            <v>5.71</v>
          </cell>
        </row>
        <row r="304">
          <cell r="A304" t="str">
            <v>050364</v>
          </cell>
          <cell r="B304" t="str">
            <v>ISOLAMENTO TERMICO COM CONCRETO LEVE DE POLIESTIRENO - ESP=120MM</v>
          </cell>
          <cell r="C304" t="str">
            <v>M2</v>
          </cell>
          <cell r="D304">
            <v>29.68</v>
          </cell>
        </row>
        <row r="305">
          <cell r="A305" t="str">
            <v>050367</v>
          </cell>
          <cell r="B305" t="str">
            <v>ISOLAMENTO TERMICO COM ARGAMASSA DE VERMICULITA - ESP=150MM</v>
          </cell>
          <cell r="C305" t="str">
            <v>M2</v>
          </cell>
          <cell r="D305">
            <v>34.01</v>
          </cell>
        </row>
        <row r="306">
          <cell r="A306" t="str">
            <v>050370</v>
          </cell>
          <cell r="B306" t="str">
            <v>ISOLAMENTO TERMICO COM FIBRA DE VIDRO E ASFALTO OXIDADO - ESP=75MM</v>
          </cell>
          <cell r="C306" t="str">
            <v>M2</v>
          </cell>
          <cell r="D306">
            <v>19.29</v>
          </cell>
        </row>
        <row r="307">
          <cell r="A307" t="str">
            <v>050373</v>
          </cell>
          <cell r="B307" t="str">
            <v>ISOLAMENTO TERMICO COM POLIESTIRENO EXPANDIDO - ESP=50MM</v>
          </cell>
          <cell r="C307" t="str">
            <v>M2</v>
          </cell>
          <cell r="D307">
            <v>4.82</v>
          </cell>
        </row>
        <row r="308">
          <cell r="A308" t="str">
            <v>050376</v>
          </cell>
          <cell r="B308" t="str">
            <v>ISOLAMENTO TERMICO COM ESPUMA RIGIDA DE POLIURETANO - ESP=50MM</v>
          </cell>
          <cell r="C308" t="str">
            <v>M2</v>
          </cell>
          <cell r="D308">
            <v>13.13</v>
          </cell>
        </row>
        <row r="309">
          <cell r="A309" t="str">
            <v>050382</v>
          </cell>
          <cell r="B309" t="str">
            <v>PROTECAO TERMOMECANICA COM LADRILHOS HIDRAULICOS</v>
          </cell>
          <cell r="C309" t="str">
            <v>M2</v>
          </cell>
          <cell r="D309">
            <v>27.13</v>
          </cell>
        </row>
        <row r="310">
          <cell r="A310" t="str">
            <v>050400</v>
          </cell>
          <cell r="B310" t="str">
            <v>JUNTAS DE DILATACAO</v>
          </cell>
          <cell r="D310" t="str">
            <v xml:space="preserve"> R$-   </v>
          </cell>
        </row>
        <row r="311">
          <cell r="A311" t="str">
            <v>050401</v>
          </cell>
          <cell r="B311" t="str">
            <v>CHAPA DE COBRE N.26 COM PERFIL SANFONADO - DESENVOLVIMENTO 300MM</v>
          </cell>
          <cell r="C311" t="str">
            <v>M</v>
          </cell>
          <cell r="D311">
            <v>37.08</v>
          </cell>
        </row>
        <row r="312">
          <cell r="A312" t="str">
            <v>050403</v>
          </cell>
          <cell r="B312" t="str">
            <v>PERFIL "T" DE ALUMINIO - 1"X1"X1/8"</v>
          </cell>
          <cell r="C312" t="str">
            <v>M</v>
          </cell>
          <cell r="D312">
            <v>9.44</v>
          </cell>
        </row>
        <row r="313">
          <cell r="A313" t="str">
            <v>050405</v>
          </cell>
          <cell r="B313" t="str">
            <v>MANGUEIRA PLASTICA FLEXIVEL - 3/4"</v>
          </cell>
          <cell r="C313" t="str">
            <v>M</v>
          </cell>
          <cell r="D313">
            <v>3.01</v>
          </cell>
        </row>
        <row r="314">
          <cell r="A314" t="str">
            <v>050410</v>
          </cell>
          <cell r="B314" t="str">
            <v>MASTIQUE ELASTICO A BASE DE SILICONE</v>
          </cell>
          <cell r="C314" t="str">
            <v>C3</v>
          </cell>
          <cell r="D314">
            <v>0.04</v>
          </cell>
        </row>
        <row r="315">
          <cell r="A315" t="str">
            <v>050425</v>
          </cell>
          <cell r="B315" t="str">
            <v>MASTIQUE ELASTICO A BASE DE POLISSULFETOS - BICOMPONENTE</v>
          </cell>
          <cell r="C315" t="str">
            <v>C3</v>
          </cell>
          <cell r="D315">
            <v>0.05</v>
          </cell>
        </row>
        <row r="316">
          <cell r="A316" t="str">
            <v>050430</v>
          </cell>
          <cell r="B316" t="str">
            <v>MASTIQUE ELASTICO A BASE DE POLIURETANO - MONOCOMPONENTE</v>
          </cell>
          <cell r="C316" t="str">
            <v>C3</v>
          </cell>
          <cell r="D316">
            <v>0.05</v>
          </cell>
        </row>
        <row r="317">
          <cell r="A317" t="str">
            <v>050440</v>
          </cell>
          <cell r="B317" t="str">
            <v>MATA-JUNTA FLEXIVEL DE PVC - TIPO O-12</v>
          </cell>
          <cell r="C317" t="str">
            <v>M</v>
          </cell>
          <cell r="D317">
            <v>17.190000000000001</v>
          </cell>
        </row>
        <row r="318">
          <cell r="A318" t="str">
            <v>050441</v>
          </cell>
          <cell r="B318" t="str">
            <v>MATA-JUNTA FLEXIVEL DE PVC - TIPO O-22</v>
          </cell>
          <cell r="C318" t="str">
            <v>M</v>
          </cell>
          <cell r="D318">
            <v>26.27</v>
          </cell>
        </row>
        <row r="319">
          <cell r="A319" t="str">
            <v>050445</v>
          </cell>
          <cell r="B319" t="str">
            <v>MATA-JUNTA FLEXIVEL DE PVC - TIPO M-22</v>
          </cell>
          <cell r="C319" t="str">
            <v>M</v>
          </cell>
          <cell r="D319">
            <v>42.52</v>
          </cell>
        </row>
        <row r="320">
          <cell r="A320" t="str">
            <v>050446</v>
          </cell>
          <cell r="B320" t="str">
            <v>MATA-JUNTA FLEXIVEL DE PVC - TIPO M-35</v>
          </cell>
          <cell r="C320" t="str">
            <v>M</v>
          </cell>
          <cell r="D320">
            <v>83.06</v>
          </cell>
        </row>
        <row r="321">
          <cell r="A321" t="str">
            <v>050470</v>
          </cell>
          <cell r="B321" t="str">
            <v>VEDACAO ELASTICA COM TECIDO DE NAILON IMPREG.C/ELAST.SINT.EM SOLUCAO</v>
          </cell>
          <cell r="C321" t="str">
            <v>M</v>
          </cell>
          <cell r="D321">
            <v>36</v>
          </cell>
        </row>
        <row r="322">
          <cell r="A322" t="str">
            <v>055000</v>
          </cell>
          <cell r="B322" t="str">
            <v>DEMOLICOES</v>
          </cell>
          <cell r="D322" t="str">
            <v xml:space="preserve"> R$-   </v>
          </cell>
        </row>
        <row r="323">
          <cell r="A323" t="str">
            <v>055001</v>
          </cell>
          <cell r="B323" t="str">
            <v>DEMOLICAO DE ARGAMASSA IMPERMEAVEL - ESPESSURA MEDIA 30MM</v>
          </cell>
          <cell r="C323" t="str">
            <v>M2</v>
          </cell>
          <cell r="D323">
            <v>1.8</v>
          </cell>
        </row>
        <row r="324">
          <cell r="A324" t="str">
            <v>055002</v>
          </cell>
          <cell r="B324" t="str">
            <v>DEMOLICAO DE SISTEMAS IMPERMEABILIZANTES DE BASE ASFALTICA</v>
          </cell>
          <cell r="C324" t="str">
            <v>M2</v>
          </cell>
          <cell r="D324">
            <v>0.7</v>
          </cell>
        </row>
        <row r="325">
          <cell r="A325" t="str">
            <v>055005</v>
          </cell>
          <cell r="B325" t="str">
            <v>DEMOLICAO DE SISTEMAS DE ISOLAMENTO TERMICO EM GERAL</v>
          </cell>
          <cell r="C325" t="str">
            <v>M2</v>
          </cell>
          <cell r="D325">
            <v>0.34</v>
          </cell>
        </row>
        <row r="326">
          <cell r="A326" t="str">
            <v>055010</v>
          </cell>
          <cell r="B326" t="str">
            <v>DEMOLICAO DE CAPEAMENTO PROTETOR,EXECUTADO COM ARGAM.CIMENTO E AREIA</v>
          </cell>
          <cell r="C326" t="str">
            <v>M2</v>
          </cell>
          <cell r="D326">
            <v>1.07</v>
          </cell>
        </row>
        <row r="327">
          <cell r="A327" t="str">
            <v>055012</v>
          </cell>
          <cell r="B327" t="str">
            <v>DEMOLICAO DE PROTECAO TERMOMECANICA - LADR.CERAMICOS OU HIDRAULICOS</v>
          </cell>
          <cell r="C327" t="str">
            <v>M2</v>
          </cell>
          <cell r="D327">
            <v>2.15</v>
          </cell>
        </row>
        <row r="328">
          <cell r="A328" t="str">
            <v>055015</v>
          </cell>
          <cell r="B328" t="str">
            <v>DEMOLICAO DE ARGAMASSA DE REGULARIZACAO - ESPESSURA MEDIA 30MM</v>
          </cell>
          <cell r="C328" t="str">
            <v>M2</v>
          </cell>
          <cell r="D328">
            <v>1.8</v>
          </cell>
        </row>
        <row r="329">
          <cell r="A329" t="str">
            <v>055020</v>
          </cell>
          <cell r="B329" t="str">
            <v>DEMOLICAO DE JUNTAS DE DILATACAO - CHAPA DE COBRE SANFONADA</v>
          </cell>
          <cell r="C329" t="str">
            <v>M</v>
          </cell>
          <cell r="D329">
            <v>0.7</v>
          </cell>
        </row>
        <row r="330">
          <cell r="A330" t="str">
            <v>056000</v>
          </cell>
          <cell r="B330" t="str">
            <v>RETIRADAS</v>
          </cell>
          <cell r="D330" t="str">
            <v xml:space="preserve"> R$-   </v>
          </cell>
        </row>
        <row r="331">
          <cell r="A331" t="str">
            <v>056005</v>
          </cell>
          <cell r="B331" t="str">
            <v>RETIRADA DE ISOLAMENTO TERMICO - TIJOLOS CERAMICOS FURADOS</v>
          </cell>
          <cell r="C331" t="str">
            <v>M2</v>
          </cell>
          <cell r="D331">
            <v>1.07</v>
          </cell>
        </row>
        <row r="332">
          <cell r="A332" t="str">
            <v>056006</v>
          </cell>
          <cell r="B332" t="str">
            <v>RETIRADA DE ISOLAMENTO TERMICO - AGREGADOS SOLTOS EM GERAL</v>
          </cell>
          <cell r="C332" t="str">
            <v>M3</v>
          </cell>
          <cell r="D332">
            <v>7.23</v>
          </cell>
        </row>
        <row r="333">
          <cell r="A333" t="str">
            <v>057000</v>
          </cell>
          <cell r="B333" t="str">
            <v>RECOLOCACOES</v>
          </cell>
          <cell r="D333" t="str">
            <v xml:space="preserve"> R$-   </v>
          </cell>
        </row>
        <row r="334">
          <cell r="A334" t="str">
            <v>057005</v>
          </cell>
          <cell r="B334" t="str">
            <v>RECOLOCACAO DE ISOLAMENTO TERMICO - TIJOLOS CERAMICOS FURADOS</v>
          </cell>
          <cell r="C334" t="str">
            <v>M2</v>
          </cell>
          <cell r="D334">
            <v>1.87</v>
          </cell>
        </row>
        <row r="335">
          <cell r="A335" t="str">
            <v>057006</v>
          </cell>
          <cell r="B335" t="str">
            <v>RECOLOCACAO DE ISOLAMENTO TERMICO - AGREGADOS SOLTOS EM GERAL</v>
          </cell>
          <cell r="C335" t="str">
            <v>M3</v>
          </cell>
          <cell r="D335">
            <v>15.54</v>
          </cell>
        </row>
        <row r="336">
          <cell r="A336" t="str">
            <v>058000</v>
          </cell>
          <cell r="B336" t="str">
            <v>SERVICOS PARCIAIS</v>
          </cell>
          <cell r="D336" t="str">
            <v xml:space="preserve"> R$-   </v>
          </cell>
        </row>
        <row r="337">
          <cell r="A337" t="str">
            <v>058001</v>
          </cell>
          <cell r="B337" t="str">
            <v>PAPEL KRAFT BETUMADO DUPLO</v>
          </cell>
          <cell r="C337" t="str">
            <v>M2</v>
          </cell>
          <cell r="D337">
            <v>0.8</v>
          </cell>
        </row>
        <row r="338">
          <cell r="A338" t="str">
            <v>060000</v>
          </cell>
          <cell r="B338" t="str">
            <v>COBERTURAS</v>
          </cell>
          <cell r="D338" t="str">
            <v xml:space="preserve"> R$-   </v>
          </cell>
        </row>
        <row r="339">
          <cell r="A339" t="str">
            <v>060100</v>
          </cell>
          <cell r="B339" t="str">
            <v>ESTRUTURAS DE COBERTURA</v>
          </cell>
          <cell r="D339" t="str">
            <v xml:space="preserve"> R$-   </v>
          </cell>
        </row>
        <row r="340">
          <cell r="A340" t="str">
            <v>060101</v>
          </cell>
          <cell r="B340" t="str">
            <v>ESTRUTURA DE MADEIRA,EM TERCAS,PARA TELHAS DE BARRO</v>
          </cell>
          <cell r="C340" t="str">
            <v>M2</v>
          </cell>
          <cell r="D340">
            <v>14.2</v>
          </cell>
        </row>
        <row r="341">
          <cell r="A341" t="str">
            <v>060103</v>
          </cell>
          <cell r="B341" t="str">
            <v>ESTRUTURA DE MADEIRA,PONTALETADA,PARA TELHAS DE BARRO</v>
          </cell>
          <cell r="C341" t="str">
            <v>M2</v>
          </cell>
          <cell r="D341">
            <v>23.3</v>
          </cell>
        </row>
        <row r="342">
          <cell r="A342" t="str">
            <v>060105</v>
          </cell>
          <cell r="B342" t="str">
            <v>ESTRUTURA C/TESOURAS DE MAD.P/TELHAS DE BARRO - VAOS ATE 7,00M</v>
          </cell>
          <cell r="C342" t="str">
            <v>M2</v>
          </cell>
          <cell r="D342">
            <v>28.09</v>
          </cell>
        </row>
        <row r="343">
          <cell r="A343" t="str">
            <v>060106</v>
          </cell>
          <cell r="B343" t="str">
            <v>ESTRUTURA C/TESOURAS DE MAD.P/TELHAS DE BARRO - VAOS 7,01 A 10,00M</v>
          </cell>
          <cell r="C343" t="str">
            <v>M2</v>
          </cell>
          <cell r="D343">
            <v>29.82</v>
          </cell>
        </row>
        <row r="344">
          <cell r="A344" t="str">
            <v>060107</v>
          </cell>
          <cell r="B344" t="str">
            <v>ESTRUTURA C/TESOURAS DE MAD.P/TELHAS DE BARRO - VAOS 10,01 A 13,00M</v>
          </cell>
          <cell r="C344" t="str">
            <v>M2</v>
          </cell>
          <cell r="D344">
            <v>31.53</v>
          </cell>
        </row>
        <row r="345">
          <cell r="A345" t="str">
            <v>060108</v>
          </cell>
          <cell r="B345" t="str">
            <v>ESTRUTURA C/TESOURAS DE MAD.P/TELHAS DE BARRO - VAOS 13,01 A 18,00M</v>
          </cell>
          <cell r="C345" t="str">
            <v>M2</v>
          </cell>
          <cell r="D345">
            <v>34.35</v>
          </cell>
        </row>
        <row r="346">
          <cell r="A346" t="str">
            <v>060110</v>
          </cell>
          <cell r="B346" t="str">
            <v>ESTRUTURA DE MADEIRA,EM TERCAS,PARA TELHAS ONDULADAS CA/AL/PL</v>
          </cell>
          <cell r="C346" t="str">
            <v>M2</v>
          </cell>
          <cell r="D346">
            <v>4.87</v>
          </cell>
        </row>
        <row r="347">
          <cell r="A347" t="str">
            <v>060113</v>
          </cell>
          <cell r="B347" t="str">
            <v>ESTRUTURA DE MADEIRA,PONTALETADA,PARA TELHAS ONDULADAS CA/AL/PL</v>
          </cell>
          <cell r="C347" t="str">
            <v>M2</v>
          </cell>
          <cell r="D347">
            <v>17.559999999999999</v>
          </cell>
        </row>
        <row r="348">
          <cell r="A348" t="str">
            <v>060115</v>
          </cell>
          <cell r="B348" t="str">
            <v>ESTRUTURA C/TESOURAS MAD.P/TELHAS OND.CA/AL/PL - VAOS ATE 7,00M</v>
          </cell>
          <cell r="C348" t="str">
            <v>M2</v>
          </cell>
          <cell r="D348">
            <v>19.920000000000002</v>
          </cell>
        </row>
        <row r="349">
          <cell r="A349" t="str">
            <v>060116</v>
          </cell>
          <cell r="B349" t="str">
            <v>ESTRUTURA C/TESOURAS MAD.P/TELHAS OND.CA/AL/PL - VAOS 7,01 A 10,00M</v>
          </cell>
          <cell r="C349" t="str">
            <v>M2</v>
          </cell>
          <cell r="D349">
            <v>21.66</v>
          </cell>
        </row>
        <row r="350">
          <cell r="A350" t="str">
            <v>060117</v>
          </cell>
          <cell r="B350" t="str">
            <v>ESTRUTURA C/TESOURAS MAD.P/TELHAS OND.CA/AL/PL - VAOS 10,01 A 13,00M</v>
          </cell>
          <cell r="C350" t="str">
            <v>M2</v>
          </cell>
          <cell r="D350">
            <v>23.35</v>
          </cell>
        </row>
        <row r="351">
          <cell r="A351" t="str">
            <v>060118</v>
          </cell>
          <cell r="B351" t="str">
            <v>ESTRUTURA C/TESOURAS MAD.P/TELHAS OND.CA/AL/PL - VAOS 13,01 A 18,00M</v>
          </cell>
          <cell r="C351" t="str">
            <v>M2</v>
          </cell>
          <cell r="D351">
            <v>25.53</v>
          </cell>
        </row>
        <row r="352">
          <cell r="A352" t="str">
            <v>060120</v>
          </cell>
          <cell r="B352" t="str">
            <v>ESTRUTURA DE MADEIRA PARA TELHAS TRAPEZOIDAIS DE CIMENTO-AMIANTO</v>
          </cell>
          <cell r="C352" t="str">
            <v>M2</v>
          </cell>
          <cell r="D352">
            <v>3.41</v>
          </cell>
        </row>
        <row r="353">
          <cell r="A353" t="str">
            <v>060130</v>
          </cell>
          <cell r="B353" t="str">
            <v>FORNECIMENTO DE ESTRUTURA METALICA PARA COBERTURA</v>
          </cell>
          <cell r="C353" t="str">
            <v>KG</v>
          </cell>
          <cell r="D353">
            <v>2.78</v>
          </cell>
        </row>
        <row r="354">
          <cell r="A354" t="str">
            <v>060131</v>
          </cell>
          <cell r="B354" t="str">
            <v>MONTAGEM DE ESTRUTURA METALICA PARA COBERTURA</v>
          </cell>
          <cell r="C354" t="str">
            <v>KG</v>
          </cell>
          <cell r="D354">
            <v>0.81</v>
          </cell>
        </row>
        <row r="355">
          <cell r="A355" t="str">
            <v>060200</v>
          </cell>
          <cell r="B355" t="str">
            <v>TELHADOS</v>
          </cell>
          <cell r="D355" t="str">
            <v xml:space="preserve"> R$-   </v>
          </cell>
        </row>
        <row r="356">
          <cell r="A356" t="str">
            <v>060203</v>
          </cell>
          <cell r="B356" t="str">
            <v>TELHAS DE BARRO COZIDO - PAULISTA</v>
          </cell>
          <cell r="C356" t="str">
            <v>M2</v>
          </cell>
          <cell r="D356">
            <v>22.24</v>
          </cell>
        </row>
        <row r="357">
          <cell r="A357" t="str">
            <v>060204</v>
          </cell>
          <cell r="B357" t="str">
            <v>TELHAS DE BARRO COZIDO - SUPER-PAULISTA (PLAN)</v>
          </cell>
          <cell r="C357" t="str">
            <v>M2</v>
          </cell>
          <cell r="D357">
            <v>16.8</v>
          </cell>
        </row>
        <row r="358">
          <cell r="A358" t="str">
            <v>060205</v>
          </cell>
          <cell r="B358" t="str">
            <v>TELHAS DE BARRO COZIDO - FRANCESA</v>
          </cell>
          <cell r="C358" t="str">
            <v>M2</v>
          </cell>
          <cell r="D358">
            <v>12.46</v>
          </cell>
        </row>
        <row r="359">
          <cell r="A359" t="str">
            <v>060213</v>
          </cell>
          <cell r="B359" t="str">
            <v>TELHAS DE VIDRO - TIPO PAULISTA</v>
          </cell>
          <cell r="C359" t="str">
            <v>UN</v>
          </cell>
          <cell r="D359">
            <v>9.5399999999999991</v>
          </cell>
        </row>
        <row r="360">
          <cell r="A360" t="str">
            <v>060214</v>
          </cell>
          <cell r="B360" t="str">
            <v>TELHAS DE VIDRO - TIPO FRANCESA</v>
          </cell>
          <cell r="C360" t="str">
            <v>UN</v>
          </cell>
          <cell r="D360">
            <v>8.84</v>
          </cell>
        </row>
        <row r="361">
          <cell r="A361" t="str">
            <v>060216</v>
          </cell>
          <cell r="B361" t="str">
            <v>TELHAS DE CIMENTO-AMIANTO - ONDULADA COMUM,6MM</v>
          </cell>
          <cell r="C361" t="str">
            <v>M2</v>
          </cell>
          <cell r="D361">
            <v>9.9499999999999993</v>
          </cell>
        </row>
        <row r="362">
          <cell r="A362" t="str">
            <v>060217</v>
          </cell>
          <cell r="B362" t="str">
            <v>TELHAS DE CIMENTO-AMIANTO - ONDULADA COMUM,8MM</v>
          </cell>
          <cell r="C362" t="str">
            <v>M2</v>
          </cell>
          <cell r="D362">
            <v>12.41</v>
          </cell>
        </row>
        <row r="363">
          <cell r="A363" t="str">
            <v>060218</v>
          </cell>
          <cell r="B363" t="str">
            <v>TELHAS DE CIMENTO-AMIANTO - ONDULADA TIPO"MAXIPLAC",6MM</v>
          </cell>
          <cell r="C363" t="str">
            <v>M2</v>
          </cell>
          <cell r="D363">
            <v>14.83</v>
          </cell>
        </row>
        <row r="364">
          <cell r="A364" t="str">
            <v>060219</v>
          </cell>
          <cell r="B364" t="str">
            <v>TELHAS DE CIMENTO-AMIANTO - ONDULADA TIPO"MAXIPLAC",8MM</v>
          </cell>
          <cell r="C364" t="str">
            <v>M2</v>
          </cell>
          <cell r="D364">
            <v>18.48</v>
          </cell>
        </row>
        <row r="365">
          <cell r="A365" t="str">
            <v>060220</v>
          </cell>
          <cell r="B365" t="str">
            <v>TELHAS DE CIMENTO-AMIANTO - TIPO"MODULADA"</v>
          </cell>
          <cell r="C365" t="str">
            <v>M2</v>
          </cell>
          <cell r="D365">
            <v>26</v>
          </cell>
        </row>
        <row r="366">
          <cell r="A366" t="str">
            <v>060224</v>
          </cell>
          <cell r="B366" t="str">
            <v>TELHAS DE CIMENTO-AMIANTO - TRAPEZOIDAL,TIPO"CANALETE 49"</v>
          </cell>
          <cell r="C366" t="str">
            <v>M2</v>
          </cell>
          <cell r="D366">
            <v>24.54</v>
          </cell>
        </row>
        <row r="367">
          <cell r="A367" t="str">
            <v>060225</v>
          </cell>
          <cell r="B367" t="str">
            <v>TELHAS DE CIMENTO-AMIANTO - TRAPEZOIDAL,TIPO"CANALETE 90"</v>
          </cell>
          <cell r="C367" t="str">
            <v>M2</v>
          </cell>
          <cell r="D367">
            <v>19.2</v>
          </cell>
        </row>
        <row r="368">
          <cell r="A368" t="str">
            <v>060230</v>
          </cell>
          <cell r="B368" t="str">
            <v>TELHAS DE PVC RIGIDO,TRANSL.OU OPACAS - ONDULADA,TRAPEZ.OU GRECA</v>
          </cell>
          <cell r="C368" t="str">
            <v>M2</v>
          </cell>
          <cell r="D368">
            <v>14.82</v>
          </cell>
        </row>
        <row r="369">
          <cell r="A369" t="str">
            <v>060235</v>
          </cell>
          <cell r="B369" t="str">
            <v>TELHAS DE POLIESTER E FIBRA DE VIDRO - ONDULADA,TRAPEZ.OU GRECA</v>
          </cell>
          <cell r="C369" t="str">
            <v>M2</v>
          </cell>
          <cell r="D369">
            <v>15.55</v>
          </cell>
        </row>
        <row r="370">
          <cell r="A370" t="str">
            <v>060242</v>
          </cell>
          <cell r="B370" t="str">
            <v>TELHAS DE ALUMINIO - PERFIL ONDULADO OU TRAPEZOIDAL,0,7MM</v>
          </cell>
          <cell r="C370" t="str">
            <v>M2</v>
          </cell>
          <cell r="D370">
            <v>20.92</v>
          </cell>
        </row>
        <row r="371">
          <cell r="A371" t="str">
            <v>060244</v>
          </cell>
          <cell r="B371" t="str">
            <v>TELHA TRAPEZOIDAL DE ACO GALV.ESP=0,50MM,REVESTIMENTO B,H=40MM</v>
          </cell>
          <cell r="C371" t="str">
            <v>M2</v>
          </cell>
          <cell r="D371">
            <v>11.27</v>
          </cell>
        </row>
        <row r="372">
          <cell r="A372" t="str">
            <v>060245</v>
          </cell>
          <cell r="B372" t="str">
            <v>TELHA ONDULADA DE ACO GALV.ESP=0,50MM,REVEST.B,H=17,5MM</v>
          </cell>
          <cell r="C372" t="str">
            <v>M2</v>
          </cell>
          <cell r="D372">
            <v>12.21</v>
          </cell>
        </row>
        <row r="373">
          <cell r="A373" t="str">
            <v>060246</v>
          </cell>
          <cell r="B373" t="str">
            <v>TELHA TRAP.DUP.ACO GALV.ESP=0,5MM,REV.B,H=40MM,C/MIOLO POLIU. E=30MM</v>
          </cell>
          <cell r="C373" t="str">
            <v>M2</v>
          </cell>
          <cell r="D373">
            <v>39.57</v>
          </cell>
        </row>
        <row r="374">
          <cell r="A374" t="str">
            <v>060247</v>
          </cell>
          <cell r="B374" t="str">
            <v>TELHA TRAP. ACO GALV.ESP=0,5MM,H=40MM,C/PINT.ELET.COR BRAN 2 FACES</v>
          </cell>
          <cell r="C374" t="str">
            <v>M2</v>
          </cell>
          <cell r="D374">
            <v>19.7</v>
          </cell>
        </row>
        <row r="375">
          <cell r="A375" t="str">
            <v>060248</v>
          </cell>
          <cell r="B375" t="str">
            <v>TELHA OND.ACO GALV.ESP=0,5MM,REV B,H=17,5MM C/PINT.ELET.COR.BRAN.2 F</v>
          </cell>
          <cell r="C375" t="str">
            <v>M2</v>
          </cell>
          <cell r="D375">
            <v>21.28</v>
          </cell>
        </row>
        <row r="376">
          <cell r="A376" t="str">
            <v>060249</v>
          </cell>
          <cell r="B376" t="str">
            <v>TELHA TRAP.DUP.ACO GALV.E=0,5MM,REV.B,H=40MM PINT.MIOLO POLI.E=30MM</v>
          </cell>
          <cell r="C376" t="str">
            <v>M2</v>
          </cell>
          <cell r="D376">
            <v>51.63</v>
          </cell>
        </row>
        <row r="377">
          <cell r="A377" t="str">
            <v>060251</v>
          </cell>
          <cell r="B377" t="str">
            <v>CUMEEIRA OU ESPIGAO DE BARRO - PARA TELHAS PAULISTA,PLAN E FRANCESA</v>
          </cell>
          <cell r="C377" t="str">
            <v>M</v>
          </cell>
          <cell r="D377">
            <v>6.72</v>
          </cell>
        </row>
        <row r="378">
          <cell r="A378" t="str">
            <v>060257</v>
          </cell>
          <cell r="B378" t="str">
            <v>CUMEEIRA DE CIMENTO-AMIANTO,PARA TELHA ONDULADA COMUM - UNIVERSAL</v>
          </cell>
          <cell r="C378" t="str">
            <v>M</v>
          </cell>
          <cell r="D378">
            <v>14.46</v>
          </cell>
        </row>
        <row r="379">
          <cell r="A379" t="str">
            <v>060258</v>
          </cell>
          <cell r="B379" t="str">
            <v>CUMEEIRA DE CIMENTO-AMIANTO,PARA TELHA ONDULADA COMUM - NORMAL</v>
          </cell>
          <cell r="C379" t="str">
            <v>M</v>
          </cell>
          <cell r="D379">
            <v>16.61</v>
          </cell>
        </row>
        <row r="380">
          <cell r="A380" t="str">
            <v>060259</v>
          </cell>
          <cell r="B380" t="str">
            <v>CUMEEIRA DE CIMENTO-AMIANTO,PARA TELHA ONDULADA COMUM - ARTICULADA</v>
          </cell>
          <cell r="C380" t="str">
            <v>M</v>
          </cell>
          <cell r="D380">
            <v>13.34</v>
          </cell>
        </row>
        <row r="381">
          <cell r="A381" t="str">
            <v>060260</v>
          </cell>
          <cell r="B381" t="str">
            <v>CUMEEIRA DE CIMENTO-AMIANTO,PARA TELHA ONDULADA COMUM - LANTERNIM</v>
          </cell>
          <cell r="C381" t="str">
            <v>M</v>
          </cell>
          <cell r="D381">
            <v>30.28</v>
          </cell>
        </row>
        <row r="382">
          <cell r="A382" t="str">
            <v>060261</v>
          </cell>
          <cell r="B382" t="str">
            <v>CUMEEIRA DE CIMENTO-AMIANTO,PARA TELHA ONDULADA COMUM - "SHED"</v>
          </cell>
          <cell r="C382" t="str">
            <v>M</v>
          </cell>
          <cell r="D382">
            <v>14.94</v>
          </cell>
        </row>
        <row r="383">
          <cell r="A383" t="str">
            <v>060262</v>
          </cell>
          <cell r="B383" t="str">
            <v>ESPIGAO DE CIMENTO-AMIANTO,PARA TELHA ONDULADA COMUM - UNIVERSAL</v>
          </cell>
          <cell r="C383" t="str">
            <v>M</v>
          </cell>
          <cell r="D383">
            <v>7.98</v>
          </cell>
        </row>
        <row r="384">
          <cell r="A384" t="str">
            <v>060263</v>
          </cell>
          <cell r="B384" t="str">
            <v>ESPIGAO DE CIMENTO-AMIANTO,PARA TELHA ONDULADA COMUM - ABAS PLANAS</v>
          </cell>
          <cell r="C384" t="str">
            <v>M</v>
          </cell>
          <cell r="D384">
            <v>13.35</v>
          </cell>
        </row>
        <row r="385">
          <cell r="A385" t="str">
            <v>060264</v>
          </cell>
          <cell r="B385" t="str">
            <v>RUFO DE CIMENTO-AMIANTO,PARA TELHA ONDULADA COMUM</v>
          </cell>
          <cell r="C385" t="str">
            <v>M</v>
          </cell>
          <cell r="D385">
            <v>12.16</v>
          </cell>
        </row>
        <row r="386">
          <cell r="A386" t="str">
            <v>060265</v>
          </cell>
          <cell r="B386" t="str">
            <v>TERMINAL DE BEIRAL DE CIMENTO-AMIANTO,PARA TELHA ONDULADA COMUM</v>
          </cell>
          <cell r="C386" t="str">
            <v>M</v>
          </cell>
          <cell r="D386">
            <v>4.4800000000000004</v>
          </cell>
        </row>
        <row r="387">
          <cell r="A387" t="str">
            <v>060266</v>
          </cell>
          <cell r="B387" t="str">
            <v>CHAPA DE VENTILACAO,PARA TELHA ONDULADA COMUM</v>
          </cell>
          <cell r="C387" t="str">
            <v>UN</v>
          </cell>
          <cell r="D387">
            <v>54.07</v>
          </cell>
        </row>
        <row r="388">
          <cell r="A388" t="str">
            <v>060267</v>
          </cell>
          <cell r="B388" t="str">
            <v>CHAPA DE CLARABOIA,INCL.DOMO DE POLIESTER,PARA TELHA ONDULADA COMUM</v>
          </cell>
          <cell r="C388" t="str">
            <v>UN</v>
          </cell>
          <cell r="D388">
            <v>101.61</v>
          </cell>
        </row>
        <row r="389">
          <cell r="A389" t="str">
            <v>060270</v>
          </cell>
          <cell r="B389" t="str">
            <v>CUMEEIRA DE CIMENTO-AMIANTO,PARA TELHA TIPO"MAXIPLAC" - ARTICULADA</v>
          </cell>
          <cell r="C389" t="str">
            <v>M</v>
          </cell>
          <cell r="D389">
            <v>13.89</v>
          </cell>
        </row>
        <row r="390">
          <cell r="A390" t="str">
            <v>060272</v>
          </cell>
          <cell r="B390" t="str">
            <v>CUMEEIRA DE CIMENTO-AMIANTO,PARA TELHA TIPO"MAXIPLAC" - "SHED"</v>
          </cell>
          <cell r="C390" t="str">
            <v>M</v>
          </cell>
          <cell r="D390">
            <v>11.75</v>
          </cell>
        </row>
        <row r="391">
          <cell r="A391" t="str">
            <v>060273</v>
          </cell>
          <cell r="B391" t="str">
            <v>RUFO DE CIMENTO-AMIANTO,PARA TELHA TIPO"MAXIPLAC"</v>
          </cell>
          <cell r="C391" t="str">
            <v>M</v>
          </cell>
          <cell r="D391">
            <v>11.86</v>
          </cell>
        </row>
        <row r="392">
          <cell r="A392" t="str">
            <v>060277</v>
          </cell>
          <cell r="B392" t="str">
            <v>CUMEEIRA DE CIMENTO-AMIANTO,PARA TELHA TIPO"MODULADA" - ARTICULADA</v>
          </cell>
          <cell r="C392" t="str">
            <v>M</v>
          </cell>
          <cell r="D392">
            <v>18.18</v>
          </cell>
        </row>
        <row r="393">
          <cell r="A393" t="str">
            <v>060279</v>
          </cell>
          <cell r="B393" t="str">
            <v>RUFO DE CIMENTO-AMIANTO,PARA TELHA TIPO"MODULADA"</v>
          </cell>
          <cell r="C393" t="str">
            <v>M</v>
          </cell>
          <cell r="D393">
            <v>16.260000000000002</v>
          </cell>
        </row>
        <row r="394">
          <cell r="A394" t="str">
            <v>060280</v>
          </cell>
          <cell r="B394" t="str">
            <v>CUMEEIRA DE CIMENTO-AMIANTO,PARA TELHA TIPO"CANALETE 49" - NORMAL</v>
          </cell>
          <cell r="C394" t="str">
            <v>M</v>
          </cell>
          <cell r="D394">
            <v>18.850000000000001</v>
          </cell>
        </row>
        <row r="395">
          <cell r="A395" t="str">
            <v>060281</v>
          </cell>
          <cell r="B395" t="str">
            <v>CUMEEIRA DE CIMENTO-AMIANTO,PARA TELHA TIPO"CANALETE 49" - ARTIC.</v>
          </cell>
          <cell r="C395" t="str">
            <v>M</v>
          </cell>
          <cell r="D395">
            <v>37.75</v>
          </cell>
        </row>
        <row r="396">
          <cell r="A396" t="str">
            <v>060282</v>
          </cell>
          <cell r="B396" t="str">
            <v>RUFO DE CIMENTO-AMIANTO,PARA TELHA TIPO"CANALETE 49"</v>
          </cell>
          <cell r="C396" t="str">
            <v>M</v>
          </cell>
          <cell r="D396">
            <v>17.350000000000001</v>
          </cell>
        </row>
        <row r="397">
          <cell r="A397" t="str">
            <v>060284</v>
          </cell>
          <cell r="B397" t="str">
            <v>CUMEEIRA DE CIMENTO-AMIANTO,PARA TELHA TIPO"CANALETE 90" - NORMAL</v>
          </cell>
          <cell r="C397" t="str">
            <v>M</v>
          </cell>
          <cell r="D397">
            <v>19.59</v>
          </cell>
        </row>
        <row r="398">
          <cell r="A398" t="str">
            <v>060285</v>
          </cell>
          <cell r="B398" t="str">
            <v>CUMEEIRA DE CIMENTO-AMIANTO,PARA TELHA TIPO"CANALETE 90" - ARTIC.</v>
          </cell>
          <cell r="C398" t="str">
            <v>M</v>
          </cell>
          <cell r="D398">
            <v>15.01</v>
          </cell>
        </row>
        <row r="399">
          <cell r="A399" t="str">
            <v>060286</v>
          </cell>
          <cell r="B399" t="str">
            <v>CUMEEIRA DE CIMENTO-AMIANTO,PARA TELHA TIPO"CANALETE 90" - "SHED"</v>
          </cell>
          <cell r="C399" t="str">
            <v>M</v>
          </cell>
          <cell r="D399">
            <v>18.79</v>
          </cell>
        </row>
        <row r="400">
          <cell r="A400" t="str">
            <v>060287</v>
          </cell>
          <cell r="B400" t="str">
            <v>RUFO DE CIMENTO-AMIANTO,PARA TELHA TIPO"CANALETE 90"</v>
          </cell>
          <cell r="C400" t="str">
            <v>M</v>
          </cell>
          <cell r="D400">
            <v>13.5</v>
          </cell>
        </row>
        <row r="401">
          <cell r="A401" t="str">
            <v>060289</v>
          </cell>
          <cell r="B401" t="str">
            <v>PLACA PINGADEIRA DE CIMENTO-AMIANTO,PARA TELHA TIPO"CANALETE 90"</v>
          </cell>
          <cell r="C401" t="str">
            <v>UN</v>
          </cell>
          <cell r="D401">
            <v>7.27</v>
          </cell>
        </row>
        <row r="402">
          <cell r="A402" t="str">
            <v>060290</v>
          </cell>
          <cell r="B402" t="str">
            <v>CUMEEIRA DE ALUMINIO,PERFIL ONDULADO OU TRAPEZOIDAL - NORMAL,0,8MM</v>
          </cell>
          <cell r="C402" t="str">
            <v>M</v>
          </cell>
          <cell r="D402">
            <v>20.05</v>
          </cell>
        </row>
        <row r="403">
          <cell r="A403" t="str">
            <v>060292</v>
          </cell>
          <cell r="B403" t="str">
            <v>CUMEEIRA DE ALUMINIO,PERFIL ONDULADO OU TRAPEZOIDAL - "SHED",0,8MM</v>
          </cell>
          <cell r="C403" t="str">
            <v>M</v>
          </cell>
          <cell r="D403">
            <v>20.05</v>
          </cell>
        </row>
        <row r="404">
          <cell r="A404" t="str">
            <v>060294</v>
          </cell>
          <cell r="B404" t="str">
            <v>CUMEEIRA TRAP.ACO GALV.ESP=0,5MM,REV B,H=40MM,L=0,50 M</v>
          </cell>
          <cell r="C404" t="str">
            <v>M</v>
          </cell>
          <cell r="D404">
            <v>9.3000000000000007</v>
          </cell>
        </row>
        <row r="405">
          <cell r="A405" t="str">
            <v>060295</v>
          </cell>
          <cell r="B405" t="str">
            <v>CUMEEIRA OND.ACO GALV.ESP=0,50MM,REV B,H=17,5MM,LARG=0,50M</v>
          </cell>
          <cell r="C405" t="str">
            <v>M</v>
          </cell>
          <cell r="D405">
            <v>9.3000000000000007</v>
          </cell>
        </row>
        <row r="406">
          <cell r="A406" t="str">
            <v>060296</v>
          </cell>
          <cell r="B406" t="str">
            <v>CUMEEIRA TRAP.ACO GALV.E=0,5MM,REV B,H=40MM,L=0,50M,C/PINT.BR.2FACES</v>
          </cell>
          <cell r="C406" t="str">
            <v>M</v>
          </cell>
          <cell r="D406">
            <v>16.97</v>
          </cell>
        </row>
        <row r="407">
          <cell r="A407" t="str">
            <v>060297</v>
          </cell>
          <cell r="B407" t="str">
            <v>CUMEEIRA OND.ACO GAL.E=0,5MM,REV.B,H=17,5MM,L=0,50M,C/PINT.BR.2FACES</v>
          </cell>
          <cell r="C407" t="str">
            <v>M</v>
          </cell>
          <cell r="D407">
            <v>16.97</v>
          </cell>
        </row>
        <row r="408">
          <cell r="A408" t="str">
            <v>060298</v>
          </cell>
          <cell r="B408" t="str">
            <v>AMARRACAO DE TELHAS DE BARRO COZIDO,COM ARAME DE COBRE N.20</v>
          </cell>
          <cell r="C408" t="str">
            <v>M2</v>
          </cell>
          <cell r="D408">
            <v>2.5</v>
          </cell>
        </row>
        <row r="409">
          <cell r="A409" t="str">
            <v>060300</v>
          </cell>
          <cell r="B409" t="str">
            <v>DOMOS DE ILUMINACAO E VENTILACAO</v>
          </cell>
          <cell r="D409" t="str">
            <v xml:space="preserve"> R$-   </v>
          </cell>
        </row>
        <row r="410">
          <cell r="A410" t="str">
            <v>060398</v>
          </cell>
          <cell r="B410" t="str">
            <v>DOMO ACRILICO PARA ILUMINACAO E VENTILACAO</v>
          </cell>
          <cell r="C410" t="str">
            <v>M2</v>
          </cell>
          <cell r="D410">
            <v>277.52</v>
          </cell>
        </row>
        <row r="411">
          <cell r="A411" t="str">
            <v>065000</v>
          </cell>
          <cell r="B411" t="str">
            <v>DEMOLICOES</v>
          </cell>
          <cell r="D411" t="str">
            <v xml:space="preserve"> R$-   </v>
          </cell>
        </row>
        <row r="412">
          <cell r="A412" t="str">
            <v>065020</v>
          </cell>
          <cell r="B412" t="str">
            <v>DEMOLICAO DE TELHAS DE BARRO COZIDO OU VIDRO - EM GERAL</v>
          </cell>
          <cell r="C412" t="str">
            <v>M2</v>
          </cell>
          <cell r="D412">
            <v>1.25</v>
          </cell>
        </row>
        <row r="413">
          <cell r="A413" t="str">
            <v>065025</v>
          </cell>
          <cell r="B413" t="str">
            <v>DEMOLICAO DE TELHAS DE CIM.AMIANTO,ALUM.OU PLASTICO - ONDULADA COMUM</v>
          </cell>
          <cell r="C413" t="str">
            <v>M2</v>
          </cell>
          <cell r="D413">
            <v>0.89</v>
          </cell>
        </row>
        <row r="414">
          <cell r="A414" t="str">
            <v>066000</v>
          </cell>
          <cell r="B414" t="str">
            <v>RETIRADAS</v>
          </cell>
          <cell r="D414" t="str">
            <v xml:space="preserve"> R$-   </v>
          </cell>
        </row>
        <row r="415">
          <cell r="A415" t="str">
            <v>066003</v>
          </cell>
          <cell r="B415" t="str">
            <v>RETIRADA ESTR.MAD.PONTALETADA - PARA TELHAS DE BARRO COZIDO</v>
          </cell>
          <cell r="C415" t="str">
            <v>M2</v>
          </cell>
          <cell r="D415">
            <v>2.4</v>
          </cell>
        </row>
        <row r="416">
          <cell r="A416" t="str">
            <v>066004</v>
          </cell>
          <cell r="B416" t="str">
            <v>RETIRADA ESTR.MAD.PONTALETADA - P/ONDUL.CIM.AMIANTO,ALUM.OU PLASTICO</v>
          </cell>
          <cell r="C416" t="str">
            <v>M2</v>
          </cell>
          <cell r="D416">
            <v>1.58</v>
          </cell>
        </row>
        <row r="417">
          <cell r="A417" t="str">
            <v>066005</v>
          </cell>
          <cell r="B417" t="str">
            <v>RETIRADA ESTR.MAD.C/TESOURAS - PARA TELHAS DE BARRO COZIDO</v>
          </cell>
          <cell r="C417" t="str">
            <v>M2</v>
          </cell>
          <cell r="D417">
            <v>4.8</v>
          </cell>
        </row>
        <row r="418">
          <cell r="A418" t="str">
            <v>066006</v>
          </cell>
          <cell r="B418" t="str">
            <v>RETIRADA ESTR.MAD.C/TESOURAS - P/ONDUL.CIM.AMIANTO,ALUM.OU PLASTICO</v>
          </cell>
          <cell r="C418" t="str">
            <v>M2</v>
          </cell>
          <cell r="D418">
            <v>3.2</v>
          </cell>
        </row>
        <row r="419">
          <cell r="A419" t="str">
            <v>066010</v>
          </cell>
          <cell r="B419" t="str">
            <v>RETIRADA PARCIAL DE MADEIRAMENTO DE TELHADO - RIPAS</v>
          </cell>
          <cell r="C419" t="str">
            <v>M</v>
          </cell>
          <cell r="D419">
            <v>0.04</v>
          </cell>
        </row>
        <row r="420">
          <cell r="A420" t="str">
            <v>066011</v>
          </cell>
          <cell r="B420" t="str">
            <v>RETIRADA PARCIAL DE MADEIRAMENTO DE TELHADO - CAIBROS</v>
          </cell>
          <cell r="C420" t="str">
            <v>M</v>
          </cell>
          <cell r="D420">
            <v>0.45</v>
          </cell>
        </row>
        <row r="421">
          <cell r="A421" t="str">
            <v>066012</v>
          </cell>
          <cell r="B421" t="str">
            <v>RETIRADA PARCIAL DE MADEIRAMENTO DE TELHADO - VIGAS</v>
          </cell>
          <cell r="C421" t="str">
            <v>M</v>
          </cell>
          <cell r="D421">
            <v>0.77</v>
          </cell>
        </row>
        <row r="422">
          <cell r="A422" t="str">
            <v>066015</v>
          </cell>
          <cell r="B422" t="str">
            <v>RETIRADA DE FERRAGEM PARA MADEIRAMENTO DE TELHADO</v>
          </cell>
          <cell r="C422" t="str">
            <v>UN</v>
          </cell>
          <cell r="D422">
            <v>1.19</v>
          </cell>
        </row>
        <row r="423">
          <cell r="A423" t="str">
            <v>066020</v>
          </cell>
          <cell r="B423" t="str">
            <v>RETIRADA DE TELHAS DE BARRO COZIDO OU VIDRO - TIPO FRANCESA</v>
          </cell>
          <cell r="C423" t="str">
            <v>M2</v>
          </cell>
          <cell r="D423">
            <v>1.8</v>
          </cell>
        </row>
        <row r="424">
          <cell r="A424" t="str">
            <v>066021</v>
          </cell>
          <cell r="B424" t="str">
            <v>RETIRADA DE TELHAS DE BARRO COZIDO OU VIDRO - TIPO PAULISTA</v>
          </cell>
          <cell r="C424" t="str">
            <v>M2</v>
          </cell>
          <cell r="D424">
            <v>3.25</v>
          </cell>
        </row>
        <row r="425">
          <cell r="A425" t="str">
            <v>066022</v>
          </cell>
          <cell r="B425" t="str">
            <v>RETIRADA DE TELHAS DE BARRO COZIDO - TIPO SUPER-PAULISTA (PLAN)</v>
          </cell>
          <cell r="C425" t="str">
            <v>M2</v>
          </cell>
          <cell r="D425">
            <v>2.5099999999999998</v>
          </cell>
        </row>
        <row r="426">
          <cell r="A426" t="str">
            <v>066025</v>
          </cell>
          <cell r="B426" t="str">
            <v>RETIRADA DE TELHAS DE CIM.AMIANTO,ALUM.OU PLASTICO - ONDULADA COMUM</v>
          </cell>
          <cell r="C426" t="str">
            <v>M2</v>
          </cell>
          <cell r="D426">
            <v>1.25</v>
          </cell>
        </row>
        <row r="427">
          <cell r="A427" t="str">
            <v>066026</v>
          </cell>
          <cell r="B427" t="str">
            <v>RETIRADA DE TELHAS DE CIMENTO-AMIANTO - TIPO"MAXIPLAC"</v>
          </cell>
          <cell r="C427" t="str">
            <v>M2</v>
          </cell>
          <cell r="D427">
            <v>1.07</v>
          </cell>
        </row>
        <row r="428">
          <cell r="A428" t="str">
            <v>066027</v>
          </cell>
          <cell r="B428" t="str">
            <v>RETIRADA DE TELHAS DE CIMENTO-AMIANTO - TIPO"MODULADA"</v>
          </cell>
          <cell r="C428" t="str">
            <v>M2</v>
          </cell>
          <cell r="D428">
            <v>1.62</v>
          </cell>
        </row>
        <row r="429">
          <cell r="A429" t="str">
            <v>066028</v>
          </cell>
          <cell r="B429" t="str">
            <v>RETIRADA DE TELHAS DE CIMENTO-AMIANTO - TIPO"CANALETE 49"</v>
          </cell>
          <cell r="C429" t="str">
            <v>M2</v>
          </cell>
          <cell r="D429">
            <v>1.07</v>
          </cell>
        </row>
        <row r="430">
          <cell r="A430" t="str">
            <v>066029</v>
          </cell>
          <cell r="B430" t="str">
            <v>RETIRADA DE TELHAS DE CIMENTO-AMIANTO - TIPO"CANALETE 90"</v>
          </cell>
          <cell r="C430" t="str">
            <v>M2</v>
          </cell>
          <cell r="D430">
            <v>1.07</v>
          </cell>
        </row>
        <row r="431">
          <cell r="A431" t="str">
            <v>066040</v>
          </cell>
          <cell r="B431" t="str">
            <v>RETIRADA DE CUMEEIRAS OU ESPIGOES DE BARRO COZIDO</v>
          </cell>
          <cell r="C431" t="str">
            <v>M</v>
          </cell>
          <cell r="D431">
            <v>1.07</v>
          </cell>
        </row>
        <row r="432">
          <cell r="A432" t="str">
            <v>066045</v>
          </cell>
          <cell r="B432" t="str">
            <v>RETIRADA DE CUMEEIRAS,ESPIGOES OU RUFOS DE CIMENTO-AMIANTO,EM GERAL</v>
          </cell>
          <cell r="C432" t="str">
            <v>M</v>
          </cell>
          <cell r="D432">
            <v>0.7</v>
          </cell>
        </row>
        <row r="433">
          <cell r="A433" t="str">
            <v>066079</v>
          </cell>
          <cell r="B433" t="str">
            <v>RETIRADA DE PLACAS PINGADEIRA DE CIMENTO-AMIANTO - TIPO"CANALETE 90"</v>
          </cell>
          <cell r="C433" t="str">
            <v>UN</v>
          </cell>
          <cell r="D433">
            <v>0.64</v>
          </cell>
        </row>
        <row r="434">
          <cell r="A434" t="str">
            <v>066090</v>
          </cell>
          <cell r="B434" t="str">
            <v>RETIRADA DE CUMEEIRAS DE ALUMINIO,EM GERAL</v>
          </cell>
          <cell r="C434" t="str">
            <v>M</v>
          </cell>
          <cell r="D434">
            <v>0.7</v>
          </cell>
        </row>
        <row r="435">
          <cell r="A435" t="str">
            <v>066095</v>
          </cell>
          <cell r="B435" t="str">
            <v>RETIRADA DE DOMOS DE ILUMINACAO E VENTILACAO</v>
          </cell>
          <cell r="C435" t="str">
            <v>UN</v>
          </cell>
          <cell r="D435">
            <v>4.32</v>
          </cell>
        </row>
        <row r="436">
          <cell r="A436" t="str">
            <v>067000</v>
          </cell>
          <cell r="B436" t="str">
            <v>RECOLOCACOES</v>
          </cell>
          <cell r="D436" t="str">
            <v xml:space="preserve"> R$-   </v>
          </cell>
        </row>
        <row r="437">
          <cell r="A437" t="str">
            <v>067010</v>
          </cell>
          <cell r="B437" t="str">
            <v>RECOLOCACAO PARCIAL DE MADEIRAMENTO DE TELHADO - RIPAS</v>
          </cell>
          <cell r="C437" t="str">
            <v>M</v>
          </cell>
          <cell r="D437">
            <v>0.13</v>
          </cell>
        </row>
        <row r="438">
          <cell r="A438" t="str">
            <v>067011</v>
          </cell>
          <cell r="B438" t="str">
            <v>RECOLOCACAO PARCIAL DE MADEIRAMENTO DE TELHADO - CAIBROS</v>
          </cell>
          <cell r="C438" t="str">
            <v>M</v>
          </cell>
          <cell r="D438">
            <v>1.1299999999999999</v>
          </cell>
        </row>
        <row r="439">
          <cell r="A439" t="str">
            <v>067012</v>
          </cell>
          <cell r="B439" t="str">
            <v>RECOLOCACAO PARCIAL DE MADEIRAMENTO DE TELHADO - VIGAS</v>
          </cell>
          <cell r="C439" t="str">
            <v>M</v>
          </cell>
          <cell r="D439">
            <v>2.98</v>
          </cell>
        </row>
        <row r="440">
          <cell r="A440" t="str">
            <v>067015</v>
          </cell>
          <cell r="B440" t="str">
            <v>RECOLOCACAO DE FERRAGEM PARA MADEIRAMENTO DE TELHADO</v>
          </cell>
          <cell r="C440" t="str">
            <v>UN</v>
          </cell>
          <cell r="D440">
            <v>2.79</v>
          </cell>
        </row>
        <row r="441">
          <cell r="A441" t="str">
            <v>067020</v>
          </cell>
          <cell r="B441" t="str">
            <v>RECOLOCACAO DE TELHAS DE BARRO COZIDO OU VIDRO - TIPO FRANCESA</v>
          </cell>
          <cell r="C441" t="str">
            <v>M2</v>
          </cell>
          <cell r="D441">
            <v>5.0999999999999996</v>
          </cell>
        </row>
        <row r="442">
          <cell r="A442" t="str">
            <v>067021</v>
          </cell>
          <cell r="B442" t="str">
            <v>RECOLOCACAO DE TELHAS DE BARRO COZIDO OU VIDRO - TIPO PAULISTA</v>
          </cell>
          <cell r="C442" t="str">
            <v>M2</v>
          </cell>
          <cell r="D442">
            <v>11.14</v>
          </cell>
        </row>
        <row r="443">
          <cell r="A443" t="str">
            <v>067022</v>
          </cell>
          <cell r="B443" t="str">
            <v>RECOLOCACAO DE TELHAS DE BARRO COZIDO - TIPO SUPER-PAULISTA (PLAN)</v>
          </cell>
          <cell r="C443" t="str">
            <v>M2</v>
          </cell>
          <cell r="D443">
            <v>8.25</v>
          </cell>
        </row>
        <row r="444">
          <cell r="A444" t="str">
            <v>067025</v>
          </cell>
          <cell r="B444" t="str">
            <v>RECOLOCACAO DE TELHAS DE CIM.AMIANTO,ALUM.OU PLASTICO - ONDUL.COMUM</v>
          </cell>
          <cell r="C444" t="str">
            <v>M2</v>
          </cell>
          <cell r="D444">
            <v>2.81</v>
          </cell>
        </row>
        <row r="445">
          <cell r="A445" t="str">
            <v>067026</v>
          </cell>
          <cell r="B445" t="str">
            <v>RECOLOCACAO DE TELHAS DE CIMENTO-AMIANTO - TIPO"MAXIPLAC"</v>
          </cell>
          <cell r="C445" t="str">
            <v>M2</v>
          </cell>
          <cell r="D445">
            <v>2.4500000000000002</v>
          </cell>
        </row>
        <row r="446">
          <cell r="A446" t="str">
            <v>067027</v>
          </cell>
          <cell r="B446" t="str">
            <v>RECOLOCACAO DE TELHAS DE CIMENTO-AMIANTO - TIPO"MODULADA"</v>
          </cell>
          <cell r="C446" t="str">
            <v>M2</v>
          </cell>
          <cell r="D446">
            <v>3.68</v>
          </cell>
        </row>
        <row r="447">
          <cell r="A447" t="str">
            <v>067028</v>
          </cell>
          <cell r="B447" t="str">
            <v>RECOLOCACAO DE TELHAS DE CIMENTO-AMIANTO - TIPO"CANALETE 49"</v>
          </cell>
          <cell r="C447" t="str">
            <v>M2</v>
          </cell>
          <cell r="D447">
            <v>2.5099999999999998</v>
          </cell>
        </row>
        <row r="448">
          <cell r="A448" t="str">
            <v>067029</v>
          </cell>
          <cell r="B448" t="str">
            <v>RECOLOCACAO DE TELHAS DE CIMENTO-AMIANTO - TIPO"CANALETE 90"</v>
          </cell>
          <cell r="C448" t="str">
            <v>M2</v>
          </cell>
          <cell r="D448">
            <v>2.4300000000000002</v>
          </cell>
        </row>
        <row r="449">
          <cell r="A449" t="str">
            <v>067040</v>
          </cell>
          <cell r="B449" t="str">
            <v>RECOLOCACAO DE CUMEEIRAS OU ESPIGOES DE BARRO COZIDO</v>
          </cell>
          <cell r="C449" t="str">
            <v>M</v>
          </cell>
          <cell r="D449">
            <v>3.64</v>
          </cell>
        </row>
        <row r="450">
          <cell r="A450" t="str">
            <v>067045</v>
          </cell>
          <cell r="B450" t="str">
            <v>RECOLOCACAO DE CUMEEIRAS,ESPIGOES OU RUFOS DE CIM.AMIANTO,EM GERAL</v>
          </cell>
          <cell r="C450" t="str">
            <v>M</v>
          </cell>
          <cell r="D450">
            <v>1.76</v>
          </cell>
        </row>
        <row r="451">
          <cell r="A451" t="str">
            <v>067079</v>
          </cell>
          <cell r="B451" t="str">
            <v>RECOLOCACAO DE PLACAS PINGADEIRA DE CIM.AMIANTO - TIPO"CANALETE 90"</v>
          </cell>
          <cell r="C451" t="str">
            <v>UN</v>
          </cell>
          <cell r="D451">
            <v>1.58</v>
          </cell>
        </row>
        <row r="452">
          <cell r="A452" t="str">
            <v>067090</v>
          </cell>
          <cell r="B452" t="str">
            <v>RECOLOCACAO DE CUMEEIRAS DE ALUMINIO,EM GERAL</v>
          </cell>
          <cell r="C452" t="str">
            <v>M</v>
          </cell>
          <cell r="D452">
            <v>1.61</v>
          </cell>
        </row>
        <row r="453">
          <cell r="A453" t="str">
            <v>067095</v>
          </cell>
          <cell r="B453" t="str">
            <v>RECOLOCACAO DE DOMOS DE ILUMINACAO E VENTILACAO</v>
          </cell>
          <cell r="C453" t="str">
            <v>UN</v>
          </cell>
          <cell r="D453">
            <v>9.64</v>
          </cell>
        </row>
        <row r="454">
          <cell r="A454" t="str">
            <v>068000</v>
          </cell>
          <cell r="B454" t="str">
            <v>SERVICOS PARCIAIS</v>
          </cell>
          <cell r="D454" t="str">
            <v xml:space="preserve"> R$-   </v>
          </cell>
        </row>
        <row r="455">
          <cell r="A455" t="str">
            <v>068001</v>
          </cell>
          <cell r="B455" t="str">
            <v>REVISAO GERAL DE TELHADOS DE BARRO INCL TOMADA DE GOTEIRA</v>
          </cell>
          <cell r="C455" t="str">
            <v>M2</v>
          </cell>
          <cell r="D455">
            <v>0.36</v>
          </cell>
        </row>
        <row r="456">
          <cell r="A456" t="str">
            <v>068002</v>
          </cell>
          <cell r="B456" t="str">
            <v>REMANEJAMENTO DE TELHAS DE BARRO COZIDO,INCLUSIVE ESCOVAMENTO</v>
          </cell>
          <cell r="C456" t="str">
            <v>M2</v>
          </cell>
          <cell r="D456">
            <v>2.2400000000000002</v>
          </cell>
        </row>
        <row r="457">
          <cell r="A457" t="str">
            <v>068003</v>
          </cell>
          <cell r="B457" t="str">
            <v>REVISAO,ESCOV.,INCL TOMADA DE GOTEIRAS TELHA CIM.AMIANTO</v>
          </cell>
          <cell r="C457" t="str">
            <v>M2</v>
          </cell>
          <cell r="D457">
            <v>2.4</v>
          </cell>
        </row>
        <row r="458">
          <cell r="A458" t="str">
            <v>068010</v>
          </cell>
          <cell r="B458" t="str">
            <v>MADEIRAMENTO DE TELHADO,PEROBA - RIPAS 1,2X5CM</v>
          </cell>
          <cell r="C458" t="str">
            <v>M</v>
          </cell>
          <cell r="D458">
            <v>0.93</v>
          </cell>
        </row>
        <row r="459">
          <cell r="A459" t="str">
            <v>068012</v>
          </cell>
          <cell r="B459" t="str">
            <v>MADEIRAMENTO DE TELHADO,PEROBA - CAIBROS 5X6CM</v>
          </cell>
          <cell r="C459" t="str">
            <v>M</v>
          </cell>
          <cell r="D459">
            <v>3.13</v>
          </cell>
        </row>
        <row r="460">
          <cell r="A460" t="str">
            <v>068014</v>
          </cell>
          <cell r="B460" t="str">
            <v>MADEIRAMENTO DE TELHADO,PEROBA - PRANCHAS 3X12CM</v>
          </cell>
          <cell r="C460" t="str">
            <v>M</v>
          </cell>
          <cell r="D460">
            <v>3.69</v>
          </cell>
        </row>
        <row r="461">
          <cell r="A461" t="str">
            <v>068016</v>
          </cell>
          <cell r="B461" t="str">
            <v>MADEIRAMENTO DE TELHADO,PEROBA - VIGAS 6X12CM</v>
          </cell>
          <cell r="C461" t="str">
            <v>M</v>
          </cell>
          <cell r="D461">
            <v>7.38</v>
          </cell>
        </row>
        <row r="462">
          <cell r="A462" t="str">
            <v>068017</v>
          </cell>
          <cell r="B462" t="str">
            <v>MADEIRAMENTO DE TELHADO,PEROBA - VIGAS 6X16CM</v>
          </cell>
          <cell r="C462" t="str">
            <v>M</v>
          </cell>
          <cell r="D462">
            <v>9.8699999999999992</v>
          </cell>
        </row>
        <row r="463">
          <cell r="A463" t="str">
            <v>068019</v>
          </cell>
          <cell r="B463" t="str">
            <v>MADEIRAMENTO DE TELHADO,PEROBA - PECAS ESPECIAIS</v>
          </cell>
          <cell r="C463" t="str">
            <v>M3</v>
          </cell>
          <cell r="D463">
            <v>1003.2</v>
          </cell>
        </row>
        <row r="464">
          <cell r="A464" t="str">
            <v>068020</v>
          </cell>
          <cell r="B464" t="str">
            <v>ESTRIBO DE FERRO REDONDO - 1/2"</v>
          </cell>
          <cell r="C464" t="str">
            <v>UN</v>
          </cell>
          <cell r="D464">
            <v>5.99</v>
          </cell>
        </row>
        <row r="465">
          <cell r="A465" t="str">
            <v>068023</v>
          </cell>
          <cell r="B465" t="str">
            <v>FERRO CHATO PARA EMENDA - 2"X1/4"</v>
          </cell>
          <cell r="C465" t="str">
            <v>UN</v>
          </cell>
          <cell r="D465">
            <v>5.74</v>
          </cell>
        </row>
        <row r="466">
          <cell r="A466" t="str">
            <v>068025</v>
          </cell>
          <cell r="B466" t="str">
            <v>FERRO CHATO EM"U"PARA PENDURAL - 2"X1/4"</v>
          </cell>
          <cell r="C466" t="str">
            <v>UN</v>
          </cell>
          <cell r="D466">
            <v>8.89</v>
          </cell>
        </row>
        <row r="467">
          <cell r="A467" t="str">
            <v>068029</v>
          </cell>
          <cell r="B467" t="str">
            <v>PARAFUSO FRANCES PARA FERRAGEM DE TELHADO - COM PORCA E ARRUELA</v>
          </cell>
          <cell r="C467" t="str">
            <v>UN</v>
          </cell>
          <cell r="D467">
            <v>1.7</v>
          </cell>
        </row>
        <row r="468">
          <cell r="A468" t="str">
            <v>068040</v>
          </cell>
          <cell r="B468" t="str">
            <v>PARAFUSO ROSCA SOBERBA P/FIXACAO DE TELHAS DE CIM.AMIANTO - 8X110MM</v>
          </cell>
          <cell r="C468" t="str">
            <v>UN</v>
          </cell>
          <cell r="D468">
            <v>2.02</v>
          </cell>
        </row>
        <row r="469">
          <cell r="A469" t="str">
            <v>068043</v>
          </cell>
          <cell r="B469" t="str">
            <v>PARAFUSO ROSCA SOBERBA P/FIXACAO DE TELHAS DE CIM.AMIANTO - 8X165MM</v>
          </cell>
          <cell r="C469" t="str">
            <v>UN</v>
          </cell>
          <cell r="D469">
            <v>2.2400000000000002</v>
          </cell>
        </row>
        <row r="470">
          <cell r="A470" t="str">
            <v>068044</v>
          </cell>
          <cell r="B470" t="str">
            <v>PARAFUSO ROSCA SOBERBA P/FIXACAO DE TELHAS DE CIM.AMIANTO - 8X180MM</v>
          </cell>
          <cell r="C470" t="str">
            <v>UN</v>
          </cell>
          <cell r="D470">
            <v>2.2799999999999998</v>
          </cell>
        </row>
        <row r="471">
          <cell r="A471" t="str">
            <v>068047</v>
          </cell>
          <cell r="B471" t="str">
            <v>PARAFUSO ROSCA SOBERBA P/FIXACAO DE TELHAS DE CIM.AMIANTO - 8X250MM</v>
          </cell>
          <cell r="C471" t="str">
            <v>UN</v>
          </cell>
          <cell r="D471">
            <v>2.4300000000000002</v>
          </cell>
        </row>
        <row r="472">
          <cell r="A472" t="str">
            <v>068049</v>
          </cell>
          <cell r="B472" t="str">
            <v>GANCHO C/ROSCA UMA EXTREMIDADE P/FIXACAO DE TELHAS TIPO"CANALETE 90"</v>
          </cell>
          <cell r="C472" t="str">
            <v>UN</v>
          </cell>
          <cell r="D472">
            <v>2.52</v>
          </cell>
        </row>
        <row r="473">
          <cell r="A473" t="str">
            <v>068083</v>
          </cell>
          <cell r="B473" t="str">
            <v>PLACA DE VENTILACAO PARA TELHAS DE CIM.AMIANTO - TIPO"CANALETE 49"</v>
          </cell>
          <cell r="C473" t="str">
            <v>UN</v>
          </cell>
          <cell r="D473">
            <v>3.29</v>
          </cell>
        </row>
        <row r="474">
          <cell r="A474" t="str">
            <v>068084</v>
          </cell>
          <cell r="B474" t="str">
            <v>PLACA DE VENTILACAO PARA TELHAS DE CIM.AMIANTO - TIPO"CANALETE 90"</v>
          </cell>
          <cell r="C474" t="str">
            <v>UN</v>
          </cell>
          <cell r="D474">
            <v>5.23</v>
          </cell>
        </row>
        <row r="475">
          <cell r="A475" t="str">
            <v>070000</v>
          </cell>
          <cell r="B475" t="str">
            <v>ESQUADRIAS DE MADEIRA</v>
          </cell>
          <cell r="D475" t="str">
            <v xml:space="preserve"> R$-   </v>
          </cell>
        </row>
        <row r="476">
          <cell r="A476" t="str">
            <v>070100</v>
          </cell>
          <cell r="B476" t="str">
            <v>PORTAS DE PASSAGEM</v>
          </cell>
          <cell r="D476" t="str">
            <v xml:space="preserve"> R$-   </v>
          </cell>
        </row>
        <row r="477">
          <cell r="A477" t="str">
            <v>070101</v>
          </cell>
          <cell r="B477" t="str">
            <v>PM.01 - PORTA LISA,ESPECIAL (PARA INSTALACOES SANITARIAS) - 62X165CM</v>
          </cell>
          <cell r="C477" t="str">
            <v>UN</v>
          </cell>
          <cell r="D477">
            <v>96.14</v>
          </cell>
        </row>
        <row r="478">
          <cell r="A478" t="str">
            <v>070102</v>
          </cell>
          <cell r="B478" t="str">
            <v>PM.02 - PORTA LISA,REVESTIDA C/LAM.MELAM. (P/INST.SANIT.) - 62X165CM</v>
          </cell>
          <cell r="C478" t="str">
            <v>UN</v>
          </cell>
          <cell r="D478">
            <v>119.14</v>
          </cell>
        </row>
        <row r="479">
          <cell r="A479" t="str">
            <v>070105</v>
          </cell>
          <cell r="B479" t="str">
            <v>PM.05 - PORTA LISA,ESPECIAL - 62X211CM</v>
          </cell>
          <cell r="C479" t="str">
            <v>UN</v>
          </cell>
          <cell r="D479">
            <v>75.98</v>
          </cell>
        </row>
        <row r="480">
          <cell r="A480" t="str">
            <v>070106</v>
          </cell>
          <cell r="B480" t="str">
            <v>PM.06 - PORTA LISA,ESPECIAL - 72X211CM</v>
          </cell>
          <cell r="C480" t="str">
            <v>UN</v>
          </cell>
          <cell r="D480">
            <v>77.680000000000007</v>
          </cell>
        </row>
        <row r="481">
          <cell r="A481" t="str">
            <v>070107</v>
          </cell>
          <cell r="B481" t="str">
            <v>PM.07 - PORTA LISA,ESPECIAL - 82X211CM</v>
          </cell>
          <cell r="C481" t="str">
            <v>UN</v>
          </cell>
          <cell r="D481">
            <v>79.58</v>
          </cell>
        </row>
        <row r="482">
          <cell r="A482" t="str">
            <v>070108</v>
          </cell>
          <cell r="B482" t="str">
            <v>PM.08 - PORTA LISA,ESPECIAL - 92X211CM</v>
          </cell>
          <cell r="C482" t="str">
            <v>UN</v>
          </cell>
          <cell r="D482">
            <v>86.63</v>
          </cell>
        </row>
        <row r="483">
          <cell r="A483" t="str">
            <v>070109</v>
          </cell>
          <cell r="B483" t="str">
            <v>PM.09 - PORTA LISA,ESPECIAL - 102X211CM</v>
          </cell>
          <cell r="C483" t="str">
            <v>UN</v>
          </cell>
          <cell r="D483">
            <v>124.87</v>
          </cell>
        </row>
        <row r="484">
          <cell r="A484" t="str">
            <v>070110</v>
          </cell>
          <cell r="B484" t="str">
            <v>PM.10 - PORTA LISA,COMUM - 62X211CM</v>
          </cell>
          <cell r="C484" t="str">
            <v>UN</v>
          </cell>
          <cell r="D484">
            <v>58.72</v>
          </cell>
        </row>
        <row r="485">
          <cell r="A485" t="str">
            <v>070111</v>
          </cell>
          <cell r="B485" t="str">
            <v>PM.11 - PORTA LISA,COMUM - 72X211CM</v>
          </cell>
          <cell r="C485" t="str">
            <v>UN</v>
          </cell>
          <cell r="D485">
            <v>60.27</v>
          </cell>
        </row>
        <row r="486">
          <cell r="A486" t="str">
            <v>070112</v>
          </cell>
          <cell r="B486" t="str">
            <v>PM.12 - PORTA LISA,COMUM - 82X211CM</v>
          </cell>
          <cell r="C486" t="str">
            <v>UN</v>
          </cell>
          <cell r="D486">
            <v>60.68</v>
          </cell>
        </row>
        <row r="487">
          <cell r="A487" t="str">
            <v>070113</v>
          </cell>
          <cell r="B487" t="str">
            <v>PM.13 - PORTA LISA,COMUM - 92X211CM</v>
          </cell>
          <cell r="C487" t="str">
            <v>UN</v>
          </cell>
          <cell r="D487">
            <v>65.09</v>
          </cell>
        </row>
        <row r="488">
          <cell r="A488" t="str">
            <v>070114</v>
          </cell>
          <cell r="B488" t="str">
            <v>PM.14 - PORTA LISA,COMUM - 102X211CM</v>
          </cell>
          <cell r="C488" t="str">
            <v>UN</v>
          </cell>
          <cell r="D488">
            <v>80.62</v>
          </cell>
        </row>
        <row r="489">
          <cell r="A489" t="str">
            <v>070115</v>
          </cell>
          <cell r="B489" t="str">
            <v>PM.15 - PORTA LISA,REVESTIDA COM LAMINADO MELAMINICO - 62X211CM</v>
          </cell>
          <cell r="C489" t="str">
            <v>UN</v>
          </cell>
          <cell r="D489">
            <v>107.81</v>
          </cell>
        </row>
        <row r="490">
          <cell r="A490" t="str">
            <v>070116</v>
          </cell>
          <cell r="B490" t="str">
            <v>PM.16 - PORTA LISA,REVESTIDA COM LAMINADO MELAMINICO - 72X211CM</v>
          </cell>
          <cell r="C490" t="str">
            <v>UN</v>
          </cell>
          <cell r="D490">
            <v>114.96</v>
          </cell>
        </row>
        <row r="491">
          <cell r="A491" t="str">
            <v>070117</v>
          </cell>
          <cell r="B491" t="str">
            <v>PM.17 - PORTA LISA,REVESTIDA COM LAMINADO MELAMINICO - 82X211CM</v>
          </cell>
          <cell r="C491" t="str">
            <v>UN</v>
          </cell>
          <cell r="D491">
            <v>121.92</v>
          </cell>
        </row>
        <row r="492">
          <cell r="A492" t="str">
            <v>070118</v>
          </cell>
          <cell r="B492" t="str">
            <v>PM.18 - PORTA LISA,REVESTIDA COM LAMINADO MELAMINICO - 92X211CM</v>
          </cell>
          <cell r="C492" t="str">
            <v>UN</v>
          </cell>
          <cell r="D492">
            <v>136.19</v>
          </cell>
        </row>
        <row r="493">
          <cell r="A493" t="str">
            <v>070119</v>
          </cell>
          <cell r="B493" t="str">
            <v>PM.19 - PORTA LISA,REVESTIDA COM LAMINADO MELAMINICO - 102X211CM</v>
          </cell>
          <cell r="C493" t="str">
            <v>UN</v>
          </cell>
          <cell r="D493">
            <v>160.69</v>
          </cell>
        </row>
        <row r="494">
          <cell r="A494" t="str">
            <v>070120</v>
          </cell>
          <cell r="B494" t="str">
            <v>PM.20 - PORTA ALMOFADADA,INTERNA - 62X211CM</v>
          </cell>
          <cell r="C494" t="str">
            <v>UN</v>
          </cell>
          <cell r="D494">
            <v>131.13</v>
          </cell>
        </row>
        <row r="495">
          <cell r="A495" t="str">
            <v>070121</v>
          </cell>
          <cell r="B495" t="str">
            <v>PM.21 - PORTA ALMOFADADA,INTERNA - 72X211CM</v>
          </cell>
          <cell r="C495" t="str">
            <v>UN</v>
          </cell>
          <cell r="D495">
            <v>149.29</v>
          </cell>
        </row>
        <row r="496">
          <cell r="A496" t="str">
            <v>070122</v>
          </cell>
          <cell r="B496" t="str">
            <v>PM.22 - PORTA ALMOFADADA,INTERNA - 82X211CM</v>
          </cell>
          <cell r="C496" t="str">
            <v>UN</v>
          </cell>
          <cell r="D496">
            <v>165.71</v>
          </cell>
        </row>
        <row r="497">
          <cell r="A497" t="str">
            <v>070126</v>
          </cell>
          <cell r="B497" t="str">
            <v>PM.26 - PORTA ALMOFADADA,EXTERNA - 72X211CM</v>
          </cell>
          <cell r="C497" t="str">
            <v>UN</v>
          </cell>
          <cell r="D497">
            <v>208.66</v>
          </cell>
        </row>
        <row r="498">
          <cell r="A498" t="str">
            <v>070127</v>
          </cell>
          <cell r="B498" t="str">
            <v>PM.27 - PORTA ALMOFADADA,EXTERNA - 82X211CM</v>
          </cell>
          <cell r="C498" t="str">
            <v>UN</v>
          </cell>
          <cell r="D498">
            <v>233.55</v>
          </cell>
        </row>
        <row r="499">
          <cell r="A499" t="str">
            <v>070128</v>
          </cell>
          <cell r="B499" t="str">
            <v>PM.28 - PORTA ALMOFADADA,EXTERNA - 92X211CM</v>
          </cell>
          <cell r="C499" t="str">
            <v>UN</v>
          </cell>
          <cell r="D499">
            <v>263.22000000000003</v>
          </cell>
        </row>
        <row r="500">
          <cell r="A500" t="str">
            <v>070129</v>
          </cell>
          <cell r="B500" t="str">
            <v>PM.29 - PORTA ALMOFADADA EXTERNA - 102X211CM</v>
          </cell>
          <cell r="C500" t="str">
            <v>UN</v>
          </cell>
          <cell r="D500">
            <v>287.91000000000003</v>
          </cell>
        </row>
        <row r="501">
          <cell r="A501" t="str">
            <v>070130</v>
          </cell>
          <cell r="B501" t="str">
            <v>PM.30 - PORTA MACICA,TIPO CALHA - 62X211CM</v>
          </cell>
          <cell r="C501" t="str">
            <v>UN</v>
          </cell>
          <cell r="D501">
            <v>239.25</v>
          </cell>
        </row>
        <row r="502">
          <cell r="A502" t="str">
            <v>070131</v>
          </cell>
          <cell r="B502" t="str">
            <v>PM.31 - PORTA MACICA,TIPO CALHA - 72X211CM</v>
          </cell>
          <cell r="C502" t="str">
            <v>UN</v>
          </cell>
          <cell r="D502">
            <v>244.08</v>
          </cell>
        </row>
        <row r="503">
          <cell r="A503" t="str">
            <v>070132</v>
          </cell>
          <cell r="B503" t="str">
            <v>PM.32 - PORTA MACICA,TIPO CALHA - 82X211CM</v>
          </cell>
          <cell r="C503" t="str">
            <v>UN</v>
          </cell>
          <cell r="D503">
            <v>249.08</v>
          </cell>
        </row>
        <row r="504">
          <cell r="A504" t="str">
            <v>070133</v>
          </cell>
          <cell r="B504" t="str">
            <v>PM.33 - PORTA MACICA,TIPO CALHA - 92X211CM</v>
          </cell>
          <cell r="C504" t="str">
            <v>UN</v>
          </cell>
          <cell r="D504">
            <v>258.16000000000003</v>
          </cell>
        </row>
        <row r="505">
          <cell r="A505" t="str">
            <v>070134</v>
          </cell>
          <cell r="B505" t="str">
            <v>PM.34 - PORTA MACICA, TIPO CALHA - 102X211CM</v>
          </cell>
          <cell r="C505" t="str">
            <v>UN</v>
          </cell>
          <cell r="D505">
            <v>342.19</v>
          </cell>
        </row>
        <row r="506">
          <cell r="A506" t="str">
            <v>070135</v>
          </cell>
          <cell r="B506" t="str">
            <v>PM.35 - PORTA VENEZIANA - 62X211CM</v>
          </cell>
          <cell r="C506" t="str">
            <v>UN</v>
          </cell>
          <cell r="D506">
            <v>170.69</v>
          </cell>
        </row>
        <row r="507">
          <cell r="A507" t="str">
            <v>070136</v>
          </cell>
          <cell r="B507" t="str">
            <v>PM.36 - PORTA VENEZIANA - 72X211CM</v>
          </cell>
          <cell r="C507" t="str">
            <v>UN</v>
          </cell>
          <cell r="D507">
            <v>178.71</v>
          </cell>
        </row>
        <row r="508">
          <cell r="A508" t="str">
            <v>070137</v>
          </cell>
          <cell r="B508" t="str">
            <v>PM.37 - PORTA VENEZIANA - 82X211CM</v>
          </cell>
          <cell r="C508" t="str">
            <v>UN</v>
          </cell>
          <cell r="D508">
            <v>183.96</v>
          </cell>
        </row>
        <row r="509">
          <cell r="A509" t="str">
            <v>070138</v>
          </cell>
          <cell r="B509" t="str">
            <v>PM.38 - PORTA VENEZIANA - 92X211CM</v>
          </cell>
          <cell r="C509" t="str">
            <v>UN</v>
          </cell>
          <cell r="D509">
            <v>197.45</v>
          </cell>
        </row>
        <row r="510">
          <cell r="A510" t="str">
            <v>070139</v>
          </cell>
          <cell r="B510" t="str">
            <v>PM.39 - PORTA DE MADEIRA LISA DE CORRER, 2 FLS, TRILHO DE FERRO</v>
          </cell>
          <cell r="C510" t="str">
            <v>M2</v>
          </cell>
          <cell r="D510">
            <v>99.89</v>
          </cell>
        </row>
        <row r="511">
          <cell r="A511" t="str">
            <v>070145</v>
          </cell>
          <cell r="B511" t="str">
            <v>PM.45 - PORTA DE MADEIRA LISA COMUM, 2 FLS - 124X211CM</v>
          </cell>
          <cell r="C511" t="str">
            <v>UN</v>
          </cell>
          <cell r="D511">
            <v>117.44</v>
          </cell>
        </row>
        <row r="512">
          <cell r="A512" t="str">
            <v>070146</v>
          </cell>
          <cell r="B512" t="str">
            <v>PM.46 - PORTA DE MADEIRA LISA COMUM, 2 FLS - 144X211CM</v>
          </cell>
          <cell r="C512" t="str">
            <v>UN</v>
          </cell>
          <cell r="D512">
            <v>120.54</v>
          </cell>
        </row>
        <row r="513">
          <cell r="A513" t="str">
            <v>070147</v>
          </cell>
          <cell r="B513" t="str">
            <v>PM.47 - PORTA DE MADEIRA LISA COMUM, 2 FLS - 164X211CM</v>
          </cell>
          <cell r="C513" t="str">
            <v>UN</v>
          </cell>
          <cell r="D513">
            <v>121.36</v>
          </cell>
        </row>
        <row r="514">
          <cell r="A514" t="str">
            <v>070148</v>
          </cell>
          <cell r="B514" t="str">
            <v>PM.48 - PORTA DE MADEIRA LISA COMUM, 2 FLS - 184X211CM</v>
          </cell>
          <cell r="C514" t="str">
            <v>UN</v>
          </cell>
          <cell r="D514">
            <v>130.18</v>
          </cell>
        </row>
        <row r="515">
          <cell r="A515" t="str">
            <v>070149</v>
          </cell>
          <cell r="B515" t="str">
            <v>PM.49 - PORTA DE MADEIRA LISA COMUM, 2 FLS - 204X211CM</v>
          </cell>
          <cell r="C515" t="str">
            <v>UN</v>
          </cell>
          <cell r="D515">
            <v>161.24</v>
          </cell>
        </row>
        <row r="516">
          <cell r="A516" t="str">
            <v>070150</v>
          </cell>
          <cell r="B516" t="str">
            <v>BM.01 - BATENTE DE MADEIRA (14CM) - PARA PORTA DE 1FL,SEM BANDEIRA</v>
          </cell>
          <cell r="C516" t="str">
            <v>JG</v>
          </cell>
          <cell r="D516">
            <v>105.26</v>
          </cell>
        </row>
        <row r="517">
          <cell r="A517" t="str">
            <v>070151</v>
          </cell>
          <cell r="B517" t="str">
            <v>BM.01 - BATENTE DE MADEIRA (14CM) - PARA PORTA DE 2FL,SEM BANDEIRA</v>
          </cell>
          <cell r="C517" t="str">
            <v>JG</v>
          </cell>
          <cell r="D517">
            <v>131.29</v>
          </cell>
        </row>
        <row r="518">
          <cell r="A518" t="str">
            <v>070152</v>
          </cell>
          <cell r="B518" t="str">
            <v>BM.01 - BATENTE DE MADEIRA (14CM) - PARA PORTA COM BANDEIRA</v>
          </cell>
          <cell r="C518" t="str">
            <v>JG</v>
          </cell>
          <cell r="D518">
            <v>178.39</v>
          </cell>
        </row>
        <row r="519">
          <cell r="A519" t="str">
            <v>070153</v>
          </cell>
          <cell r="B519" t="str">
            <v>BM.01 - BATENTE DE MADEIRA (14CM) - PARA INSTALACOES SANITARIAS</v>
          </cell>
          <cell r="C519" t="str">
            <v>JG</v>
          </cell>
          <cell r="D519">
            <v>100.37</v>
          </cell>
        </row>
        <row r="520">
          <cell r="A520" t="str">
            <v>070154</v>
          </cell>
          <cell r="B520" t="str">
            <v>BM.02 - BATENTE DE MADEIRA (25CM) - PARA PORTA DE 1FL,SEM BANDEIRA</v>
          </cell>
          <cell r="C520" t="str">
            <v>JG</v>
          </cell>
          <cell r="D520">
            <v>162.81</v>
          </cell>
        </row>
        <row r="521">
          <cell r="A521" t="str">
            <v>070155</v>
          </cell>
          <cell r="B521" t="str">
            <v>BM.02 - BATENTE DE MADEIRA (25CM) - PARA PORTA DE 2FL,SEM BANDEIRA</v>
          </cell>
          <cell r="C521" t="str">
            <v>JG</v>
          </cell>
          <cell r="D521">
            <v>201.14</v>
          </cell>
        </row>
        <row r="522">
          <cell r="A522" t="str">
            <v>070156</v>
          </cell>
          <cell r="B522" t="str">
            <v>BM.02 - BATENTE DE MADEIRA (25CM) - PARA PORTA COM BANDEIRA</v>
          </cell>
          <cell r="C522" t="str">
            <v>JG</v>
          </cell>
          <cell r="D522">
            <v>292.93</v>
          </cell>
        </row>
        <row r="523">
          <cell r="A523" t="str">
            <v>070157</v>
          </cell>
          <cell r="B523" t="str">
            <v>BM.03 - BATENTE DE MADEIRA (9,5CM) - PARA PORTA EM DIVISORIA DV.01</v>
          </cell>
          <cell r="C523" t="str">
            <v>M</v>
          </cell>
          <cell r="D523">
            <v>10.119999999999999</v>
          </cell>
        </row>
        <row r="524">
          <cell r="A524" t="str">
            <v>070170</v>
          </cell>
          <cell r="B524" t="str">
            <v>BANDEIRA FIXA PARA PORTAS DE PASSAGEM - FOLHA LISA,35MM</v>
          </cell>
          <cell r="C524" t="str">
            <v>M2</v>
          </cell>
          <cell r="D524">
            <v>33.04</v>
          </cell>
        </row>
        <row r="525">
          <cell r="A525" t="str">
            <v>070175</v>
          </cell>
          <cell r="B525" t="str">
            <v>EM.21 VISOR FIXO C/ VIDRO E REQUADRO DE MADEIRA P/ PORTA</v>
          </cell>
          <cell r="C525" t="str">
            <v>UN</v>
          </cell>
          <cell r="D525">
            <v>35.35</v>
          </cell>
        </row>
        <row r="526">
          <cell r="A526" t="str">
            <v>070176</v>
          </cell>
          <cell r="B526" t="str">
            <v>PP 3A-PASSA PRATO- LACTARIO(DETALHE FABES)</v>
          </cell>
          <cell r="C526" t="str">
            <v>UN</v>
          </cell>
          <cell r="D526">
            <v>113.6</v>
          </cell>
        </row>
        <row r="527">
          <cell r="A527" t="str">
            <v>070177</v>
          </cell>
          <cell r="B527" t="str">
            <v>PP-3B PASSA PRATO- COZINHA (DETALHE FABES)</v>
          </cell>
          <cell r="C527" t="str">
            <v>UN</v>
          </cell>
          <cell r="D527">
            <v>348.96</v>
          </cell>
        </row>
        <row r="528">
          <cell r="A528" t="str">
            <v>070178</v>
          </cell>
          <cell r="B528" t="str">
            <v>VISOR-BANHO E TROCA/LACTARIO C/VIDRO - CONF.DET.V1 FABES</v>
          </cell>
          <cell r="C528" t="str">
            <v>M2</v>
          </cell>
          <cell r="D528">
            <v>82.68</v>
          </cell>
        </row>
        <row r="529">
          <cell r="A529" t="str">
            <v>070180</v>
          </cell>
          <cell r="B529" t="str">
            <v>EM26 - FAIXA BATE MACA EM LAM. MELAMINICO P/ PORTA DE MADEIRA</v>
          </cell>
          <cell r="C529" t="str">
            <v>M2</v>
          </cell>
          <cell r="D529">
            <v>26.12</v>
          </cell>
        </row>
        <row r="530">
          <cell r="A530" t="str">
            <v>070200</v>
          </cell>
          <cell r="B530" t="str">
            <v>FERRAGENS E COMPLEMENTOS METALICOS</v>
          </cell>
          <cell r="D530" t="str">
            <v xml:space="preserve"> R$-   </v>
          </cell>
        </row>
        <row r="531">
          <cell r="A531" t="str">
            <v>070202</v>
          </cell>
          <cell r="B531" t="str">
            <v>FECHADURA DE CILINDRO,REFORCADA (55MM) - PORTA EXTERNA DE ABRIR</v>
          </cell>
          <cell r="C531" t="str">
            <v>JG</v>
          </cell>
          <cell r="D531">
            <v>171.98</v>
          </cell>
        </row>
        <row r="532">
          <cell r="A532" t="str">
            <v>070205</v>
          </cell>
          <cell r="B532" t="str">
            <v>FECHADURA DE CILINDRO,LEVE (55MM) - PORTA INTERNA DE ABRIR</v>
          </cell>
          <cell r="C532" t="str">
            <v>JG</v>
          </cell>
          <cell r="D532">
            <v>96.92</v>
          </cell>
        </row>
        <row r="533">
          <cell r="A533" t="str">
            <v>070208</v>
          </cell>
          <cell r="B533" t="str">
            <v>FECHADURA DE CILINDRO,CAIXA RASA (22MM) - PORTA C/MONTANTE ESTREITO</v>
          </cell>
          <cell r="C533" t="str">
            <v>JG</v>
          </cell>
          <cell r="D533">
            <v>93.91</v>
          </cell>
        </row>
        <row r="534">
          <cell r="A534" t="str">
            <v>070210</v>
          </cell>
          <cell r="B534" t="str">
            <v>FECHADURA DE CILINDRO,SO LINGUETA (55MM) - PORTA DE ABRIR</v>
          </cell>
          <cell r="C534" t="str">
            <v>JG</v>
          </cell>
          <cell r="D534">
            <v>48.08</v>
          </cell>
        </row>
        <row r="535">
          <cell r="A535" t="str">
            <v>070212</v>
          </cell>
          <cell r="B535" t="str">
            <v>FECHADURA DE CILINDRO,BICO DE PAPAGAIO (22MM) - PORTA DE CORRER</v>
          </cell>
          <cell r="C535" t="str">
            <v>JG</v>
          </cell>
          <cell r="D535">
            <v>48.13</v>
          </cell>
        </row>
        <row r="536">
          <cell r="A536" t="str">
            <v>070216</v>
          </cell>
          <cell r="B536" t="str">
            <v>FECHADURA TIPO GORGE (55MM) - PORTA INTERNA OU EXTERNA DE ABRIR</v>
          </cell>
          <cell r="C536" t="str">
            <v>JG</v>
          </cell>
          <cell r="D536">
            <v>139.97</v>
          </cell>
        </row>
        <row r="537">
          <cell r="A537" t="str">
            <v>070219</v>
          </cell>
          <cell r="B537" t="str">
            <v>FECHADURA TIPO GORGE,SO LINGUETA (55MM) - PORTA INTERNA DE ABRIR</v>
          </cell>
          <cell r="C537" t="str">
            <v>JG</v>
          </cell>
          <cell r="D537">
            <v>36.130000000000003</v>
          </cell>
        </row>
        <row r="538">
          <cell r="A538" t="str">
            <v>070228</v>
          </cell>
          <cell r="B538" t="str">
            <v>FECHADURA TIPO SO TRINCO (55MM) - PORTA INTERNA DE ABRIR</v>
          </cell>
          <cell r="C538" t="str">
            <v>JG</v>
          </cell>
          <cell r="D538">
            <v>81.08</v>
          </cell>
        </row>
        <row r="539">
          <cell r="A539" t="str">
            <v>070231</v>
          </cell>
          <cell r="B539" t="str">
            <v>FECHADURA TIPO TRANQUETA E TRINCO (55MM) - PORTA DE SANITARIO</v>
          </cell>
          <cell r="C539" t="str">
            <v>JG</v>
          </cell>
          <cell r="D539">
            <v>140.36000000000001</v>
          </cell>
        </row>
        <row r="540">
          <cell r="A540" t="str">
            <v>070233</v>
          </cell>
          <cell r="B540" t="str">
            <v>FECHADURA TIPO TRANQUETA (40MM) - PORTA INTERNA DE INSTAL.SANITARIAS</v>
          </cell>
          <cell r="C540" t="str">
            <v>JG</v>
          </cell>
          <cell r="D540">
            <v>34.86</v>
          </cell>
        </row>
        <row r="541">
          <cell r="A541" t="str">
            <v>070250</v>
          </cell>
          <cell r="B541" t="str">
            <v>TARGETA DE SOBREPOR,TIPO"LIVRE-OCUPADO"- 60X65MM</v>
          </cell>
          <cell r="C541" t="str">
            <v>UN</v>
          </cell>
          <cell r="D541">
            <v>41.54</v>
          </cell>
        </row>
        <row r="542">
          <cell r="A542" t="str">
            <v>070251</v>
          </cell>
          <cell r="B542" t="str">
            <v>FECHO SEMI-EMBUTIDO,TIPO"UNHA" - 1"X2 1/2"</v>
          </cell>
          <cell r="C542" t="str">
            <v>UN</v>
          </cell>
          <cell r="D542">
            <v>9.0500000000000007</v>
          </cell>
        </row>
        <row r="543">
          <cell r="A543" t="str">
            <v>070252</v>
          </cell>
          <cell r="B543" t="str">
            <v>FECHO DE EMBUTIR,TRAVA ACIONADA POR ALAVANCA,3/4"X220MM - PORTA 2FL</v>
          </cell>
          <cell r="C543" t="str">
            <v>UN</v>
          </cell>
          <cell r="D543">
            <v>28.88</v>
          </cell>
        </row>
        <row r="544">
          <cell r="A544" t="str">
            <v>070255</v>
          </cell>
          <cell r="B544" t="str">
            <v>FECHO DE SEGURANCA,TIPO ROLETE - 5/8"X70MM</v>
          </cell>
          <cell r="C544" t="str">
            <v>UN</v>
          </cell>
          <cell r="D544">
            <v>17.55</v>
          </cell>
        </row>
        <row r="545">
          <cell r="A545" t="str">
            <v>070260</v>
          </cell>
          <cell r="B545" t="str">
            <v>PUXADORES DE ALCA E PRENDEDORES (CJ.HOSPITALAR) - PORTA DE ABRIR</v>
          </cell>
          <cell r="C545" t="str">
            <v>JG</v>
          </cell>
          <cell r="D545">
            <v>81.06</v>
          </cell>
        </row>
        <row r="546">
          <cell r="A546" t="str">
            <v>070261</v>
          </cell>
          <cell r="B546" t="str">
            <v>PUXADORES TIPO COPO E PRENDEDORES - PORTA DE ABRIR</v>
          </cell>
          <cell r="C546" t="str">
            <v>JG</v>
          </cell>
          <cell r="D546">
            <v>36.26</v>
          </cell>
        </row>
        <row r="547">
          <cell r="A547" t="str">
            <v>070264</v>
          </cell>
          <cell r="B547" t="str">
            <v>MOLA FECHA-PORTA,TIPO LEVE (AMORTECEDOR HIDRAULICO)</v>
          </cell>
          <cell r="C547" t="str">
            <v>UN</v>
          </cell>
          <cell r="D547">
            <v>78.2</v>
          </cell>
        </row>
        <row r="548">
          <cell r="A548" t="str">
            <v>070265</v>
          </cell>
          <cell r="B548" t="str">
            <v>MOLA FECHA-PORTA,TIPO PESADO</v>
          </cell>
          <cell r="C548" t="str">
            <v>UN</v>
          </cell>
          <cell r="D548">
            <v>93.2</v>
          </cell>
        </row>
        <row r="549">
          <cell r="A549" t="str">
            <v>070266</v>
          </cell>
          <cell r="B549" t="str">
            <v>MOLA VAI-E-VEM,DE TOPO</v>
          </cell>
          <cell r="C549" t="str">
            <v>UN</v>
          </cell>
          <cell r="D549">
            <v>64.8</v>
          </cell>
        </row>
        <row r="550">
          <cell r="A550" t="str">
            <v>070271</v>
          </cell>
          <cell r="B550" t="str">
            <v>CADEADO DE LATAO (COM CILINDRO E TRAVA DUPLA) - 25MM PESO MIN.70G</v>
          </cell>
          <cell r="C550" t="str">
            <v>UN</v>
          </cell>
          <cell r="D550">
            <v>5</v>
          </cell>
        </row>
        <row r="551">
          <cell r="A551" t="str">
            <v>070272</v>
          </cell>
          <cell r="B551" t="str">
            <v>CADEADO DE LATAO (COM CILINDRO E TRAVA DUPLA) - 30MM PESO MIN.105G</v>
          </cell>
          <cell r="C551" t="str">
            <v>UN</v>
          </cell>
          <cell r="D551">
            <v>5.8</v>
          </cell>
        </row>
        <row r="552">
          <cell r="A552" t="str">
            <v>070273</v>
          </cell>
          <cell r="B552" t="str">
            <v>CADEADO DE LATAO (COM CILINDRO E TRAVA DUPLA) - 35MM PESO MIN.140G</v>
          </cell>
          <cell r="C552" t="str">
            <v>UN</v>
          </cell>
          <cell r="D552">
            <v>7</v>
          </cell>
        </row>
        <row r="553">
          <cell r="A553" t="str">
            <v>070280</v>
          </cell>
          <cell r="B553" t="str">
            <v>PORTA-CADEADO DE FERRO PINTADO - 60MM PESO MINIMO 25G</v>
          </cell>
          <cell r="C553" t="str">
            <v>UN</v>
          </cell>
          <cell r="D553">
            <v>1.88</v>
          </cell>
        </row>
        <row r="554">
          <cell r="A554" t="str">
            <v>070281</v>
          </cell>
          <cell r="B554" t="str">
            <v>PORTA-CADEADO DE FERRO PINTADO - 90MM PESO MINIMO 115G</v>
          </cell>
          <cell r="C554" t="str">
            <v>UN</v>
          </cell>
          <cell r="D554">
            <v>2.66</v>
          </cell>
        </row>
        <row r="555">
          <cell r="A555" t="str">
            <v>070301</v>
          </cell>
          <cell r="B555" t="str">
            <v>PM.50 PORTA DE MADEIRA LISA, REV. C/ LAM. MEL., 2 FLS 124X211CM</v>
          </cell>
          <cell r="C555" t="str">
            <v>UN</v>
          </cell>
          <cell r="D555">
            <v>212.16</v>
          </cell>
        </row>
        <row r="556">
          <cell r="A556" t="str">
            <v>070302</v>
          </cell>
          <cell r="B556" t="str">
            <v>PM.51 PORTA DE MADEIRA LISA, REV. C/ LAM. MEL. 2 FL 144X211 CM</v>
          </cell>
          <cell r="C556" t="str">
            <v>UN</v>
          </cell>
          <cell r="D556">
            <v>227.38</v>
          </cell>
        </row>
        <row r="557">
          <cell r="A557" t="str">
            <v>070303</v>
          </cell>
          <cell r="B557" t="str">
            <v>PM.52 PORTA DE MADEIRA LISA, REV. C/ LAM MEL. 2FL 164X211CM</v>
          </cell>
          <cell r="C557" t="str">
            <v>UN</v>
          </cell>
          <cell r="D557">
            <v>242.51</v>
          </cell>
        </row>
        <row r="558">
          <cell r="A558" t="str">
            <v>070304</v>
          </cell>
          <cell r="B558" t="str">
            <v>PM.53 PORTA DE MADEIRA LISA, REV. C/LAM. MEL. 2FL 184X211CM</v>
          </cell>
          <cell r="C558" t="str">
            <v>UN</v>
          </cell>
          <cell r="D558">
            <v>263.08</v>
          </cell>
        </row>
        <row r="559">
          <cell r="A559" t="str">
            <v>070305</v>
          </cell>
          <cell r="B559" t="str">
            <v>PM.54 PORTA DE MADEIRA LISA REV. C/ LAM. MEL., 2FLS 204X211CM</v>
          </cell>
          <cell r="C559" t="str">
            <v>UN</v>
          </cell>
          <cell r="D559">
            <v>308.95</v>
          </cell>
        </row>
        <row r="560">
          <cell r="A560" t="str">
            <v>070320</v>
          </cell>
          <cell r="B560" t="str">
            <v>PM55 PORTA GUICHE EM MADEIRA LISA COM LAM. MEL. (62 X 211)CM</v>
          </cell>
          <cell r="C560" t="str">
            <v>UN</v>
          </cell>
          <cell r="D560">
            <v>308.75</v>
          </cell>
        </row>
        <row r="561">
          <cell r="A561" t="str">
            <v>070321</v>
          </cell>
          <cell r="B561" t="str">
            <v>PM56 PORTA GUICHE EM MADEIRA LISA C/ LAM. MEL. (72X211)CM</v>
          </cell>
          <cell r="C561" t="str">
            <v>UN</v>
          </cell>
          <cell r="D561">
            <v>308.75</v>
          </cell>
        </row>
        <row r="562">
          <cell r="A562" t="str">
            <v>070322</v>
          </cell>
          <cell r="B562" t="str">
            <v>PM57 PORTA GUICHE EM MADEIRA LISA COM LAM. MEL. (82X211)CM</v>
          </cell>
          <cell r="C562" t="str">
            <v>UN</v>
          </cell>
          <cell r="D562">
            <v>339.52</v>
          </cell>
        </row>
        <row r="563">
          <cell r="A563" t="str">
            <v>070323</v>
          </cell>
          <cell r="B563" t="str">
            <v>PM58 PORTA GUICHE EM MADEIRA LISA C/LAM MEL. (92 X 211)CM</v>
          </cell>
          <cell r="C563" t="str">
            <v>UN</v>
          </cell>
          <cell r="D563">
            <v>354.9</v>
          </cell>
        </row>
        <row r="564">
          <cell r="A564" t="str">
            <v>070324</v>
          </cell>
          <cell r="B564" t="str">
            <v>PM59 PORTA GUICHE EM MADEIRA LISA COM LAM. MEL. (102X211)CM</v>
          </cell>
          <cell r="C564" t="str">
            <v>UN</v>
          </cell>
          <cell r="D564">
            <v>370.25</v>
          </cell>
        </row>
        <row r="565">
          <cell r="A565" t="str">
            <v>071001</v>
          </cell>
          <cell r="B565" t="str">
            <v>MM01 ARMARIO MODULAR</v>
          </cell>
          <cell r="C565" t="str">
            <v>UN</v>
          </cell>
          <cell r="D565">
            <v>192.28</v>
          </cell>
        </row>
        <row r="566">
          <cell r="A566" t="str">
            <v>071002</v>
          </cell>
          <cell r="B566" t="str">
            <v>MM02 ARMARIO MODULAR</v>
          </cell>
          <cell r="C566" t="str">
            <v>UN</v>
          </cell>
          <cell r="D566">
            <v>192.28</v>
          </cell>
        </row>
        <row r="567">
          <cell r="A567" t="str">
            <v>071003</v>
          </cell>
          <cell r="B567" t="str">
            <v>MM03 ARMARIO MODULAR</v>
          </cell>
          <cell r="C567" t="str">
            <v>UN</v>
          </cell>
          <cell r="D567">
            <v>192.28</v>
          </cell>
        </row>
        <row r="568">
          <cell r="A568" t="str">
            <v>071004</v>
          </cell>
          <cell r="B568" t="str">
            <v>MM04 ARMARIO MODULAR</v>
          </cell>
          <cell r="C568" t="str">
            <v>UN</v>
          </cell>
          <cell r="D568">
            <v>192.28</v>
          </cell>
        </row>
        <row r="569">
          <cell r="A569" t="str">
            <v>071010</v>
          </cell>
          <cell r="B569" t="str">
            <v>MM10 ARMARIO BAIXO (2,40 X 0,40 X 0,60)M</v>
          </cell>
          <cell r="C569" t="str">
            <v>UN</v>
          </cell>
          <cell r="D569">
            <v>754.05</v>
          </cell>
        </row>
        <row r="570">
          <cell r="A570" t="str">
            <v>071011</v>
          </cell>
          <cell r="B570" t="str">
            <v>MM11 ARMARIO BAIXO (2,40 X 0,40 X 0,76)M</v>
          </cell>
          <cell r="C570" t="str">
            <v>UN</v>
          </cell>
          <cell r="D570">
            <v>754.05</v>
          </cell>
        </row>
        <row r="571">
          <cell r="A571" t="str">
            <v>071012</v>
          </cell>
          <cell r="B571" t="str">
            <v>MM12 ARMARIO BALCAO</v>
          </cell>
          <cell r="C571" t="str">
            <v>UN</v>
          </cell>
          <cell r="D571">
            <v>659.8</v>
          </cell>
        </row>
        <row r="572">
          <cell r="A572" t="str">
            <v>071013</v>
          </cell>
          <cell r="B572" t="str">
            <v>MM13 ARMARIO P/ CUMBUCAS</v>
          </cell>
          <cell r="C572" t="str">
            <v>UN</v>
          </cell>
          <cell r="D572">
            <v>565.54</v>
          </cell>
        </row>
        <row r="573">
          <cell r="A573" t="str">
            <v>071014</v>
          </cell>
          <cell r="B573" t="str">
            <v>MM14 ARMARIO P/ CANECAS</v>
          </cell>
          <cell r="C573" t="str">
            <v>UN</v>
          </cell>
          <cell r="D573">
            <v>565.54</v>
          </cell>
        </row>
        <row r="574">
          <cell r="A574" t="str">
            <v>071015</v>
          </cell>
          <cell r="B574" t="str">
            <v>MM15 ARMARIO P/ PRATOS</v>
          </cell>
          <cell r="C574" t="str">
            <v>UN</v>
          </cell>
          <cell r="D574">
            <v>565.54</v>
          </cell>
        </row>
        <row r="575">
          <cell r="A575" t="str">
            <v>071016</v>
          </cell>
          <cell r="B575" t="str">
            <v>MM16 GABINETE P/ BANCADA DE MARMORE</v>
          </cell>
          <cell r="C575" t="str">
            <v>UN</v>
          </cell>
          <cell r="D575">
            <v>518.44000000000005</v>
          </cell>
        </row>
        <row r="576">
          <cell r="A576" t="str">
            <v>071017</v>
          </cell>
          <cell r="B576" t="str">
            <v>MM17 GABINETE COM GAVETEIRO P/ BANCADA DE MARMORE</v>
          </cell>
          <cell r="C576" t="str">
            <v>UN</v>
          </cell>
          <cell r="D576">
            <v>659.8</v>
          </cell>
        </row>
        <row r="577">
          <cell r="A577" t="str">
            <v>071018</v>
          </cell>
          <cell r="B577" t="str">
            <v>MM18 - GUICHE</v>
          </cell>
          <cell r="C577" t="str">
            <v>UN</v>
          </cell>
          <cell r="D577">
            <v>235.64</v>
          </cell>
        </row>
        <row r="578">
          <cell r="A578" t="str">
            <v>071025</v>
          </cell>
          <cell r="B578" t="str">
            <v>MM25 ARMARIO EM PORTAS E SEM REVESTIMENTO</v>
          </cell>
          <cell r="C578" t="str">
            <v>M2</v>
          </cell>
          <cell r="D578">
            <v>141.38</v>
          </cell>
        </row>
        <row r="579">
          <cell r="A579" t="str">
            <v>071026</v>
          </cell>
          <cell r="B579" t="str">
            <v>MM26 ARMARIO S/ PORTAS REVEST. EXT. EM LAM. MEL.</v>
          </cell>
          <cell r="C579" t="str">
            <v>M2</v>
          </cell>
          <cell r="D579">
            <v>243.52</v>
          </cell>
        </row>
        <row r="580">
          <cell r="A580" t="str">
            <v>071027</v>
          </cell>
          <cell r="B580" t="str">
            <v>MM27 ARMARIO S/ PORTAS, REVEST. EXT. E INT. EM LAM. MEL.</v>
          </cell>
          <cell r="C580" t="str">
            <v>M2</v>
          </cell>
          <cell r="D580">
            <v>288.67</v>
          </cell>
        </row>
        <row r="581">
          <cell r="A581" t="str">
            <v>071028</v>
          </cell>
          <cell r="B581" t="str">
            <v>MM28 ARMARIO C/ PORTAS E S/ REVESTIMENTO</v>
          </cell>
          <cell r="C581" t="str">
            <v>M2</v>
          </cell>
          <cell r="D581">
            <v>282.77</v>
          </cell>
        </row>
        <row r="582">
          <cell r="A582" t="str">
            <v>071029</v>
          </cell>
          <cell r="B582" t="str">
            <v>MM29 ARMARIO C/ PORTAS, REVST. EXT. EM LAM. MELAMINICO</v>
          </cell>
          <cell r="C582" t="str">
            <v>M2</v>
          </cell>
          <cell r="D582">
            <v>373.76</v>
          </cell>
        </row>
        <row r="583">
          <cell r="A583" t="str">
            <v>071030</v>
          </cell>
          <cell r="B583" t="str">
            <v>MM30 ARMARIO C/ PORTAS REVEST. EXT. E INT. EM LAM. MEL.</v>
          </cell>
          <cell r="C583" t="str">
            <v>M2</v>
          </cell>
          <cell r="D583">
            <v>384.89</v>
          </cell>
        </row>
        <row r="584">
          <cell r="A584" t="str">
            <v>071034</v>
          </cell>
          <cell r="B584" t="str">
            <v>MM34 PORTAS P/ ARMARIO S/ REVESTIMENTO</v>
          </cell>
          <cell r="C584" t="str">
            <v>M2</v>
          </cell>
          <cell r="D584">
            <v>47.12</v>
          </cell>
        </row>
        <row r="585">
          <cell r="A585" t="str">
            <v>071035</v>
          </cell>
          <cell r="B585" t="str">
            <v>MM35 PORTAS P/ ARMARIO REV. EXT. EM LAM. MELAMINICO</v>
          </cell>
          <cell r="C585" t="str">
            <v>M2</v>
          </cell>
          <cell r="D585">
            <v>69.92</v>
          </cell>
        </row>
        <row r="586">
          <cell r="A586" t="str">
            <v>071036</v>
          </cell>
          <cell r="B586" t="str">
            <v>MM36 PORTAS P/ ARMARIO REV. EXT. E INT. EM LAM. MELAM.</v>
          </cell>
          <cell r="C586" t="str">
            <v>M2</v>
          </cell>
          <cell r="D586">
            <v>92.33</v>
          </cell>
        </row>
        <row r="587">
          <cell r="A587" t="str">
            <v>071044</v>
          </cell>
          <cell r="B587" t="str">
            <v>MM44 - PORTA DE CORRER P/ ARMARIO S/ REVESTIMENTO</v>
          </cell>
          <cell r="C587" t="str">
            <v>M2</v>
          </cell>
          <cell r="D587">
            <v>47.12</v>
          </cell>
        </row>
        <row r="588">
          <cell r="A588" t="str">
            <v>071045</v>
          </cell>
          <cell r="B588" t="str">
            <v>MM45 - PORTAS DE CORRER P/ ARMARIO REV. EXT. EM LAM. MELAMINICO</v>
          </cell>
          <cell r="C588" t="str">
            <v>M2</v>
          </cell>
          <cell r="D588">
            <v>69.91</v>
          </cell>
        </row>
        <row r="589">
          <cell r="A589" t="str">
            <v>071046</v>
          </cell>
          <cell r="B589" t="str">
            <v>MM46 PORTAS DE CORRER P/ ARMARIO REV. EXT. E INT. EM LAM. MEL.</v>
          </cell>
          <cell r="C589" t="str">
            <v>M2</v>
          </cell>
          <cell r="D589">
            <v>92.33</v>
          </cell>
        </row>
        <row r="590">
          <cell r="A590" t="str">
            <v>071054</v>
          </cell>
          <cell r="B590" t="str">
            <v>MM54 PRATELEIRA P/ ARMARIO S/ REVEST.</v>
          </cell>
          <cell r="C590" t="str">
            <v>M2</v>
          </cell>
          <cell r="D590">
            <v>28.27</v>
          </cell>
        </row>
        <row r="591">
          <cell r="A591" t="str">
            <v>071055</v>
          </cell>
          <cell r="B591" t="str">
            <v>MM55 PRATELEIRA P/ ARMARIO REV. EM 1 FACE EM LAM. MEL.</v>
          </cell>
          <cell r="C591" t="str">
            <v>M2</v>
          </cell>
          <cell r="D591">
            <v>51.07</v>
          </cell>
        </row>
        <row r="592">
          <cell r="A592" t="str">
            <v>071056</v>
          </cell>
          <cell r="B592" t="str">
            <v>MM56 PRATELEIRA P/ ARMARIO REV. EM 2 FACES EM LAM. MEL.</v>
          </cell>
          <cell r="C592" t="str">
            <v>M2</v>
          </cell>
          <cell r="D592">
            <v>70.03</v>
          </cell>
        </row>
        <row r="593">
          <cell r="A593" t="str">
            <v>071064</v>
          </cell>
          <cell r="B593" t="str">
            <v>MM 64 GAVETA P/ARMARIO S/REVESTIMENTO</v>
          </cell>
          <cell r="C593" t="str">
            <v>UN</v>
          </cell>
          <cell r="D593">
            <v>28.27</v>
          </cell>
        </row>
        <row r="594">
          <cell r="A594" t="str">
            <v>071065</v>
          </cell>
          <cell r="B594" t="str">
            <v>MM65 GAVETA P/ ARMARIO REV. EXTERNO EM LAM. MELAMINICO</v>
          </cell>
          <cell r="C594" t="str">
            <v>UN</v>
          </cell>
          <cell r="D594">
            <v>35.35</v>
          </cell>
        </row>
        <row r="595">
          <cell r="A595" t="str">
            <v>071066</v>
          </cell>
          <cell r="B595" t="str">
            <v>MM66 GAVETA P/ ARMARIO REV. EXT. E INT. EM LAM. MELAMINICO</v>
          </cell>
          <cell r="C595" t="str">
            <v>UN</v>
          </cell>
          <cell r="D595">
            <v>47.52</v>
          </cell>
        </row>
        <row r="596">
          <cell r="A596" t="str">
            <v>076000</v>
          </cell>
          <cell r="B596" t="str">
            <v>RETIRADAS</v>
          </cell>
          <cell r="D596" t="str">
            <v xml:space="preserve"> R$-   </v>
          </cell>
        </row>
        <row r="597">
          <cell r="A597" t="str">
            <v>076001</v>
          </cell>
          <cell r="B597" t="str">
            <v>RETIRADA DE FOLHAS DE PORTA DE PASSAGEM OU JANELA</v>
          </cell>
          <cell r="C597" t="str">
            <v>UN</v>
          </cell>
          <cell r="D597">
            <v>2.2200000000000002</v>
          </cell>
        </row>
        <row r="598">
          <cell r="A598" t="str">
            <v>076002</v>
          </cell>
          <cell r="B598" t="str">
            <v>RETIRADA DE BATENTES DE MADEIRA</v>
          </cell>
          <cell r="C598" t="str">
            <v>UN</v>
          </cell>
          <cell r="D598">
            <v>9.64</v>
          </cell>
        </row>
        <row r="599">
          <cell r="A599" t="str">
            <v>076008</v>
          </cell>
          <cell r="B599" t="str">
            <v>RETIRADA DE GUARNICOES OU MOLDURAS DE MADEIRA</v>
          </cell>
          <cell r="C599" t="str">
            <v>M</v>
          </cell>
          <cell r="D599">
            <v>0.28999999999999998</v>
          </cell>
        </row>
        <row r="600">
          <cell r="A600" t="str">
            <v>076010</v>
          </cell>
          <cell r="B600" t="str">
            <v>RETIRADA DE GUICHES,INCLUSIVE BATENTE E FERRAGENS</v>
          </cell>
          <cell r="C600" t="str">
            <v>UN</v>
          </cell>
          <cell r="D600">
            <v>9.64</v>
          </cell>
        </row>
        <row r="601">
          <cell r="A601" t="str">
            <v>076050</v>
          </cell>
          <cell r="B601" t="str">
            <v>RETIRADA DE FECHADURAS DE EMBUTIR,COMPLETAS</v>
          </cell>
          <cell r="C601" t="str">
            <v>UN</v>
          </cell>
          <cell r="D601">
            <v>2.2200000000000002</v>
          </cell>
        </row>
        <row r="602">
          <cell r="A602" t="str">
            <v>076051</v>
          </cell>
          <cell r="B602" t="str">
            <v>RETIRADA DE FECHADURAS,FECHOS OU TARGETAS DE SOBREPOR</v>
          </cell>
          <cell r="C602" t="str">
            <v>UN</v>
          </cell>
          <cell r="D602">
            <v>0.87</v>
          </cell>
        </row>
        <row r="603">
          <cell r="A603" t="str">
            <v>076060</v>
          </cell>
          <cell r="B603" t="str">
            <v>RETIRADA DE CREMONAS</v>
          </cell>
          <cell r="C603" t="str">
            <v>UN</v>
          </cell>
          <cell r="D603">
            <v>0.87</v>
          </cell>
        </row>
        <row r="604">
          <cell r="A604" t="str">
            <v>076065</v>
          </cell>
          <cell r="B604" t="str">
            <v>RETIRADA DE MACANETAS</v>
          </cell>
          <cell r="C604" t="str">
            <v>PR</v>
          </cell>
          <cell r="D604">
            <v>1.19</v>
          </cell>
        </row>
        <row r="605">
          <cell r="A605" t="str">
            <v>076066</v>
          </cell>
          <cell r="B605" t="str">
            <v>RETIRADA DE ESPELHOS</v>
          </cell>
          <cell r="C605" t="str">
            <v>PR</v>
          </cell>
          <cell r="D605">
            <v>0.73</v>
          </cell>
        </row>
        <row r="606">
          <cell r="A606" t="str">
            <v>076067</v>
          </cell>
          <cell r="B606" t="str">
            <v>RETIRADA DE ROSETAS OU ENTRADAS DE CHAVE GORGE</v>
          </cell>
          <cell r="C606" t="str">
            <v>PR</v>
          </cell>
          <cell r="D606">
            <v>0.73</v>
          </cell>
        </row>
        <row r="607">
          <cell r="A607" t="str">
            <v>076068</v>
          </cell>
          <cell r="B607" t="str">
            <v>RETIRADA DE BORBOLETAS OU LEVANTADORES TIPO"UNHA"</v>
          </cell>
          <cell r="C607" t="str">
            <v>UN</v>
          </cell>
          <cell r="D607">
            <v>0.59</v>
          </cell>
        </row>
        <row r="608">
          <cell r="A608" t="str">
            <v>076070</v>
          </cell>
          <cell r="B608" t="str">
            <v>RETIRADA DE DOBRADICAS</v>
          </cell>
          <cell r="C608" t="str">
            <v>UN</v>
          </cell>
          <cell r="D608">
            <v>0.87</v>
          </cell>
        </row>
        <row r="609">
          <cell r="A609" t="str">
            <v>077000</v>
          </cell>
          <cell r="B609" t="str">
            <v>RECOLOCACOES</v>
          </cell>
          <cell r="D609" t="str">
            <v xml:space="preserve"> R$-   </v>
          </cell>
        </row>
        <row r="610">
          <cell r="A610" t="str">
            <v>077001</v>
          </cell>
          <cell r="B610" t="str">
            <v>RECOLOCACAO DE FOLHAS DE PORTA DE PASSAGEM OU JANELA</v>
          </cell>
          <cell r="C610" t="str">
            <v>UN</v>
          </cell>
          <cell r="D610">
            <v>17.7</v>
          </cell>
        </row>
        <row r="611">
          <cell r="A611" t="str">
            <v>077002</v>
          </cell>
          <cell r="B611" t="str">
            <v>RECOLOCACAO DE BATENTES MADEIRA</v>
          </cell>
          <cell r="C611" t="str">
            <v>UN</v>
          </cell>
          <cell r="D611">
            <v>10.71</v>
          </cell>
        </row>
        <row r="612">
          <cell r="A612" t="str">
            <v>077008</v>
          </cell>
          <cell r="B612" t="str">
            <v>RECOLOCACAO DE GUARNICOES OU MOLDURAS DE MADEIRA</v>
          </cell>
          <cell r="C612" t="str">
            <v>M</v>
          </cell>
          <cell r="D612">
            <v>0.36</v>
          </cell>
        </row>
        <row r="613">
          <cell r="A613" t="str">
            <v>077010</v>
          </cell>
          <cell r="B613" t="str">
            <v>RECOLOCACAO DE GUICHES,INCLUSIVE BATENTE E FERRAGENS</v>
          </cell>
          <cell r="C613" t="str">
            <v>UN</v>
          </cell>
          <cell r="D613">
            <v>15.25</v>
          </cell>
        </row>
        <row r="614">
          <cell r="A614" t="str">
            <v>077050</v>
          </cell>
          <cell r="B614" t="str">
            <v>RECOLOCACAO DE FECHADURAS DE EMBUTIR,COMPLETAS</v>
          </cell>
          <cell r="C614" t="str">
            <v>UN</v>
          </cell>
          <cell r="D614">
            <v>12.8</v>
          </cell>
        </row>
        <row r="615">
          <cell r="A615" t="str">
            <v>077051</v>
          </cell>
          <cell r="B615" t="str">
            <v>RECOLOCACAO DE FECHADURAS,FECHOS OU TARGETAS DE SOBREPOR</v>
          </cell>
          <cell r="C615" t="str">
            <v>UN</v>
          </cell>
          <cell r="D615">
            <v>6.43</v>
          </cell>
        </row>
        <row r="616">
          <cell r="A616" t="str">
            <v>077060</v>
          </cell>
          <cell r="B616" t="str">
            <v>RECOLOCACAO DE CREMONAS</v>
          </cell>
          <cell r="C616" t="str">
            <v>JG</v>
          </cell>
          <cell r="D616">
            <v>3.2</v>
          </cell>
        </row>
        <row r="617">
          <cell r="A617" t="str">
            <v>077065</v>
          </cell>
          <cell r="B617" t="str">
            <v>RECOLOCACAO DE MACANETAS</v>
          </cell>
          <cell r="C617" t="str">
            <v>PR</v>
          </cell>
          <cell r="D617">
            <v>0.73</v>
          </cell>
        </row>
        <row r="618">
          <cell r="A618" t="str">
            <v>077066</v>
          </cell>
          <cell r="B618" t="str">
            <v>RECOLOCACAO DE ESPELHOS</v>
          </cell>
          <cell r="C618" t="str">
            <v>PR</v>
          </cell>
          <cell r="D618">
            <v>0.73</v>
          </cell>
        </row>
        <row r="619">
          <cell r="A619" t="str">
            <v>077067</v>
          </cell>
          <cell r="B619" t="str">
            <v>RECOLOCACAO DE ROSETAS OU ENTRADAS DE CHAVE GORGE</v>
          </cell>
          <cell r="C619" t="str">
            <v>PR</v>
          </cell>
          <cell r="D619">
            <v>0.73</v>
          </cell>
        </row>
        <row r="620">
          <cell r="A620" t="str">
            <v>077068</v>
          </cell>
          <cell r="B620" t="str">
            <v>RECOLOCACAO DE BORBOLETAS OU LEVANTADORES TIPO"UNHA"</v>
          </cell>
          <cell r="C620" t="str">
            <v>UN</v>
          </cell>
          <cell r="D620">
            <v>0.54</v>
          </cell>
        </row>
        <row r="621">
          <cell r="A621" t="str">
            <v>077070</v>
          </cell>
          <cell r="B621" t="str">
            <v>RECOLOCACAO DE DOBRADICAS</v>
          </cell>
          <cell r="C621" t="str">
            <v>UN</v>
          </cell>
          <cell r="D621">
            <v>1.32</v>
          </cell>
        </row>
        <row r="622">
          <cell r="A622" t="str">
            <v>078000</v>
          </cell>
          <cell r="B622" t="str">
            <v>SERVICOS PARCIAIS</v>
          </cell>
          <cell r="D622" t="str">
            <v xml:space="preserve"> R$-   </v>
          </cell>
        </row>
        <row r="623">
          <cell r="A623" t="str">
            <v>078001</v>
          </cell>
          <cell r="B623" t="str">
            <v>GUARNICAO OU MOLDURA DE MADEIRA - 4,5CM</v>
          </cell>
          <cell r="C623" t="str">
            <v>M</v>
          </cell>
          <cell r="D623">
            <v>1.38</v>
          </cell>
        </row>
        <row r="624">
          <cell r="A624" t="str">
            <v>078002</v>
          </cell>
          <cell r="B624" t="str">
            <v>GUARNICAO OU MOLDURA DE MADEIRA - 7,5CM</v>
          </cell>
          <cell r="C624" t="str">
            <v>M</v>
          </cell>
          <cell r="D624">
            <v>1.79</v>
          </cell>
        </row>
        <row r="625">
          <cell r="A625" t="str">
            <v>078003</v>
          </cell>
          <cell r="B625" t="str">
            <v>GUARNICAO OU MOLDURA DE MADEIRA - 10,0CM</v>
          </cell>
          <cell r="C625" t="str">
            <v>M</v>
          </cell>
          <cell r="D625">
            <v>2.4</v>
          </cell>
        </row>
        <row r="626">
          <cell r="A626" t="str">
            <v>078004</v>
          </cell>
          <cell r="B626" t="str">
            <v>GUARNICAO OU MOLDURA DE MADEIRA - 15,0CM</v>
          </cell>
          <cell r="C626" t="str">
            <v>M</v>
          </cell>
          <cell r="D626">
            <v>3.22</v>
          </cell>
        </row>
        <row r="627">
          <cell r="A627" t="str">
            <v>078010</v>
          </cell>
          <cell r="B627" t="str">
            <v>FECHADURA DE CILINDRO,REFORCADA(55MM) - INCL.ADAPTACAO DA FURACAO</v>
          </cell>
          <cell r="C627" t="str">
            <v>JG</v>
          </cell>
          <cell r="D627">
            <v>169.16</v>
          </cell>
        </row>
        <row r="628">
          <cell r="A628" t="str">
            <v>078011</v>
          </cell>
          <cell r="B628" t="str">
            <v>FECHADURA DE CILINDRO,LEVE(55MM) - INCL.ADAPTACAO DA FURACAO</v>
          </cell>
          <cell r="C628" t="str">
            <v>JG</v>
          </cell>
          <cell r="D628">
            <v>94.1</v>
          </cell>
        </row>
        <row r="629">
          <cell r="A629" t="str">
            <v>078012</v>
          </cell>
          <cell r="B629" t="str">
            <v>FECHADURA DE CILINDRO,CAIXA RASA(22MM) - INCL.ADAPTACAO DA FURACAO</v>
          </cell>
          <cell r="C629" t="str">
            <v>JG</v>
          </cell>
          <cell r="D629">
            <v>91.32</v>
          </cell>
        </row>
        <row r="630">
          <cell r="A630" t="str">
            <v>078013</v>
          </cell>
          <cell r="B630" t="str">
            <v>FECHADURA DE CILINDRO,SO LINGUETA(55MM) - INCL.ADAPTACAO DA FURACAO</v>
          </cell>
          <cell r="C630" t="str">
            <v>JG</v>
          </cell>
          <cell r="D630">
            <v>44.12</v>
          </cell>
        </row>
        <row r="631">
          <cell r="A631" t="str">
            <v>078014</v>
          </cell>
          <cell r="B631" t="str">
            <v>FECHADURA DE CILINDRO,BICO DE PAPAGAIO(22MM) - INCL.ADAPT.DA FURACAO</v>
          </cell>
          <cell r="C631" t="str">
            <v>JG</v>
          </cell>
          <cell r="D631">
            <v>44.17</v>
          </cell>
        </row>
        <row r="632">
          <cell r="A632" t="str">
            <v>078015</v>
          </cell>
          <cell r="B632" t="str">
            <v>FECHADURA TIPO GORGE(55MM) - INCL.ADAPTACAO DA FURACAO</v>
          </cell>
          <cell r="C632" t="str">
            <v>JG</v>
          </cell>
          <cell r="D632">
            <v>137.15</v>
          </cell>
        </row>
        <row r="633">
          <cell r="A633" t="str">
            <v>078016</v>
          </cell>
          <cell r="B633" t="str">
            <v>FECHADURA TIPO GORGE,SO LINGUETA(55MM) - INCL.ADAPTACAO DA FURACAO</v>
          </cell>
          <cell r="C633" t="str">
            <v>JG</v>
          </cell>
          <cell r="D633">
            <v>32.17</v>
          </cell>
        </row>
        <row r="634">
          <cell r="A634" t="str">
            <v>078022</v>
          </cell>
          <cell r="B634" t="str">
            <v>TARGETA DE SOBREPOR,TIPO"LIVRE-OCUPADO" - 60X65MM,INCL.ADAPT.FURACAO</v>
          </cell>
          <cell r="C634" t="str">
            <v>UN</v>
          </cell>
          <cell r="D634">
            <v>37.51</v>
          </cell>
        </row>
        <row r="635">
          <cell r="A635" t="str">
            <v>078030</v>
          </cell>
          <cell r="B635" t="str">
            <v>CREMONA COMPLETA</v>
          </cell>
          <cell r="C635" t="str">
            <v>JG</v>
          </cell>
          <cell r="D635">
            <v>19.649999999999999</v>
          </cell>
        </row>
        <row r="636">
          <cell r="A636" t="str">
            <v>078031</v>
          </cell>
          <cell r="B636" t="str">
            <v>VARETA PARA CREMONA</v>
          </cell>
          <cell r="C636" t="str">
            <v>M</v>
          </cell>
          <cell r="D636">
            <v>6.08</v>
          </cell>
        </row>
        <row r="637">
          <cell r="A637" t="str">
            <v>078035</v>
          </cell>
          <cell r="B637" t="str">
            <v>MACANETA EM LATAO CROMADO</v>
          </cell>
          <cell r="C637" t="str">
            <v>PR</v>
          </cell>
          <cell r="D637">
            <v>44.2</v>
          </cell>
        </row>
        <row r="638">
          <cell r="A638" t="str">
            <v>078036</v>
          </cell>
          <cell r="B638" t="str">
            <v>ESPELHO EM LATAO CROMADO</v>
          </cell>
          <cell r="C638" t="str">
            <v>PR</v>
          </cell>
          <cell r="D638">
            <v>17.12</v>
          </cell>
        </row>
        <row r="639">
          <cell r="A639" t="str">
            <v>078037</v>
          </cell>
          <cell r="B639" t="str">
            <v>ROSETA OU ENTRADA DE CHAVE GORGE EM LATAO CROMADO</v>
          </cell>
          <cell r="C639" t="str">
            <v>PR</v>
          </cell>
          <cell r="D639">
            <v>6.73</v>
          </cell>
        </row>
        <row r="640">
          <cell r="A640" t="str">
            <v>078038</v>
          </cell>
          <cell r="B640" t="str">
            <v>BORBOLETA,PARA JANELA GUILHOTINA</v>
          </cell>
          <cell r="C640" t="str">
            <v>UN</v>
          </cell>
          <cell r="D640">
            <v>14.62</v>
          </cell>
        </row>
        <row r="641">
          <cell r="A641" t="str">
            <v>078039</v>
          </cell>
          <cell r="B641" t="str">
            <v>LEVANTADOR TIPO"UNHA",PARA JANELA GUILHOTINA</v>
          </cell>
          <cell r="C641" t="str">
            <v>UN</v>
          </cell>
          <cell r="D641">
            <v>5.13</v>
          </cell>
        </row>
        <row r="642">
          <cell r="A642" t="str">
            <v>078050</v>
          </cell>
          <cell r="B642" t="str">
            <v>DOBRADICA EM ACO LAMINADO,CROMADA - 3 1/2"X3"</v>
          </cell>
          <cell r="C642" t="str">
            <v>UN</v>
          </cell>
          <cell r="D642">
            <v>3.53</v>
          </cell>
        </row>
        <row r="643">
          <cell r="A643" t="str">
            <v>078052</v>
          </cell>
          <cell r="B643" t="str">
            <v>DOBRADICA EM ACO LAMINADO,CROMADA - 3"X3"</v>
          </cell>
          <cell r="C643" t="str">
            <v>UN</v>
          </cell>
          <cell r="D643">
            <v>10.25</v>
          </cell>
        </row>
        <row r="644">
          <cell r="A644" t="str">
            <v>078053</v>
          </cell>
          <cell r="B644" t="str">
            <v>DOBRADICA EM ACO LAMINADO,COM ANEIS - 3 1/2"X3"</v>
          </cell>
          <cell r="C644" t="str">
            <v>UN</v>
          </cell>
          <cell r="D644">
            <v>4.32</v>
          </cell>
        </row>
        <row r="645">
          <cell r="A645" t="str">
            <v>078054</v>
          </cell>
          <cell r="B645" t="str">
            <v>DOBRADICA EM ACO LAMINADO,REFORCADA - 3 1/2"X3"</v>
          </cell>
          <cell r="C645" t="str">
            <v>UN</v>
          </cell>
          <cell r="D645">
            <v>3.61</v>
          </cell>
        </row>
        <row r="646">
          <cell r="A646" t="str">
            <v>080000</v>
          </cell>
          <cell r="B646" t="str">
            <v>ESQUADRIAS METALICAS</v>
          </cell>
          <cell r="D646" t="str">
            <v xml:space="preserve"> R$-   </v>
          </cell>
        </row>
        <row r="647">
          <cell r="A647" t="str">
            <v>080100</v>
          </cell>
          <cell r="B647" t="str">
            <v>PORTAS</v>
          </cell>
          <cell r="D647" t="str">
            <v xml:space="preserve"> R$-   </v>
          </cell>
        </row>
        <row r="648">
          <cell r="A648" t="str">
            <v>080101</v>
          </cell>
          <cell r="B648" t="str">
            <v>PP.01 - PORTA EM F.PERFILADO,DUPL.ALMOFADADA C/CHAPA 14 - ABRIR,1FL</v>
          </cell>
          <cell r="C648" t="str">
            <v>M2</v>
          </cell>
          <cell r="D648">
            <v>100.66</v>
          </cell>
        </row>
        <row r="649">
          <cell r="A649" t="str">
            <v>080102</v>
          </cell>
          <cell r="B649" t="str">
            <v>PP.02 - PORTA EM F.PERFILADO,DUPL.ALMOFADADA C/CHAPA 14 - ABRIR,2FL</v>
          </cell>
          <cell r="C649" t="str">
            <v>M2</v>
          </cell>
          <cell r="D649">
            <v>100.47</v>
          </cell>
        </row>
        <row r="650">
          <cell r="A650" t="str">
            <v>080103</v>
          </cell>
          <cell r="B650" t="str">
            <v>PP.03 - PORTA EM F.PERFILADO,DUPL.ALMOFADADA C/CHAPA 14 - CORRER</v>
          </cell>
          <cell r="C650" t="str">
            <v>M2</v>
          </cell>
          <cell r="D650">
            <v>107.62</v>
          </cell>
        </row>
        <row r="651">
          <cell r="A651" t="str">
            <v>080104</v>
          </cell>
          <cell r="B651" t="str">
            <v>PP.04 - PORTA EM F.PERFILADO,MEIO VIDRO C/SUBDIVISOES - ABRIR,1FL</v>
          </cell>
          <cell r="C651" t="str">
            <v>M2</v>
          </cell>
          <cell r="D651">
            <v>128.26</v>
          </cell>
        </row>
        <row r="652">
          <cell r="A652" t="str">
            <v>080105</v>
          </cell>
          <cell r="B652" t="str">
            <v>PP.05 - PORTA EM F.PERFILADO,MEIO VIDRO C/SUBDIVISOES - ABRIR,2FL</v>
          </cell>
          <cell r="C652" t="str">
            <v>M2</v>
          </cell>
          <cell r="D652">
            <v>107.94</v>
          </cell>
        </row>
        <row r="653">
          <cell r="A653" t="str">
            <v>080106</v>
          </cell>
          <cell r="B653" t="str">
            <v>PP.06 - PORTA EM F.PERFILADO,MEIO VIDRO C/SUBDIVISOES - CORRER</v>
          </cell>
          <cell r="C653" t="str">
            <v>M2</v>
          </cell>
          <cell r="D653">
            <v>100.66</v>
          </cell>
        </row>
        <row r="654">
          <cell r="A654" t="str">
            <v>080119</v>
          </cell>
          <cell r="B654" t="str">
            <v>PF.10 - PORTA EM PERFIL DE CHAPA DOBRADA,MEIO VIDRO - ABRIR,1FL</v>
          </cell>
          <cell r="C654" t="str">
            <v>M2</v>
          </cell>
          <cell r="D654">
            <v>119.16</v>
          </cell>
        </row>
        <row r="655">
          <cell r="A655" t="str">
            <v>080120</v>
          </cell>
          <cell r="B655" t="str">
            <v>PF.11 - PORTA EM PERFIL DE CHAPA DOBRADA,MEIO VIDRO - ABRIR,2FL</v>
          </cell>
          <cell r="C655" t="str">
            <v>M2</v>
          </cell>
          <cell r="D655">
            <v>119.16</v>
          </cell>
        </row>
        <row r="656">
          <cell r="A656" t="str">
            <v>080121</v>
          </cell>
          <cell r="B656" t="str">
            <v>PF.12 - PORTA EM PERFIL DE CHAPA DOBRADA,MEIO VIDRO - CORRER</v>
          </cell>
          <cell r="C656" t="str">
            <v>M2</v>
          </cell>
          <cell r="D656">
            <v>119.16</v>
          </cell>
        </row>
        <row r="657">
          <cell r="A657" t="str">
            <v>080125</v>
          </cell>
          <cell r="B657" t="str">
            <v>PF-23 PORTA EM PERFIL DE CHAPA DOBRADA, VENEZIANA, ABRIR 1 FL</v>
          </cell>
          <cell r="C657" t="str">
            <v>M2</v>
          </cell>
          <cell r="D657">
            <v>119.76</v>
          </cell>
        </row>
        <row r="658">
          <cell r="A658" t="str">
            <v>080126</v>
          </cell>
          <cell r="B658" t="str">
            <v>PF-28 PORTA EM PERFIL DE CHAPA DOBRADA, VENEZIANA, ABRIR 2 FLS</v>
          </cell>
          <cell r="C658" t="str">
            <v>M2</v>
          </cell>
          <cell r="D658">
            <v>119.76</v>
          </cell>
        </row>
        <row r="659">
          <cell r="A659" t="str">
            <v>080139</v>
          </cell>
          <cell r="B659" t="str">
            <v>PA.10 - PORTA EM ALUMINIO ANODIZADO,MEIO VIDRO - ABRIR,1FL</v>
          </cell>
          <cell r="C659" t="str">
            <v>M2</v>
          </cell>
          <cell r="D659">
            <v>208.86</v>
          </cell>
        </row>
        <row r="660">
          <cell r="A660" t="str">
            <v>080140</v>
          </cell>
          <cell r="B660" t="str">
            <v>PA.11 - PORTA EM ALUMINIO ANODIZADO,MEIO VIDRO - ABRIR,2FL</v>
          </cell>
          <cell r="C660" t="str">
            <v>M2</v>
          </cell>
          <cell r="D660">
            <v>221.49</v>
          </cell>
        </row>
        <row r="661">
          <cell r="A661" t="str">
            <v>080141</v>
          </cell>
          <cell r="B661" t="str">
            <v>PA.12 - PORTA EM ALUMINIO ANODIZADO,MEIO VIDRO - CORRER</v>
          </cell>
          <cell r="C661" t="str">
            <v>M2</v>
          </cell>
          <cell r="D661">
            <v>208.86</v>
          </cell>
        </row>
        <row r="662">
          <cell r="A662" t="str">
            <v>080145</v>
          </cell>
          <cell r="B662" t="str">
            <v>PA.16 - PORTA EM ALUMINIO ANODIZADO,VENEZIANA - ABRIR,1FL</v>
          </cell>
          <cell r="C662" t="str">
            <v>M2</v>
          </cell>
          <cell r="D662">
            <v>208.86</v>
          </cell>
        </row>
        <row r="663">
          <cell r="A663" t="str">
            <v>080150</v>
          </cell>
          <cell r="B663" t="str">
            <v>PORTA DE ENROLAR,EM CHAPA ONDULADA N.22</v>
          </cell>
          <cell r="C663" t="str">
            <v>M2</v>
          </cell>
          <cell r="D663">
            <v>98.27</v>
          </cell>
        </row>
        <row r="664">
          <cell r="A664" t="str">
            <v>080151</v>
          </cell>
          <cell r="B664" t="str">
            <v>PORTA DE ENROLAR,EM TIRAS ARTICULADAS E RAIADAS DE CHAPA N.22</v>
          </cell>
          <cell r="C664" t="str">
            <v>M2</v>
          </cell>
          <cell r="D664">
            <v>93.17</v>
          </cell>
        </row>
        <row r="665">
          <cell r="A665" t="str">
            <v>080155</v>
          </cell>
          <cell r="B665" t="str">
            <v>GRADE DE ENROLAR,MALHA RETANG.PERF.CHAPA DOBRADA - LINHA AMARRACAO</v>
          </cell>
          <cell r="C665" t="str">
            <v>M2</v>
          </cell>
          <cell r="D665">
            <v>98.27</v>
          </cell>
        </row>
        <row r="666">
          <cell r="A666" t="str">
            <v>080156</v>
          </cell>
          <cell r="B666" t="str">
            <v>GRADE DE ENROLAR,MALHA RETANG.PERF.CHAPA DOBRADA - LINHA A PRUMO</v>
          </cell>
          <cell r="C666" t="str">
            <v>M2</v>
          </cell>
          <cell r="D666">
            <v>98.27</v>
          </cell>
        </row>
        <row r="667">
          <cell r="A667" t="str">
            <v>080157</v>
          </cell>
          <cell r="B667" t="str">
            <v>GRADE DE ENROLAR,MALHA LOSANGULAR DE FERRO REDONDO - DIAMETRO 3/8"</v>
          </cell>
          <cell r="C667" t="str">
            <v>M2</v>
          </cell>
          <cell r="D667">
            <v>98.27</v>
          </cell>
        </row>
        <row r="668">
          <cell r="A668" t="str">
            <v>080158</v>
          </cell>
          <cell r="B668" t="str">
            <v>PORTINHOLA PARA PORTAS OU GRADES DE ENROLAR - 0,50X1,50M</v>
          </cell>
          <cell r="C668" t="str">
            <v>UN</v>
          </cell>
          <cell r="D668">
            <v>168.6</v>
          </cell>
        </row>
        <row r="669">
          <cell r="A669" t="str">
            <v>080159</v>
          </cell>
          <cell r="B669" t="str">
            <v>COLUNA FIXA OU MOVEL PARA PORTAS OU GRADES DE ENROLAR</v>
          </cell>
          <cell r="C669" t="str">
            <v>M</v>
          </cell>
          <cell r="D669">
            <v>104.46</v>
          </cell>
        </row>
        <row r="670">
          <cell r="A670" t="str">
            <v>080160</v>
          </cell>
          <cell r="B670" t="str">
            <v>PORTA PANTOGRAFICA,EM PERFIS"U"LAMINADOS</v>
          </cell>
          <cell r="C670" t="str">
            <v>M2</v>
          </cell>
          <cell r="D670">
            <v>279.3</v>
          </cell>
        </row>
        <row r="671">
          <cell r="A671" t="str">
            <v>080170</v>
          </cell>
          <cell r="B671" t="str">
            <v>EF01 - BATENTE ESPECIAL DE PERFIL CHAPA DOBRADA N. 14</v>
          </cell>
          <cell r="C671" t="str">
            <v>M</v>
          </cell>
          <cell r="D671">
            <v>31.78</v>
          </cell>
        </row>
        <row r="672">
          <cell r="A672" t="str">
            <v>080171</v>
          </cell>
          <cell r="B672" t="str">
            <v>EF 02 BATENTE ESPECIAL EM PERFIL EM CHAPA DOBRADA Nº14</v>
          </cell>
          <cell r="C672" t="str">
            <v>M</v>
          </cell>
          <cell r="D672">
            <v>31.78</v>
          </cell>
        </row>
        <row r="673">
          <cell r="A673" t="str">
            <v>080174</v>
          </cell>
          <cell r="B673" t="str">
            <v>EF03 BATENTE EM PERFIL DE CHAPA DOBRADA Nº20 1FL S/BANDEIRA</v>
          </cell>
          <cell r="C673" t="str">
            <v>JG</v>
          </cell>
          <cell r="D673">
            <v>38.51</v>
          </cell>
        </row>
        <row r="674">
          <cell r="A674" t="str">
            <v>080175</v>
          </cell>
          <cell r="B674" t="str">
            <v>EF04 BATENTE EM PERFIL DE CHAPA Nº20 2FL S/BANDEIRA</v>
          </cell>
          <cell r="C674" t="str">
            <v>JG</v>
          </cell>
          <cell r="D674">
            <v>41.54</v>
          </cell>
        </row>
        <row r="675">
          <cell r="A675" t="str">
            <v>080176</v>
          </cell>
          <cell r="B675" t="str">
            <v>EF05 BATENTE EM PERFIL DE CHAPA DOBRADA Nº20 1 OU 2 FL C/BANDEIRA</v>
          </cell>
          <cell r="C675" t="str">
            <v>JG</v>
          </cell>
          <cell r="D675">
            <v>46.49</v>
          </cell>
        </row>
        <row r="676">
          <cell r="A676" t="str">
            <v>080180</v>
          </cell>
          <cell r="B676" t="str">
            <v>BATENTE DE ALUMINIO P/ DIVISORIA DE GRANILITE</v>
          </cell>
          <cell r="C676" t="str">
            <v>JG</v>
          </cell>
          <cell r="D676">
            <v>81.64</v>
          </cell>
        </row>
        <row r="677">
          <cell r="A677" t="str">
            <v>080186</v>
          </cell>
          <cell r="B677" t="str">
            <v>EP.14/16 BANDEIRA FIXA EM Fº PERF. C/ SUBDIVISOES P/ VIDRO</v>
          </cell>
          <cell r="C677" t="str">
            <v>M2</v>
          </cell>
          <cell r="D677">
            <v>58.41</v>
          </cell>
        </row>
        <row r="678">
          <cell r="A678" t="str">
            <v>080188</v>
          </cell>
          <cell r="B678" t="str">
            <v>EF.09/11 BANDEIRA FIXA EM PERFIL DE CHAPA DOBRADA P/ VIDRO</v>
          </cell>
          <cell r="C678" t="str">
            <v>M2</v>
          </cell>
          <cell r="D678">
            <v>58.41</v>
          </cell>
        </row>
        <row r="679">
          <cell r="A679" t="str">
            <v>080191</v>
          </cell>
          <cell r="B679" t="str">
            <v>EA 06/08 BANDEIRA FIXA ALUMINIO ANODIZADO P/ VIDRO</v>
          </cell>
          <cell r="C679" t="str">
            <v>M2</v>
          </cell>
          <cell r="D679">
            <v>130.11000000000001</v>
          </cell>
        </row>
        <row r="680">
          <cell r="A680" t="str">
            <v>080200</v>
          </cell>
          <cell r="B680" t="str">
            <v>CAIXILHOS</v>
          </cell>
          <cell r="D680" t="str">
            <v xml:space="preserve"> R$-   </v>
          </cell>
        </row>
        <row r="681">
          <cell r="A681" t="str">
            <v>080201</v>
          </cell>
          <cell r="B681" t="str">
            <v>CP.01 - CAIXILHO EM FERRO PERFILADO - FIXO,SEM VENTILACAO PERMANENTE</v>
          </cell>
          <cell r="C681" t="str">
            <v>M2</v>
          </cell>
          <cell r="D681">
            <v>58.41</v>
          </cell>
        </row>
        <row r="682">
          <cell r="A682" t="str">
            <v>080203</v>
          </cell>
          <cell r="B682" t="str">
            <v>CP.03 - CAIXILHO EM FERRO PERFILADO - FIXO,COM VENTILACAO PERMANENTE</v>
          </cell>
          <cell r="C682" t="str">
            <v>M2</v>
          </cell>
          <cell r="D682">
            <v>58.41</v>
          </cell>
        </row>
        <row r="683">
          <cell r="A683" t="str">
            <v>080205</v>
          </cell>
          <cell r="B683" t="str">
            <v>CP.05 - CAIXILHO EM FERRO PERFILADO - PIVOTANTE</v>
          </cell>
          <cell r="C683" t="str">
            <v>M2</v>
          </cell>
          <cell r="D683">
            <v>111.58</v>
          </cell>
        </row>
        <row r="684">
          <cell r="A684" t="str">
            <v>080209</v>
          </cell>
          <cell r="B684" t="str">
            <v>CP.09 - CAIXILHO EM FERRO PERFILADO - MAXIMAR</v>
          </cell>
          <cell r="C684" t="str">
            <v>M2</v>
          </cell>
          <cell r="D684">
            <v>114.01</v>
          </cell>
        </row>
        <row r="685">
          <cell r="A685" t="str">
            <v>080213</v>
          </cell>
          <cell r="B685" t="str">
            <v>CP.22/23 - CAIXILHO EM FERRO PERFILADO - BASCULANTE</v>
          </cell>
          <cell r="C685" t="str">
            <v>M2</v>
          </cell>
          <cell r="D685">
            <v>86.91</v>
          </cell>
        </row>
        <row r="686">
          <cell r="A686" t="str">
            <v>080217</v>
          </cell>
          <cell r="B686" t="str">
            <v>CP.17 - CAIXILHO EM FERRO PERFILADO - DE CORRER</v>
          </cell>
          <cell r="C686" t="str">
            <v>M2</v>
          </cell>
          <cell r="D686">
            <v>89.67</v>
          </cell>
        </row>
        <row r="687">
          <cell r="A687" t="str">
            <v>080226</v>
          </cell>
          <cell r="B687" t="str">
            <v>CF.02 - CAIXILHO EM PERFIL DE CHAPA DOBRADA - FIXO,S/VENT.PERMANENTE</v>
          </cell>
          <cell r="C687" t="str">
            <v>M2</v>
          </cell>
          <cell r="D687">
            <v>58.41</v>
          </cell>
        </row>
        <row r="688">
          <cell r="A688" t="str">
            <v>080228</v>
          </cell>
          <cell r="B688" t="str">
            <v>CF.04 - CAIXILHO EM PERFIL DE CHAPA DOBRADA - FIXO,C/VENT.PERMANENTE</v>
          </cell>
          <cell r="C688" t="str">
            <v>M2</v>
          </cell>
          <cell r="D688">
            <v>58.41</v>
          </cell>
        </row>
        <row r="689">
          <cell r="A689" t="str">
            <v>080229</v>
          </cell>
          <cell r="B689" t="str">
            <v>CF.05 - CAIXILHO EM PERFIL DE CHAPA DOBRADA - PIVOTANTE</v>
          </cell>
          <cell r="C689" t="str">
            <v>M2</v>
          </cell>
          <cell r="D689">
            <v>111.58</v>
          </cell>
        </row>
        <row r="690">
          <cell r="A690" t="str">
            <v>080233</v>
          </cell>
          <cell r="B690" t="str">
            <v>CF.09 - CAIXILHO EM PERFIL DE CHAPA DOBRADA - MAXIMAR</v>
          </cell>
          <cell r="C690" t="str">
            <v>M2</v>
          </cell>
          <cell r="D690">
            <v>114.01</v>
          </cell>
        </row>
        <row r="691">
          <cell r="A691" t="str">
            <v>080237</v>
          </cell>
          <cell r="B691" t="str">
            <v>CF.13 - CAIXILHO EM PERFIL DE CHAPA DOBRADA - BASCULANTE</v>
          </cell>
          <cell r="C691" t="str">
            <v>M2</v>
          </cell>
          <cell r="D691">
            <v>86.91</v>
          </cell>
        </row>
        <row r="692">
          <cell r="A692" t="str">
            <v>080241</v>
          </cell>
          <cell r="B692" t="str">
            <v>CF.17 - CAIXILHO EM PERFIL DE CHAPA DOBRADA - DE CORRER</v>
          </cell>
          <cell r="C692" t="str">
            <v>M2</v>
          </cell>
          <cell r="D692">
            <v>89.67</v>
          </cell>
        </row>
        <row r="693">
          <cell r="A693" t="str">
            <v>080243</v>
          </cell>
          <cell r="B693" t="str">
            <v>CF 19 CAIXILHO EM PERFIL DE CH. DOBRADA, VENEZIANA, FIXO COM V.P</v>
          </cell>
          <cell r="C693" t="str">
            <v>M2</v>
          </cell>
          <cell r="D693">
            <v>111.58</v>
          </cell>
        </row>
        <row r="694">
          <cell r="A694" t="str">
            <v>080244</v>
          </cell>
          <cell r="B694" t="str">
            <v>CF 20 CAIXILHO EM PERFIL DE CHAPA DOBRADA, VENEZIANA, DE CORRER</v>
          </cell>
          <cell r="C694" t="str">
            <v>M2</v>
          </cell>
          <cell r="D694">
            <v>114.01</v>
          </cell>
        </row>
        <row r="695">
          <cell r="A695" t="str">
            <v>080251</v>
          </cell>
          <cell r="B695" t="str">
            <v>CA.02 - CAIXILHO EM ALUMINIO ANODIZADO - FIXO,SEM VENTIL.PERMANENTE</v>
          </cell>
          <cell r="C695" t="str">
            <v>M2</v>
          </cell>
          <cell r="D695">
            <v>130.11000000000001</v>
          </cell>
        </row>
        <row r="696">
          <cell r="A696" t="str">
            <v>080253</v>
          </cell>
          <cell r="B696" t="str">
            <v>CA.04 - CAIXILHO EM ALUMINIO ANODIZADO - FIXO,COM VENTIL.PERMANENTE</v>
          </cell>
          <cell r="C696" t="str">
            <v>M2</v>
          </cell>
          <cell r="D696">
            <v>130.11000000000001</v>
          </cell>
        </row>
        <row r="697">
          <cell r="A697" t="str">
            <v>080254</v>
          </cell>
          <cell r="B697" t="str">
            <v>CA.05 - CAIXILHO EM ALUMINIO ANODIZADO - PIVOTANTE</v>
          </cell>
          <cell r="C697" t="str">
            <v>M2</v>
          </cell>
          <cell r="D697">
            <v>230.11</v>
          </cell>
        </row>
        <row r="698">
          <cell r="A698" t="str">
            <v>080258</v>
          </cell>
          <cell r="B698" t="str">
            <v>CA.09 - CAIXILHO EM ALUMINIO ANODIZADO - MAXIMAR</v>
          </cell>
          <cell r="C698" t="str">
            <v>M2</v>
          </cell>
          <cell r="D698">
            <v>230.11</v>
          </cell>
        </row>
        <row r="699">
          <cell r="A699" t="str">
            <v>080262</v>
          </cell>
          <cell r="B699" t="str">
            <v>CA.13 - CAIXILHO EM ALUMINIO ANODIZADO - BASCULANTE</v>
          </cell>
          <cell r="C699" t="str">
            <v>M2</v>
          </cell>
          <cell r="D699">
            <v>194.11</v>
          </cell>
        </row>
        <row r="700">
          <cell r="A700" t="str">
            <v>080266</v>
          </cell>
          <cell r="B700" t="str">
            <v>CA.17 - CAIXILHO EM ALUMINIO ANODIZADO - DE CORRER</v>
          </cell>
          <cell r="C700" t="str">
            <v>M2</v>
          </cell>
          <cell r="D700">
            <v>123.72</v>
          </cell>
        </row>
        <row r="701">
          <cell r="A701" t="str">
            <v>080272</v>
          </cell>
          <cell r="B701" t="str">
            <v>GRADE DE PROTECAO DE ALUMINIO</v>
          </cell>
          <cell r="C701" t="str">
            <v>M2</v>
          </cell>
          <cell r="D701">
            <v>143.53</v>
          </cell>
        </row>
        <row r="702">
          <cell r="A702" t="str">
            <v>080274</v>
          </cell>
          <cell r="B702" t="str">
            <v>EP06 GRADE DE PROTECAO EM FERRO REDONDO</v>
          </cell>
          <cell r="C702" t="str">
            <v>M2</v>
          </cell>
          <cell r="D702">
            <v>103.74</v>
          </cell>
        </row>
        <row r="703">
          <cell r="A703" t="str">
            <v>080275</v>
          </cell>
          <cell r="B703" t="str">
            <v>EP.07 GRADE DE PROTECAO EM FERRO CHATO</v>
          </cell>
          <cell r="C703" t="str">
            <v>M2</v>
          </cell>
          <cell r="D703">
            <v>107.19</v>
          </cell>
        </row>
        <row r="704">
          <cell r="A704" t="str">
            <v>080276</v>
          </cell>
          <cell r="B704" t="str">
            <v>GRADE DE PROT. EM FERRO GALV. ELETROFUND. 25X2MM, MALHA 62X132MM</v>
          </cell>
          <cell r="C704" t="str">
            <v>M2</v>
          </cell>
          <cell r="D704">
            <v>45.08</v>
          </cell>
        </row>
        <row r="705">
          <cell r="A705" t="str">
            <v>080280</v>
          </cell>
          <cell r="B705" t="str">
            <v>TELA DE PROTECAO EM ARAME N.12,MALHA DE 1/2" - INCLUSIVE REQUADRO</v>
          </cell>
          <cell r="C705" t="str">
            <v>M2</v>
          </cell>
          <cell r="D705">
            <v>41.46</v>
          </cell>
        </row>
        <row r="706">
          <cell r="A706" t="str">
            <v>080281</v>
          </cell>
          <cell r="B706" t="str">
            <v>EP 11 TELA MOSQUITEIRO EM ARAME GALV MALHA 14, FIO 28 INCL. REQUAD</v>
          </cell>
          <cell r="C706" t="str">
            <v>M2</v>
          </cell>
          <cell r="D706">
            <v>39.909999999999997</v>
          </cell>
        </row>
        <row r="707">
          <cell r="A707" t="str">
            <v>080298</v>
          </cell>
          <cell r="B707" t="str">
            <v>GALVANIZACAO ELETROLITICA</v>
          </cell>
          <cell r="C707" t="str">
            <v>KG</v>
          </cell>
          <cell r="D707">
            <v>0.69</v>
          </cell>
        </row>
        <row r="708">
          <cell r="A708" t="str">
            <v>080300</v>
          </cell>
          <cell r="B708" t="str">
            <v>PORTAS ESPECIAIS</v>
          </cell>
          <cell r="D708" t="str">
            <v xml:space="preserve"> R$-   </v>
          </cell>
        </row>
        <row r="709">
          <cell r="A709" t="str">
            <v>080301</v>
          </cell>
          <cell r="B709" t="str">
            <v>PP.47 PORTA EM FERRO PERF. C/ CHAPA P/ ENTRADA DE AGUA OU GAS ENC.</v>
          </cell>
          <cell r="C709" t="str">
            <v>M2</v>
          </cell>
          <cell r="D709">
            <v>53.09</v>
          </cell>
        </row>
        <row r="710">
          <cell r="A710" t="str">
            <v>080305</v>
          </cell>
          <cell r="B710" t="str">
            <v>PP.35-PORTA EM FERRO PERFILADO C/CHAPA P/ABRIGO DE LIXO</v>
          </cell>
          <cell r="C710" t="str">
            <v>M2</v>
          </cell>
          <cell r="D710">
            <v>90.22</v>
          </cell>
        </row>
        <row r="711">
          <cell r="A711" t="str">
            <v>080306</v>
          </cell>
          <cell r="B711" t="str">
            <v>PP.36-PORTA EM FERRO PERFILADO C/TELA P/ABRIGO DE GAS</v>
          </cell>
          <cell r="C711" t="str">
            <v>M2</v>
          </cell>
          <cell r="D711">
            <v>93.68</v>
          </cell>
        </row>
        <row r="712">
          <cell r="A712" t="str">
            <v>080311</v>
          </cell>
          <cell r="B712" t="str">
            <v>PP 48 PORTA EM FERRO PERFILADO COM CHAPA P/ PASSA-PRATOS</v>
          </cell>
          <cell r="C712" t="str">
            <v>M2</v>
          </cell>
          <cell r="D712">
            <v>100.47</v>
          </cell>
        </row>
        <row r="713">
          <cell r="A713" t="str">
            <v>080320</v>
          </cell>
          <cell r="B713" t="str">
            <v>PP.50 ALCAPAO EM FERRO PERFILADO COM CHAPA</v>
          </cell>
          <cell r="C713" t="str">
            <v>M2</v>
          </cell>
          <cell r="D713">
            <v>103.04</v>
          </cell>
        </row>
        <row r="714">
          <cell r="A714" t="str">
            <v>086000</v>
          </cell>
          <cell r="B714" t="str">
            <v>RETIRADAS</v>
          </cell>
          <cell r="D714" t="str">
            <v xml:space="preserve"> R$-   </v>
          </cell>
        </row>
        <row r="715">
          <cell r="A715" t="str">
            <v>086001</v>
          </cell>
          <cell r="B715" t="str">
            <v>RETIRADA DE ESQUADRIAS METALICAS EM GERAL,PORTAS OU CAIXILHOS</v>
          </cell>
          <cell r="C715" t="str">
            <v>M2</v>
          </cell>
          <cell r="D715">
            <v>5.61</v>
          </cell>
        </row>
        <row r="716">
          <cell r="A716" t="str">
            <v>086005</v>
          </cell>
          <cell r="B716" t="str">
            <v>RETIRADA DE BATENTES METALICOS</v>
          </cell>
          <cell r="C716" t="str">
            <v>UN</v>
          </cell>
          <cell r="D716">
            <v>9.64</v>
          </cell>
        </row>
        <row r="717">
          <cell r="A717" t="str">
            <v>086020</v>
          </cell>
          <cell r="B717" t="str">
            <v>RETIRADA DE BRACO DE ALAVANCA</v>
          </cell>
          <cell r="C717" t="str">
            <v>UN</v>
          </cell>
          <cell r="D717">
            <v>2.2200000000000002</v>
          </cell>
        </row>
        <row r="718">
          <cell r="A718" t="str">
            <v>086021</v>
          </cell>
          <cell r="B718" t="str">
            <v>RETIRADA DE ALAVANCA</v>
          </cell>
          <cell r="C718" t="str">
            <v>UN</v>
          </cell>
          <cell r="D718">
            <v>1.76</v>
          </cell>
        </row>
        <row r="719">
          <cell r="A719" t="str">
            <v>086022</v>
          </cell>
          <cell r="B719" t="str">
            <v>RETIRADA DE PUXADOR DE ENGATE,PARA CAIXILHOS DE CORRER</v>
          </cell>
          <cell r="C719" t="str">
            <v>UN</v>
          </cell>
          <cell r="D719">
            <v>0.61</v>
          </cell>
        </row>
        <row r="720">
          <cell r="A720" t="str">
            <v>087000</v>
          </cell>
          <cell r="B720" t="str">
            <v>RECOLOCACOES</v>
          </cell>
          <cell r="D720" t="str">
            <v xml:space="preserve"> R$-   </v>
          </cell>
        </row>
        <row r="721">
          <cell r="A721" t="str">
            <v>087001</v>
          </cell>
          <cell r="B721" t="str">
            <v>RECOLOCACAO DE ESQUADRIAS METALICAS EM GERAL,PORTAS OU CAIXILHOS</v>
          </cell>
          <cell r="C721" t="str">
            <v>M2</v>
          </cell>
          <cell r="D721">
            <v>8.06</v>
          </cell>
        </row>
        <row r="722">
          <cell r="A722" t="str">
            <v>087005</v>
          </cell>
          <cell r="B722" t="str">
            <v>RECOLOCACAO DE BATENTES METALICOS</v>
          </cell>
          <cell r="C722" t="str">
            <v>UN</v>
          </cell>
          <cell r="D722">
            <v>10.46</v>
          </cell>
        </row>
        <row r="723">
          <cell r="A723" t="str">
            <v>087020</v>
          </cell>
          <cell r="B723" t="str">
            <v>RECOLOCACAO DE BRACO DE ALAVANCA</v>
          </cell>
          <cell r="C723" t="str">
            <v>M</v>
          </cell>
          <cell r="D723">
            <v>5.31</v>
          </cell>
        </row>
        <row r="724">
          <cell r="A724" t="str">
            <v>087021</v>
          </cell>
          <cell r="B724" t="str">
            <v>RECOLOCACAO DE ALAVANCA</v>
          </cell>
          <cell r="C724" t="str">
            <v>UN</v>
          </cell>
          <cell r="D724">
            <v>4.87</v>
          </cell>
        </row>
        <row r="725">
          <cell r="A725" t="str">
            <v>087022</v>
          </cell>
          <cell r="B725" t="str">
            <v>RECOLOCACAO DE PUXADOR DE ENGATE,PARA CAIXILHOS DE CORRER</v>
          </cell>
          <cell r="C725" t="str">
            <v>UN</v>
          </cell>
          <cell r="D725">
            <v>0.87</v>
          </cell>
        </row>
        <row r="726">
          <cell r="A726" t="str">
            <v>088000</v>
          </cell>
          <cell r="B726" t="str">
            <v>SERVICOS PARCIAIS</v>
          </cell>
          <cell r="D726" t="str">
            <v xml:space="preserve"> R$-   </v>
          </cell>
        </row>
        <row r="727">
          <cell r="A727" t="str">
            <v>088020</v>
          </cell>
          <cell r="B727" t="str">
            <v>BRACO DE ALAVANCA EM FERRO CHATO</v>
          </cell>
          <cell r="C727" t="str">
            <v>M</v>
          </cell>
          <cell r="D727">
            <v>6.41</v>
          </cell>
        </row>
        <row r="728">
          <cell r="A728" t="str">
            <v>088021</v>
          </cell>
          <cell r="B728" t="str">
            <v>ALAVANCA EM METAL CROMADO,PARA CAIXILHOS BASCULANTES</v>
          </cell>
          <cell r="C728" t="str">
            <v>UN</v>
          </cell>
          <cell r="D728">
            <v>8.7200000000000006</v>
          </cell>
        </row>
        <row r="729">
          <cell r="A729" t="str">
            <v>088022</v>
          </cell>
          <cell r="B729" t="str">
            <v>PUXADOR DE ENGATE EM METAL CROMADO,PARA CAIXILHOS DE CORRER</v>
          </cell>
          <cell r="C729" t="str">
            <v>UN</v>
          </cell>
          <cell r="D729">
            <v>19.87</v>
          </cell>
        </row>
        <row r="730">
          <cell r="A730" t="str">
            <v>088049</v>
          </cell>
          <cell r="B730" t="str">
            <v>LUBRIFICACAO DE CAIXILHOS E TROCA DE REBITES</v>
          </cell>
          <cell r="C730" t="str">
            <v>M2</v>
          </cell>
          <cell r="D730">
            <v>1.2</v>
          </cell>
        </row>
        <row r="731">
          <cell r="A731" t="str">
            <v>088050</v>
          </cell>
          <cell r="B731" t="str">
            <v>FERRO TRABALHADO - CAIXILHOS E PEQUENAS PECAS DE SERRALHERIA</v>
          </cell>
          <cell r="C731" t="str">
            <v>KG</v>
          </cell>
          <cell r="D731">
            <v>3.3</v>
          </cell>
        </row>
        <row r="732">
          <cell r="A732" t="str">
            <v>088051</v>
          </cell>
          <cell r="B732" t="str">
            <v>ALUMINIO EXTRUDADO TRABALHADO - CAIXILHOS E PEQUENAS PECAS DE SERR</v>
          </cell>
          <cell r="C732" t="str">
            <v>KG</v>
          </cell>
          <cell r="D732">
            <v>19.95</v>
          </cell>
        </row>
        <row r="733">
          <cell r="A733" t="str">
            <v>088060</v>
          </cell>
          <cell r="B733" t="str">
            <v>BRACO DE ALAVANCA EM ALUMINIO ANODIZADO</v>
          </cell>
          <cell r="C733" t="str">
            <v>M</v>
          </cell>
          <cell r="D733">
            <v>8.56</v>
          </cell>
        </row>
        <row r="734">
          <cell r="A734" t="str">
            <v>088062</v>
          </cell>
          <cell r="B734" t="str">
            <v>PUXADOR DE ENGATE EM ALUMINIO ANODIZADO,PARA CAIXILHOS DE CORRER</v>
          </cell>
          <cell r="C734" t="str">
            <v>UN</v>
          </cell>
          <cell r="D734">
            <v>3.27</v>
          </cell>
        </row>
        <row r="735">
          <cell r="A735" t="str">
            <v>090000</v>
          </cell>
          <cell r="B735" t="str">
            <v>INSTALACOES ELETRICAS</v>
          </cell>
          <cell r="D735" t="str">
            <v xml:space="preserve"> R$-   </v>
          </cell>
        </row>
        <row r="736">
          <cell r="A736" t="str">
            <v>090100</v>
          </cell>
          <cell r="B736" t="str">
            <v>ENTRADA DE ENERGIA E TELEFONE</v>
          </cell>
          <cell r="D736" t="str">
            <v xml:space="preserve"> R$-   </v>
          </cell>
        </row>
        <row r="737">
          <cell r="A737" t="str">
            <v>090150</v>
          </cell>
          <cell r="B737" t="str">
            <v>ENTRADA AEREA DE ENERGIA - 5KVA</v>
          </cell>
          <cell r="C737" t="str">
            <v>UN</v>
          </cell>
          <cell r="D737">
            <v>731.29</v>
          </cell>
        </row>
        <row r="738">
          <cell r="A738" t="str">
            <v>090152</v>
          </cell>
          <cell r="B738" t="str">
            <v>ENTRADA AEREA DE ENERGIA E TELEFONE - 6 A 12KVA</v>
          </cell>
          <cell r="C738" t="str">
            <v>UN</v>
          </cell>
          <cell r="D738">
            <v>849.26</v>
          </cell>
        </row>
        <row r="739">
          <cell r="A739" t="str">
            <v>090153</v>
          </cell>
          <cell r="B739" t="str">
            <v>ENTRADA AEREA DE ENERGIA E TELEFONE - 13 A 16KVA</v>
          </cell>
          <cell r="C739" t="str">
            <v>UN</v>
          </cell>
          <cell r="D739">
            <v>867.37</v>
          </cell>
        </row>
        <row r="740">
          <cell r="A740" t="str">
            <v>090154</v>
          </cell>
          <cell r="B740" t="str">
            <v>ENTRADA AEREA DE ENERGIA E TELEFONE - 17 A 20KVA</v>
          </cell>
          <cell r="C740" t="str">
            <v>UN</v>
          </cell>
          <cell r="D740">
            <v>941.66</v>
          </cell>
        </row>
        <row r="741">
          <cell r="A741" t="str">
            <v>090155</v>
          </cell>
          <cell r="B741" t="str">
            <v>ENTRADA AEREA DE ENERGIA E TELEFONE - 21 A 23KVA</v>
          </cell>
          <cell r="C741" t="str">
            <v>UN</v>
          </cell>
          <cell r="D741">
            <v>968.38</v>
          </cell>
        </row>
        <row r="742">
          <cell r="A742" t="str">
            <v>090156</v>
          </cell>
          <cell r="B742" t="str">
            <v>ENTRADA AEREA DE ENERGIA E TELEFONE - 24 A 30KVA</v>
          </cell>
          <cell r="C742" t="str">
            <v>UN</v>
          </cell>
          <cell r="D742">
            <v>1243.48</v>
          </cell>
        </row>
        <row r="743">
          <cell r="A743" t="str">
            <v>090157</v>
          </cell>
          <cell r="B743" t="str">
            <v>ENTRADA AEREA DE ENERGIA E TELEFONE - 31 A 39KVA</v>
          </cell>
          <cell r="C743" t="str">
            <v>UN</v>
          </cell>
          <cell r="D743">
            <v>1351.04</v>
          </cell>
        </row>
        <row r="744">
          <cell r="A744" t="str">
            <v>090158</v>
          </cell>
          <cell r="B744" t="str">
            <v>ENTRADA AEREA DE ENERGIA E TELEFONE - 40 A 47KVA</v>
          </cell>
          <cell r="C744" t="str">
            <v>UN</v>
          </cell>
          <cell r="D744">
            <v>1481.71</v>
          </cell>
        </row>
        <row r="745">
          <cell r="A745" t="str">
            <v>090159</v>
          </cell>
          <cell r="B745" t="str">
            <v>ENTRADA AEREA DE ENERGIA E TELEFONE - 48 A 54KVA</v>
          </cell>
          <cell r="C745" t="str">
            <v>UN</v>
          </cell>
          <cell r="D745">
            <v>1915.39</v>
          </cell>
        </row>
        <row r="746">
          <cell r="A746" t="str">
            <v>090160</v>
          </cell>
          <cell r="B746" t="str">
            <v>ENTRADA AEREA DE ENERGIA E TELEFONE - 55 A 62KVA</v>
          </cell>
          <cell r="C746" t="str">
            <v>UN</v>
          </cell>
          <cell r="D746">
            <v>2014.27</v>
          </cell>
        </row>
        <row r="747">
          <cell r="A747" t="str">
            <v>090161</v>
          </cell>
          <cell r="B747" t="str">
            <v>ENTRADA AEREA DE ENERGIA E TELEFONE - 63 A 70KVA</v>
          </cell>
          <cell r="C747" t="str">
            <v>UN</v>
          </cell>
          <cell r="D747">
            <v>2191.4299999999998</v>
          </cell>
        </row>
        <row r="748">
          <cell r="A748" t="str">
            <v>090162</v>
          </cell>
          <cell r="B748" t="str">
            <v>ENTRADA AEREA DE ENERGIA E TELEFONE - 71 A 75KVA</v>
          </cell>
          <cell r="C748" t="str">
            <v>UN</v>
          </cell>
          <cell r="D748">
            <v>2428.88</v>
          </cell>
        </row>
        <row r="749">
          <cell r="A749" t="str">
            <v>090190</v>
          </cell>
          <cell r="B749" t="str">
            <v>ENTRADA AEREA DE TELEFONE</v>
          </cell>
          <cell r="C749" t="str">
            <v>UN</v>
          </cell>
          <cell r="D749">
            <v>209.91</v>
          </cell>
        </row>
        <row r="750">
          <cell r="A750" t="str">
            <v>090200</v>
          </cell>
          <cell r="B750" t="str">
            <v>ELETRODUTOS - BT</v>
          </cell>
          <cell r="D750" t="str">
            <v xml:space="preserve"> R$-   </v>
          </cell>
        </row>
        <row r="751">
          <cell r="A751" t="str">
            <v>090201</v>
          </cell>
          <cell r="B751" t="str">
            <v>ELETRODUTO DE PVC RIGIDO,ROSCAVEL - 20MM (1/2")</v>
          </cell>
          <cell r="C751" t="str">
            <v>M</v>
          </cell>
          <cell r="D751">
            <v>3.82</v>
          </cell>
        </row>
        <row r="752">
          <cell r="A752" t="str">
            <v>090202</v>
          </cell>
          <cell r="B752" t="str">
            <v>ELETRODUTO DE PVC RIGIDO,ROSCAVEL - 25MM (3/4")</v>
          </cell>
          <cell r="C752" t="str">
            <v>M</v>
          </cell>
          <cell r="D752">
            <v>4.92</v>
          </cell>
        </row>
        <row r="753">
          <cell r="A753" t="str">
            <v>090203</v>
          </cell>
          <cell r="B753" t="str">
            <v>ELETRODUTO DE PVC RIGIDO,ROSCAVEL - 32MM (1")</v>
          </cell>
          <cell r="C753" t="str">
            <v>M</v>
          </cell>
          <cell r="D753">
            <v>6.15</v>
          </cell>
        </row>
        <row r="754">
          <cell r="A754" t="str">
            <v>090204</v>
          </cell>
          <cell r="B754" t="str">
            <v>ELETRODUTO DE PVC RIGIDO,ROSCAVEL - 40MM (1 1/4")</v>
          </cell>
          <cell r="C754" t="str">
            <v>M</v>
          </cell>
          <cell r="D754">
            <v>7.48</v>
          </cell>
        </row>
        <row r="755">
          <cell r="A755" t="str">
            <v>090205</v>
          </cell>
          <cell r="B755" t="str">
            <v>ELETRODUTO DE PVC RIGIDO,ROSCAVEL - 50MM (1 1/2")</v>
          </cell>
          <cell r="C755" t="str">
            <v>M</v>
          </cell>
          <cell r="D755">
            <v>8.75</v>
          </cell>
        </row>
        <row r="756">
          <cell r="A756" t="str">
            <v>090206</v>
          </cell>
          <cell r="B756" t="str">
            <v>ELETRODUTO DE PVC RIGIDO,ROSCAVEL - 60MM (2")</v>
          </cell>
          <cell r="C756" t="str">
            <v>M</v>
          </cell>
          <cell r="D756">
            <v>10.25</v>
          </cell>
        </row>
        <row r="757">
          <cell r="A757" t="str">
            <v>090207</v>
          </cell>
          <cell r="B757" t="str">
            <v>ELETRODUTO DE PVC RIGIDO,ROSCAVEL - 75MM (2 1/2")</v>
          </cell>
          <cell r="C757" t="str">
            <v>M</v>
          </cell>
          <cell r="D757">
            <v>14.29</v>
          </cell>
        </row>
        <row r="758">
          <cell r="A758" t="str">
            <v>090208</v>
          </cell>
          <cell r="B758" t="str">
            <v>ELETRODUTO DE PVC RIGIDO,ROSCAVEL - 85MM (3")</v>
          </cell>
          <cell r="C758" t="str">
            <v>M</v>
          </cell>
          <cell r="D758">
            <v>16.27</v>
          </cell>
        </row>
        <row r="759">
          <cell r="A759" t="str">
            <v>090209</v>
          </cell>
          <cell r="B759" t="str">
            <v>ELETRODUTO DE PVC RIGIDO,ROSCAVEL - 110MM (4")</v>
          </cell>
          <cell r="C759" t="str">
            <v>M</v>
          </cell>
          <cell r="D759">
            <v>22.18</v>
          </cell>
        </row>
        <row r="760">
          <cell r="A760" t="str">
            <v>090210</v>
          </cell>
          <cell r="B760" t="str">
            <v>ELETRODUTO DE ACO GALVANIZADO,TIPO LEVE I - 1/2"</v>
          </cell>
          <cell r="C760" t="str">
            <v>M</v>
          </cell>
          <cell r="D760">
            <v>5.68</v>
          </cell>
        </row>
        <row r="761">
          <cell r="A761" t="str">
            <v>090211</v>
          </cell>
          <cell r="B761" t="str">
            <v>ELETRODUTO DE ACO GALVANIZADO,TIPO LEVE I - 3/4"</v>
          </cell>
          <cell r="C761" t="str">
            <v>M</v>
          </cell>
          <cell r="D761">
            <v>6.79</v>
          </cell>
        </row>
        <row r="762">
          <cell r="A762" t="str">
            <v>090212</v>
          </cell>
          <cell r="B762" t="str">
            <v>ELETRODUTO DE ACO GALVANIZADO,TIPO LEVE I - 1"</v>
          </cell>
          <cell r="C762" t="str">
            <v>M</v>
          </cell>
          <cell r="D762">
            <v>8.15</v>
          </cell>
        </row>
        <row r="763">
          <cell r="A763" t="str">
            <v>090213</v>
          </cell>
          <cell r="B763" t="str">
            <v>ELETRODUTO DE ACO GALVANIZADO,TIPO LEVE I - 1 1/4"</v>
          </cell>
          <cell r="C763" t="str">
            <v>M</v>
          </cell>
          <cell r="D763">
            <v>10.17</v>
          </cell>
        </row>
        <row r="764">
          <cell r="A764" t="str">
            <v>090214</v>
          </cell>
          <cell r="B764" t="str">
            <v>ELETRODUTO DE ACO GALVANIZADO,TIPO LEVE I - 1 1/2"</v>
          </cell>
          <cell r="C764" t="str">
            <v>M</v>
          </cell>
          <cell r="D764">
            <v>11.96</v>
          </cell>
        </row>
        <row r="765">
          <cell r="A765" t="str">
            <v>090215</v>
          </cell>
          <cell r="B765" t="str">
            <v>ELETRODUTO DE ACO GALVANIZADO,TIPO LEVE I - 2"</v>
          </cell>
          <cell r="C765" t="str">
            <v>M</v>
          </cell>
          <cell r="D765">
            <v>14.16</v>
          </cell>
        </row>
        <row r="766">
          <cell r="A766" t="str">
            <v>090216</v>
          </cell>
          <cell r="B766" t="str">
            <v>ELETRODUTO DE ACO GALVANIZADO,TIPO LEVE I - 2 1/2"</v>
          </cell>
          <cell r="C766" t="str">
            <v>M</v>
          </cell>
          <cell r="D766">
            <v>19.41</v>
          </cell>
        </row>
        <row r="767">
          <cell r="A767" t="str">
            <v>090217</v>
          </cell>
          <cell r="B767" t="str">
            <v>ELETRODUTO DE ACO GALVANIZADO,TIPO LEVE I - 3"</v>
          </cell>
          <cell r="C767" t="str">
            <v>M</v>
          </cell>
          <cell r="D767">
            <v>24.59</v>
          </cell>
        </row>
        <row r="768">
          <cell r="A768" t="str">
            <v>090218</v>
          </cell>
          <cell r="B768" t="str">
            <v>ELETRODUTO DE ACO GALVANIZADO,TIPO LEVE I - 3 1/2"</v>
          </cell>
          <cell r="C768" t="str">
            <v>M</v>
          </cell>
          <cell r="D768">
            <v>28.81</v>
          </cell>
        </row>
        <row r="769">
          <cell r="A769" t="str">
            <v>090219</v>
          </cell>
          <cell r="B769" t="str">
            <v>ELETRODUTO DE ACO GALVANIZADO,TIPO LEVE I - 4"</v>
          </cell>
          <cell r="C769" t="str">
            <v>M</v>
          </cell>
          <cell r="D769">
            <v>32.25</v>
          </cell>
        </row>
        <row r="770">
          <cell r="A770" t="str">
            <v>090220</v>
          </cell>
          <cell r="B770" t="str">
            <v>ELETRODUTO DE ACO GALVANIZADO,TIPO LEVE II - 1/2"</v>
          </cell>
          <cell r="C770" t="str">
            <v>M</v>
          </cell>
          <cell r="D770">
            <v>5.62</v>
          </cell>
        </row>
        <row r="771">
          <cell r="A771" t="str">
            <v>090221</v>
          </cell>
          <cell r="B771" t="str">
            <v>ELETRODUTO DE ACO GALVANIZADO,TIPO LEVE II - 3/4"</v>
          </cell>
          <cell r="C771" t="str">
            <v>M</v>
          </cell>
          <cell r="D771">
            <v>6.87</v>
          </cell>
        </row>
        <row r="772">
          <cell r="A772" t="str">
            <v>090222</v>
          </cell>
          <cell r="B772" t="str">
            <v>ELETRODUTO DE ACO GALVANIZADO,TIPO LEVE II - 1"</v>
          </cell>
          <cell r="C772" t="str">
            <v>M</v>
          </cell>
          <cell r="D772">
            <v>8.18</v>
          </cell>
        </row>
        <row r="773">
          <cell r="A773" t="str">
            <v>090223</v>
          </cell>
          <cell r="B773" t="str">
            <v>ELETRODUTO DE ACO GALVANIZADO,TIPO LEVE II - 1 1/4"</v>
          </cell>
          <cell r="C773" t="str">
            <v>M</v>
          </cell>
          <cell r="D773">
            <v>10.75</v>
          </cell>
        </row>
        <row r="774">
          <cell r="A774" t="str">
            <v>090224</v>
          </cell>
          <cell r="B774" t="str">
            <v>ELETRODUTO DE ACO GALVANIZADO,TIPO LEVE II - 1 1/2"</v>
          </cell>
          <cell r="C774" t="str">
            <v>M</v>
          </cell>
          <cell r="D774">
            <v>12.24</v>
          </cell>
        </row>
        <row r="775">
          <cell r="A775" t="str">
            <v>090225</v>
          </cell>
          <cell r="B775" t="str">
            <v>ELETRODUTO DE ACO GALVANIZADO,TIPO LEVE II - 2"</v>
          </cell>
          <cell r="C775" t="str">
            <v>M</v>
          </cell>
          <cell r="D775">
            <v>14.2</v>
          </cell>
        </row>
        <row r="776">
          <cell r="A776" t="str">
            <v>090226</v>
          </cell>
          <cell r="B776" t="str">
            <v>ELETRODUTO DE ACO GALVANIZADO,TIPO LEVE II - 2 1/2"</v>
          </cell>
          <cell r="C776" t="str">
            <v>M</v>
          </cell>
          <cell r="D776">
            <v>20.43</v>
          </cell>
        </row>
        <row r="777">
          <cell r="A777" t="str">
            <v>090227</v>
          </cell>
          <cell r="B777" t="str">
            <v>ELETRODUTO DE ACO GALVANIZADO,TIPO LEVE II - 3"</v>
          </cell>
          <cell r="C777" t="str">
            <v>M</v>
          </cell>
          <cell r="D777">
            <v>25.15</v>
          </cell>
        </row>
        <row r="778">
          <cell r="A778" t="str">
            <v>090228</v>
          </cell>
          <cell r="B778" t="str">
            <v>ELETRODUTO DE ACO GALVANIZADO,TIPO LEVE II - 3 1/2"</v>
          </cell>
          <cell r="C778" t="str">
            <v>M</v>
          </cell>
          <cell r="D778">
            <v>29.02</v>
          </cell>
        </row>
        <row r="779">
          <cell r="A779" t="str">
            <v>090229</v>
          </cell>
          <cell r="B779" t="str">
            <v>ELETRODUTO DE ACO GALVANIZADO,TIPO LEVE II - 4"</v>
          </cell>
          <cell r="C779" t="str">
            <v>M</v>
          </cell>
          <cell r="D779">
            <v>32.130000000000003</v>
          </cell>
        </row>
        <row r="780">
          <cell r="A780" t="str">
            <v>090240</v>
          </cell>
          <cell r="B780" t="str">
            <v>ELETRODUTO DE ACO ESMALTADO,TIPO LEVE II - 1/2"</v>
          </cell>
          <cell r="C780" t="str">
            <v>M</v>
          </cell>
          <cell r="D780">
            <v>5.62</v>
          </cell>
        </row>
        <row r="781">
          <cell r="A781" t="str">
            <v>090241</v>
          </cell>
          <cell r="B781" t="str">
            <v>ELETRODUTO DE ACO ESMALTADO,TIPO LEVE II - 3/4"</v>
          </cell>
          <cell r="C781" t="str">
            <v>M</v>
          </cell>
          <cell r="D781">
            <v>6.78</v>
          </cell>
        </row>
        <row r="782">
          <cell r="A782" t="str">
            <v>090242</v>
          </cell>
          <cell r="B782" t="str">
            <v>ELETRODUTO DE ACO ESMALTADO,TIPO LEVE II - 1"</v>
          </cell>
          <cell r="C782" t="str">
            <v>M</v>
          </cell>
          <cell r="D782">
            <v>8.0299999999999994</v>
          </cell>
        </row>
        <row r="783">
          <cell r="A783" t="str">
            <v>090243</v>
          </cell>
          <cell r="B783" t="str">
            <v>ELETRODUTO DE ACO ESMALTADO,TIPO LEVE II - 1 1/4"</v>
          </cell>
          <cell r="C783" t="str">
            <v>M</v>
          </cell>
          <cell r="D783">
            <v>10.029999999999999</v>
          </cell>
        </row>
        <row r="784">
          <cell r="A784" t="str">
            <v>090244</v>
          </cell>
          <cell r="B784" t="str">
            <v>ELETRODUTO DE ACO ESMALTADO,TIPO LEVE II - 1 1/2"</v>
          </cell>
          <cell r="C784" t="str">
            <v>M</v>
          </cell>
          <cell r="D784">
            <v>11.66</v>
          </cell>
        </row>
        <row r="785">
          <cell r="A785" t="str">
            <v>090245</v>
          </cell>
          <cell r="B785" t="str">
            <v>ELETRODUTO DE ACO ESMALTADO,TIPO LEVE II - 2"</v>
          </cell>
          <cell r="C785" t="str">
            <v>M</v>
          </cell>
          <cell r="D785">
            <v>13.68</v>
          </cell>
        </row>
        <row r="786">
          <cell r="A786" t="str">
            <v>090246</v>
          </cell>
          <cell r="B786" t="str">
            <v>ELETRODUTO DE ACO ESMALTADO,TIPO LEVE II - 2 1/2"</v>
          </cell>
          <cell r="C786" t="str">
            <v>M</v>
          </cell>
          <cell r="D786">
            <v>19.010000000000002</v>
          </cell>
        </row>
        <row r="787">
          <cell r="A787" t="str">
            <v>090247</v>
          </cell>
          <cell r="B787" t="str">
            <v>ELETRODUTO DE ACO ESMALTADO,TIPO LEVE II - 3"</v>
          </cell>
          <cell r="C787" t="str">
            <v>M</v>
          </cell>
          <cell r="D787">
            <v>23.7</v>
          </cell>
        </row>
        <row r="788">
          <cell r="A788" t="str">
            <v>090248</v>
          </cell>
          <cell r="B788" t="str">
            <v>ELETRODUTO DE ACO ESMALTADO,TIPO LEVE II - 3 1/2"</v>
          </cell>
          <cell r="C788" t="str">
            <v>M</v>
          </cell>
          <cell r="D788">
            <v>28.4</v>
          </cell>
        </row>
        <row r="789">
          <cell r="A789" t="str">
            <v>090249</v>
          </cell>
          <cell r="B789" t="str">
            <v>ELETRODUTO DE ACO ESMALTADO,TIPO LEVE II - 4"</v>
          </cell>
          <cell r="C789" t="str">
            <v>M</v>
          </cell>
          <cell r="D789">
            <v>30.56</v>
          </cell>
        </row>
        <row r="790">
          <cell r="A790" t="str">
            <v>090250</v>
          </cell>
          <cell r="B790" t="str">
            <v>ELETRODUTO DE POLIETILENO FLEXIVEL ALTA RESISTENCIA - 2"</v>
          </cell>
          <cell r="C790" t="str">
            <v>M</v>
          </cell>
          <cell r="D790">
            <v>8.44</v>
          </cell>
        </row>
        <row r="791">
          <cell r="A791" t="str">
            <v>090251</v>
          </cell>
          <cell r="B791" t="str">
            <v>ELETRODUTO DE POLIETILENO FLEXIVEL ALTA RESISTENCIA - 3"</v>
          </cell>
          <cell r="C791" t="str">
            <v>M</v>
          </cell>
          <cell r="D791">
            <v>11.45</v>
          </cell>
        </row>
        <row r="792">
          <cell r="A792" t="str">
            <v>090252</v>
          </cell>
          <cell r="B792" t="str">
            <v>ELETRODUTO DE POLIETILENO FLEXIVEL ALTA RESISTENCIA - 4"</v>
          </cell>
          <cell r="C792" t="str">
            <v>M</v>
          </cell>
          <cell r="D792">
            <v>15.99</v>
          </cell>
        </row>
        <row r="793">
          <cell r="A793" t="str">
            <v>090261</v>
          </cell>
          <cell r="B793" t="str">
            <v>TUBO METALICO FLEXIVEL REVESTIDO COM PVC-3/4"</v>
          </cell>
          <cell r="C793" t="str">
            <v>M</v>
          </cell>
          <cell r="D793">
            <v>4.8899999999999997</v>
          </cell>
        </row>
        <row r="794">
          <cell r="A794" t="str">
            <v>090262</v>
          </cell>
          <cell r="B794" t="str">
            <v>TUBO METALICO FLEXIVEL REVESTIDO COM PVC-1"</v>
          </cell>
          <cell r="C794" t="str">
            <v>M</v>
          </cell>
          <cell r="D794">
            <v>6.62</v>
          </cell>
        </row>
        <row r="795">
          <cell r="A795" t="str">
            <v>090263</v>
          </cell>
          <cell r="B795" t="str">
            <v>TUBO METALICO FLEXIVEL REVESTIDO COM PVC-1 1/2"</v>
          </cell>
          <cell r="C795" t="str">
            <v>M</v>
          </cell>
          <cell r="D795">
            <v>11.29</v>
          </cell>
        </row>
        <row r="796">
          <cell r="A796" t="str">
            <v>090270</v>
          </cell>
          <cell r="B796" t="str">
            <v>ELETRODUTO QUADRADO DE PVC-16X16 MM INCL. CONEXOES</v>
          </cell>
          <cell r="C796" t="str">
            <v>M</v>
          </cell>
          <cell r="D796">
            <v>4.22</v>
          </cell>
        </row>
        <row r="797">
          <cell r="A797" t="str">
            <v>090298</v>
          </cell>
          <cell r="B797" t="str">
            <v>ENVELOPAMENTO DE ELETRODUTO ENTERRADO,COM CONCRETO</v>
          </cell>
          <cell r="C797" t="str">
            <v>M</v>
          </cell>
          <cell r="D797">
            <v>6.73</v>
          </cell>
        </row>
        <row r="798">
          <cell r="A798" t="str">
            <v>090300</v>
          </cell>
          <cell r="B798" t="str">
            <v>CONDUTORES - BT</v>
          </cell>
          <cell r="D798" t="str">
            <v xml:space="preserve"> R$-   </v>
          </cell>
        </row>
        <row r="799">
          <cell r="A799" t="str">
            <v>090302</v>
          </cell>
          <cell r="B799" t="str">
            <v>FIO 0,75MM2 - ISOLAMENTO PARA 0,7KV</v>
          </cell>
          <cell r="C799" t="str">
            <v>M</v>
          </cell>
          <cell r="D799">
            <v>0.31</v>
          </cell>
        </row>
        <row r="800">
          <cell r="A800" t="str">
            <v>090303</v>
          </cell>
          <cell r="B800" t="str">
            <v>FIO 1,00MM2 - ISOLAMENTO PARA 0,7KV</v>
          </cell>
          <cell r="C800" t="str">
            <v>M</v>
          </cell>
          <cell r="D800">
            <v>0.33</v>
          </cell>
        </row>
        <row r="801">
          <cell r="A801" t="str">
            <v>090304</v>
          </cell>
          <cell r="B801" t="str">
            <v>FIO 1,50MM2 - ISOLAMENTO PARA 0,7KV</v>
          </cell>
          <cell r="C801" t="str">
            <v>M</v>
          </cell>
          <cell r="D801">
            <v>0.34</v>
          </cell>
        </row>
        <row r="802">
          <cell r="A802" t="str">
            <v>090305</v>
          </cell>
          <cell r="B802" t="str">
            <v>FIO 2,50MM2 - ISOLAMENTO PARA 0,7KV</v>
          </cell>
          <cell r="C802" t="str">
            <v>M</v>
          </cell>
          <cell r="D802">
            <v>0.51</v>
          </cell>
        </row>
        <row r="803">
          <cell r="A803" t="str">
            <v>090306</v>
          </cell>
          <cell r="B803" t="str">
            <v>FIO 4,00MM2 - ISOLAMENTO PARA 0,7KV</v>
          </cell>
          <cell r="C803" t="str">
            <v>M</v>
          </cell>
          <cell r="D803">
            <v>0.69</v>
          </cell>
        </row>
        <row r="804">
          <cell r="A804" t="str">
            <v>090307</v>
          </cell>
          <cell r="B804" t="str">
            <v>FIO 6,00MM2 - ISOLAMENTO PARA 0,7KV</v>
          </cell>
          <cell r="C804" t="str">
            <v>M</v>
          </cell>
          <cell r="D804">
            <v>0.94</v>
          </cell>
        </row>
        <row r="805">
          <cell r="A805" t="str">
            <v>090308</v>
          </cell>
          <cell r="B805" t="str">
            <v>CABO 10,00MM2 - ISOLAMENTO PARA 0,7KV</v>
          </cell>
          <cell r="C805" t="str">
            <v>M</v>
          </cell>
          <cell r="D805">
            <v>1.75</v>
          </cell>
        </row>
        <row r="806">
          <cell r="A806" t="str">
            <v>090309</v>
          </cell>
          <cell r="B806" t="str">
            <v>CABO 16,00MM2 - ISOLAMENTO PARA 0,7KV</v>
          </cell>
          <cell r="C806" t="str">
            <v>M</v>
          </cell>
          <cell r="D806">
            <v>2.98</v>
          </cell>
        </row>
        <row r="807">
          <cell r="A807" t="str">
            <v>090310</v>
          </cell>
          <cell r="B807" t="str">
            <v>CABO 25,00MM2 - ISOLAMENTO PARA 0,7KV</v>
          </cell>
          <cell r="C807" t="str">
            <v>M</v>
          </cell>
          <cell r="D807">
            <v>4.8499999999999996</v>
          </cell>
        </row>
        <row r="808">
          <cell r="A808" t="str">
            <v>090311</v>
          </cell>
          <cell r="B808" t="str">
            <v>CABO 35,00MM2 - ISOLAMENTO PARA 0,7KV</v>
          </cell>
          <cell r="C808" t="str">
            <v>M</v>
          </cell>
          <cell r="D808">
            <v>6.61</v>
          </cell>
        </row>
        <row r="809">
          <cell r="A809" t="str">
            <v>090312</v>
          </cell>
          <cell r="B809" t="str">
            <v>CABO 50,00MM2 - ISOLAMENTO PARA 0,7KV</v>
          </cell>
          <cell r="C809" t="str">
            <v>M</v>
          </cell>
          <cell r="D809">
            <v>9.5500000000000007</v>
          </cell>
        </row>
        <row r="810">
          <cell r="A810" t="str">
            <v>090313</v>
          </cell>
          <cell r="B810" t="str">
            <v>CABO 70,00MM2 - ISOLAMENTO PARA 0,7KV</v>
          </cell>
          <cell r="C810" t="str">
            <v>M</v>
          </cell>
          <cell r="D810">
            <v>11.96</v>
          </cell>
        </row>
        <row r="811">
          <cell r="A811" t="str">
            <v>090314</v>
          </cell>
          <cell r="B811" t="str">
            <v>CABO 95,00MM2 - ISOLAMENTO PARA 0,7KV</v>
          </cell>
          <cell r="C811" t="str">
            <v>M</v>
          </cell>
          <cell r="D811">
            <v>17.04</v>
          </cell>
        </row>
        <row r="812">
          <cell r="A812" t="str">
            <v>090315</v>
          </cell>
          <cell r="B812" t="str">
            <v>CABO 120,00MM2 - ISOLAMENTO PARA 0,7KV</v>
          </cell>
          <cell r="C812" t="str">
            <v>M</v>
          </cell>
          <cell r="D812">
            <v>21.88</v>
          </cell>
        </row>
        <row r="813">
          <cell r="A813" t="str">
            <v>090316</v>
          </cell>
          <cell r="B813" t="str">
            <v>CABO 150,00MM2 - ISOLAMENTO PARA 0,7KV</v>
          </cell>
          <cell r="C813" t="str">
            <v>M</v>
          </cell>
          <cell r="D813">
            <v>26.17</v>
          </cell>
        </row>
        <row r="814">
          <cell r="A814" t="str">
            <v>090317</v>
          </cell>
          <cell r="B814" t="str">
            <v>CABO 185,00MM2 - ISOLAMENTO PARA 0,7KV</v>
          </cell>
          <cell r="C814" t="str">
            <v>M</v>
          </cell>
          <cell r="D814">
            <v>32.31</v>
          </cell>
        </row>
        <row r="815">
          <cell r="A815" t="str">
            <v>090318</v>
          </cell>
          <cell r="B815" t="str">
            <v>CABO 240,00MM2 - ISOLAMENTO PARA 0,7KV</v>
          </cell>
          <cell r="C815" t="str">
            <v>M</v>
          </cell>
          <cell r="D815">
            <v>40.619999999999997</v>
          </cell>
        </row>
        <row r="816">
          <cell r="A816" t="str">
            <v>090319</v>
          </cell>
          <cell r="B816" t="str">
            <v>CABO 300.00 MM2 - ISOLAMENTO PARA 0.7 KV</v>
          </cell>
          <cell r="C816" t="str">
            <v>M</v>
          </cell>
          <cell r="D816">
            <v>45.26</v>
          </cell>
        </row>
        <row r="817">
          <cell r="A817" t="str">
            <v>090328</v>
          </cell>
          <cell r="B817" t="str">
            <v>FIO 1,50MM2 - ISOLAMENTO PARA 1,0KV</v>
          </cell>
          <cell r="C817" t="str">
            <v>M</v>
          </cell>
          <cell r="D817">
            <v>0.48</v>
          </cell>
        </row>
        <row r="818">
          <cell r="A818" t="str">
            <v>090329</v>
          </cell>
          <cell r="B818" t="str">
            <v>FIO 2,50MM2 - ISOLAMENTO PARA 1,0KV</v>
          </cell>
          <cell r="C818" t="str">
            <v>M</v>
          </cell>
          <cell r="D818">
            <v>0.67</v>
          </cell>
        </row>
        <row r="819">
          <cell r="A819" t="str">
            <v>090330</v>
          </cell>
          <cell r="B819" t="str">
            <v>FIO 4,00MM2 - ISOLAMENTO PARA 1,0KV</v>
          </cell>
          <cell r="C819" t="str">
            <v>M</v>
          </cell>
          <cell r="D819">
            <v>0.93</v>
          </cell>
        </row>
        <row r="820">
          <cell r="A820" t="str">
            <v>090331</v>
          </cell>
          <cell r="B820" t="str">
            <v>FIO 6,00MM2 - ISOLAMENTO PARA 1,0KV</v>
          </cell>
          <cell r="C820" t="str">
            <v>M</v>
          </cell>
          <cell r="D820">
            <v>1.23</v>
          </cell>
        </row>
        <row r="821">
          <cell r="A821" t="str">
            <v>090332</v>
          </cell>
          <cell r="B821" t="str">
            <v>CABO 10,00MM2 - ISOLAMENTO PARA 1,0KV</v>
          </cell>
          <cell r="C821" t="str">
            <v>M</v>
          </cell>
          <cell r="D821">
            <v>1.94</v>
          </cell>
        </row>
        <row r="822">
          <cell r="A822" t="str">
            <v>090333</v>
          </cell>
          <cell r="B822" t="str">
            <v>CABO 16,00MM2 - ISOLAMENTO PARA 1,0KV</v>
          </cell>
          <cell r="C822" t="str">
            <v>M</v>
          </cell>
          <cell r="D822">
            <v>3.18</v>
          </cell>
        </row>
        <row r="823">
          <cell r="A823" t="str">
            <v>090334</v>
          </cell>
          <cell r="B823" t="str">
            <v>CABO 25,00MM2 - ISOLAMENTO PARA 1,0KV</v>
          </cell>
          <cell r="C823" t="str">
            <v>M</v>
          </cell>
          <cell r="D823">
            <v>5.28</v>
          </cell>
        </row>
        <row r="824">
          <cell r="A824" t="str">
            <v>090335</v>
          </cell>
          <cell r="B824" t="str">
            <v>CABO 35,00MM2 - ISOLAMENTO PARA 1,0KV</v>
          </cell>
          <cell r="C824" t="str">
            <v>M</v>
          </cell>
          <cell r="D824">
            <v>7.2</v>
          </cell>
        </row>
        <row r="825">
          <cell r="A825" t="str">
            <v>090336</v>
          </cell>
          <cell r="B825" t="str">
            <v>CABO 50,00MM2 - ISOLAMENTO PARA 1,0KV</v>
          </cell>
          <cell r="C825" t="str">
            <v>M</v>
          </cell>
          <cell r="D825">
            <v>10.1</v>
          </cell>
        </row>
        <row r="826">
          <cell r="A826" t="str">
            <v>090337</v>
          </cell>
          <cell r="B826" t="str">
            <v>CABO 70,00MM2 - ISOLAMENTO PARA 1,OKV</v>
          </cell>
          <cell r="C826" t="str">
            <v>M</v>
          </cell>
          <cell r="D826">
            <v>12.73</v>
          </cell>
        </row>
        <row r="827">
          <cell r="A827" t="str">
            <v>090338</v>
          </cell>
          <cell r="B827" t="str">
            <v>CABO 95,00MM2 - ISOLAMENTO PARA 1,0KV</v>
          </cell>
          <cell r="C827" t="str">
            <v>M</v>
          </cell>
          <cell r="D827">
            <v>17.510000000000002</v>
          </cell>
        </row>
        <row r="828">
          <cell r="A828" t="str">
            <v>090339</v>
          </cell>
          <cell r="B828" t="str">
            <v>CABO 120,00MM2 - ISOLAMENTO PARA 1,0KV</v>
          </cell>
          <cell r="C828" t="str">
            <v>M</v>
          </cell>
          <cell r="D828">
            <v>22.91</v>
          </cell>
        </row>
        <row r="829">
          <cell r="A829" t="str">
            <v>090340</v>
          </cell>
          <cell r="B829" t="str">
            <v>CABO 150,00MM2 - ISOLAMENTO PARA 1,0KV</v>
          </cell>
          <cell r="C829" t="str">
            <v>M</v>
          </cell>
          <cell r="D829">
            <v>26.68</v>
          </cell>
        </row>
        <row r="830">
          <cell r="A830" t="str">
            <v>090341</v>
          </cell>
          <cell r="B830" t="str">
            <v>CABO 185,00MM2 - ISOLAMENTO PARA 1,0KV</v>
          </cell>
          <cell r="C830" t="str">
            <v>M</v>
          </cell>
          <cell r="D830">
            <v>33.15</v>
          </cell>
        </row>
        <row r="831">
          <cell r="A831" t="str">
            <v>090342</v>
          </cell>
          <cell r="B831" t="str">
            <v>CABO 240,00MM2 - ISOLAMENTO PARA 1,0KV</v>
          </cell>
          <cell r="C831" t="str">
            <v>M</v>
          </cell>
          <cell r="D831">
            <v>41.4</v>
          </cell>
        </row>
        <row r="832">
          <cell r="A832" t="str">
            <v>090343</v>
          </cell>
          <cell r="B832" t="str">
            <v>CABO 300.00 MM2 - ISOLAMENTO PARA 1.0 KV</v>
          </cell>
          <cell r="C832" t="str">
            <v>M</v>
          </cell>
          <cell r="D832">
            <v>50.18</v>
          </cell>
        </row>
        <row r="833">
          <cell r="A833" t="str">
            <v>090350</v>
          </cell>
          <cell r="B833" t="str">
            <v>FIO "WPP" PARA INSTALACOES AEREAS - 4,00MM2</v>
          </cell>
          <cell r="C833" t="str">
            <v>M</v>
          </cell>
          <cell r="D833">
            <v>0.44</v>
          </cell>
        </row>
        <row r="834">
          <cell r="A834" t="str">
            <v>090351</v>
          </cell>
          <cell r="B834" t="str">
            <v>FIO "WPP" PARA INSTALACOES AEREAS - 6,00MM2</v>
          </cell>
          <cell r="C834" t="str">
            <v>M</v>
          </cell>
          <cell r="D834">
            <v>0.63</v>
          </cell>
        </row>
        <row r="835">
          <cell r="A835" t="str">
            <v>090352</v>
          </cell>
          <cell r="B835" t="str">
            <v>CABO "WPP" PARA INSTALACOES AEREAS - 10,00MM2</v>
          </cell>
          <cell r="C835" t="str">
            <v>M</v>
          </cell>
          <cell r="D835">
            <v>1.1100000000000001</v>
          </cell>
        </row>
        <row r="836">
          <cell r="A836" t="str">
            <v>090353</v>
          </cell>
          <cell r="B836" t="str">
            <v>CABO "WPP" PARA INSTALACOES AEREAS - 16,00MM2</v>
          </cell>
          <cell r="C836" t="str">
            <v>M</v>
          </cell>
          <cell r="D836">
            <v>1.98</v>
          </cell>
        </row>
        <row r="837">
          <cell r="A837" t="str">
            <v>090354</v>
          </cell>
          <cell r="B837" t="str">
            <v>CABO "WPP" PARA INSTALACOES AEREAS - 25,00MM2</v>
          </cell>
          <cell r="C837" t="str">
            <v>M</v>
          </cell>
          <cell r="D837">
            <v>3.18</v>
          </cell>
        </row>
        <row r="838">
          <cell r="A838" t="str">
            <v>090355</v>
          </cell>
          <cell r="B838" t="str">
            <v>CABO "WPP" PARA INSTALACOES AEREAS - 35,00MM2</v>
          </cell>
          <cell r="C838" t="str">
            <v>M</v>
          </cell>
          <cell r="D838">
            <v>4.3099999999999996</v>
          </cell>
        </row>
        <row r="839">
          <cell r="A839" t="str">
            <v>090356</v>
          </cell>
          <cell r="B839" t="str">
            <v>CABO "WPP" PARA INSTALACOES AEREAS - 50,00MM2</v>
          </cell>
          <cell r="C839" t="str">
            <v>M</v>
          </cell>
          <cell r="D839">
            <v>6.1</v>
          </cell>
        </row>
        <row r="840">
          <cell r="A840" t="str">
            <v>090360</v>
          </cell>
          <cell r="B840" t="str">
            <v>FIO TELEFONICO INTERNO TIPO FI-60 PAR TRANCADO</v>
          </cell>
          <cell r="C840" t="str">
            <v>M</v>
          </cell>
          <cell r="D840">
            <v>0.3</v>
          </cell>
        </row>
        <row r="841">
          <cell r="A841" t="str">
            <v>090361</v>
          </cell>
          <cell r="B841" t="str">
            <v>FIO TELEFONICO EXTERNO TIPO FE-100 PAR PARALELO</v>
          </cell>
          <cell r="C841" t="str">
            <v>M</v>
          </cell>
          <cell r="D841">
            <v>0.47</v>
          </cell>
        </row>
        <row r="842">
          <cell r="A842" t="str">
            <v>090370</v>
          </cell>
          <cell r="B842" t="str">
            <v>CABO FLEXIVEL PVC-750V - 2 CONDUTORES - 1.50 MM2</v>
          </cell>
          <cell r="C842" t="str">
            <v>M</v>
          </cell>
          <cell r="D842">
            <v>0.81</v>
          </cell>
        </row>
        <row r="843">
          <cell r="A843" t="str">
            <v>090371</v>
          </cell>
          <cell r="B843" t="str">
            <v>CABO FLEXIVEL PVC-750V - 2 CONDUTORES - 2.50 MM2</v>
          </cell>
          <cell r="C843" t="str">
            <v>M</v>
          </cell>
          <cell r="D843">
            <v>1.17</v>
          </cell>
        </row>
        <row r="844">
          <cell r="A844" t="str">
            <v>090372</v>
          </cell>
          <cell r="B844" t="str">
            <v>CABO FLEXIVEL PVC-750V - 2 CONDUTORES - 4.00 MM2</v>
          </cell>
          <cell r="C844" t="str">
            <v>M</v>
          </cell>
          <cell r="D844">
            <v>1.88</v>
          </cell>
        </row>
        <row r="845">
          <cell r="A845" t="str">
            <v>090373</v>
          </cell>
          <cell r="B845" t="str">
            <v>CABO FLEXIVEL PVC-750V - 2 CONDUTORES - 6.00 MM2</v>
          </cell>
          <cell r="C845" t="str">
            <v>M</v>
          </cell>
          <cell r="D845">
            <v>2.5299999999999998</v>
          </cell>
        </row>
        <row r="846">
          <cell r="A846" t="str">
            <v>090374</v>
          </cell>
          <cell r="B846" t="str">
            <v>CABO FLEXIVEL PVC-750 V - 2 CONDUTORES - 10,00 MM2</v>
          </cell>
          <cell r="C846" t="str">
            <v>M</v>
          </cell>
          <cell r="D846">
            <v>3.94</v>
          </cell>
        </row>
        <row r="847">
          <cell r="A847" t="str">
            <v>090375</v>
          </cell>
          <cell r="B847" t="str">
            <v>CABO FLEXIVEL PVC-750V - 3 CONDUTORES - 1.50 MM2</v>
          </cell>
          <cell r="C847" t="str">
            <v>M</v>
          </cell>
          <cell r="D847">
            <v>1.1000000000000001</v>
          </cell>
        </row>
        <row r="848">
          <cell r="A848" t="str">
            <v>090376</v>
          </cell>
          <cell r="B848" t="str">
            <v>CABO FLEXIVEL PVC-750V - 3 CONDUTORES - 2.50 MM2</v>
          </cell>
          <cell r="C848" t="str">
            <v>M</v>
          </cell>
          <cell r="D848">
            <v>1.53</v>
          </cell>
        </row>
        <row r="849">
          <cell r="A849" t="str">
            <v>090377</v>
          </cell>
          <cell r="B849" t="str">
            <v>CABO FLEXIVEL PVC-750V - 3 CONDUTORES - 4.00 MM2</v>
          </cell>
          <cell r="C849" t="str">
            <v>M</v>
          </cell>
          <cell r="D849">
            <v>2.41</v>
          </cell>
        </row>
        <row r="850">
          <cell r="A850" t="str">
            <v>090378</v>
          </cell>
          <cell r="B850" t="str">
            <v>CABO FLEXIVEL PVC-750V - 3 CONDUTORES - 6.00 MM2</v>
          </cell>
          <cell r="C850" t="str">
            <v>M</v>
          </cell>
          <cell r="D850">
            <v>3.29</v>
          </cell>
        </row>
        <row r="851">
          <cell r="A851" t="str">
            <v>090379</v>
          </cell>
          <cell r="B851" t="str">
            <v>CABO FLEXIVEL PVC 750V - 3 CONDUTORES - 10MM2</v>
          </cell>
          <cell r="C851" t="str">
            <v>M</v>
          </cell>
          <cell r="D851">
            <v>5.59</v>
          </cell>
        </row>
        <row r="852">
          <cell r="A852" t="str">
            <v>090380</v>
          </cell>
          <cell r="B852" t="str">
            <v>CABO FLEXIVEL PVC-750V - 4 CONDUTORES - 1.50 MM2</v>
          </cell>
          <cell r="C852" t="str">
            <v>M</v>
          </cell>
          <cell r="D852">
            <v>1.46</v>
          </cell>
        </row>
        <row r="853">
          <cell r="A853" t="str">
            <v>090381</v>
          </cell>
          <cell r="B853" t="str">
            <v>CABO FLEXIVEL PVC-750V  - 4 CONDUTORES - 2.50 MM2</v>
          </cell>
          <cell r="C853" t="str">
            <v>M</v>
          </cell>
          <cell r="D853">
            <v>2.14</v>
          </cell>
        </row>
        <row r="854">
          <cell r="A854" t="str">
            <v>090382</v>
          </cell>
          <cell r="B854" t="str">
            <v>CABO FLEXIVEL PVC-750V - 4 CONDUTORES - 4.00 MM2</v>
          </cell>
          <cell r="C854" t="str">
            <v>M</v>
          </cell>
          <cell r="D854">
            <v>3.34</v>
          </cell>
        </row>
        <row r="855">
          <cell r="A855" t="str">
            <v>090383</v>
          </cell>
          <cell r="B855" t="str">
            <v>CABO FLEXIVEL PVC-750V - 4 CONDUTORES - 6.00 MM2</v>
          </cell>
          <cell r="C855" t="str">
            <v>M</v>
          </cell>
          <cell r="D855">
            <v>4.5599999999999996</v>
          </cell>
        </row>
        <row r="856">
          <cell r="A856" t="str">
            <v>090384</v>
          </cell>
          <cell r="B856" t="str">
            <v>CABO FLEXIVEL PVC - 750 V - 4 CONDUTORES - 10,00 MM2</v>
          </cell>
          <cell r="C856" t="str">
            <v>M</v>
          </cell>
          <cell r="D856">
            <v>7.1</v>
          </cell>
        </row>
        <row r="857">
          <cell r="A857" t="str">
            <v>090385</v>
          </cell>
          <cell r="B857" t="str">
            <v>CABO DE ALUMINIO CA S/ALMA  DE ACO (PEACHBELL) 6 AWG</v>
          </cell>
          <cell r="C857" t="str">
            <v>M</v>
          </cell>
          <cell r="D857">
            <v>1.2</v>
          </cell>
        </row>
        <row r="858">
          <cell r="A858" t="str">
            <v>090386</v>
          </cell>
          <cell r="B858" t="str">
            <v>CABO DE ALUMINIO CA S/ALMA DE ACO (ROSE) 4 AWG</v>
          </cell>
          <cell r="C858" t="str">
            <v>M</v>
          </cell>
          <cell r="D858">
            <v>1.27</v>
          </cell>
        </row>
        <row r="859">
          <cell r="A859" t="str">
            <v>090387</v>
          </cell>
          <cell r="B859" t="str">
            <v>CABO DE ALUMINIO CA S/ALMA DE ACO (LILY) 3 AWG</v>
          </cell>
          <cell r="C859" t="str">
            <v>M</v>
          </cell>
          <cell r="D859">
            <v>3.21</v>
          </cell>
        </row>
        <row r="860">
          <cell r="A860" t="str">
            <v>090388</v>
          </cell>
          <cell r="B860" t="str">
            <v>CABO DE ALUMINIO CA S/ALMA DE ACO (IRIS) 2 AWG</v>
          </cell>
          <cell r="C860" t="str">
            <v>M</v>
          </cell>
          <cell r="D860">
            <v>2.38</v>
          </cell>
        </row>
        <row r="861">
          <cell r="A861" t="str">
            <v>090389</v>
          </cell>
          <cell r="B861" t="str">
            <v>CABO DE ALUMINIO CA S/ALMA DE ACO (PANSY) 1 AWG</v>
          </cell>
          <cell r="C861" t="str">
            <v>M</v>
          </cell>
          <cell r="D861">
            <v>3.26</v>
          </cell>
        </row>
        <row r="862">
          <cell r="A862" t="str">
            <v>090390</v>
          </cell>
          <cell r="B862" t="str">
            <v>CABO DE ALUMINIO CA S/ALMA DE ACO (POPPY) 1/0 AWG</v>
          </cell>
          <cell r="C862" t="str">
            <v>M</v>
          </cell>
          <cell r="D862">
            <v>3.67</v>
          </cell>
        </row>
        <row r="863">
          <cell r="A863" t="str">
            <v>090391</v>
          </cell>
          <cell r="B863" t="str">
            <v>CABO DE ALUMINIO CA S/ ALMA DE ACO (ASTER) 2/0 AWG</v>
          </cell>
          <cell r="C863" t="str">
            <v>M</v>
          </cell>
          <cell r="D863">
            <v>4.8</v>
          </cell>
        </row>
        <row r="864">
          <cell r="A864" t="str">
            <v>090392</v>
          </cell>
          <cell r="B864" t="str">
            <v>CABO DE ALUMINIO CAA C/ALMA DE ACO (TURKEY) 6 AWG</v>
          </cell>
          <cell r="C864" t="str">
            <v>M</v>
          </cell>
          <cell r="D864">
            <v>1.1599999999999999</v>
          </cell>
        </row>
        <row r="865">
          <cell r="A865" t="str">
            <v>090393</v>
          </cell>
          <cell r="B865" t="str">
            <v>CABO DE ALUMINIO CAA C/ALMA DE ACO (THRUSH) 5 AWG</v>
          </cell>
          <cell r="C865" t="str">
            <v>M</v>
          </cell>
          <cell r="D865">
            <v>1.23</v>
          </cell>
        </row>
        <row r="866">
          <cell r="A866" t="str">
            <v>090394</v>
          </cell>
          <cell r="B866" t="str">
            <v>CABO DE ALUMINIO CAA C/ALMA DE ACO (SWAN) 4 AWG</v>
          </cell>
          <cell r="C866" t="str">
            <v>M</v>
          </cell>
          <cell r="D866">
            <v>1.67</v>
          </cell>
        </row>
        <row r="867">
          <cell r="A867" t="str">
            <v>090395</v>
          </cell>
          <cell r="B867" t="str">
            <v>CABO DE ALUMINIO CAA C/ALMA DE ACO (SWALLOW) 3 AWG</v>
          </cell>
          <cell r="C867" t="str">
            <v>M</v>
          </cell>
          <cell r="D867">
            <v>4.1500000000000004</v>
          </cell>
        </row>
        <row r="868">
          <cell r="A868" t="str">
            <v>090396</v>
          </cell>
          <cell r="B868" t="str">
            <v>CABO DE ALUMINIO CAA C/ALMA DE ACO (SPARROW) 2 AWG</v>
          </cell>
          <cell r="C868" t="str">
            <v>M</v>
          </cell>
          <cell r="D868">
            <v>2.75</v>
          </cell>
        </row>
        <row r="869">
          <cell r="A869" t="str">
            <v>090397</v>
          </cell>
          <cell r="B869" t="str">
            <v>CABO DE ALUMINIO CAA C/ALMA DE ACO (ROBIN)  1 AWG</v>
          </cell>
          <cell r="C869" t="str">
            <v>M</v>
          </cell>
          <cell r="D869">
            <v>3.16</v>
          </cell>
        </row>
        <row r="870">
          <cell r="A870" t="str">
            <v>090398</v>
          </cell>
          <cell r="B870" t="str">
            <v>CABO DE ALUMINIO CAA C/ALMA DE ACO (RAVEN) 1/0 AWG</v>
          </cell>
          <cell r="C870" t="str">
            <v>M</v>
          </cell>
          <cell r="D870">
            <v>3.67</v>
          </cell>
        </row>
        <row r="871">
          <cell r="A871" t="str">
            <v>090399</v>
          </cell>
          <cell r="B871" t="str">
            <v>CABO DE ALUMINIO CAA C/ALMA DE ACO (QUAIL) 2/0 AWG</v>
          </cell>
          <cell r="C871" t="str">
            <v>M</v>
          </cell>
          <cell r="D871">
            <v>5.55</v>
          </cell>
        </row>
        <row r="872">
          <cell r="A872" t="str">
            <v>090400</v>
          </cell>
          <cell r="B872" t="str">
            <v>COMPONENTES DE QUADROS ELETRICOS</v>
          </cell>
          <cell r="D872" t="str">
            <v xml:space="preserve"> R$-   </v>
          </cell>
        </row>
        <row r="873">
          <cell r="A873" t="str">
            <v>090402</v>
          </cell>
          <cell r="B873" t="str">
            <v>SINALIZADOR LUMINOSO DIAMETRO 22MM C/ LAMPADA</v>
          </cell>
          <cell r="C873" t="str">
            <v>UN</v>
          </cell>
          <cell r="D873">
            <v>20.58</v>
          </cell>
        </row>
        <row r="874">
          <cell r="A874" t="str">
            <v>090403</v>
          </cell>
          <cell r="B874" t="str">
            <v>SINALIZADOR LUMINOSO DIAMETRO 30 MM C/LAMPADA</v>
          </cell>
          <cell r="C874" t="str">
            <v>UN</v>
          </cell>
          <cell r="D874">
            <v>21</v>
          </cell>
        </row>
        <row r="875">
          <cell r="A875" t="str">
            <v>090405</v>
          </cell>
          <cell r="B875" t="str">
            <v>CHAVE COMUTADORA DE VOLTIMETRO</v>
          </cell>
          <cell r="C875" t="str">
            <v>UN</v>
          </cell>
          <cell r="D875">
            <v>21.03</v>
          </cell>
        </row>
        <row r="876">
          <cell r="A876" t="str">
            <v>090406</v>
          </cell>
          <cell r="B876" t="str">
            <v>CHAVE COMUTADORA DE AMPERIMETRO</v>
          </cell>
          <cell r="C876" t="str">
            <v>UN</v>
          </cell>
          <cell r="D876">
            <v>24.16</v>
          </cell>
        </row>
        <row r="877">
          <cell r="A877" t="str">
            <v>090410</v>
          </cell>
          <cell r="B877" t="str">
            <v>VOLTIMETRO 72X72 MM 250V</v>
          </cell>
          <cell r="C877" t="str">
            <v>UN</v>
          </cell>
          <cell r="D877">
            <v>103.77</v>
          </cell>
        </row>
        <row r="878">
          <cell r="A878" t="str">
            <v>090411</v>
          </cell>
          <cell r="B878" t="str">
            <v>VOLTIMETRO 96X96 MM 250V</v>
          </cell>
          <cell r="C878" t="str">
            <v>UN</v>
          </cell>
          <cell r="D878">
            <v>104.9</v>
          </cell>
        </row>
        <row r="879">
          <cell r="A879" t="str">
            <v>090412</v>
          </cell>
          <cell r="B879" t="str">
            <v>VOLTIMETRO 144X144 MM 250V</v>
          </cell>
          <cell r="C879" t="str">
            <v>UN</v>
          </cell>
          <cell r="D879">
            <v>127.11</v>
          </cell>
        </row>
        <row r="880">
          <cell r="A880" t="str">
            <v>090413</v>
          </cell>
          <cell r="B880" t="str">
            <v>AMPERIMETRO 72X72 MM DE 50 ATE 2500A</v>
          </cell>
          <cell r="C880" t="str">
            <v>UN</v>
          </cell>
          <cell r="D880">
            <v>91.02</v>
          </cell>
        </row>
        <row r="881">
          <cell r="A881" t="str">
            <v>090414</v>
          </cell>
          <cell r="B881" t="str">
            <v>AMPERIMETRO 96X96 MM DE 50 ATE 2500A</v>
          </cell>
          <cell r="C881" t="str">
            <v>UN</v>
          </cell>
          <cell r="D881">
            <v>93.77</v>
          </cell>
        </row>
        <row r="882">
          <cell r="A882" t="str">
            <v>090415</v>
          </cell>
          <cell r="B882" t="str">
            <v>AMPERIMETRO 144X144 MM DE 50 ATE 2500A</v>
          </cell>
          <cell r="C882" t="str">
            <v>UN</v>
          </cell>
          <cell r="D882">
            <v>122.24</v>
          </cell>
        </row>
        <row r="883">
          <cell r="A883" t="str">
            <v>090416</v>
          </cell>
          <cell r="B883" t="str">
            <v>FREQUENCIMETRO 72X72 MM DE 45 ATE 65 HZ</v>
          </cell>
          <cell r="C883" t="str">
            <v>UN</v>
          </cell>
          <cell r="D883">
            <v>114.45</v>
          </cell>
        </row>
        <row r="884">
          <cell r="A884" t="str">
            <v>090417</v>
          </cell>
          <cell r="B884" t="str">
            <v>FREQUENCIMETRO 96X96 MM DE 45 ATE 65 HZ</v>
          </cell>
          <cell r="C884" t="str">
            <v>UN</v>
          </cell>
          <cell r="D884">
            <v>122.94</v>
          </cell>
        </row>
        <row r="885">
          <cell r="A885" t="str">
            <v>090418</v>
          </cell>
          <cell r="B885" t="str">
            <v>FREQUENCIMETRO 144X144 MM DE 45 ATE 65 HZ</v>
          </cell>
          <cell r="C885" t="str">
            <v>UN</v>
          </cell>
          <cell r="D885">
            <v>177.11</v>
          </cell>
        </row>
        <row r="886">
          <cell r="A886" t="str">
            <v>090420</v>
          </cell>
          <cell r="B886" t="str">
            <v>WATTIMETRO 96X96 MM</v>
          </cell>
          <cell r="C886" t="str">
            <v>UN</v>
          </cell>
          <cell r="D886">
            <v>550.98</v>
          </cell>
        </row>
        <row r="887">
          <cell r="A887" t="str">
            <v>090421</v>
          </cell>
          <cell r="B887" t="str">
            <v>WATTIMETRO  144X144 MM</v>
          </cell>
          <cell r="C887" t="str">
            <v>UN</v>
          </cell>
          <cell r="D887">
            <v>571.95000000000005</v>
          </cell>
        </row>
        <row r="888">
          <cell r="A888" t="str">
            <v>090423</v>
          </cell>
          <cell r="B888" t="str">
            <v>FASIMETRO 96X96 MM CAP.0,4-1-0,4 IND</v>
          </cell>
          <cell r="C888" t="str">
            <v>UN</v>
          </cell>
          <cell r="D888">
            <v>476.26</v>
          </cell>
        </row>
        <row r="889">
          <cell r="A889" t="str">
            <v>090424</v>
          </cell>
          <cell r="B889" t="str">
            <v>FASIMETRO 144X144 MM CAP. 0.4 - 1 - 0.4 IND</v>
          </cell>
          <cell r="C889" t="str">
            <v>UN</v>
          </cell>
          <cell r="D889">
            <v>505.19</v>
          </cell>
        </row>
        <row r="890">
          <cell r="A890" t="str">
            <v>090427</v>
          </cell>
          <cell r="B890" t="str">
            <v>CONTATOR AUXILIAR C/ 2NA + 2NF</v>
          </cell>
          <cell r="C890" t="str">
            <v>UN</v>
          </cell>
          <cell r="D890">
            <v>86.54</v>
          </cell>
        </row>
        <row r="891">
          <cell r="A891" t="str">
            <v>090430</v>
          </cell>
          <cell r="B891" t="str">
            <v>CONTATOR TRIPOLAR I NOMINAL 12 A</v>
          </cell>
          <cell r="C891" t="str">
            <v>UN</v>
          </cell>
          <cell r="D891">
            <v>88.49</v>
          </cell>
        </row>
        <row r="892">
          <cell r="A892" t="str">
            <v>090431</v>
          </cell>
          <cell r="B892" t="str">
            <v>CONTATOR TRIPOLAR I NOMINAL 22 A</v>
          </cell>
          <cell r="C892" t="str">
            <v>UN</v>
          </cell>
          <cell r="D892">
            <v>114.5</v>
          </cell>
        </row>
        <row r="893">
          <cell r="A893" t="str">
            <v>090432</v>
          </cell>
          <cell r="B893" t="str">
            <v>CONTATOR TRIPOLAR I NOMINAL 35A</v>
          </cell>
          <cell r="C893" t="str">
            <v>UN</v>
          </cell>
          <cell r="D893">
            <v>89.2</v>
          </cell>
        </row>
        <row r="894">
          <cell r="A894" t="str">
            <v>090433</v>
          </cell>
          <cell r="B894" t="str">
            <v>CONTATOR TRIPOLAR I NOMINAL 55A</v>
          </cell>
          <cell r="C894" t="str">
            <v>UN</v>
          </cell>
          <cell r="D894">
            <v>161.21</v>
          </cell>
        </row>
        <row r="895">
          <cell r="A895" t="str">
            <v>090434</v>
          </cell>
          <cell r="B895" t="str">
            <v>CONTATOR TRIPOLAR I NOMIMAL 90A</v>
          </cell>
          <cell r="C895" t="str">
            <v>UN</v>
          </cell>
          <cell r="D895">
            <v>240.35</v>
          </cell>
        </row>
        <row r="896">
          <cell r="A896" t="str">
            <v>090435</v>
          </cell>
          <cell r="B896" t="str">
            <v>CONTATOR TRIPOLAR I NOMINAL 110 A</v>
          </cell>
          <cell r="C896" t="str">
            <v>UN</v>
          </cell>
          <cell r="D896">
            <v>466.98</v>
          </cell>
        </row>
        <row r="897">
          <cell r="A897" t="str">
            <v>090436</v>
          </cell>
          <cell r="B897" t="str">
            <v>CONTATOR TRIPOLAR I NOMINAL 180A</v>
          </cell>
          <cell r="C897" t="str">
            <v>UN</v>
          </cell>
          <cell r="D897">
            <v>741.72</v>
          </cell>
        </row>
        <row r="898">
          <cell r="A898" t="str">
            <v>090440</v>
          </cell>
          <cell r="B898" t="str">
            <v>RELE BIMETALICO DE SOBRECARGA, AJUSTE DE 6 ATE 12.5 A</v>
          </cell>
          <cell r="C898" t="str">
            <v>UN</v>
          </cell>
          <cell r="D898">
            <v>87.97</v>
          </cell>
        </row>
        <row r="899">
          <cell r="A899" t="str">
            <v>090441</v>
          </cell>
          <cell r="B899" t="str">
            <v>RELE BIMETALICO DE SOBRECARGA AJUSTE DE 16 ATE 25 A</v>
          </cell>
          <cell r="C899" t="str">
            <v>UN</v>
          </cell>
          <cell r="D899">
            <v>84.31</v>
          </cell>
        </row>
        <row r="900">
          <cell r="A900" t="str">
            <v>090442</v>
          </cell>
          <cell r="B900" t="str">
            <v>RELE BIMETALICO DE SOBRECARGA AJUSTE DE 25 ATE 40 A</v>
          </cell>
          <cell r="C900" t="str">
            <v>UN</v>
          </cell>
          <cell r="D900">
            <v>123.21</v>
          </cell>
        </row>
        <row r="901">
          <cell r="A901" t="str">
            <v>090443</v>
          </cell>
          <cell r="B901" t="str">
            <v>RELE BIMETALICO DE SOBRECARGA AJUSTE DE 40 ATE 63 A</v>
          </cell>
          <cell r="C901" t="str">
            <v>UN</v>
          </cell>
          <cell r="D901">
            <v>124.82</v>
          </cell>
        </row>
        <row r="902">
          <cell r="A902" t="str">
            <v>090444</v>
          </cell>
          <cell r="B902" t="str">
            <v>RELE BIMETALICO DE SOBRECARGA DE 63 ATE 135 A</v>
          </cell>
          <cell r="C902" t="str">
            <v>UN</v>
          </cell>
          <cell r="D902">
            <v>185.66</v>
          </cell>
        </row>
        <row r="903">
          <cell r="A903" t="str">
            <v>090445</v>
          </cell>
          <cell r="B903" t="str">
            <v>RELE BIMETALICO DE SOBRECARGA, AJUSTE DE 150 ATE 230A</v>
          </cell>
          <cell r="C903" t="str">
            <v>UN</v>
          </cell>
          <cell r="D903">
            <v>299.29000000000002</v>
          </cell>
        </row>
        <row r="904">
          <cell r="A904" t="str">
            <v>090448</v>
          </cell>
          <cell r="B904" t="str">
            <v>RELE DE TEMPO ELETRONICO AJUSTE DE 6 ATE 60 S</v>
          </cell>
          <cell r="C904" t="str">
            <v>UN</v>
          </cell>
          <cell r="D904">
            <v>46.45</v>
          </cell>
        </row>
        <row r="905">
          <cell r="A905" t="str">
            <v>090450</v>
          </cell>
          <cell r="B905" t="str">
            <v>TRANSFORMADOR DE CORRENTE BARRA FIXA DE 50 ATE 75 A</v>
          </cell>
          <cell r="C905" t="str">
            <v>UN</v>
          </cell>
          <cell r="D905">
            <v>85.61</v>
          </cell>
        </row>
        <row r="906">
          <cell r="A906" t="str">
            <v>090451</v>
          </cell>
          <cell r="B906" t="str">
            <v>TRANSFORMADOR DE CORRENTE JANELA DE 100 ATE 150 A</v>
          </cell>
          <cell r="C906" t="str">
            <v>UN</v>
          </cell>
          <cell r="D906">
            <v>80.77</v>
          </cell>
        </row>
        <row r="907">
          <cell r="A907" t="str">
            <v>090452</v>
          </cell>
          <cell r="B907" t="str">
            <v>TRANSFORMADOR DE CORRENTE JANELA 200 ATE 400 A</v>
          </cell>
          <cell r="C907" t="str">
            <v>UN</v>
          </cell>
          <cell r="D907">
            <v>92.72</v>
          </cell>
        </row>
        <row r="908">
          <cell r="A908" t="str">
            <v>090453</v>
          </cell>
          <cell r="B908" t="str">
            <v>TRANSFORMADOR DE CORRENTE JANELA DE 500 ATE 800 A</v>
          </cell>
          <cell r="C908" t="str">
            <v>UN</v>
          </cell>
          <cell r="D908">
            <v>105.24</v>
          </cell>
        </row>
        <row r="909">
          <cell r="A909" t="str">
            <v>090454</v>
          </cell>
          <cell r="B909" t="str">
            <v>TRANSFORMADOR DE CORRENTE JANELA DE 1000 ATE 2000 A</v>
          </cell>
          <cell r="C909" t="str">
            <v>UN</v>
          </cell>
          <cell r="D909">
            <v>158.88999999999999</v>
          </cell>
        </row>
        <row r="910">
          <cell r="A910" t="str">
            <v>090455</v>
          </cell>
          <cell r="B910" t="str">
            <v>TRANSFORMADOR DE CORRENTE JANELA DE 2500 ATE 4000A</v>
          </cell>
          <cell r="C910" t="str">
            <v>UN</v>
          </cell>
          <cell r="D910">
            <v>284.85000000000002</v>
          </cell>
        </row>
        <row r="911">
          <cell r="A911" t="str">
            <v>090475</v>
          </cell>
          <cell r="B911" t="str">
            <v>INTERRUPTOR DIFERENCIAL TETRAPOLAR - 63A SENSIBIL. 30MA - 380V</v>
          </cell>
          <cell r="C911" t="str">
            <v>UN</v>
          </cell>
          <cell r="D911">
            <v>114.65</v>
          </cell>
        </row>
        <row r="912">
          <cell r="A912" t="str">
            <v>090476</v>
          </cell>
          <cell r="B912" t="str">
            <v>INTERRUPTOR DIFERENCIAL TETRAPOLAR - 80A SENSIBIL. 30MA - 380V</v>
          </cell>
          <cell r="C912" t="str">
            <v>UN</v>
          </cell>
          <cell r="D912">
            <v>194.22</v>
          </cell>
        </row>
        <row r="913">
          <cell r="A913" t="str">
            <v>090477</v>
          </cell>
          <cell r="B913" t="str">
            <v>INTERRUPTOR DIFERENCIAL TETRAPOLAR - 100A SENSIBIL. 30MA - 380V</v>
          </cell>
          <cell r="C913" t="str">
            <v>UN</v>
          </cell>
          <cell r="D913">
            <v>504.05</v>
          </cell>
        </row>
        <row r="914">
          <cell r="A914" t="str">
            <v>090478</v>
          </cell>
          <cell r="B914" t="str">
            <v>INTERRUPTOR DIFERENCIAL TETRAPOLAR - 125A SENSIBIL. 30MA - 380V</v>
          </cell>
          <cell r="C914" t="str">
            <v>UN</v>
          </cell>
          <cell r="D914">
            <v>824.16</v>
          </cell>
        </row>
        <row r="915">
          <cell r="A915" t="str">
            <v>090479</v>
          </cell>
          <cell r="B915" t="str">
            <v>INTERRUPTOR DIFERENCIAL TETRAPOLAR - 160A SENSIBIL. 30MA 380V</v>
          </cell>
          <cell r="C915" t="str">
            <v>UN</v>
          </cell>
          <cell r="D915">
            <v>1474.81</v>
          </cell>
        </row>
        <row r="916">
          <cell r="A916" t="str">
            <v>090481</v>
          </cell>
          <cell r="B916" t="str">
            <v>INTERRUPTOR DIFERENCIAL TETRAPOLAR - 63A SENSIBIL. 100MA - 380V</v>
          </cell>
          <cell r="C916" t="str">
            <v>UN</v>
          </cell>
          <cell r="D916">
            <v>115.46</v>
          </cell>
        </row>
        <row r="917">
          <cell r="A917" t="str">
            <v>090482</v>
          </cell>
          <cell r="B917" t="str">
            <v>INTERRUPTOR DIFERENCIAL TETRAPOLAR - 80A SENSIBIL. 100MA - 380V</v>
          </cell>
          <cell r="C917" t="str">
            <v>UN</v>
          </cell>
          <cell r="D917">
            <v>195.04</v>
          </cell>
        </row>
        <row r="918">
          <cell r="A918" t="str">
            <v>090483</v>
          </cell>
          <cell r="B918" t="str">
            <v>INTERRUPTOR DIFERENCIAL TETRAPOLAR - 100A SENSIBIL. 100MA - 380V</v>
          </cell>
          <cell r="C918" t="str">
            <v>UN</v>
          </cell>
          <cell r="D918">
            <v>504.83</v>
          </cell>
        </row>
        <row r="919">
          <cell r="A919" t="str">
            <v>090484</v>
          </cell>
          <cell r="B919" t="str">
            <v>INTERRUPTOR DIFERENCIAL TETRAPOLAR - 125A SENSIBIL. 100MA - 380V</v>
          </cell>
          <cell r="C919" t="str">
            <v>UN</v>
          </cell>
          <cell r="D919">
            <v>824.96</v>
          </cell>
        </row>
        <row r="920">
          <cell r="A920" t="str">
            <v>090487</v>
          </cell>
          <cell r="B920" t="str">
            <v>INTERRUPTOR DIFERENCIAL TETRAPOLAR - 63A SENSIBIL. 300MA - 380V</v>
          </cell>
          <cell r="C920" t="str">
            <v>UN</v>
          </cell>
          <cell r="D920">
            <v>134.47999999999999</v>
          </cell>
        </row>
        <row r="921">
          <cell r="A921" t="str">
            <v>090488</v>
          </cell>
          <cell r="B921" t="str">
            <v>INTERRUPTOR DIFERENCIAL TETRAPOLAR - 80A SENSIBIL. 300MA - 380V</v>
          </cell>
          <cell r="C921" t="str">
            <v>UN</v>
          </cell>
          <cell r="D921">
            <v>175.77</v>
          </cell>
        </row>
        <row r="922">
          <cell r="A922" t="str">
            <v>090489</v>
          </cell>
          <cell r="B922" t="str">
            <v>INTERRUPTOR DIFERENCIAL TETRAPOLAR - 100A SENSIBIL. 300MA - 380V</v>
          </cell>
          <cell r="C922" t="str">
            <v>UN</v>
          </cell>
          <cell r="D922">
            <v>304.07</v>
          </cell>
        </row>
        <row r="923">
          <cell r="A923" t="str">
            <v>090490</v>
          </cell>
          <cell r="B923" t="str">
            <v>INTERRUPTOR DIFERENCIAL TETRAPOLAR - 125A SENSIBIL. 300MA - 380V</v>
          </cell>
          <cell r="C923" t="str">
            <v>UN</v>
          </cell>
          <cell r="D923">
            <v>496.98</v>
          </cell>
        </row>
        <row r="924">
          <cell r="A924" t="str">
            <v>090491</v>
          </cell>
          <cell r="B924" t="str">
            <v>INTERRUPTOR DIFERENCIAL TETRAPOLAR - 160A SENSIBIL. 300MA - 415V</v>
          </cell>
          <cell r="C924" t="str">
            <v>UN</v>
          </cell>
          <cell r="D924">
            <v>1476.44</v>
          </cell>
        </row>
        <row r="925">
          <cell r="A925" t="str">
            <v>090493</v>
          </cell>
          <cell r="B925" t="str">
            <v>INTERRUPTOR DIFERENCIAL TETRAPOLAR - 63A SENSIBIL. 500MA - 380V</v>
          </cell>
          <cell r="C925" t="str">
            <v>UN</v>
          </cell>
          <cell r="D925">
            <v>117.84</v>
          </cell>
        </row>
        <row r="926">
          <cell r="A926" t="str">
            <v>090494</v>
          </cell>
          <cell r="B926" t="str">
            <v>INTERRUPTOR DIFERENCIAL TETRAPOLAR - 80A SENSIBIL. 500MA - 380V</v>
          </cell>
          <cell r="C926" t="str">
            <v>UN</v>
          </cell>
          <cell r="D926">
            <v>152.66</v>
          </cell>
        </row>
        <row r="927">
          <cell r="A927" t="str">
            <v>090495</v>
          </cell>
          <cell r="B927" t="str">
            <v>INTERRUPTOR DIFERENCIAL TETRAPOLAR - 100A SENSIBIL. 500MA - 380V</v>
          </cell>
          <cell r="C927" t="str">
            <v>UN</v>
          </cell>
          <cell r="D927">
            <v>318.74</v>
          </cell>
        </row>
        <row r="928">
          <cell r="A928" t="str">
            <v>090496</v>
          </cell>
          <cell r="B928" t="str">
            <v>INTERRUPTOR DIFERENCIAL TETRAPOLAR - 125A SENSIBIL. 500MA - 380V</v>
          </cell>
          <cell r="C928" t="str">
            <v>UN</v>
          </cell>
          <cell r="D928">
            <v>521.23</v>
          </cell>
        </row>
        <row r="929">
          <cell r="A929" t="str">
            <v>090497</v>
          </cell>
          <cell r="B929" t="str">
            <v>INTERRUPTOR DIFERENCIAL TETRAPOLAR - 160A SENSIBIL 500MA - 415V</v>
          </cell>
          <cell r="C929" t="str">
            <v>UN</v>
          </cell>
          <cell r="D929">
            <v>1477.24</v>
          </cell>
        </row>
        <row r="930">
          <cell r="A930" t="str">
            <v>090500</v>
          </cell>
          <cell r="B930" t="str">
            <v>QUADROS E CAIXAS</v>
          </cell>
          <cell r="D930" t="str">
            <v xml:space="preserve"> R$-   </v>
          </cell>
        </row>
        <row r="931">
          <cell r="A931" t="str">
            <v>090501</v>
          </cell>
          <cell r="B931" t="str">
            <v>QUADRO DE DISTRIBUICAO EM CHAPA METALICA - PARA ATE 4 DISJUNTORES</v>
          </cell>
          <cell r="C931" t="str">
            <v>UN</v>
          </cell>
          <cell r="D931">
            <v>49.68</v>
          </cell>
        </row>
        <row r="932">
          <cell r="A932" t="str">
            <v>090502</v>
          </cell>
          <cell r="B932" t="str">
            <v>QUADRO DE DISTRIBUICAO EM CHAPA METALICA - PARA ATE 8 DISJUNTORES</v>
          </cell>
          <cell r="C932" t="str">
            <v>UN</v>
          </cell>
          <cell r="D932">
            <v>49.68</v>
          </cell>
        </row>
        <row r="933">
          <cell r="A933" t="str">
            <v>090503</v>
          </cell>
          <cell r="B933" t="str">
            <v>QUADRO DE DISTRIBUICAO EM CHAPA METALICA - PARA ATE 10 DISJUNTORES</v>
          </cell>
          <cell r="C933" t="str">
            <v>UN</v>
          </cell>
          <cell r="D933">
            <v>58.43</v>
          </cell>
        </row>
        <row r="934">
          <cell r="A934" t="str">
            <v>090504</v>
          </cell>
          <cell r="B934" t="str">
            <v>QUADRO DE DISTRIBUICAO EM CHAPA METALICA - PARA ATE 12 DISJUNTORES</v>
          </cell>
          <cell r="C934" t="str">
            <v>UN</v>
          </cell>
          <cell r="D934">
            <v>58.43</v>
          </cell>
        </row>
        <row r="935">
          <cell r="A935" t="str">
            <v>090506</v>
          </cell>
          <cell r="B935" t="str">
            <v>QUADRO DE DISTRIBUICAO EM CHAPA METALICA - PARA ATE 16 DISJUNTORES</v>
          </cell>
          <cell r="C935" t="str">
            <v>UN</v>
          </cell>
          <cell r="D935">
            <v>70.89</v>
          </cell>
        </row>
        <row r="936">
          <cell r="A936" t="str">
            <v>090508</v>
          </cell>
          <cell r="B936" t="str">
            <v>QUADRO DE DISTRIBUICAO EM CHAPA METALICA - PARA ATE 20 DISJUNTORES</v>
          </cell>
          <cell r="C936" t="str">
            <v>UN</v>
          </cell>
          <cell r="D936">
            <v>70.89</v>
          </cell>
        </row>
        <row r="937">
          <cell r="A937" t="str">
            <v>090510</v>
          </cell>
          <cell r="B937" t="str">
            <v>QUADRO DE DISTRIBUICAO EM CHAPA METALICA - PARA ATE 24 DISJUNTORES</v>
          </cell>
          <cell r="C937" t="str">
            <v>UN</v>
          </cell>
          <cell r="D937">
            <v>87.08</v>
          </cell>
        </row>
        <row r="938">
          <cell r="A938" t="str">
            <v>090511</v>
          </cell>
          <cell r="B938" t="str">
            <v>QUADRO DE DISTRIBUICAO EM CHAPA METALICA - PARA ATE 26 DISJUNTORES</v>
          </cell>
          <cell r="C938" t="str">
            <v>UN</v>
          </cell>
          <cell r="D938">
            <v>87.08</v>
          </cell>
        </row>
        <row r="939">
          <cell r="A939" t="str">
            <v>090512</v>
          </cell>
          <cell r="B939" t="str">
            <v>QUADRO DE DISTRIBUICAO EM CHAPA METALICA - PARA ATE 28 DISJUNTORES</v>
          </cell>
          <cell r="C939" t="str">
            <v>UN</v>
          </cell>
          <cell r="D939">
            <v>87.08</v>
          </cell>
        </row>
        <row r="940">
          <cell r="A940" t="str">
            <v>090514</v>
          </cell>
          <cell r="B940" t="str">
            <v>QUADRO DE DISTRIBUICAO EM CHAPA METALICA - PARA ATE 32 DISJUNTORES</v>
          </cell>
          <cell r="C940" t="str">
            <v>UN</v>
          </cell>
          <cell r="D940">
            <v>119.64</v>
          </cell>
        </row>
        <row r="941">
          <cell r="A941" t="str">
            <v>090516</v>
          </cell>
          <cell r="B941" t="str">
            <v>QUADRO DE DISTRIBUICAO EM CHAPA METALICA - PARA ATE 36 DISJUNTORES</v>
          </cell>
          <cell r="C941" t="str">
            <v>UN</v>
          </cell>
          <cell r="D941">
            <v>126.67</v>
          </cell>
        </row>
        <row r="942">
          <cell r="A942" t="str">
            <v>090518</v>
          </cell>
          <cell r="B942" t="str">
            <v>QUADRO DE DISTRIBUICAO EM CHAPA METALICA - PARA ATE 40 DISJUNTORES</v>
          </cell>
          <cell r="C942" t="str">
            <v>UN</v>
          </cell>
          <cell r="D942">
            <v>126.67</v>
          </cell>
        </row>
        <row r="943">
          <cell r="A943" t="str">
            <v>090519</v>
          </cell>
          <cell r="B943" t="str">
            <v>QUADRO DE DISTRIBUICAO EM CHAPA METALICA - PARA ATE 60 DISJUNTORES</v>
          </cell>
          <cell r="C943" t="str">
            <v>UN</v>
          </cell>
          <cell r="D943">
            <v>161.62</v>
          </cell>
        </row>
        <row r="944">
          <cell r="A944" t="str">
            <v>090520</v>
          </cell>
          <cell r="B944" t="str">
            <v>DISJUNTOR AUTOMATICO TIPO"QUICK-LAG" - 10 A 30A</v>
          </cell>
          <cell r="C944" t="str">
            <v>UN</v>
          </cell>
          <cell r="D944">
            <v>6.32</v>
          </cell>
        </row>
        <row r="945">
          <cell r="A945" t="str">
            <v>090521</v>
          </cell>
          <cell r="B945" t="str">
            <v>CAIXA EM ALUMINIO FUNDIDO P/EQUIPAMENTOS C/TAMPA 25X20X15 CM</v>
          </cell>
          <cell r="C945" t="str">
            <v>UN</v>
          </cell>
          <cell r="D945">
            <v>96.84</v>
          </cell>
        </row>
        <row r="946">
          <cell r="A946" t="str">
            <v>090522</v>
          </cell>
          <cell r="B946" t="str">
            <v>CAIXA EM ALUMINIO FUNDIDO P/EQUIPAMENTOS C/TAMPA 34X27X13 CM</v>
          </cell>
          <cell r="C946" t="str">
            <v>UN</v>
          </cell>
          <cell r="D946">
            <v>147.06</v>
          </cell>
        </row>
        <row r="947">
          <cell r="A947" t="str">
            <v>090523</v>
          </cell>
          <cell r="B947" t="str">
            <v>CAIXA EM ALUMINIO FUNDIDO P/ EQUIP. C/TAMPA 45X30X25CM</v>
          </cell>
          <cell r="C947" t="str">
            <v>UN</v>
          </cell>
          <cell r="D947">
            <v>320.56</v>
          </cell>
        </row>
        <row r="948">
          <cell r="A948" t="str">
            <v>090524</v>
          </cell>
          <cell r="B948" t="str">
            <v>CAIXA DE PASSAGEM EM FERRO ESTAMPADO - 3"X3" INCLUSIVE ESPELHO</v>
          </cell>
          <cell r="C948" t="str">
            <v>UN</v>
          </cell>
          <cell r="D948">
            <v>4.66</v>
          </cell>
        </row>
        <row r="949">
          <cell r="A949" t="str">
            <v>090525</v>
          </cell>
          <cell r="B949" t="str">
            <v>CAIXA DE PASSAGEM,EM FERRO ESTAMPADO - 4"X2",INCLUSIVE ESPELHO</v>
          </cell>
          <cell r="C949" t="str">
            <v>UN</v>
          </cell>
          <cell r="D949">
            <v>4.2699999999999996</v>
          </cell>
        </row>
        <row r="950">
          <cell r="A950" t="str">
            <v>090526</v>
          </cell>
          <cell r="B950" t="str">
            <v>CAIXA DE PASSAGEM,EM FERRO ESTAMPADO - 4"X4",INCLUSIVE ESPELHO</v>
          </cell>
          <cell r="C950" t="str">
            <v>UN</v>
          </cell>
          <cell r="D950">
            <v>7</v>
          </cell>
        </row>
        <row r="951">
          <cell r="A951" t="str">
            <v>090527</v>
          </cell>
          <cell r="B951" t="str">
            <v>CAIXA DE PASSAGEM EM FERRO ESTAMPADO C/FUNDO MOVEL</v>
          </cell>
          <cell r="C951" t="str">
            <v>UN</v>
          </cell>
          <cell r="D951">
            <v>5.34</v>
          </cell>
        </row>
        <row r="952">
          <cell r="A952" t="str">
            <v>090528</v>
          </cell>
          <cell r="B952" t="str">
            <v>CAIXA DE PASSAGEM,TIPO CONDULETE - 1/2"</v>
          </cell>
          <cell r="C952" t="str">
            <v>UN</v>
          </cell>
          <cell r="D952">
            <v>7.57</v>
          </cell>
        </row>
        <row r="953">
          <cell r="A953" t="str">
            <v>090529</v>
          </cell>
          <cell r="B953" t="str">
            <v>CAIXA DE PASSAGEM,TIPO CONDULETE - 3/4"</v>
          </cell>
          <cell r="C953" t="str">
            <v>UN</v>
          </cell>
          <cell r="D953">
            <v>7.66</v>
          </cell>
        </row>
        <row r="954">
          <cell r="A954" t="str">
            <v>090530</v>
          </cell>
          <cell r="B954" t="str">
            <v>CAIXA DE PASSAGEM,TIPO CONDULETE - 1"</v>
          </cell>
          <cell r="C954" t="str">
            <v>UN</v>
          </cell>
          <cell r="D954">
            <v>8.7899999999999991</v>
          </cell>
        </row>
        <row r="955">
          <cell r="A955" t="str">
            <v>090531</v>
          </cell>
          <cell r="B955" t="str">
            <v>CAIXA DE PASSAGEM,TIPO CONDULETE - 1 1/4"</v>
          </cell>
          <cell r="C955" t="str">
            <v>UN</v>
          </cell>
          <cell r="D955">
            <v>10.93</v>
          </cell>
        </row>
        <row r="956">
          <cell r="A956" t="str">
            <v>090532</v>
          </cell>
          <cell r="B956" t="str">
            <v>CAIXA DE PASSAGEM,TIPO CONDULETE - 1 1/2"</v>
          </cell>
          <cell r="C956" t="str">
            <v>UN</v>
          </cell>
          <cell r="D956">
            <v>11.85</v>
          </cell>
        </row>
        <row r="957">
          <cell r="A957" t="str">
            <v>090533</v>
          </cell>
          <cell r="B957" t="str">
            <v>CAIXA DE PASSAGEM,TIPO CONDULETE - 2"</v>
          </cell>
          <cell r="C957" t="str">
            <v>UN</v>
          </cell>
          <cell r="D957">
            <v>16.72</v>
          </cell>
        </row>
        <row r="958">
          <cell r="A958" t="str">
            <v>090534</v>
          </cell>
          <cell r="B958" t="str">
            <v>CAIXA DE PASSAGEM TIPO CONDULETE - 2 1/2"</v>
          </cell>
          <cell r="C958" t="str">
            <v>UN</v>
          </cell>
          <cell r="D958">
            <v>28.86</v>
          </cell>
        </row>
        <row r="959">
          <cell r="A959" t="str">
            <v>090535</v>
          </cell>
          <cell r="B959" t="str">
            <v>CAIXA DE PASSAGEM TIPO CONDULETE - 3"</v>
          </cell>
          <cell r="C959" t="str">
            <v>UN</v>
          </cell>
          <cell r="D959">
            <v>36.08</v>
          </cell>
        </row>
        <row r="960">
          <cell r="A960" t="str">
            <v>090536</v>
          </cell>
          <cell r="B960" t="str">
            <v>CAIXA DE PASSAGEM TIPO CONDULETE - 3 1/2"</v>
          </cell>
          <cell r="C960" t="str">
            <v>UN</v>
          </cell>
          <cell r="D960">
            <v>99.65</v>
          </cell>
        </row>
        <row r="961">
          <cell r="A961" t="str">
            <v>090537</v>
          </cell>
          <cell r="B961" t="str">
            <v>CAIXA DE PASSAGEM TIPO CONDULETE - 4"</v>
          </cell>
          <cell r="C961" t="str">
            <v>UN</v>
          </cell>
          <cell r="D961">
            <v>57.29</v>
          </cell>
        </row>
        <row r="962">
          <cell r="A962" t="str">
            <v>090538</v>
          </cell>
          <cell r="B962" t="str">
            <v>CAIXA PVC-4"X2" - P/ELETRODUTO QUADRADO 16X16 MM INCL. ESPELHO</v>
          </cell>
          <cell r="C962" t="str">
            <v>UN</v>
          </cell>
          <cell r="D962">
            <v>4.6500000000000004</v>
          </cell>
        </row>
        <row r="963">
          <cell r="A963" t="str">
            <v>090540</v>
          </cell>
          <cell r="B963" t="str">
            <v>CAIXA DE PASSAGEM,CHAPA METALICA C/TAMPA PARAFUSADA - 20X20X10CM</v>
          </cell>
          <cell r="C963" t="str">
            <v>UN</v>
          </cell>
          <cell r="D963">
            <v>11.7</v>
          </cell>
        </row>
        <row r="964">
          <cell r="A964" t="str">
            <v>090541</v>
          </cell>
          <cell r="B964" t="str">
            <v>CAIXA DE PASSAGEM,CHAPA METALICA C/TAMPA PARAFUSADA - 30X30X12CM</v>
          </cell>
          <cell r="C964" t="str">
            <v>UN</v>
          </cell>
          <cell r="D964">
            <v>18.72</v>
          </cell>
        </row>
        <row r="965">
          <cell r="A965" t="str">
            <v>090542</v>
          </cell>
          <cell r="B965" t="str">
            <v>CAIXA DE PASSAGEM,CHAPA METALICA C/TAMPA PARAFUSADA - 40X40X15CM</v>
          </cell>
          <cell r="C965" t="str">
            <v>UN</v>
          </cell>
          <cell r="D965">
            <v>27.05</v>
          </cell>
        </row>
        <row r="966">
          <cell r="A966" t="str">
            <v>090550</v>
          </cell>
          <cell r="B966" t="str">
            <v>CAIXA DE PASSAGEM,CHAPA METALICA C/PORTA E FECHADURA - 40X40X15CM</v>
          </cell>
          <cell r="C966" t="str">
            <v>UN</v>
          </cell>
          <cell r="D966">
            <v>24.72</v>
          </cell>
        </row>
        <row r="967">
          <cell r="A967" t="str">
            <v>090551</v>
          </cell>
          <cell r="B967" t="str">
            <v>CAIXA DE PASSAGEM,CHAPA METALICA C/PORTA E FECHADURA - 50X50X15CM</v>
          </cell>
          <cell r="C967" t="str">
            <v>UN</v>
          </cell>
          <cell r="D967">
            <v>33.24</v>
          </cell>
        </row>
        <row r="968">
          <cell r="A968" t="str">
            <v>090555</v>
          </cell>
          <cell r="B968" t="str">
            <v>CAIXA DE PASSAGEM EM ALVENARIA - ESCAVACAO E APILOAMENTO</v>
          </cell>
          <cell r="C968" t="str">
            <v>M3</v>
          </cell>
          <cell r="D968">
            <v>9.75</v>
          </cell>
        </row>
        <row r="969">
          <cell r="A969" t="str">
            <v>090556</v>
          </cell>
          <cell r="B969" t="str">
            <v>CAIXA DE PASSAGEM EM ALVENARIA - LASTRO DE BRITA (FUNDO)</v>
          </cell>
          <cell r="C969" t="str">
            <v>M3</v>
          </cell>
          <cell r="D969">
            <v>35.47</v>
          </cell>
        </row>
        <row r="970">
          <cell r="A970" t="str">
            <v>090557</v>
          </cell>
          <cell r="B970" t="str">
            <v>CAIXA DE PASSAGEM EM ALVENARIA - LASTRO DE CONCRETO (FUNDO)</v>
          </cell>
          <cell r="C970" t="str">
            <v>M3</v>
          </cell>
          <cell r="D970">
            <v>179.92</v>
          </cell>
        </row>
        <row r="971">
          <cell r="A971" t="str">
            <v>090558</v>
          </cell>
          <cell r="B971" t="str">
            <v>CAIXA DE PASSAGEM EM ALVENARIA - PAREDE DE 1/2 TIJOLO,REVESTIDA</v>
          </cell>
          <cell r="C971" t="str">
            <v>M2</v>
          </cell>
          <cell r="D971">
            <v>44.88</v>
          </cell>
        </row>
        <row r="972">
          <cell r="A972" t="str">
            <v>090559</v>
          </cell>
          <cell r="B972" t="str">
            <v>CAIXA DE PASSAGEM EM ALVENARIA - PAREDE DE 1 TIJOLO,REVESTIDA</v>
          </cell>
          <cell r="C972" t="str">
            <v>M2</v>
          </cell>
          <cell r="D972">
            <v>65.12</v>
          </cell>
        </row>
        <row r="973">
          <cell r="A973" t="str">
            <v>090560</v>
          </cell>
          <cell r="B973" t="str">
            <v>CAIXA DE PASSAGEM EM ALVENARIA - TAMPA DE CONCRETO</v>
          </cell>
          <cell r="C973" t="str">
            <v>M2</v>
          </cell>
          <cell r="D973">
            <v>41.59</v>
          </cell>
        </row>
        <row r="974">
          <cell r="A974" t="str">
            <v>090561</v>
          </cell>
          <cell r="B974" t="str">
            <v>CAIXA TELEFONICA INTERNA PADRAO TELESP N. 1 10X10X8CM</v>
          </cell>
          <cell r="C974" t="str">
            <v>UN</v>
          </cell>
          <cell r="D974">
            <v>4.4400000000000004</v>
          </cell>
        </row>
        <row r="975">
          <cell r="A975" t="str">
            <v>090562</v>
          </cell>
          <cell r="B975" t="str">
            <v>CAIXA TELEFONICA INTERNA PADRAO TELESP N.2 20X20X12CM</v>
          </cell>
          <cell r="C975" t="str">
            <v>UN</v>
          </cell>
          <cell r="D975">
            <v>36.520000000000003</v>
          </cell>
        </row>
        <row r="976">
          <cell r="A976" t="str">
            <v>090563</v>
          </cell>
          <cell r="B976" t="str">
            <v>CAIXA TELEFONICA INTERNA PADRAO TELESP N.3 40X40X12CM</v>
          </cell>
          <cell r="C976" t="str">
            <v>UN</v>
          </cell>
          <cell r="D976">
            <v>53.66</v>
          </cell>
        </row>
        <row r="977">
          <cell r="A977" t="str">
            <v>090564</v>
          </cell>
          <cell r="B977" t="str">
            <v>CAIXA TELEFONICA INTERNA PADRAO TELESP N. 4 60X60X12CM</v>
          </cell>
          <cell r="C977" t="str">
            <v>UN</v>
          </cell>
          <cell r="D977">
            <v>81.709999999999994</v>
          </cell>
        </row>
        <row r="978">
          <cell r="A978" t="str">
            <v>090565</v>
          </cell>
          <cell r="B978" t="str">
            <v>CAIXA TELEFONICA INTERNA PADRAO TELESP N. 5 80X80X12CM</v>
          </cell>
          <cell r="C978" t="str">
            <v>UN</v>
          </cell>
          <cell r="D978">
            <v>124.1</v>
          </cell>
        </row>
        <row r="979">
          <cell r="A979" t="str">
            <v>090566</v>
          </cell>
          <cell r="B979" t="str">
            <v>CAIXA TELEFONICA INTERNA PADRAO TELESP N.6 120X120X15CM</v>
          </cell>
          <cell r="C979" t="str">
            <v>UN</v>
          </cell>
          <cell r="D979">
            <v>142.18</v>
          </cell>
        </row>
        <row r="980">
          <cell r="A980" t="str">
            <v>090567</v>
          </cell>
          <cell r="B980" t="str">
            <v>CAIXA TELEFONICA INTERNA PADRAO TELESP N.7 150X150X20 CM</v>
          </cell>
          <cell r="C980" t="str">
            <v>UN</v>
          </cell>
          <cell r="D980">
            <v>208.55</v>
          </cell>
        </row>
        <row r="981">
          <cell r="A981" t="str">
            <v>090570</v>
          </cell>
          <cell r="B981" t="str">
            <v>QUADRO AUTO SUPORTAVEL IP-54 1800X600X400 MM</v>
          </cell>
          <cell r="C981" t="str">
            <v>UN</v>
          </cell>
          <cell r="D981">
            <v>961.96</v>
          </cell>
        </row>
        <row r="982">
          <cell r="A982" t="str">
            <v>090571</v>
          </cell>
          <cell r="B982" t="str">
            <v>QUADRO AUTO SUPORTAVEL IP-54 1800X600X500 MM</v>
          </cell>
          <cell r="C982" t="str">
            <v>UN</v>
          </cell>
          <cell r="D982">
            <v>1298.33</v>
          </cell>
        </row>
        <row r="983">
          <cell r="A983" t="str">
            <v>090572</v>
          </cell>
          <cell r="B983" t="str">
            <v>QUADRO AUTO SUPORTAVEL IP-54 1800X1200X400 MM</v>
          </cell>
          <cell r="C983" t="str">
            <v>UN</v>
          </cell>
          <cell r="D983">
            <v>1603.47</v>
          </cell>
        </row>
        <row r="984">
          <cell r="A984" t="str">
            <v>090573</v>
          </cell>
          <cell r="B984" t="str">
            <v>QUADRO AUTO SUPORTAVEL IP-54 1800X1200X500 MM</v>
          </cell>
          <cell r="C984" t="str">
            <v>UN</v>
          </cell>
          <cell r="D984">
            <v>1799.1</v>
          </cell>
        </row>
        <row r="985">
          <cell r="A985" t="str">
            <v>090575</v>
          </cell>
          <cell r="B985" t="str">
            <v>QUADRO AUTO SUPORTAVEL IP-54 2300X1600X600 MM</v>
          </cell>
          <cell r="C985" t="str">
            <v>UN</v>
          </cell>
          <cell r="D985">
            <v>2738.36</v>
          </cell>
        </row>
        <row r="986">
          <cell r="A986" t="str">
            <v>090578</v>
          </cell>
          <cell r="B986" t="str">
            <v>CAIXA CHAPA 16 - IP55 550X700X250 MM</v>
          </cell>
          <cell r="C986" t="str">
            <v>UN</v>
          </cell>
          <cell r="D986">
            <v>150.06</v>
          </cell>
        </row>
        <row r="987">
          <cell r="A987" t="str">
            <v>090580</v>
          </cell>
          <cell r="B987" t="str">
            <v>CAIXA VENEZIANA TIPO "TELESP" - 15X25X10 CM</v>
          </cell>
          <cell r="C987" t="str">
            <v>UN</v>
          </cell>
          <cell r="D987">
            <v>29.77</v>
          </cell>
        </row>
        <row r="988">
          <cell r="A988" t="str">
            <v>090581</v>
          </cell>
          <cell r="B988" t="str">
            <v>CAIXA DE ENTRADA DE ENERGIA TIPO "J" - 50X60 CM PADRAO ELETROPAULO</v>
          </cell>
          <cell r="C988" t="str">
            <v>UN</v>
          </cell>
          <cell r="D988">
            <v>73.69</v>
          </cell>
        </row>
        <row r="989">
          <cell r="A989" t="str">
            <v>090583</v>
          </cell>
          <cell r="B989" t="str">
            <v>CAIXA DE ENTRADA DE ENERGIA TIPO "L" - 120X90 CM PADRAO ELETROPAULO</v>
          </cell>
          <cell r="C989" t="str">
            <v>UN</v>
          </cell>
          <cell r="D989">
            <v>181.28</v>
          </cell>
        </row>
        <row r="990">
          <cell r="A990" t="str">
            <v>090584</v>
          </cell>
          <cell r="B990" t="str">
            <v>CAIXA DE ENTRADA DE ENERGIA TIPO "M" - 120X90 CM PADRAO ELETROPAULO</v>
          </cell>
          <cell r="C990" t="str">
            <v>UN</v>
          </cell>
          <cell r="D990">
            <v>435.71</v>
          </cell>
        </row>
        <row r="991">
          <cell r="A991" t="str">
            <v>090585</v>
          </cell>
          <cell r="B991" t="str">
            <v>CAIXA DE ENTRADA DE ENERGIA TIPO "M" EXT-120X90CM PADRAO ELETROPAULO</v>
          </cell>
          <cell r="C991" t="str">
            <v>UN</v>
          </cell>
          <cell r="D991">
            <v>289.27999999999997</v>
          </cell>
        </row>
        <row r="992">
          <cell r="A992" t="str">
            <v>090586</v>
          </cell>
          <cell r="B992" t="str">
            <v>CAIXA DE ENTRADA DE ENERGIA TIPO "T" - 90X60 CM PADRAO ELETROPAULO</v>
          </cell>
          <cell r="C992" t="str">
            <v>UN</v>
          </cell>
          <cell r="D992">
            <v>112.24</v>
          </cell>
        </row>
        <row r="993">
          <cell r="A993" t="str">
            <v>090590</v>
          </cell>
          <cell r="B993" t="str">
            <v>CAIXA DE ENTRADA DE ENERGIA TIPO "III" PADRAO ELETROPAULO</v>
          </cell>
          <cell r="C993" t="str">
            <v>UN</v>
          </cell>
          <cell r="D993">
            <v>447.81</v>
          </cell>
        </row>
        <row r="994">
          <cell r="A994" t="str">
            <v>090598</v>
          </cell>
          <cell r="B994" t="str">
            <v>QUADRO GERAL OU DE DISTRIBUICAO,EM CHAPA METALICA N.16 ESMALTADA</v>
          </cell>
          <cell r="C994" t="str">
            <v>M2</v>
          </cell>
          <cell r="D994">
            <v>285.08</v>
          </cell>
        </row>
        <row r="995">
          <cell r="A995" t="str">
            <v>090600</v>
          </cell>
          <cell r="B995" t="str">
            <v>CHAVES,FUSIVEIS E ATERRAMENTO</v>
          </cell>
          <cell r="D995" t="str">
            <v xml:space="preserve"> R$-   </v>
          </cell>
        </row>
        <row r="996">
          <cell r="A996" t="str">
            <v>090601</v>
          </cell>
          <cell r="B996" t="str">
            <v>CHAVE SECCIONADORA TIPO FACA,SECA - ATE 30A</v>
          </cell>
          <cell r="C996" t="str">
            <v>UN</v>
          </cell>
          <cell r="D996">
            <v>8.98</v>
          </cell>
        </row>
        <row r="997">
          <cell r="A997" t="str">
            <v>090602</v>
          </cell>
          <cell r="B997" t="str">
            <v>CHAVE SECCIONADORA TIPO FACA,SECA - ATE 60A</v>
          </cell>
          <cell r="C997" t="str">
            <v>UN</v>
          </cell>
          <cell r="D997">
            <v>12.41</v>
          </cell>
        </row>
        <row r="998">
          <cell r="A998" t="str">
            <v>090603</v>
          </cell>
          <cell r="B998" t="str">
            <v>CHAVE SECCIONADORA TIPO FACA,SECA - ATE 100A</v>
          </cell>
          <cell r="C998" t="str">
            <v>UN</v>
          </cell>
          <cell r="D998">
            <v>24.11</v>
          </cell>
        </row>
        <row r="999">
          <cell r="A999" t="str">
            <v>090604</v>
          </cell>
          <cell r="B999" t="str">
            <v>CHAVE SECCIONADORA TIPO FACA,SECA - ATE 150A</v>
          </cell>
          <cell r="C999" t="str">
            <v>UN</v>
          </cell>
          <cell r="D999">
            <v>35.5</v>
          </cell>
        </row>
        <row r="1000">
          <cell r="A1000" t="str">
            <v>090605</v>
          </cell>
          <cell r="B1000" t="str">
            <v>CHAVE SECCIONADORA TIPO FACA,SECA - ATE 200A</v>
          </cell>
          <cell r="C1000" t="str">
            <v>UN</v>
          </cell>
          <cell r="D1000">
            <v>36.33</v>
          </cell>
        </row>
        <row r="1001">
          <cell r="A1001" t="str">
            <v>090606</v>
          </cell>
          <cell r="B1001" t="str">
            <v>CHAVE SECCIONADORA TIPO FACA,SECA - ATE 400A</v>
          </cell>
          <cell r="C1001" t="str">
            <v>UN</v>
          </cell>
          <cell r="D1001">
            <v>92.44</v>
          </cell>
        </row>
        <row r="1002">
          <cell r="A1002" t="str">
            <v>090613</v>
          </cell>
          <cell r="B1002" t="str">
            <v>CHAVE SECCIONADORA TRIPOLAR,ABERT. SOB CARGA - SECA - 40A/600V</v>
          </cell>
          <cell r="C1002" t="str">
            <v>UN</v>
          </cell>
          <cell r="D1002">
            <v>47.62</v>
          </cell>
        </row>
        <row r="1003">
          <cell r="A1003" t="str">
            <v>090614</v>
          </cell>
          <cell r="B1003" t="str">
            <v>CHAVE SECCIONADORA TRIPOLAR, ABERT. SOB CARGA - SECA -63A/600V</v>
          </cell>
          <cell r="C1003" t="str">
            <v>UN</v>
          </cell>
          <cell r="D1003">
            <v>47.62</v>
          </cell>
        </row>
        <row r="1004">
          <cell r="A1004" t="str">
            <v>090615</v>
          </cell>
          <cell r="B1004" t="str">
            <v>CHAVE SECCIONADORA TRIPOLAR, ABERT. SOB CARGA - SECA -125A/600V</v>
          </cell>
          <cell r="C1004" t="str">
            <v>UN</v>
          </cell>
          <cell r="D1004">
            <v>71.78</v>
          </cell>
        </row>
        <row r="1005">
          <cell r="A1005" t="str">
            <v>090616</v>
          </cell>
          <cell r="B1005" t="str">
            <v>CHAVE SECCIONADORA TRIPOLAR, ABERT. SOB CARGA - SECA - 160A/600V</v>
          </cell>
          <cell r="C1005" t="str">
            <v>UN</v>
          </cell>
          <cell r="D1005">
            <v>324.45</v>
          </cell>
        </row>
        <row r="1006">
          <cell r="A1006" t="str">
            <v>090617</v>
          </cell>
          <cell r="B1006" t="str">
            <v>CHAVE SECCIONADORA TRIPOLAR, ABERT. SOB CARGA - SECA 200A/600V</v>
          </cell>
          <cell r="C1006" t="str">
            <v>UN</v>
          </cell>
          <cell r="D1006">
            <v>351.13</v>
          </cell>
        </row>
        <row r="1007">
          <cell r="A1007" t="str">
            <v>090618</v>
          </cell>
          <cell r="B1007" t="str">
            <v>CHAVE SECCIONADORA TRIPOLAR, ABERT. SOB CARGA - SECA 300A/600V</v>
          </cell>
          <cell r="C1007" t="str">
            <v>UN</v>
          </cell>
          <cell r="D1007">
            <v>355.16</v>
          </cell>
        </row>
        <row r="1008">
          <cell r="A1008" t="str">
            <v>090619</v>
          </cell>
          <cell r="B1008" t="str">
            <v>CHAVE SECCIONADORA TRIPOLAR, ABERT. SOB CARGA - SECA 400A/600V</v>
          </cell>
          <cell r="C1008" t="str">
            <v>UN</v>
          </cell>
          <cell r="D1008">
            <v>507.78</v>
          </cell>
        </row>
        <row r="1009">
          <cell r="A1009" t="str">
            <v>090620</v>
          </cell>
          <cell r="B1009" t="str">
            <v>CHAVE SECCIONADORA TRIPOLAR, ABERT. SOB CARGA - SECA 630A/600V</v>
          </cell>
          <cell r="C1009" t="str">
            <v>UN</v>
          </cell>
          <cell r="D1009">
            <v>783.38</v>
          </cell>
        </row>
        <row r="1010">
          <cell r="A1010" t="str">
            <v>090621</v>
          </cell>
          <cell r="B1010" t="str">
            <v>CHAVE SECCIONADORA TRIPOLAR, ABERT. SOB CARGA - SECA 800A/600V</v>
          </cell>
          <cell r="C1010" t="str">
            <v>UN</v>
          </cell>
          <cell r="D1010">
            <v>1325.18</v>
          </cell>
        </row>
        <row r="1011">
          <cell r="A1011" t="str">
            <v>090622</v>
          </cell>
          <cell r="B1011" t="str">
            <v>CHAVE SECCIONADORA TRIPOLAR, ABERT. SOB CARGA - SECA -1000A/600V</v>
          </cell>
          <cell r="C1011" t="str">
            <v>UN</v>
          </cell>
          <cell r="D1011">
            <v>1704.2</v>
          </cell>
        </row>
        <row r="1012">
          <cell r="A1012" t="str">
            <v>090623</v>
          </cell>
          <cell r="B1012" t="str">
            <v>CHAVE SECCIONADORA TIPO NH,COM BASE E FUSIVEIS - 125A</v>
          </cell>
          <cell r="C1012" t="str">
            <v>UN</v>
          </cell>
          <cell r="D1012">
            <v>112.56</v>
          </cell>
        </row>
        <row r="1013">
          <cell r="A1013" t="str">
            <v>090624</v>
          </cell>
          <cell r="B1013" t="str">
            <v>CHAVE SECCIONADORA TIPO NH,COM BASE E FUSIVEIS - 250A</v>
          </cell>
          <cell r="C1013" t="str">
            <v>UN</v>
          </cell>
          <cell r="D1013">
            <v>153.5</v>
          </cell>
        </row>
        <row r="1014">
          <cell r="A1014" t="str">
            <v>090625</v>
          </cell>
          <cell r="B1014" t="str">
            <v>CHAVE SECCIONADORA TIPO NH,COM BASE E FUSIVEIS - 400A</v>
          </cell>
          <cell r="C1014" t="str">
            <v>UN</v>
          </cell>
          <cell r="D1014">
            <v>187.84</v>
          </cell>
        </row>
        <row r="1015">
          <cell r="A1015" t="str">
            <v>090626</v>
          </cell>
          <cell r="B1015" t="str">
            <v>CHAVE SECCIONADORA TIPO NH COM BASE E FUSIVEL - 630A</v>
          </cell>
          <cell r="C1015" t="str">
            <v>UN</v>
          </cell>
          <cell r="D1015">
            <v>222.14</v>
          </cell>
        </row>
        <row r="1016">
          <cell r="A1016" t="str">
            <v>090627</v>
          </cell>
          <cell r="B1016" t="str">
            <v>CHAVE SECCIONADORA TRIPOLAR,ABERT.SOB CARGA,COM FUS.NH - 100A/250V</v>
          </cell>
          <cell r="C1016" t="str">
            <v>UN</v>
          </cell>
          <cell r="D1016">
            <v>283.99</v>
          </cell>
        </row>
        <row r="1017">
          <cell r="A1017" t="str">
            <v>090628</v>
          </cell>
          <cell r="B1017" t="str">
            <v>CHAVE SECCIONADORA TRIPOLAR,ABERT.SOB CARGA,COM FUS.NH - 200A/250V</v>
          </cell>
          <cell r="C1017" t="str">
            <v>UN</v>
          </cell>
          <cell r="D1017">
            <v>332.32</v>
          </cell>
        </row>
        <row r="1018">
          <cell r="A1018" t="str">
            <v>090629</v>
          </cell>
          <cell r="B1018" t="str">
            <v>CHAVE SECCIONADORA TRIPOLAR,ABERT.SOB CARGA,COM FUS.NH - 400A/250V</v>
          </cell>
          <cell r="C1018" t="str">
            <v>UN</v>
          </cell>
          <cell r="D1018">
            <v>550.03</v>
          </cell>
        </row>
        <row r="1019">
          <cell r="A1019" t="str">
            <v>090630</v>
          </cell>
          <cell r="B1019" t="str">
            <v>CHAVE SECCIONADORA TRIPOLAR, ABERT. SOB CARGA, COM FUS.NH-630A/600V</v>
          </cell>
          <cell r="C1019" t="str">
            <v>UN</v>
          </cell>
          <cell r="D1019">
            <v>942.38</v>
          </cell>
        </row>
        <row r="1020">
          <cell r="A1020" t="str">
            <v>090631</v>
          </cell>
          <cell r="B1020" t="str">
            <v>CHAVE SECCIONADORA TRIPOLAR, ABERT. SOB CARGA, COM FUS NH-800A/600V</v>
          </cell>
          <cell r="C1020" t="str">
            <v>UN</v>
          </cell>
          <cell r="D1020">
            <v>3010.22</v>
          </cell>
        </row>
        <row r="1021">
          <cell r="A1021" t="str">
            <v>090632</v>
          </cell>
          <cell r="B1021" t="str">
            <v>CHAVE SECCIONADORA TRIPOLAR ABERT. SOB CARGA, COM FUS NH-1000A/600V</v>
          </cell>
          <cell r="C1021" t="str">
            <v>UN</v>
          </cell>
          <cell r="D1021">
            <v>3190.11</v>
          </cell>
        </row>
        <row r="1022">
          <cell r="A1022" t="str">
            <v>090633</v>
          </cell>
          <cell r="B1022" t="str">
            <v>CHAVE SECCIONADORA ROTATIVA ABERT. SOB CARGA TP (PACCO)- 3X16A</v>
          </cell>
          <cell r="C1022" t="str">
            <v>UN</v>
          </cell>
          <cell r="D1022">
            <v>30.08</v>
          </cell>
        </row>
        <row r="1023">
          <cell r="A1023" t="str">
            <v>090634</v>
          </cell>
          <cell r="B1023" t="str">
            <v>CHAVE SECCIONADORA ROTATIVA ABERT. SOB CARGA TP (PACCO) - 3X25A</v>
          </cell>
          <cell r="C1023" t="str">
            <v>UN</v>
          </cell>
          <cell r="D1023">
            <v>42.03</v>
          </cell>
        </row>
        <row r="1024">
          <cell r="A1024" t="str">
            <v>090635</v>
          </cell>
          <cell r="B1024" t="str">
            <v>CHAVE SECCIONADORA ROTATIVA ABERT. SOB CARGA TP (PACCO) - 3X40A</v>
          </cell>
          <cell r="C1024" t="str">
            <v>UN</v>
          </cell>
          <cell r="D1024">
            <v>68.62</v>
          </cell>
        </row>
        <row r="1025">
          <cell r="A1025" t="str">
            <v>090636</v>
          </cell>
          <cell r="B1025" t="str">
            <v>CHAVE SECCIONADORA ROTATIVA ABERT. SOB CARGA TP (PACCO) 3X63A</v>
          </cell>
          <cell r="C1025" t="str">
            <v>UN</v>
          </cell>
          <cell r="D1025">
            <v>91.39</v>
          </cell>
        </row>
        <row r="1026">
          <cell r="A1026" t="str">
            <v>090637</v>
          </cell>
          <cell r="B1026" t="str">
            <v>CHAVE SECIONADORA ROTATIVA ABERT. SOB CARGA TP (PACCO) - 3X100A</v>
          </cell>
          <cell r="C1026" t="str">
            <v>UN</v>
          </cell>
          <cell r="D1026">
            <v>153.65</v>
          </cell>
        </row>
        <row r="1027">
          <cell r="A1027" t="str">
            <v>090645</v>
          </cell>
          <cell r="B1027" t="str">
            <v>FUSIVEL TIPO FACA - 100A</v>
          </cell>
          <cell r="C1027" t="str">
            <v>UN</v>
          </cell>
          <cell r="D1027">
            <v>5.09</v>
          </cell>
        </row>
        <row r="1028">
          <cell r="A1028" t="str">
            <v>090647</v>
          </cell>
          <cell r="B1028" t="str">
            <v>FUSIVEL TIPO FACA - 150A</v>
          </cell>
          <cell r="C1028" t="str">
            <v>UN</v>
          </cell>
          <cell r="D1028">
            <v>7.77</v>
          </cell>
        </row>
        <row r="1029">
          <cell r="A1029" t="str">
            <v>090648</v>
          </cell>
          <cell r="B1029" t="str">
            <v>FUSIVEL TIPO FACA - 200A</v>
          </cell>
          <cell r="C1029" t="str">
            <v>UN</v>
          </cell>
          <cell r="D1029">
            <v>7.77</v>
          </cell>
        </row>
        <row r="1030">
          <cell r="A1030" t="str">
            <v>090649</v>
          </cell>
          <cell r="B1030" t="str">
            <v>FUSIVEL TIPO"DIAZED",TIPO RAPIDO OU RETARDADO - 2/25A</v>
          </cell>
          <cell r="C1030" t="str">
            <v>UN</v>
          </cell>
          <cell r="D1030">
            <v>1.55</v>
          </cell>
        </row>
        <row r="1031">
          <cell r="A1031" t="str">
            <v>090650</v>
          </cell>
          <cell r="B1031" t="str">
            <v>FUSIVEL TIPO"DIAZED",TIPO RAPIDO OU RETARDADO - 35/63A</v>
          </cell>
          <cell r="C1031" t="str">
            <v>UN</v>
          </cell>
          <cell r="D1031">
            <v>1.89</v>
          </cell>
        </row>
        <row r="1032">
          <cell r="A1032" t="str">
            <v>090658</v>
          </cell>
          <cell r="B1032" t="str">
            <v>FUSIVEL TIPO NH - 100/200A</v>
          </cell>
          <cell r="C1032" t="str">
            <v>UN</v>
          </cell>
          <cell r="D1032">
            <v>7.56</v>
          </cell>
        </row>
        <row r="1033">
          <cell r="A1033" t="str">
            <v>090659</v>
          </cell>
          <cell r="B1033" t="str">
            <v>FUSIVEL TIPO NH - 224/355A</v>
          </cell>
          <cell r="C1033" t="str">
            <v>UN</v>
          </cell>
          <cell r="D1033">
            <v>24.5</v>
          </cell>
        </row>
        <row r="1034">
          <cell r="A1034" t="str">
            <v>090660</v>
          </cell>
          <cell r="B1034" t="str">
            <v>FUSIVEL TIPO NH - 425/630A</v>
          </cell>
          <cell r="C1034" t="str">
            <v>UN</v>
          </cell>
          <cell r="D1034">
            <v>34.36</v>
          </cell>
        </row>
        <row r="1035">
          <cell r="A1035" t="str">
            <v>090661</v>
          </cell>
          <cell r="B1035" t="str">
            <v>FUSIVEL TIPO NH TAM. 04 DE 800-1250A</v>
          </cell>
          <cell r="C1035" t="str">
            <v>UN</v>
          </cell>
          <cell r="D1035">
            <v>213.78</v>
          </cell>
        </row>
        <row r="1036">
          <cell r="A1036" t="str">
            <v>090662</v>
          </cell>
          <cell r="B1036" t="str">
            <v>BASE PARA FUSIVEIS TIPO"DIAZED" - 2/25A</v>
          </cell>
          <cell r="C1036" t="str">
            <v>UN</v>
          </cell>
          <cell r="D1036">
            <v>13.44</v>
          </cell>
        </row>
        <row r="1037">
          <cell r="A1037" t="str">
            <v>090663</v>
          </cell>
          <cell r="B1037" t="str">
            <v>BASE PARA FUSIVEIS TIPO"DIAZED" - 35/63A</v>
          </cell>
          <cell r="C1037" t="str">
            <v>UN</v>
          </cell>
          <cell r="D1037">
            <v>15.75</v>
          </cell>
        </row>
        <row r="1038">
          <cell r="A1038" t="str">
            <v>090664</v>
          </cell>
          <cell r="B1038" t="str">
            <v>BASE COM FUSIVEIS TIPO NH - ATE 125A</v>
          </cell>
          <cell r="C1038" t="str">
            <v>UN</v>
          </cell>
          <cell r="D1038">
            <v>20.309999999999999</v>
          </cell>
        </row>
        <row r="1039">
          <cell r="A1039" t="str">
            <v>090665</v>
          </cell>
          <cell r="B1039" t="str">
            <v>BASE COM FUSIVEIS TIPO NH - ATE 250A</v>
          </cell>
          <cell r="C1039" t="str">
            <v>UN</v>
          </cell>
          <cell r="D1039">
            <v>38.76</v>
          </cell>
        </row>
        <row r="1040">
          <cell r="A1040" t="str">
            <v>090666</v>
          </cell>
          <cell r="B1040" t="str">
            <v>BASE COM FUSIVEIS TIPO NH - ATE 400A</v>
          </cell>
          <cell r="C1040" t="str">
            <v>UN</v>
          </cell>
          <cell r="D1040">
            <v>54.91</v>
          </cell>
        </row>
        <row r="1041">
          <cell r="A1041" t="str">
            <v>090667</v>
          </cell>
          <cell r="B1041" t="str">
            <v>BASE COM FUSIVEIS TIPO NH-TAM. 03 DE 425 - 630 A</v>
          </cell>
          <cell r="C1041" t="str">
            <v>UN</v>
          </cell>
          <cell r="D1041">
            <v>79.069999999999993</v>
          </cell>
        </row>
        <row r="1042">
          <cell r="A1042" t="str">
            <v>090668</v>
          </cell>
          <cell r="B1042" t="str">
            <v>BASE COM FUSIVEIS TIPO NH- TAM.04 DE 800 - 1250A</v>
          </cell>
          <cell r="C1042" t="str">
            <v>UN</v>
          </cell>
          <cell r="D1042">
            <v>435.62</v>
          </cell>
        </row>
        <row r="1043">
          <cell r="A1043" t="str">
            <v>090669</v>
          </cell>
          <cell r="B1043" t="str">
            <v>ISOLADOR DE POLIESTER TP TONEL B.T. USO INTERNO -15X20MM</v>
          </cell>
          <cell r="C1043" t="str">
            <v>UN</v>
          </cell>
          <cell r="D1043">
            <v>2.12</v>
          </cell>
        </row>
        <row r="1044">
          <cell r="A1044" t="str">
            <v>090670</v>
          </cell>
          <cell r="B1044" t="str">
            <v>ISOLADOR DE POLIESTER TP TONEL B.T. USO INTERNO - 35X45MM</v>
          </cell>
          <cell r="C1044" t="str">
            <v>UN</v>
          </cell>
          <cell r="D1044">
            <v>4.5999999999999996</v>
          </cell>
        </row>
        <row r="1045">
          <cell r="A1045" t="str">
            <v>090671</v>
          </cell>
          <cell r="B1045" t="str">
            <v>ISOLADOR DE POLIESTER TP TONEL B.T. USO INTERNO - 60X60MM</v>
          </cell>
          <cell r="C1045" t="str">
            <v>UN</v>
          </cell>
          <cell r="D1045">
            <v>7.92</v>
          </cell>
        </row>
        <row r="1046">
          <cell r="A1046" t="str">
            <v>090672</v>
          </cell>
          <cell r="B1046" t="str">
            <v>ISOLADOR DE POLIESTER TP TONEL B.T. USO INTERNO - 60X75MM</v>
          </cell>
          <cell r="C1046" t="str">
            <v>UN</v>
          </cell>
          <cell r="D1046">
            <v>18.13</v>
          </cell>
        </row>
        <row r="1047">
          <cell r="A1047" t="str">
            <v>090673</v>
          </cell>
          <cell r="B1047" t="str">
            <v>BARRAMENTO DE COBRE PARA 30A - 6X1MM</v>
          </cell>
          <cell r="C1047" t="str">
            <v>M</v>
          </cell>
          <cell r="D1047">
            <v>2.04</v>
          </cell>
        </row>
        <row r="1048">
          <cell r="A1048" t="str">
            <v>090674</v>
          </cell>
          <cell r="B1048" t="str">
            <v>BARRAMENTO DE COBRE PARA 60A - 10X2MM</v>
          </cell>
          <cell r="C1048" t="str">
            <v>M</v>
          </cell>
          <cell r="D1048">
            <v>3</v>
          </cell>
        </row>
        <row r="1049">
          <cell r="A1049" t="str">
            <v>090675</v>
          </cell>
          <cell r="B1049" t="str">
            <v>BARRAMENTO DE COBRE PARA 100A - 15X3MM</v>
          </cell>
          <cell r="C1049" t="str">
            <v>M</v>
          </cell>
          <cell r="D1049">
            <v>5.39</v>
          </cell>
        </row>
        <row r="1050">
          <cell r="A1050" t="str">
            <v>090676</v>
          </cell>
          <cell r="B1050" t="str">
            <v>BARRAMENTO DE COBRE PARA 150A - 20X4MM</v>
          </cell>
          <cell r="C1050" t="str">
            <v>M</v>
          </cell>
          <cell r="D1050">
            <v>8.9600000000000009</v>
          </cell>
        </row>
        <row r="1051">
          <cell r="A1051" t="str">
            <v>090677</v>
          </cell>
          <cell r="B1051" t="str">
            <v>BARRAMENTO DE COBRE PARA 200A - 25X4MM</v>
          </cell>
          <cell r="C1051" t="str">
            <v>M</v>
          </cell>
          <cell r="D1051">
            <v>11.82</v>
          </cell>
        </row>
        <row r="1052">
          <cell r="A1052" t="str">
            <v>090678</v>
          </cell>
          <cell r="B1052" t="str">
            <v>BARRAMENTO DE COBRE PARA 400A - 40X7MM</v>
          </cell>
          <cell r="C1052" t="str">
            <v>M</v>
          </cell>
          <cell r="D1052">
            <v>31.88</v>
          </cell>
        </row>
        <row r="1053">
          <cell r="A1053" t="str">
            <v>090679</v>
          </cell>
          <cell r="B1053" t="str">
            <v>BARRAMENTO DE COBRE PARA 600A - 7X60MM</v>
          </cell>
          <cell r="C1053" t="str">
            <v>M</v>
          </cell>
          <cell r="D1053">
            <v>56.21</v>
          </cell>
        </row>
        <row r="1054">
          <cell r="A1054" t="str">
            <v>090680</v>
          </cell>
          <cell r="B1054" t="str">
            <v>BARRAMENTO DE COBRE PARA 800A - 10X80MM</v>
          </cell>
          <cell r="C1054" t="str">
            <v>M</v>
          </cell>
          <cell r="D1054">
            <v>109.13</v>
          </cell>
        </row>
        <row r="1055">
          <cell r="A1055" t="str">
            <v>090681</v>
          </cell>
          <cell r="B1055" t="str">
            <v>BARRAMENTO DE COBRE PARA 1000A - 10X100MM</v>
          </cell>
          <cell r="C1055" t="str">
            <v>M</v>
          </cell>
          <cell r="D1055">
            <v>117.69</v>
          </cell>
        </row>
        <row r="1056">
          <cell r="A1056" t="str">
            <v>090682</v>
          </cell>
          <cell r="B1056" t="str">
            <v>BARRAMENTO DE COBRE PARA 1200A - 10X120MM</v>
          </cell>
          <cell r="C1056" t="str">
            <v>M</v>
          </cell>
          <cell r="D1056">
            <v>147.82</v>
          </cell>
        </row>
        <row r="1057">
          <cell r="A1057" t="str">
            <v>090683</v>
          </cell>
          <cell r="B1057" t="str">
            <v>BARRAMENTO DE COBRE PARA 1400A - 10X140MM</v>
          </cell>
          <cell r="C1057" t="str">
            <v>M</v>
          </cell>
          <cell r="D1057">
            <v>193.3</v>
          </cell>
        </row>
        <row r="1058">
          <cell r="A1058" t="str">
            <v>090690</v>
          </cell>
          <cell r="B1058" t="str">
            <v>CABO DE COBRE NU, PARA ATERRAMENTO - 6,00MM2</v>
          </cell>
          <cell r="C1058" t="str">
            <v>M</v>
          </cell>
          <cell r="D1058">
            <v>1.0900000000000001</v>
          </cell>
        </row>
        <row r="1059">
          <cell r="A1059" t="str">
            <v>090691</v>
          </cell>
          <cell r="B1059" t="str">
            <v>CABO DE COBRE NU, PARA ATERRAMENTO - 10,00MM2</v>
          </cell>
          <cell r="C1059" t="str">
            <v>M</v>
          </cell>
          <cell r="D1059">
            <v>1.58</v>
          </cell>
        </row>
        <row r="1060">
          <cell r="A1060" t="str">
            <v>090692</v>
          </cell>
          <cell r="B1060" t="str">
            <v>CABO DE COBRE NU,PARA ATERRAMENTO - 16,00MM2</v>
          </cell>
          <cell r="C1060" t="str">
            <v>M</v>
          </cell>
          <cell r="D1060">
            <v>2.31</v>
          </cell>
        </row>
        <row r="1061">
          <cell r="A1061" t="str">
            <v>090693</v>
          </cell>
          <cell r="B1061" t="str">
            <v>CABO DE COBRE NU,PARA ATERRAMENTO - 25,00MM2</v>
          </cell>
          <cell r="C1061" t="str">
            <v>M</v>
          </cell>
          <cell r="D1061">
            <v>4.0199999999999996</v>
          </cell>
        </row>
        <row r="1062">
          <cell r="A1062" t="str">
            <v>090694</v>
          </cell>
          <cell r="B1062" t="str">
            <v>CABO DE COBRE NU,PARA ATERRAMENTO - 35,00MM2</v>
          </cell>
          <cell r="C1062" t="str">
            <v>M</v>
          </cell>
          <cell r="D1062">
            <v>6.03</v>
          </cell>
        </row>
        <row r="1063">
          <cell r="A1063" t="str">
            <v>090695</v>
          </cell>
          <cell r="B1063" t="str">
            <v>CABO DE COBRE NU,PARA ATERRAMENTO - 50,00MM2</v>
          </cell>
          <cell r="C1063" t="str">
            <v>M</v>
          </cell>
          <cell r="D1063">
            <v>8.66</v>
          </cell>
        </row>
        <row r="1064">
          <cell r="A1064" t="str">
            <v>090696</v>
          </cell>
          <cell r="B1064" t="str">
            <v>CABO DE COBRE NU PARA ATERRAMENTO - 70.00MM2</v>
          </cell>
          <cell r="C1064" t="str">
            <v>M</v>
          </cell>
          <cell r="D1064">
            <v>12.01</v>
          </cell>
        </row>
        <row r="1065">
          <cell r="A1065" t="str">
            <v>090697</v>
          </cell>
          <cell r="B1065" t="str">
            <v>CABO DE COBRE NU, PARA ATERRAMENTO - 95,00MM2</v>
          </cell>
          <cell r="C1065" t="str">
            <v>M</v>
          </cell>
          <cell r="D1065">
            <v>15.79</v>
          </cell>
        </row>
        <row r="1066">
          <cell r="A1066" t="str">
            <v>090698</v>
          </cell>
          <cell r="B1066" t="str">
            <v>CABO DE COBRE NU PARA ATERRAMENTO - 120,00MM2</v>
          </cell>
          <cell r="C1066" t="str">
            <v>M</v>
          </cell>
          <cell r="D1066">
            <v>19.440000000000001</v>
          </cell>
        </row>
        <row r="1067">
          <cell r="A1067" t="str">
            <v>090699</v>
          </cell>
          <cell r="B1067" t="str">
            <v>ATERRAMENTO DE QUADROS,EXCLUSIVE CABO</v>
          </cell>
          <cell r="C1067" t="str">
            <v>UN</v>
          </cell>
          <cell r="D1067">
            <v>44.17</v>
          </cell>
        </row>
        <row r="1068">
          <cell r="A1068" t="str">
            <v>090700</v>
          </cell>
          <cell r="B1068" t="str">
            <v>PONTOS DE ENERGIA</v>
          </cell>
          <cell r="D1068" t="str">
            <v xml:space="preserve"> R$-   </v>
          </cell>
        </row>
        <row r="1069">
          <cell r="A1069" t="str">
            <v>090701</v>
          </cell>
          <cell r="B1069" t="str">
            <v>PONTO COM INTERRUPTOR SIMPLES - 1 TECLA,EM CAIXA 4"X2"</v>
          </cell>
          <cell r="C1069" t="str">
            <v>UN</v>
          </cell>
          <cell r="D1069">
            <v>25.7</v>
          </cell>
        </row>
        <row r="1070">
          <cell r="A1070" t="str">
            <v>090702</v>
          </cell>
          <cell r="B1070" t="str">
            <v>PONTO COM INTERRUPTOR SIMPLES - 2 TECLAS,EM CAIXA 4"X2"</v>
          </cell>
          <cell r="C1070" t="str">
            <v>UN</v>
          </cell>
          <cell r="D1070">
            <v>36.51</v>
          </cell>
        </row>
        <row r="1071">
          <cell r="A1071" t="str">
            <v>090703</v>
          </cell>
          <cell r="B1071" t="str">
            <v>PONTO COM INTERRUPTOR SIMPLES - 3 TECLAS,EM CAIXA 4"X2"</v>
          </cell>
          <cell r="C1071" t="str">
            <v>UN</v>
          </cell>
          <cell r="D1071">
            <v>46.83</v>
          </cell>
        </row>
        <row r="1072">
          <cell r="A1072" t="str">
            <v>090705</v>
          </cell>
          <cell r="B1072" t="str">
            <v>PONTO COM INTERRUPTOR SIMPLES - 2 TECLAS,EM CAIXA 4"X4"</v>
          </cell>
          <cell r="C1072" t="str">
            <v>UN</v>
          </cell>
          <cell r="D1072">
            <v>39.65</v>
          </cell>
        </row>
        <row r="1073">
          <cell r="A1073" t="str">
            <v>090706</v>
          </cell>
          <cell r="B1073" t="str">
            <v>PONTO COM INTERRUPTOR SIMPLES - 3 TECLAS,EM CAIXA 4"X4"</v>
          </cell>
          <cell r="C1073" t="str">
            <v>UN</v>
          </cell>
          <cell r="D1073">
            <v>48.9</v>
          </cell>
        </row>
        <row r="1074">
          <cell r="A1074" t="str">
            <v>090707</v>
          </cell>
          <cell r="B1074" t="str">
            <v>PONTO COM INTERRUPTOR SIMPLES - 4 TECLAS,EM CAIXA 4"X4"</v>
          </cell>
          <cell r="C1074" t="str">
            <v>UN</v>
          </cell>
          <cell r="D1074">
            <v>58.91</v>
          </cell>
        </row>
        <row r="1075">
          <cell r="A1075" t="str">
            <v>090708</v>
          </cell>
          <cell r="B1075" t="str">
            <v>PONTO COM INTERRUPTOR SIMPLES E TOMADA 110V - EM CAIXA 4"X4"</v>
          </cell>
          <cell r="C1075" t="str">
            <v>UN</v>
          </cell>
          <cell r="D1075">
            <v>39.200000000000003</v>
          </cell>
        </row>
        <row r="1076">
          <cell r="A1076" t="str">
            <v>090710</v>
          </cell>
          <cell r="B1076" t="str">
            <v>PONTO COM INTERRUPTOR PARALELO - 1 TECLA,EM CAIXA 4"X2"</v>
          </cell>
          <cell r="C1076" t="str">
            <v>UN</v>
          </cell>
          <cell r="D1076">
            <v>35.68</v>
          </cell>
        </row>
        <row r="1077">
          <cell r="A1077" t="str">
            <v>090715</v>
          </cell>
          <cell r="B1077" t="str">
            <v>PONTO COM INTERRUPTOR SIMPLES BIPOLAR - EM CAIXA 4"X2"</v>
          </cell>
          <cell r="C1077" t="str">
            <v>UN</v>
          </cell>
          <cell r="D1077">
            <v>32.159999999999997</v>
          </cell>
        </row>
        <row r="1078">
          <cell r="A1078" t="str">
            <v>090718</v>
          </cell>
          <cell r="B1078" t="str">
            <v>PONTO COM INTERRUPTOR PARALELO BIPOLAR - EM CAIXA 4"X2"</v>
          </cell>
          <cell r="C1078" t="str">
            <v>UN</v>
          </cell>
          <cell r="D1078">
            <v>42.14</v>
          </cell>
        </row>
        <row r="1079">
          <cell r="A1079" t="str">
            <v>090730</v>
          </cell>
          <cell r="B1079" t="str">
            <v>PONTO COM DOIS INTERRUPTORES SIMPLES BIPOLAR - EM CAIXA 4"X4"</v>
          </cell>
          <cell r="C1079" t="str">
            <v>UN</v>
          </cell>
          <cell r="D1079">
            <v>52.57</v>
          </cell>
        </row>
        <row r="1080">
          <cell r="A1080" t="str">
            <v>090735</v>
          </cell>
          <cell r="B1080" t="str">
            <v>PONTO COM INTERRUPTOR SIMPLES - 1 TECLA,EM CONDULETE 3/4"</v>
          </cell>
          <cell r="C1080" t="str">
            <v>UN</v>
          </cell>
          <cell r="D1080">
            <v>27.46</v>
          </cell>
        </row>
        <row r="1081">
          <cell r="A1081" t="str">
            <v>090736</v>
          </cell>
          <cell r="B1081" t="str">
            <v>PONTO COM INTERRUPTOR SIMPLES - 2 TECLAS,EM CONDULETE 3/4"</v>
          </cell>
          <cell r="C1081" t="str">
            <v>UN</v>
          </cell>
          <cell r="D1081">
            <v>38.270000000000003</v>
          </cell>
        </row>
        <row r="1082">
          <cell r="A1082" t="str">
            <v>090737</v>
          </cell>
          <cell r="B1082" t="str">
            <v>PONTO COM INTERRUPTOR SIMPLES - 3 TECLAS,EM CONDULETE 3/4"</v>
          </cell>
          <cell r="C1082" t="str">
            <v>UN</v>
          </cell>
          <cell r="D1082">
            <v>48.59</v>
          </cell>
        </row>
        <row r="1083">
          <cell r="A1083" t="str">
            <v>090738</v>
          </cell>
          <cell r="B1083" t="str">
            <v>PONTO COM INTERRUPTOR SIMPLES - 4 TECLAS,EM CONDULETE 3/4" CP.DUPLO</v>
          </cell>
          <cell r="C1083" t="str">
            <v>UN</v>
          </cell>
          <cell r="D1083">
            <v>60.91</v>
          </cell>
        </row>
        <row r="1084">
          <cell r="A1084" t="str">
            <v>090740</v>
          </cell>
          <cell r="B1084" t="str">
            <v>PONTO COM INTERRUPTOR PARALELO - 1 TECLA,EM CONDULETE 3/4"</v>
          </cell>
          <cell r="C1084" t="str">
            <v>UN</v>
          </cell>
          <cell r="D1084">
            <v>37.44</v>
          </cell>
        </row>
        <row r="1085">
          <cell r="A1085" t="str">
            <v>090741</v>
          </cell>
          <cell r="B1085" t="str">
            <v>PONTO COM INTERRUP.SIMPLES E TOMADA 110V-EM CONDULETE 3/4" CP.DUPLO</v>
          </cell>
          <cell r="C1085" t="str">
            <v>UN</v>
          </cell>
          <cell r="D1085">
            <v>49.36</v>
          </cell>
        </row>
        <row r="1086">
          <cell r="A1086" t="str">
            <v>090745</v>
          </cell>
          <cell r="B1086" t="str">
            <v>PONTO COM INTERRUPTOR SIMPLES BIPOLAR - EM CONDULETE 3/4"</v>
          </cell>
          <cell r="C1086" t="str">
            <v>UN</v>
          </cell>
          <cell r="D1086">
            <v>33.92</v>
          </cell>
        </row>
        <row r="1087">
          <cell r="A1087" t="str">
            <v>090750</v>
          </cell>
          <cell r="B1087" t="str">
            <v>PONTO COM INTERRUPTOR PARALELO BIPOLAR - EM CONDULETE 3/4"</v>
          </cell>
          <cell r="C1087" t="str">
            <v>UN</v>
          </cell>
          <cell r="D1087">
            <v>43.9</v>
          </cell>
        </row>
        <row r="1088">
          <cell r="A1088" t="str">
            <v>090755</v>
          </cell>
          <cell r="B1088" t="str">
            <v>PONTO COM DOIS INTERRUPTORES SIMPLES BIPOLAR - EM CONDULETE 3/4"</v>
          </cell>
          <cell r="C1088" t="str">
            <v>UN</v>
          </cell>
          <cell r="D1088">
            <v>52.4</v>
          </cell>
        </row>
        <row r="1089">
          <cell r="A1089" t="str">
            <v>090756</v>
          </cell>
          <cell r="B1089" t="str">
            <v>PONTO COM TRES INTERRUP.SIMPLES BIPOLAR - EM CONDULETE 3/4" CP.DUPLO</v>
          </cell>
          <cell r="C1089" t="str">
            <v>UN</v>
          </cell>
          <cell r="D1089">
            <v>71.489999999999995</v>
          </cell>
        </row>
        <row r="1090">
          <cell r="A1090" t="str">
            <v>090760</v>
          </cell>
          <cell r="B1090" t="str">
            <v>PONTO COM TOMADA SIMPLES DE EMBUTIR - 110/220V CAIXA 4"X2"</v>
          </cell>
          <cell r="C1090" t="str">
            <v>UN</v>
          </cell>
          <cell r="D1090">
            <v>24.89</v>
          </cell>
        </row>
        <row r="1091">
          <cell r="A1091" t="str">
            <v>090761</v>
          </cell>
          <cell r="B1091" t="str">
            <v>PONTO COM TOMADA SIMPLES 110/220V - EM CONDULETE 3/4"</v>
          </cell>
          <cell r="C1091" t="str">
            <v>UN</v>
          </cell>
          <cell r="D1091">
            <v>35.950000000000003</v>
          </cell>
        </row>
        <row r="1092">
          <cell r="A1092" t="str">
            <v>090765</v>
          </cell>
          <cell r="B1092" t="str">
            <v>PONTO COM TOMADA PARA APARELHOS FIXOS,TRIPOLAR - 220V CAIXA 4"X2"</v>
          </cell>
          <cell r="C1092" t="str">
            <v>UN</v>
          </cell>
          <cell r="D1092">
            <v>73.45</v>
          </cell>
        </row>
        <row r="1093">
          <cell r="A1093" t="str">
            <v>090766</v>
          </cell>
          <cell r="B1093" t="str">
            <v>PONTO COM TOMADA P/APARELHO FIXO,TRIPOLAR - 220V EM CONDULETE 3/4"</v>
          </cell>
          <cell r="C1093" t="str">
            <v>UN</v>
          </cell>
          <cell r="D1093">
            <v>80.069999999999993</v>
          </cell>
        </row>
        <row r="1094">
          <cell r="A1094" t="str">
            <v>090770</v>
          </cell>
          <cell r="B1094" t="str">
            <v>PONTO COM TOMADA SIMPLES DE EMBUTIR - PARA PISO</v>
          </cell>
          <cell r="C1094" t="str">
            <v>UN</v>
          </cell>
          <cell r="D1094">
            <v>45.62</v>
          </cell>
        </row>
        <row r="1095">
          <cell r="A1095" t="str">
            <v>090775</v>
          </cell>
          <cell r="B1095" t="str">
            <v>PONTO SECO PARA TELEFONE - CAIXA 4"X4"</v>
          </cell>
          <cell r="C1095" t="str">
            <v>UN</v>
          </cell>
          <cell r="D1095">
            <v>50.9</v>
          </cell>
        </row>
        <row r="1096">
          <cell r="A1096" t="str">
            <v>090780</v>
          </cell>
          <cell r="B1096" t="str">
            <v>PONTO COM BOTAO PARA CAMPAINHA - USO AO TEMPO - CAIXA 4"X2"</v>
          </cell>
          <cell r="C1096" t="str">
            <v>UN</v>
          </cell>
          <cell r="D1096">
            <v>64.11</v>
          </cell>
        </row>
        <row r="1097">
          <cell r="A1097" t="str">
            <v>090785</v>
          </cell>
          <cell r="B1097" t="str">
            <v>PONTO COM CIGARRA DE SOBREPOR,TIPO COLEGIAL - CAIXA 3"X3"</v>
          </cell>
          <cell r="C1097" t="str">
            <v>UN</v>
          </cell>
          <cell r="D1097">
            <v>39.020000000000003</v>
          </cell>
        </row>
        <row r="1098">
          <cell r="A1098" t="str">
            <v>090790</v>
          </cell>
          <cell r="B1098" t="str">
            <v>PONTO DE LUZ - CAIXA F.M.</v>
          </cell>
          <cell r="C1098" t="str">
            <v>UN</v>
          </cell>
          <cell r="D1098">
            <v>40.82</v>
          </cell>
        </row>
        <row r="1099">
          <cell r="A1099" t="str">
            <v>090795</v>
          </cell>
          <cell r="B1099" t="str">
            <v>PONTO DE LUZ - CONDULETE 3/4"</v>
          </cell>
          <cell r="C1099" t="str">
            <v>UN</v>
          </cell>
          <cell r="D1099">
            <v>83.05</v>
          </cell>
        </row>
        <row r="1100">
          <cell r="A1100" t="str">
            <v>090800</v>
          </cell>
          <cell r="B1100" t="str">
            <v>DISJUNTORES</v>
          </cell>
          <cell r="D1100" t="str">
            <v xml:space="preserve"> R$-   </v>
          </cell>
        </row>
        <row r="1101">
          <cell r="A1101" t="str">
            <v>090801</v>
          </cell>
          <cell r="B1101" t="str">
            <v>DISJUNTOR CX. MOLDADA UNIPOLAR 10/30A TP AMERICANO</v>
          </cell>
          <cell r="C1101" t="str">
            <v>UN</v>
          </cell>
          <cell r="D1101">
            <v>6.32</v>
          </cell>
        </row>
        <row r="1102">
          <cell r="A1102" t="str">
            <v>090802</v>
          </cell>
          <cell r="B1102" t="str">
            <v>DISJUNTOR CX. MOLDADA UNIPOLAR 35/50A TP. AMERICANO</v>
          </cell>
          <cell r="C1102" t="str">
            <v>UN</v>
          </cell>
          <cell r="D1102">
            <v>8.83</v>
          </cell>
        </row>
        <row r="1103">
          <cell r="A1103" t="str">
            <v>090803</v>
          </cell>
          <cell r="B1103" t="str">
            <v>DISJUNTOR CX. MOLDADA UNIPOLAR 60/100 A TP AMERICANO</v>
          </cell>
          <cell r="C1103" t="str">
            <v>UN</v>
          </cell>
          <cell r="D1103">
            <v>12.5</v>
          </cell>
        </row>
        <row r="1104">
          <cell r="A1104" t="str">
            <v>090804</v>
          </cell>
          <cell r="B1104" t="str">
            <v>DISJUNTOR CX. MOLDADA BIPOLAR 10/30 A TP AMERICANO</v>
          </cell>
          <cell r="C1104" t="str">
            <v>UN</v>
          </cell>
          <cell r="D1104">
            <v>23.75</v>
          </cell>
        </row>
        <row r="1105">
          <cell r="A1105" t="str">
            <v>090805</v>
          </cell>
          <cell r="B1105" t="str">
            <v>DISJUNTOR CX. MOLDADA BIPOLAR 35/50A TP AMERICANO</v>
          </cell>
          <cell r="C1105" t="str">
            <v>UN</v>
          </cell>
          <cell r="D1105">
            <v>25.38</v>
          </cell>
        </row>
        <row r="1106">
          <cell r="A1106" t="str">
            <v>090806</v>
          </cell>
          <cell r="B1106" t="str">
            <v>DISJUNTOR CX. MOLDADA BIPOLAR 60/100 A TP AMERICANO</v>
          </cell>
          <cell r="C1106" t="str">
            <v>UN</v>
          </cell>
          <cell r="D1106">
            <v>35.08</v>
          </cell>
        </row>
        <row r="1107">
          <cell r="A1107" t="str">
            <v>090807</v>
          </cell>
          <cell r="B1107" t="str">
            <v>DISJUNTOR CX. MOLDADA TRIPOLAR 10/30 A TP AMERICANO</v>
          </cell>
          <cell r="C1107" t="str">
            <v>UN</v>
          </cell>
          <cell r="D1107">
            <v>29.4</v>
          </cell>
        </row>
        <row r="1108">
          <cell r="A1108" t="str">
            <v>090808</v>
          </cell>
          <cell r="B1108" t="str">
            <v>DISJUNTOR CX. MOLDADA TRIPOLAR 35/50 A TP AMERICANO</v>
          </cell>
          <cell r="C1108" t="str">
            <v>UN</v>
          </cell>
          <cell r="D1108">
            <v>31.85</v>
          </cell>
        </row>
        <row r="1109">
          <cell r="A1109" t="str">
            <v>090809</v>
          </cell>
          <cell r="B1109" t="str">
            <v>DISJUNTOR CX MOLDADA TRIPOLAR 60/100A TP AMERICANO</v>
          </cell>
          <cell r="C1109" t="str">
            <v>UN</v>
          </cell>
          <cell r="D1109">
            <v>34.25</v>
          </cell>
        </row>
        <row r="1110">
          <cell r="A1110" t="str">
            <v>090810</v>
          </cell>
          <cell r="B1110" t="str">
            <v>DISJUNTOR CX MOLDADA UNIPOLAR 6/25A TP EUROPEU</v>
          </cell>
          <cell r="C1110" t="str">
            <v>UN</v>
          </cell>
          <cell r="D1110">
            <v>13.5</v>
          </cell>
        </row>
        <row r="1111">
          <cell r="A1111" t="str">
            <v>090811</v>
          </cell>
          <cell r="B1111" t="str">
            <v>DISJUNTOR CX MOLDADA UNIPOLAR 32/50A TP EUROPEU</v>
          </cell>
          <cell r="C1111" t="str">
            <v>UN</v>
          </cell>
          <cell r="D1111">
            <v>30.7</v>
          </cell>
        </row>
        <row r="1112">
          <cell r="A1112" t="str">
            <v>090812</v>
          </cell>
          <cell r="B1112" t="str">
            <v>DISJUNTOR CX MOLDADA BIPOLAR 6/25A TP EUROPEU</v>
          </cell>
          <cell r="C1112" t="str">
            <v>UN</v>
          </cell>
          <cell r="D1112">
            <v>80.569999999999993</v>
          </cell>
        </row>
        <row r="1113">
          <cell r="A1113" t="str">
            <v>090813</v>
          </cell>
          <cell r="B1113" t="str">
            <v>DISJUNTOR CX MOLDADA BIPOLAR 32/50A TP EUROPEU</v>
          </cell>
          <cell r="C1113" t="str">
            <v>UN</v>
          </cell>
          <cell r="D1113">
            <v>82.2</v>
          </cell>
        </row>
        <row r="1114">
          <cell r="A1114" t="str">
            <v>090814</v>
          </cell>
          <cell r="B1114" t="str">
            <v>DISJUNTOR CX MOLDADA TRIPOLAR 6/25A TP EUROPEU</v>
          </cell>
          <cell r="C1114" t="str">
            <v>UN</v>
          </cell>
          <cell r="D1114">
            <v>151.6</v>
          </cell>
        </row>
        <row r="1115">
          <cell r="A1115" t="str">
            <v>090815</v>
          </cell>
          <cell r="B1115" t="str">
            <v>DISJUNTOR CX MOLDADA TRIPOLAR 32/50A TP EUROPEU</v>
          </cell>
          <cell r="C1115" t="str">
            <v>UN</v>
          </cell>
          <cell r="D1115">
            <v>163.33000000000001</v>
          </cell>
        </row>
        <row r="1116">
          <cell r="A1116" t="str">
            <v>090821</v>
          </cell>
          <cell r="B1116" t="str">
            <v>DISJUNTOR AUTOMATICO TRIPOLAR A SECO  800A/600V</v>
          </cell>
          <cell r="C1116" t="str">
            <v>UN</v>
          </cell>
          <cell r="D1116">
            <v>4028.39</v>
          </cell>
        </row>
        <row r="1117">
          <cell r="A1117" t="str">
            <v>090822</v>
          </cell>
          <cell r="B1117" t="str">
            <v>DISJUNTOR AUTOMATICO TRIPOLAR A SECO 1000A/600V</v>
          </cell>
          <cell r="C1117" t="str">
            <v>UN</v>
          </cell>
          <cell r="D1117">
            <v>4028.39</v>
          </cell>
        </row>
        <row r="1118">
          <cell r="A1118" t="str">
            <v>090823</v>
          </cell>
          <cell r="B1118" t="str">
            <v>DISJUNTOR AUTOMATICO TRIPOLAR A SECO 1250A/600V</v>
          </cell>
          <cell r="C1118" t="str">
            <v>UN</v>
          </cell>
          <cell r="D1118">
            <v>4028.39</v>
          </cell>
        </row>
        <row r="1119">
          <cell r="A1119" t="str">
            <v>090824</v>
          </cell>
          <cell r="B1119" t="str">
            <v>DISJUNTOR AUTOMATICO TRIPOLAR A SECO 1600A/600V</v>
          </cell>
          <cell r="C1119" t="str">
            <v>UN</v>
          </cell>
          <cell r="D1119">
            <v>4017.62</v>
          </cell>
        </row>
        <row r="1120">
          <cell r="A1120" t="str">
            <v>090825</v>
          </cell>
          <cell r="B1120" t="str">
            <v>DISJUNTOR AUTOMATICO TRIPOLAR A SECO 2000A/600V</v>
          </cell>
          <cell r="C1120" t="str">
            <v>UN</v>
          </cell>
          <cell r="D1120">
            <v>4268.17</v>
          </cell>
        </row>
        <row r="1121">
          <cell r="A1121" t="str">
            <v>090826</v>
          </cell>
          <cell r="B1121" t="str">
            <v>DISJUNTOR AUTOMATICO TRIPOLAR A SECO 2500A/600V</v>
          </cell>
          <cell r="C1121" t="str">
            <v>UN</v>
          </cell>
          <cell r="D1121">
            <v>6157.82</v>
          </cell>
        </row>
        <row r="1122">
          <cell r="A1122" t="str">
            <v>090827</v>
          </cell>
          <cell r="B1122" t="str">
            <v>DISJUNTOR AUTOMATICO TRIPOLAR A SECO 3200A/600V</v>
          </cell>
          <cell r="C1122" t="str">
            <v>UN</v>
          </cell>
          <cell r="D1122">
            <v>6154.82</v>
          </cell>
        </row>
        <row r="1123">
          <cell r="A1123" t="str">
            <v>090831</v>
          </cell>
          <cell r="B1123" t="str">
            <v>DISJUNTOR CX MOLDADA BIPOLAR 100A C/DISPARADOR TERM/MAGNET AJUSTAVEL</v>
          </cell>
          <cell r="C1123" t="str">
            <v>UN</v>
          </cell>
          <cell r="D1123">
            <v>203.86</v>
          </cell>
        </row>
        <row r="1124">
          <cell r="A1124" t="str">
            <v>090832</v>
          </cell>
          <cell r="B1124" t="str">
            <v>DISJUNTOR CX MOLDADA BIPOLAR 125A C/DISPARADOR TERM/MAGNET AJUSTAVEL</v>
          </cell>
          <cell r="C1124" t="str">
            <v>UN</v>
          </cell>
          <cell r="D1124">
            <v>254.96</v>
          </cell>
        </row>
        <row r="1125">
          <cell r="A1125" t="str">
            <v>090833</v>
          </cell>
          <cell r="B1125" t="str">
            <v>DISJUNTOR CX MOLDADA BIPOLAR 150A C/DISPARADOR TERM/MAGNET AJUSTAVEL</v>
          </cell>
          <cell r="C1125" t="str">
            <v>UN</v>
          </cell>
          <cell r="D1125">
            <v>290.95</v>
          </cell>
        </row>
        <row r="1126">
          <cell r="A1126" t="str">
            <v>090834</v>
          </cell>
          <cell r="B1126" t="str">
            <v>DISJUNTOR CX MOLDADA BIPOLAR 175A C/DISPARADOR TERM/MAGNET AJUSTAVEL</v>
          </cell>
          <cell r="C1126" t="str">
            <v>UN</v>
          </cell>
          <cell r="D1126">
            <v>942.29</v>
          </cell>
        </row>
        <row r="1127">
          <cell r="A1127" t="str">
            <v>090835</v>
          </cell>
          <cell r="B1127" t="str">
            <v>DISJUNTOR CX MOLDADA BIPOLAR 200A C/DISPARADOR TERM/MAGNET AJUSTAVEL</v>
          </cell>
          <cell r="C1127" t="str">
            <v>UN</v>
          </cell>
          <cell r="D1127">
            <v>944.74</v>
          </cell>
        </row>
        <row r="1128">
          <cell r="A1128" t="str">
            <v>090836</v>
          </cell>
          <cell r="B1128" t="str">
            <v>DISJUNTOR CX MOLDADA BIPOLAR 225A C/DISPARADOR TERM/MAGNET AJUSTAVEL</v>
          </cell>
          <cell r="C1128" t="str">
            <v>UN</v>
          </cell>
          <cell r="D1128">
            <v>977.28</v>
          </cell>
        </row>
        <row r="1129">
          <cell r="A1129" t="str">
            <v>090837</v>
          </cell>
          <cell r="B1129" t="str">
            <v>DISJUNTOR CX MOLDADA BIPOLAR 250A C/DISPARADOR TERM/MAGNET AJUSTAVEL</v>
          </cell>
          <cell r="C1129" t="str">
            <v>UN</v>
          </cell>
          <cell r="D1129">
            <v>977.28</v>
          </cell>
        </row>
        <row r="1130">
          <cell r="A1130" t="str">
            <v>090838</v>
          </cell>
          <cell r="B1130" t="str">
            <v>DISJUNTOR CX MOLDADA BIPOLAR 300A C/DISPARADOR TERM/MAGNET AJUSTAVEL</v>
          </cell>
          <cell r="C1130" t="str">
            <v>UN</v>
          </cell>
          <cell r="D1130">
            <v>1132.03</v>
          </cell>
        </row>
        <row r="1131">
          <cell r="A1131" t="str">
            <v>090839</v>
          </cell>
          <cell r="B1131" t="str">
            <v>DISJUNTOR CX MOLDADA BIPOLAR 350A C/DISPARADOR TERM/MAGNET AJUSTAVEL</v>
          </cell>
          <cell r="C1131" t="str">
            <v>UN</v>
          </cell>
          <cell r="D1131">
            <v>1132.03</v>
          </cell>
        </row>
        <row r="1132">
          <cell r="A1132" t="str">
            <v>090840</v>
          </cell>
          <cell r="B1132" t="str">
            <v>DISJUNTOR CX MOLDADA BIPOLAR 400A C/DISPARADOR TERM/MAGNET AJUSTAVEL</v>
          </cell>
          <cell r="C1132" t="str">
            <v>UN</v>
          </cell>
          <cell r="D1132">
            <v>1132.03</v>
          </cell>
        </row>
        <row r="1133">
          <cell r="A1133" t="str">
            <v>090841</v>
          </cell>
          <cell r="B1133" t="str">
            <v>DISJUNTOR CX/MOLDADA BIPOLAR 450A C/DISPARADOR TERM/MAGNET AJUSTAVEL</v>
          </cell>
          <cell r="C1133" t="str">
            <v>UN</v>
          </cell>
          <cell r="D1133">
            <v>2178.6999999999998</v>
          </cell>
        </row>
        <row r="1134">
          <cell r="A1134" t="str">
            <v>090842</v>
          </cell>
          <cell r="B1134" t="str">
            <v>DISJUNTOR CX MOLDADA BIPOLAR 500A C/DISPARADOR TERM/MAGNET AJUSTAVEL</v>
          </cell>
          <cell r="C1134" t="str">
            <v>UN</v>
          </cell>
          <cell r="D1134">
            <v>2178.6999999999998</v>
          </cell>
        </row>
        <row r="1135">
          <cell r="A1135" t="str">
            <v>090843</v>
          </cell>
          <cell r="B1135" t="str">
            <v>DISJUNTOR CX MOLDADA BIPOLAR 630A C/DISPARADOR TERM/MAGNET AJUSTAVEL</v>
          </cell>
          <cell r="C1135" t="str">
            <v>UN</v>
          </cell>
          <cell r="D1135">
            <v>2178.6999999999998</v>
          </cell>
        </row>
        <row r="1136">
          <cell r="A1136" t="str">
            <v>090846</v>
          </cell>
          <cell r="B1136" t="str">
            <v>DISJUNTOR CX MOLD. TRIPOLAR 100A C/DISPARADOR TERM/MAGNET AJUSTAVEL</v>
          </cell>
          <cell r="C1136" t="str">
            <v>UN</v>
          </cell>
          <cell r="D1136">
            <v>210.29</v>
          </cell>
        </row>
        <row r="1137">
          <cell r="A1137" t="str">
            <v>090847</v>
          </cell>
          <cell r="B1137" t="str">
            <v>DISJUNTOR CX MOLD. TRIPOLAR 125A C/DISPARADOR TERM/MAGNET AJUSTAVEL</v>
          </cell>
          <cell r="C1137" t="str">
            <v>UN</v>
          </cell>
          <cell r="D1137">
            <v>261.39</v>
          </cell>
        </row>
        <row r="1138">
          <cell r="A1138" t="str">
            <v>090848</v>
          </cell>
          <cell r="B1138" t="str">
            <v>DISJUNTOR CX MOLD. TRIPOLAR 150A C/DISPARADOR TERM/MAGNET AJUSTAVEL</v>
          </cell>
          <cell r="C1138" t="str">
            <v>UN</v>
          </cell>
          <cell r="D1138">
            <v>261.39</v>
          </cell>
        </row>
        <row r="1139">
          <cell r="A1139" t="str">
            <v>090849</v>
          </cell>
          <cell r="B1139" t="str">
            <v>DISJUNTOR CX MOD. TRIPOLAR 175A C/DISPARADOR TERM/MAGNET AJUSTAVEL</v>
          </cell>
          <cell r="C1139" t="str">
            <v>UN</v>
          </cell>
          <cell r="D1139">
            <v>948.73</v>
          </cell>
        </row>
        <row r="1140">
          <cell r="A1140" t="str">
            <v>090850</v>
          </cell>
          <cell r="B1140" t="str">
            <v>DISJUNTOR CX MOLD. TRIPOLAR 200A C/DISPARADOR TERM/MAGNET AJUSTAVEL</v>
          </cell>
          <cell r="C1140" t="str">
            <v>UN</v>
          </cell>
          <cell r="D1140">
            <v>951.14</v>
          </cell>
        </row>
        <row r="1141">
          <cell r="A1141" t="str">
            <v>090851</v>
          </cell>
          <cell r="B1141" t="str">
            <v>DISJUNTOR CX MOLD. TRIPOLAR 225A C/DISPARADOR TERM/MAGNET AJUSTAVEL</v>
          </cell>
          <cell r="C1141" t="str">
            <v>UN</v>
          </cell>
          <cell r="D1141">
            <v>983.67</v>
          </cell>
        </row>
        <row r="1142">
          <cell r="A1142" t="str">
            <v>090852</v>
          </cell>
          <cell r="B1142" t="str">
            <v>DISJUNTOR CX MOLD. TRIPOLAR 250A C/DISPARADOR TERM/MAGNET AJUSTAVEL</v>
          </cell>
          <cell r="C1142" t="str">
            <v>UN</v>
          </cell>
          <cell r="D1142">
            <v>983.67</v>
          </cell>
        </row>
        <row r="1143">
          <cell r="A1143" t="str">
            <v>090853</v>
          </cell>
          <cell r="B1143" t="str">
            <v>DISJUNTOR CX MOLD. TRIPOLAR 300A C/DISPARADOR TERM/MAGNET AJUSTAVEL</v>
          </cell>
          <cell r="C1143" t="str">
            <v>UN</v>
          </cell>
          <cell r="D1143">
            <v>1138.46</v>
          </cell>
        </row>
        <row r="1144">
          <cell r="A1144" t="str">
            <v>090854</v>
          </cell>
          <cell r="B1144" t="str">
            <v>DISJUNTOR CX MOLD. TRIPOLAR 350A C/DISPARADOR TERM/MAGNET AJUSTAVEL</v>
          </cell>
          <cell r="C1144" t="str">
            <v>UN</v>
          </cell>
          <cell r="D1144">
            <v>1138.46</v>
          </cell>
        </row>
        <row r="1145">
          <cell r="A1145" t="str">
            <v>090855</v>
          </cell>
          <cell r="B1145" t="str">
            <v>DISJUNTOR CX MOLD. TRIPOLAR 400A C/DISPARADOR TERM/MAGNET AJUSTAVEL</v>
          </cell>
          <cell r="C1145" t="str">
            <v>UN</v>
          </cell>
          <cell r="D1145">
            <v>1138.46</v>
          </cell>
        </row>
        <row r="1146">
          <cell r="A1146" t="str">
            <v>090856</v>
          </cell>
          <cell r="B1146" t="str">
            <v>DISJUNTOR CX MOD. TRIPOLAR 450A C/DISPARADOR TERM/MAGNET AJUSTAVEL</v>
          </cell>
          <cell r="C1146" t="str">
            <v>UN</v>
          </cell>
          <cell r="D1146">
            <v>2185.09</v>
          </cell>
        </row>
        <row r="1147">
          <cell r="A1147" t="str">
            <v>090857</v>
          </cell>
          <cell r="B1147" t="str">
            <v>DISJUNTOR CX MOLD. TRIPOLAR 500A C/DISPARADOR TERM/MAGNET AJUSTAVEL</v>
          </cell>
          <cell r="C1147" t="str">
            <v>UN</v>
          </cell>
          <cell r="D1147">
            <v>2185.09</v>
          </cell>
        </row>
        <row r="1148">
          <cell r="A1148" t="str">
            <v>090858</v>
          </cell>
          <cell r="B1148" t="str">
            <v>DISJUNTOR CX MOLDADA TRIPOLAR 630A C/DISPARADOR TERM/MAGNE AJUSTAVEL</v>
          </cell>
          <cell r="C1148" t="str">
            <v>UN</v>
          </cell>
          <cell r="D1148">
            <v>2185.09</v>
          </cell>
        </row>
        <row r="1149">
          <cell r="A1149" t="str">
            <v>090880</v>
          </cell>
          <cell r="B1149" t="str">
            <v>DISJUNTOR TERMOMAGNETICO DIFERENCIAL BIPOLAR-15A-SENSIBIL. 30MA-240V</v>
          </cell>
          <cell r="C1149" t="str">
            <v>UN</v>
          </cell>
          <cell r="D1149">
            <v>293.77999999999997</v>
          </cell>
        </row>
        <row r="1150">
          <cell r="A1150" t="str">
            <v>090881</v>
          </cell>
          <cell r="B1150" t="str">
            <v>DISJUNTOR TERMOMAGNETICO DIFERENCIAL BIPOLAR-20A-SENSIBIL. 30MA 240V</v>
          </cell>
          <cell r="C1150" t="str">
            <v>UN</v>
          </cell>
          <cell r="D1150">
            <v>293.77999999999997</v>
          </cell>
        </row>
        <row r="1151">
          <cell r="A1151" t="str">
            <v>090882</v>
          </cell>
          <cell r="B1151" t="str">
            <v>DISJUNTOR TERMOMAGNETICO DIFERENCIAL BIPOLAR-25A-SENSIBIL. 30MA 240V</v>
          </cell>
          <cell r="C1151" t="str">
            <v>UN</v>
          </cell>
          <cell r="D1151">
            <v>293.77999999999997</v>
          </cell>
        </row>
        <row r="1152">
          <cell r="A1152" t="str">
            <v>090883</v>
          </cell>
          <cell r="B1152" t="str">
            <v>DISJUNTOR TERMOMAGNETICO DIFERENCIAL BIPOLAR-30A-SENSIBIL. 30MA 240V</v>
          </cell>
          <cell r="C1152" t="str">
            <v>UN</v>
          </cell>
          <cell r="D1152">
            <v>294.60000000000002</v>
          </cell>
        </row>
        <row r="1153">
          <cell r="A1153" t="str">
            <v>090884</v>
          </cell>
          <cell r="B1153" t="str">
            <v>DISJUNTOR TERMOMAGNETICO DIFERENCIAL BIPOLAR-35A-SENSIBIL. 30MA-240V</v>
          </cell>
          <cell r="C1153" t="str">
            <v>UN</v>
          </cell>
          <cell r="D1153">
            <v>464.05</v>
          </cell>
        </row>
        <row r="1154">
          <cell r="A1154" t="str">
            <v>090885</v>
          </cell>
          <cell r="B1154" t="str">
            <v>DISJUNTOR TERMOMAGNETICO DIFERENCIAL BIPOLAR-40A-SENSIBIL. 30MA-240V</v>
          </cell>
          <cell r="C1154" t="str">
            <v>UN</v>
          </cell>
          <cell r="D1154">
            <v>464.87</v>
          </cell>
        </row>
        <row r="1155">
          <cell r="A1155" t="str">
            <v>090886</v>
          </cell>
          <cell r="B1155" t="str">
            <v>DISJUNTOR TERMOMAGNETICO DIFERENCIAL BIPOLAR-63A-SENSIBIL. 30MA-240V</v>
          </cell>
          <cell r="C1155" t="str">
            <v>UN</v>
          </cell>
          <cell r="D1155">
            <v>98.68</v>
          </cell>
        </row>
        <row r="1156">
          <cell r="A1156" t="str">
            <v>090890</v>
          </cell>
          <cell r="B1156" t="str">
            <v>DISJUNTOR TERMOMAGNETICO DIFERENCIAL TRIPOLAR-63A-SENSIBIL.30MA-240V</v>
          </cell>
          <cell r="C1156" t="str">
            <v>UN</v>
          </cell>
          <cell r="D1156">
            <v>680.29</v>
          </cell>
        </row>
        <row r="1157">
          <cell r="A1157" t="str">
            <v>090900</v>
          </cell>
          <cell r="B1157" t="str">
            <v>APARELHOS DE ILUMINACAO</v>
          </cell>
          <cell r="D1157" t="str">
            <v xml:space="preserve"> R$-   </v>
          </cell>
        </row>
        <row r="1158">
          <cell r="A1158" t="str">
            <v>090901</v>
          </cell>
          <cell r="B1158" t="str">
            <v>LUMINARIA DECORATIVA - 1 LAMP. FLUORESCENTE, 20 W</v>
          </cell>
          <cell r="C1158" t="str">
            <v>UN</v>
          </cell>
          <cell r="D1158">
            <v>33.82</v>
          </cell>
        </row>
        <row r="1159">
          <cell r="A1159" t="str">
            <v>090902</v>
          </cell>
          <cell r="B1159" t="str">
            <v>LUMINARIA DECORATIVA - 2 LAMP. FLUORESCENTE, 20 W</v>
          </cell>
          <cell r="C1159" t="str">
            <v>UN</v>
          </cell>
          <cell r="D1159">
            <v>52.2</v>
          </cell>
        </row>
        <row r="1160">
          <cell r="A1160" t="str">
            <v>090903</v>
          </cell>
          <cell r="B1160" t="str">
            <v>LUMINARIA DECORATIVA - 1 LAMP. FLUORESCENTE, 40 W</v>
          </cell>
          <cell r="C1160" t="str">
            <v>UN</v>
          </cell>
          <cell r="D1160">
            <v>39.43</v>
          </cell>
        </row>
        <row r="1161">
          <cell r="A1161" t="str">
            <v>090904</v>
          </cell>
          <cell r="B1161" t="str">
            <v>LUMINARIA DECORATIVA - 2 LAMP. FLUORESCENTE, 40 W</v>
          </cell>
          <cell r="C1161" t="str">
            <v>UN</v>
          </cell>
          <cell r="D1161">
            <v>60.63</v>
          </cell>
        </row>
        <row r="1162">
          <cell r="A1162" t="str">
            <v>090905</v>
          </cell>
          <cell r="B1162" t="str">
            <v>LD - 25 LUMINARIA INDUSTRIAL - 1 LAMPADA FLUORESCENTE,40W</v>
          </cell>
          <cell r="C1162" t="str">
            <v>UN</v>
          </cell>
          <cell r="D1162">
            <v>25.42</v>
          </cell>
        </row>
        <row r="1163">
          <cell r="A1163" t="str">
            <v>090906</v>
          </cell>
          <cell r="B1163" t="str">
            <v>LD - 26 LUMINARIA INDUSTRIAL - 2 LAMPADAS FLUORESCENTES,40W</v>
          </cell>
          <cell r="C1163" t="str">
            <v>UN</v>
          </cell>
          <cell r="D1163">
            <v>37.07</v>
          </cell>
        </row>
        <row r="1164">
          <cell r="A1164" t="str">
            <v>090907</v>
          </cell>
          <cell r="B1164" t="str">
            <v>LD - 27 LUMINARIA INDUSTRIAL - 3 LAMPADAS FLUORESCENTES,40W</v>
          </cell>
          <cell r="C1164" t="str">
            <v>UN</v>
          </cell>
          <cell r="D1164">
            <v>53.73</v>
          </cell>
        </row>
        <row r="1165">
          <cell r="A1165" t="str">
            <v>090908</v>
          </cell>
          <cell r="B1165" t="str">
            <v>LD - 28 LUMINARIA INDUSTRIAL - 4 LAMPADAS FLUORESCENTES,40W</v>
          </cell>
          <cell r="C1165" t="str">
            <v>UN</v>
          </cell>
          <cell r="D1165">
            <v>61.9</v>
          </cell>
        </row>
        <row r="1166">
          <cell r="A1166" t="str">
            <v>090909</v>
          </cell>
          <cell r="B1166" t="str">
            <v>LUMINARIA INDUSTRIAL - 1 LAMPADA FLUORESCENTE 65W</v>
          </cell>
          <cell r="C1166" t="str">
            <v>UN</v>
          </cell>
          <cell r="D1166">
            <v>37.4</v>
          </cell>
        </row>
        <row r="1167">
          <cell r="A1167" t="str">
            <v>090910</v>
          </cell>
          <cell r="B1167" t="str">
            <v>LUMINARIA INDUSTRIAL - 2 LAMPADAS FLUORESCENTES 65W</v>
          </cell>
          <cell r="C1167" t="str">
            <v>UN</v>
          </cell>
          <cell r="D1167">
            <v>60.26</v>
          </cell>
        </row>
        <row r="1168">
          <cell r="A1168" t="str">
            <v>090912</v>
          </cell>
          <cell r="B1168" t="str">
            <v>LUMINARIA INDUSTRIAL - 2 LAMPADAS FLUORESCENTES,20W</v>
          </cell>
          <cell r="C1168" t="str">
            <v>UN</v>
          </cell>
          <cell r="D1168">
            <v>36.24</v>
          </cell>
        </row>
        <row r="1169">
          <cell r="A1169" t="str">
            <v>090914</v>
          </cell>
          <cell r="B1169" t="str">
            <v>LUMINARIA INDUSTRIAL - 4 LAMPADAS FLUORESCENTES,20W</v>
          </cell>
          <cell r="C1169" t="str">
            <v>UN</v>
          </cell>
          <cell r="D1169">
            <v>58.33</v>
          </cell>
        </row>
        <row r="1170">
          <cell r="A1170" t="str">
            <v>090915</v>
          </cell>
          <cell r="B1170" t="str">
            <v>LUMINARIA INDUSTRIAL - 1 LAMPADA FLUORESCENTE 110W</v>
          </cell>
          <cell r="C1170" t="str">
            <v>UN</v>
          </cell>
          <cell r="D1170">
            <v>58.7</v>
          </cell>
        </row>
        <row r="1171">
          <cell r="A1171" t="str">
            <v>090916</v>
          </cell>
          <cell r="B1171" t="str">
            <v>LUMINARIA INDUSTRIAL - 2 LAMPADAS FLUORESCENTES 110W</v>
          </cell>
          <cell r="C1171" t="str">
            <v>UN</v>
          </cell>
          <cell r="D1171">
            <v>80.819999999999993</v>
          </cell>
        </row>
        <row r="1172">
          <cell r="A1172" t="str">
            <v>090918</v>
          </cell>
          <cell r="B1172" t="str">
            <v>LUMINARIA INDUSTRIAL - 4 LAMPADAS FLUORESCENTES 110W</v>
          </cell>
          <cell r="C1172" t="str">
            <v>UN</v>
          </cell>
          <cell r="D1172">
            <v>131.26</v>
          </cell>
        </row>
        <row r="1173">
          <cell r="A1173" t="str">
            <v>090919</v>
          </cell>
          <cell r="B1173" t="str">
            <v>LD-39 LUMINARIA TIPO"BEED",ESMALTADA - 1 LAMPADA MISTA,160W</v>
          </cell>
          <cell r="C1173" t="str">
            <v>UN</v>
          </cell>
          <cell r="D1173">
            <v>23.92</v>
          </cell>
        </row>
        <row r="1174">
          <cell r="A1174" t="str">
            <v>090920</v>
          </cell>
          <cell r="B1174" t="str">
            <v>LD-40 LUMINARIA TIPO"BEED",ESMALTADA - 1 LAMPADA MISTA,250W</v>
          </cell>
          <cell r="C1174" t="str">
            <v>UN</v>
          </cell>
          <cell r="D1174">
            <v>28.74</v>
          </cell>
        </row>
        <row r="1175">
          <cell r="A1175" t="str">
            <v>090921</v>
          </cell>
          <cell r="B1175" t="str">
            <v>LUMINARIA TIPO "SPOT" EM ALUMINIO P/LAMP REFLETORA ATE 150W</v>
          </cell>
          <cell r="C1175" t="str">
            <v>UN</v>
          </cell>
          <cell r="D1175">
            <v>42.41</v>
          </cell>
        </row>
        <row r="1176">
          <cell r="A1176" t="str">
            <v>090922</v>
          </cell>
          <cell r="B1176" t="str">
            <v>LUMINARIA TIPO DROPS - 1 LAMPADA INCANDESCENTE,100W</v>
          </cell>
          <cell r="C1176" t="str">
            <v>UN</v>
          </cell>
          <cell r="D1176">
            <v>13.16</v>
          </cell>
        </row>
        <row r="1177">
          <cell r="A1177" t="str">
            <v>090924</v>
          </cell>
          <cell r="B1177" t="str">
            <v>LUMINARIA TIPO GLOBO,9"X4" - 1 LAMPADA INCANDESCENTE,60W</v>
          </cell>
          <cell r="C1177" t="str">
            <v>UN</v>
          </cell>
          <cell r="D1177">
            <v>11.08</v>
          </cell>
        </row>
        <row r="1178">
          <cell r="A1178" t="str">
            <v>090925</v>
          </cell>
          <cell r="B1178" t="str">
            <v>LUMINARIA TIPO GLOBO,12"X6" - 1 LAMPADA INCANDESCENTE,100W</v>
          </cell>
          <cell r="C1178" t="str">
            <v>UN</v>
          </cell>
          <cell r="D1178">
            <v>13.16</v>
          </cell>
        </row>
        <row r="1179">
          <cell r="A1179" t="str">
            <v>090930</v>
          </cell>
          <cell r="B1179" t="str">
            <v>LUMINARIA PARA GALPAO,C/VIDRO - 1 LAMPADA DE VAPOR DE MERCURIO,250W</v>
          </cell>
          <cell r="C1179" t="str">
            <v>UN</v>
          </cell>
          <cell r="D1179">
            <v>110.32</v>
          </cell>
        </row>
        <row r="1180">
          <cell r="A1180" t="str">
            <v>090932</v>
          </cell>
          <cell r="B1180" t="str">
            <v>LUMINARIA PARA GALPAO,C/TELA - 1 LAMPADA DE VAPOR DE MERCURIO,400W</v>
          </cell>
          <cell r="C1180" t="str">
            <v>UN</v>
          </cell>
          <cell r="D1180">
            <v>189.12</v>
          </cell>
        </row>
        <row r="1181">
          <cell r="A1181" t="str">
            <v>090935</v>
          </cell>
          <cell r="B1181" t="str">
            <v>PROJETOR DE ALUMINIO FUNDIDO C/VIDRO/TELA P/LAMP ATE 500W</v>
          </cell>
          <cell r="C1181" t="str">
            <v>UN</v>
          </cell>
          <cell r="D1181">
            <v>315.95</v>
          </cell>
        </row>
        <row r="1182">
          <cell r="A1182" t="str">
            <v>090936</v>
          </cell>
          <cell r="B1182" t="str">
            <v>PROJETOR DE ALUMINIO FUNDIDO C/VIDRO/TELA P/LAMP ATE 1000W</v>
          </cell>
          <cell r="C1182" t="str">
            <v>UN</v>
          </cell>
          <cell r="D1182">
            <v>338.7</v>
          </cell>
        </row>
        <row r="1183">
          <cell r="A1183" t="str">
            <v>090937</v>
          </cell>
          <cell r="B1183" t="str">
            <v>PROJETOR DE ALUMINIO REPUXADO C/VIDRO/TELA P/LAMP ATE 250W</v>
          </cell>
          <cell r="C1183" t="str">
            <v>UN</v>
          </cell>
          <cell r="D1183">
            <v>119.25</v>
          </cell>
        </row>
        <row r="1184">
          <cell r="A1184" t="str">
            <v>090938</v>
          </cell>
          <cell r="B1184" t="str">
            <v>REFLETOR COM TELA - 1 LAMPADA MISTA,500W</v>
          </cell>
          <cell r="C1184" t="str">
            <v>UN</v>
          </cell>
          <cell r="D1184">
            <v>51.51</v>
          </cell>
        </row>
        <row r="1185">
          <cell r="A1185" t="str">
            <v>090939</v>
          </cell>
          <cell r="B1185" t="str">
            <v>PROJETOR DE ALUMINIO REPUXADO C/VIDRO/TELA P/LAMP ATE 500W</v>
          </cell>
          <cell r="C1185" t="str">
            <v>UN</v>
          </cell>
          <cell r="D1185">
            <v>144.59</v>
          </cell>
        </row>
        <row r="1186">
          <cell r="A1186" t="str">
            <v>090940</v>
          </cell>
          <cell r="B1186" t="str">
            <v>LUMINARIA BLINDADA EM ALUMINIO FUNDIDO TIPO PENDENTE ATE 200W</v>
          </cell>
          <cell r="C1186" t="str">
            <v>UN</v>
          </cell>
          <cell r="D1186">
            <v>41.28</v>
          </cell>
        </row>
        <row r="1187">
          <cell r="A1187" t="str">
            <v>090941</v>
          </cell>
          <cell r="B1187" t="str">
            <v>LD-61 ARANDELA BLINDADA P/ 1 LAMPADA ATE 200W</v>
          </cell>
          <cell r="C1187" t="str">
            <v>UN</v>
          </cell>
          <cell r="D1187">
            <v>95.83</v>
          </cell>
        </row>
        <row r="1188">
          <cell r="A1188" t="str">
            <v>090942</v>
          </cell>
          <cell r="B1188" t="str">
            <v>LUMINARIA BLINDADA EM ALUMINIO FUNDIDO TIPO TARTARUGA ATE 200W</v>
          </cell>
          <cell r="C1188" t="str">
            <v>UN</v>
          </cell>
          <cell r="D1188">
            <v>155.27000000000001</v>
          </cell>
        </row>
        <row r="1189">
          <cell r="A1189" t="str">
            <v>090943</v>
          </cell>
          <cell r="B1189" t="str">
            <v>LUMINARIA BLINDADA EM ALUMINIO FUNDIDO DE EMBUTIR ATE 200W</v>
          </cell>
          <cell r="C1189" t="str">
            <v>UN</v>
          </cell>
          <cell r="D1189">
            <v>66.5</v>
          </cell>
        </row>
        <row r="1190">
          <cell r="A1190" t="str">
            <v>090951</v>
          </cell>
          <cell r="B1190" t="str">
            <v>LUMINARIA DECORATIVA P/ILUMINACAO DE JARDINS H=92 CM P/LAMP ATE 300W</v>
          </cell>
          <cell r="C1190" t="str">
            <v>UN</v>
          </cell>
          <cell r="D1190">
            <v>157.56</v>
          </cell>
        </row>
        <row r="1191">
          <cell r="A1191" t="str">
            <v>090952</v>
          </cell>
          <cell r="B1191" t="str">
            <v>LUMINARIA DECORATIVA P/ILUMINACAO DE JARDINS H=150CM P/LAMP ATE 300W</v>
          </cell>
          <cell r="C1191" t="str">
            <v>UN</v>
          </cell>
          <cell r="D1191">
            <v>212.04</v>
          </cell>
        </row>
        <row r="1192">
          <cell r="A1192" t="str">
            <v>090954</v>
          </cell>
          <cell r="B1192" t="str">
            <v>LUMINARIA EM ALUMINIO FUNDIDO C/ALOJAMENTO P/LAMP ATE 125W</v>
          </cell>
          <cell r="C1192" t="str">
            <v>UN</v>
          </cell>
          <cell r="D1192">
            <v>158.19</v>
          </cell>
        </row>
        <row r="1193">
          <cell r="A1193" t="str">
            <v>090955</v>
          </cell>
          <cell r="B1193" t="str">
            <v>LUMINARIA EM ALUMINIO REPUXADO C/TELA P/LAMP ATE 250W</v>
          </cell>
          <cell r="C1193" t="str">
            <v>UN</v>
          </cell>
          <cell r="D1193">
            <v>54.94</v>
          </cell>
        </row>
        <row r="1194">
          <cell r="A1194" t="str">
            <v>090956</v>
          </cell>
          <cell r="B1194" t="str">
            <v>LUMINARIA EM ALUMINIO REPUXADO C/VIDRO P/LAMP ATE 250W</v>
          </cell>
          <cell r="C1194" t="str">
            <v>UN</v>
          </cell>
          <cell r="D1194">
            <v>118.2</v>
          </cell>
        </row>
        <row r="1195">
          <cell r="A1195" t="str">
            <v>090957</v>
          </cell>
          <cell r="B1195" t="str">
            <v>LUMINARIA HERMETICA EM ALUMINIO FUNDIDO C/ALOJAMENTO P/LAMP ATE 400W</v>
          </cell>
          <cell r="C1195" t="str">
            <v>UN</v>
          </cell>
          <cell r="D1195">
            <v>329.43</v>
          </cell>
        </row>
        <row r="1196">
          <cell r="A1196" t="str">
            <v>090958</v>
          </cell>
          <cell r="B1196" t="str">
            <v>LUMINARIA HERMETICA EM ALUMINIO FUNDIDO S/ALOJAMENTO P/LAMP ATE 500W</v>
          </cell>
          <cell r="C1196" t="str">
            <v>UN</v>
          </cell>
          <cell r="D1196">
            <v>312.35000000000002</v>
          </cell>
        </row>
        <row r="1197">
          <cell r="A1197" t="str">
            <v>090962</v>
          </cell>
          <cell r="B1197" t="str">
            <v>LUM. ABERTA TP TREVO S/ALOJ AL ESTAMP C/2 PETALAS P/LAMP ATE 500W</v>
          </cell>
          <cell r="C1197" t="str">
            <v>UN</v>
          </cell>
          <cell r="D1197">
            <v>125.13</v>
          </cell>
        </row>
        <row r="1198">
          <cell r="A1198" t="str">
            <v>090964</v>
          </cell>
          <cell r="B1198" t="str">
            <v>LUMIN ABERTA TP TREVO S/ALOJ AL ESTAMP C/4 PETALAS P/LAMP ATE 500W</v>
          </cell>
          <cell r="C1198" t="str">
            <v>UN</v>
          </cell>
          <cell r="D1198">
            <v>204.08</v>
          </cell>
        </row>
        <row r="1199">
          <cell r="A1199" t="str">
            <v>090968</v>
          </cell>
          <cell r="B1199" t="str">
            <v>LUMIN ABERTA TP TREVO C/ALOJ AL FUNDIDO C/2 PETALAS P/LAMP ATE 400W</v>
          </cell>
          <cell r="C1199" t="str">
            <v>UN</v>
          </cell>
          <cell r="D1199">
            <v>155.49</v>
          </cell>
        </row>
        <row r="1200">
          <cell r="A1200" t="str">
            <v>090970</v>
          </cell>
          <cell r="B1200" t="str">
            <v>LUMIN ABERTA TP TREVO C/ALOJ AL FUNDIDO C/4 PETALAS P/LAMP ATE 400W</v>
          </cell>
          <cell r="C1200" t="str">
            <v>UN</v>
          </cell>
          <cell r="D1200">
            <v>280.67</v>
          </cell>
        </row>
        <row r="1201">
          <cell r="A1201" t="str">
            <v>091000</v>
          </cell>
          <cell r="B1201" t="str">
            <v>EQUIPAMENTOS DE EMERGENCIA E SEGURANCA</v>
          </cell>
          <cell r="D1201" t="str">
            <v xml:space="preserve"> R$-   </v>
          </cell>
        </row>
        <row r="1202">
          <cell r="A1202" t="str">
            <v>091005</v>
          </cell>
          <cell r="B1202" t="str">
            <v>CENTRAL DE ILUMINACAO DE EMERGENCIA/INCENDIO 200W-12V-4 LACOS</v>
          </cell>
          <cell r="C1202" t="str">
            <v>UN</v>
          </cell>
          <cell r="D1202">
            <v>264.56</v>
          </cell>
        </row>
        <row r="1203">
          <cell r="A1203" t="str">
            <v>091006</v>
          </cell>
          <cell r="B1203" t="str">
            <v>CENTRAL DE ILUMINACAO DE EMERGENCIA/INCENDIO 360W-12V-4 LACOS</v>
          </cell>
          <cell r="C1203" t="str">
            <v>UN</v>
          </cell>
          <cell r="D1203">
            <v>331.66</v>
          </cell>
        </row>
        <row r="1204">
          <cell r="A1204" t="str">
            <v>091007</v>
          </cell>
          <cell r="B1204" t="str">
            <v>CENTRAL DE ILUMINACAO DE EMERGENCIA/INCENDIO 720W-24V-8 LACOS</v>
          </cell>
          <cell r="C1204" t="str">
            <v>UN</v>
          </cell>
          <cell r="D1204">
            <v>284.19</v>
          </cell>
        </row>
        <row r="1205">
          <cell r="A1205" t="str">
            <v>091010</v>
          </cell>
          <cell r="B1205" t="str">
            <v>CENTRAL DE ILUMINACAO DE EMERGENCIA 720W-24V</v>
          </cell>
          <cell r="C1205" t="str">
            <v>UN</v>
          </cell>
          <cell r="D1205">
            <v>272.26</v>
          </cell>
        </row>
        <row r="1206">
          <cell r="A1206" t="str">
            <v>091011</v>
          </cell>
          <cell r="B1206" t="str">
            <v>CENTRAL DE ILUMINACAO DE EMERGENCIA 1000W-108V</v>
          </cell>
          <cell r="C1206" t="str">
            <v>UN</v>
          </cell>
          <cell r="D1206">
            <v>483.19</v>
          </cell>
        </row>
        <row r="1207">
          <cell r="A1207" t="str">
            <v>091012</v>
          </cell>
          <cell r="B1207" t="str">
            <v>CENTRAL DE ILUMINACAO DE EMERGENCIA 1500W-108V</v>
          </cell>
          <cell r="C1207" t="str">
            <v>UN</v>
          </cell>
          <cell r="D1207">
            <v>524.99</v>
          </cell>
        </row>
        <row r="1208">
          <cell r="A1208" t="str">
            <v>091013</v>
          </cell>
          <cell r="B1208" t="str">
            <v>CENTRAL DE ILUMINACAO DE EMERGENCIA 2000W-108V</v>
          </cell>
          <cell r="C1208" t="str">
            <v>UN</v>
          </cell>
          <cell r="D1208">
            <v>533.79</v>
          </cell>
        </row>
        <row r="1209">
          <cell r="A1209" t="str">
            <v>091014</v>
          </cell>
          <cell r="B1209" t="str">
            <v>CENTRAL DE ILUMINACAO DE EMERGENCIA 3000W-108V</v>
          </cell>
          <cell r="C1209" t="str">
            <v>UN</v>
          </cell>
          <cell r="D1209">
            <v>607.49</v>
          </cell>
        </row>
        <row r="1210">
          <cell r="A1210" t="str">
            <v>091015</v>
          </cell>
          <cell r="B1210" t="str">
            <v>CENTRAL DE ILUMINACAO DE EMERGENCIA 4000W-108V</v>
          </cell>
          <cell r="C1210" t="str">
            <v>UN</v>
          </cell>
          <cell r="D1210">
            <v>695.34</v>
          </cell>
        </row>
        <row r="1211">
          <cell r="A1211" t="str">
            <v>091016</v>
          </cell>
          <cell r="B1211" t="str">
            <v>CENTRAL DE ILUMINACAO DE EMERGENCIA 5000W 108V</v>
          </cell>
          <cell r="C1211" t="str">
            <v>UN</v>
          </cell>
          <cell r="D1211">
            <v>743.62</v>
          </cell>
        </row>
        <row r="1212">
          <cell r="A1212" t="str">
            <v>091017</v>
          </cell>
          <cell r="B1212" t="str">
            <v>CENTRAL DE ILUMINACAO DE EMERGENCIA 6000W - 108V</v>
          </cell>
          <cell r="C1212" t="str">
            <v>UN</v>
          </cell>
          <cell r="D1212">
            <v>795.17</v>
          </cell>
        </row>
        <row r="1213">
          <cell r="A1213" t="str">
            <v>091020</v>
          </cell>
          <cell r="B1213" t="str">
            <v>LUMINARIA DE EMERGENCIA C/LAMPADA INCANDESCENTE 40W</v>
          </cell>
          <cell r="C1213" t="str">
            <v>UN</v>
          </cell>
          <cell r="D1213">
            <v>23.58</v>
          </cell>
        </row>
        <row r="1214">
          <cell r="A1214" t="str">
            <v>091021</v>
          </cell>
          <cell r="B1214" t="str">
            <v>LUMINARIA DE EMERGENCIA C/LAMP FLUORESCENTE 5W</v>
          </cell>
          <cell r="C1214" t="str">
            <v>UN</v>
          </cell>
          <cell r="D1214">
            <v>36.82</v>
          </cell>
        </row>
        <row r="1215">
          <cell r="A1215" t="str">
            <v>091022</v>
          </cell>
          <cell r="B1215" t="str">
            <v>LUMINARIA DE EMERGENCIA C/LAMP FLUORESCENTE 7/9W</v>
          </cell>
          <cell r="C1215" t="str">
            <v>UN</v>
          </cell>
          <cell r="D1215">
            <v>80.650000000000006</v>
          </cell>
        </row>
        <row r="1216">
          <cell r="A1216" t="str">
            <v>091023</v>
          </cell>
          <cell r="B1216" t="str">
            <v>LUMINARIA DE EMERGENCIA AUTONOMA C/LAMP FLUORESCENTE 15W</v>
          </cell>
          <cell r="C1216" t="str">
            <v>UN</v>
          </cell>
          <cell r="D1216">
            <v>109.84</v>
          </cell>
        </row>
        <row r="1217">
          <cell r="A1217" t="str">
            <v>091024</v>
          </cell>
          <cell r="B1217" t="str">
            <v>LUMINARIA DE EMERGENCIA AUTONOMA C/2 PROJ 55W/12VCC</v>
          </cell>
          <cell r="C1217" t="str">
            <v>UN</v>
          </cell>
          <cell r="D1217">
            <v>200.88</v>
          </cell>
        </row>
        <row r="1218">
          <cell r="A1218" t="str">
            <v>091025</v>
          </cell>
          <cell r="B1218" t="str">
            <v>LUMINARIA DE EMERGENCIA AUTONOMA C/LAMP FLUORESCENTE 5W</v>
          </cell>
          <cell r="C1218" t="str">
            <v>UN</v>
          </cell>
          <cell r="D1218">
            <v>118.71</v>
          </cell>
        </row>
        <row r="1219">
          <cell r="A1219" t="str">
            <v>091026</v>
          </cell>
          <cell r="B1219" t="str">
            <v>LUMINARIA DE EMERGENCIA AUTONOMA C/LAMP FLUORESCENTE 7W</v>
          </cell>
          <cell r="C1219" t="str">
            <v>UN</v>
          </cell>
          <cell r="D1219">
            <v>118.71</v>
          </cell>
        </row>
        <row r="1220">
          <cell r="A1220" t="str">
            <v>091027</v>
          </cell>
          <cell r="B1220" t="str">
            <v>LUMINARIA DE EMERGENCIA AUTONOMA C/LAMP FLUORESCENTE 9W</v>
          </cell>
          <cell r="C1220" t="str">
            <v>UN</v>
          </cell>
          <cell r="D1220">
            <v>126.49</v>
          </cell>
        </row>
        <row r="1221">
          <cell r="A1221" t="str">
            <v>091030</v>
          </cell>
          <cell r="B1221" t="str">
            <v>BATERIA AUTOMOTIVA SELADA S/COMPLEMENTACAO DE NIVEL 36AH-12V</v>
          </cell>
          <cell r="C1221" t="str">
            <v>UN</v>
          </cell>
          <cell r="D1221">
            <v>88.87</v>
          </cell>
        </row>
        <row r="1222">
          <cell r="A1222" t="str">
            <v>091031</v>
          </cell>
          <cell r="B1222" t="str">
            <v>BATERIA AUTOMOTIVA SELADA S/COMPLEMENTACAO DE NIVEL 40 AH-12V</v>
          </cell>
          <cell r="C1222" t="str">
            <v>UN</v>
          </cell>
          <cell r="D1222">
            <v>96.86</v>
          </cell>
        </row>
        <row r="1223">
          <cell r="A1223" t="str">
            <v>091032</v>
          </cell>
          <cell r="B1223" t="str">
            <v>BATERIA AUTOMOTIVA SELADA S/COMPLEMENTACAO DE NIVEL 45AH-12V</v>
          </cell>
          <cell r="C1223" t="str">
            <v>UN</v>
          </cell>
          <cell r="D1223">
            <v>113.1</v>
          </cell>
        </row>
        <row r="1224">
          <cell r="A1224" t="str">
            <v>091033</v>
          </cell>
          <cell r="B1224" t="str">
            <v>BATERIA AUTOMOTIVA SELADA S/COMPLEMENTACAO DE NIVEL 54AH-12V</v>
          </cell>
          <cell r="C1224" t="str">
            <v>UN</v>
          </cell>
          <cell r="D1224">
            <v>130.51</v>
          </cell>
        </row>
        <row r="1225">
          <cell r="A1225" t="str">
            <v>091036</v>
          </cell>
          <cell r="B1225" t="str">
            <v>BATERIA ESTACIONARIA CHUMBO/CALCIO 40AH - 12V</v>
          </cell>
          <cell r="C1225" t="str">
            <v>UN</v>
          </cell>
          <cell r="D1225">
            <v>129.59</v>
          </cell>
        </row>
        <row r="1226">
          <cell r="A1226" t="str">
            <v>091045</v>
          </cell>
          <cell r="B1226" t="str">
            <v>ESTANTE METALICA P/ACONDICIONAMENTO DE 02 BATERIAS</v>
          </cell>
          <cell r="C1226" t="str">
            <v>UN</v>
          </cell>
          <cell r="D1226">
            <v>58.2</v>
          </cell>
        </row>
        <row r="1227">
          <cell r="A1227" t="str">
            <v>091046</v>
          </cell>
          <cell r="B1227" t="str">
            <v>ESTANTE METALICA P/ACONDICIONAMENTO DE 09 BATERIAS</v>
          </cell>
          <cell r="C1227" t="str">
            <v>UN</v>
          </cell>
          <cell r="D1227">
            <v>224.03</v>
          </cell>
        </row>
        <row r="1228">
          <cell r="A1228" t="str">
            <v>091050</v>
          </cell>
          <cell r="B1228" t="str">
            <v>CENTRAL DE ALARME DE INCENDIO ATE 10 LACOS</v>
          </cell>
          <cell r="C1228" t="str">
            <v>UN</v>
          </cell>
          <cell r="D1228">
            <v>304.58</v>
          </cell>
        </row>
        <row r="1229">
          <cell r="A1229" t="str">
            <v>091051</v>
          </cell>
          <cell r="B1229" t="str">
            <v>CENTRAL DE ALARME DE INCENDIO ATE 15 LACOS</v>
          </cell>
          <cell r="C1229" t="str">
            <v>UN</v>
          </cell>
          <cell r="D1229">
            <v>336.56</v>
          </cell>
        </row>
        <row r="1230">
          <cell r="A1230" t="str">
            <v>091052</v>
          </cell>
          <cell r="B1230" t="str">
            <v>CENTRAL DE ALARME DE INCENDIO ATE 20 LACOS</v>
          </cell>
          <cell r="C1230" t="str">
            <v>UN</v>
          </cell>
          <cell r="D1230">
            <v>381.19</v>
          </cell>
        </row>
        <row r="1231">
          <cell r="A1231" t="str">
            <v>091054</v>
          </cell>
          <cell r="B1231" t="str">
            <v>BOTOEIRA LIGA-DESLIGA P/ COMANDO DE BOMBA DE RECALQUE</v>
          </cell>
          <cell r="C1231" t="str">
            <v>UN</v>
          </cell>
          <cell r="D1231">
            <v>31.07</v>
          </cell>
        </row>
        <row r="1232">
          <cell r="A1232" t="str">
            <v>091055</v>
          </cell>
          <cell r="B1232" t="str">
            <v>ACIONADOR MANUAL TIPO "QUEBRE O VIDRO"</v>
          </cell>
          <cell r="C1232" t="str">
            <v>UN</v>
          </cell>
          <cell r="D1232">
            <v>15.53</v>
          </cell>
        </row>
        <row r="1233">
          <cell r="A1233" t="str">
            <v>091058</v>
          </cell>
          <cell r="B1233" t="str">
            <v>CAMPAINHA DE TIMBRE (SINO) 24V-100 DB</v>
          </cell>
          <cell r="C1233" t="str">
            <v>UN</v>
          </cell>
          <cell r="D1233">
            <v>40.659999999999997</v>
          </cell>
        </row>
        <row r="1234">
          <cell r="A1234" t="str">
            <v>091059</v>
          </cell>
          <cell r="B1234" t="str">
            <v>CAMPAINHA DE TIMBRE (SINO) - 24V-104 DB</v>
          </cell>
          <cell r="C1234" t="str">
            <v>UN</v>
          </cell>
          <cell r="D1234">
            <v>47.7</v>
          </cell>
        </row>
        <row r="1235">
          <cell r="A1235" t="str">
            <v>091062</v>
          </cell>
          <cell r="B1235" t="str">
            <v>SIRENE ELETRONICA BITONAL 24V-90 DB</v>
          </cell>
          <cell r="C1235" t="str">
            <v>UN</v>
          </cell>
          <cell r="D1235">
            <v>60.67</v>
          </cell>
        </row>
        <row r="1236">
          <cell r="A1236" t="str">
            <v>091063</v>
          </cell>
          <cell r="B1236" t="str">
            <v>SIRENE ELETRONICA BITONAL 24V-104 DB</v>
          </cell>
          <cell r="C1236" t="str">
            <v>UN</v>
          </cell>
          <cell r="D1236">
            <v>63.34</v>
          </cell>
        </row>
        <row r="1237">
          <cell r="A1237" t="str">
            <v>091065</v>
          </cell>
          <cell r="B1237" t="str">
            <v>BASE UNIVERSAL PARA DETECTORES</v>
          </cell>
          <cell r="C1237" t="str">
            <v>UN</v>
          </cell>
          <cell r="D1237">
            <v>20.45</v>
          </cell>
        </row>
        <row r="1238">
          <cell r="A1238" t="str">
            <v>091066</v>
          </cell>
          <cell r="B1238" t="str">
            <v>DETECTOR IONICO DE FUMACA</v>
          </cell>
          <cell r="C1238" t="str">
            <v>UN</v>
          </cell>
          <cell r="D1238">
            <v>83.68</v>
          </cell>
        </row>
        <row r="1239">
          <cell r="A1239" t="str">
            <v>091067</v>
          </cell>
          <cell r="B1239" t="str">
            <v>DETECTOR OPTICO DE FUMACA</v>
          </cell>
          <cell r="C1239" t="str">
            <v>UN</v>
          </cell>
          <cell r="D1239">
            <v>131.66999999999999</v>
          </cell>
        </row>
        <row r="1240">
          <cell r="A1240" t="str">
            <v>091068</v>
          </cell>
          <cell r="B1240" t="str">
            <v>DETECTOR TERMOVELOCIMETRICO</v>
          </cell>
          <cell r="C1240" t="str">
            <v>UN</v>
          </cell>
          <cell r="D1240">
            <v>57.9</v>
          </cell>
        </row>
        <row r="1241">
          <cell r="A1241" t="str">
            <v>091070</v>
          </cell>
          <cell r="B1241" t="str">
            <v>DETECTOR DE PRESENCA TIPO INFRAVERMELHO PASSIVO - 12 VCC</v>
          </cell>
          <cell r="C1241" t="str">
            <v>UN</v>
          </cell>
          <cell r="D1241">
            <v>54.73</v>
          </cell>
        </row>
        <row r="1242">
          <cell r="A1242" t="str">
            <v>091071</v>
          </cell>
          <cell r="B1242" t="str">
            <v>DETECTOR DE PRESENCA TIPO INFRAVERMELHO PASSIVO - 110 VCA</v>
          </cell>
          <cell r="C1242" t="str">
            <v>UN</v>
          </cell>
          <cell r="D1242">
            <v>54.73</v>
          </cell>
        </row>
        <row r="1243">
          <cell r="A1243" t="str">
            <v>091081</v>
          </cell>
          <cell r="B1243" t="str">
            <v>GRUPO GERADOR 30KVA EXCITACAO BRUSHLESS C/QUADRO TRANSF AUTOMATICA</v>
          </cell>
          <cell r="C1243" t="str">
            <v>UN</v>
          </cell>
          <cell r="D1243">
            <v>17550</v>
          </cell>
        </row>
        <row r="1244">
          <cell r="A1244" t="str">
            <v>091082</v>
          </cell>
          <cell r="B1244" t="str">
            <v>GRUPO GERADOR 45KVA EXCITACAO BRUSHLESS C/QUADRO TRANSF AUTOMATICA</v>
          </cell>
          <cell r="C1244" t="str">
            <v>UN</v>
          </cell>
          <cell r="D1244">
            <v>19455.060000000001</v>
          </cell>
        </row>
        <row r="1245">
          <cell r="A1245" t="str">
            <v>091083</v>
          </cell>
          <cell r="B1245" t="str">
            <v>GRUPO GERADOR 75KVA EXCITACAO BRUSHLESS C/QUADRO TRANSF AUTOMATICA</v>
          </cell>
          <cell r="C1245" t="str">
            <v>UN</v>
          </cell>
          <cell r="D1245">
            <v>26404.82</v>
          </cell>
        </row>
        <row r="1246">
          <cell r="A1246" t="str">
            <v>091084</v>
          </cell>
          <cell r="B1246" t="str">
            <v>GRUPO GERADOR 90KVA EXCITACAO BRUSHLESS C/QUADRO TRANSF AUTOMATICA</v>
          </cell>
          <cell r="C1246" t="str">
            <v>UN</v>
          </cell>
          <cell r="D1246">
            <v>27394.6</v>
          </cell>
        </row>
        <row r="1247">
          <cell r="A1247" t="str">
            <v>091085</v>
          </cell>
          <cell r="B1247" t="str">
            <v>GRUPO GERADOR 110KVA EXCITACAO BRUSHLESS C/QUADRO TRANSF AUTOMATICA</v>
          </cell>
          <cell r="C1247" t="str">
            <v>UN</v>
          </cell>
          <cell r="D1247">
            <v>27394.6</v>
          </cell>
        </row>
        <row r="1248">
          <cell r="A1248" t="str">
            <v>091086</v>
          </cell>
          <cell r="B1248" t="str">
            <v>GRUPO GERADOR 150KVA EXCITACAO BRUSHLEES C/QUADRO TRANSF AUTOMATICA</v>
          </cell>
          <cell r="C1248" t="str">
            <v>UN</v>
          </cell>
          <cell r="D1248">
            <v>34195.360000000001</v>
          </cell>
        </row>
        <row r="1249">
          <cell r="A1249" t="str">
            <v>091087</v>
          </cell>
          <cell r="B1249" t="str">
            <v>GRUPO GERADOR 185KVA EXCITACAO BRUSHLESS C/QUADRO TRANSF AUTOMATICA</v>
          </cell>
          <cell r="C1249" t="str">
            <v>UN</v>
          </cell>
          <cell r="D1249">
            <v>37292.42</v>
          </cell>
        </row>
        <row r="1250">
          <cell r="A1250" t="str">
            <v>091089</v>
          </cell>
          <cell r="B1250" t="str">
            <v>GRUPO GERADOR 275KVA EXCITACAO BRUSHLESS C/QUADRO TRANSF AUTOMATICA</v>
          </cell>
          <cell r="C1250" t="str">
            <v>UN</v>
          </cell>
          <cell r="D1250">
            <v>50021.22</v>
          </cell>
        </row>
        <row r="1251">
          <cell r="A1251" t="str">
            <v>091092</v>
          </cell>
          <cell r="B1251" t="str">
            <v>ALUGUEL DE GRUPO GERADOR-30KVA</v>
          </cell>
          <cell r="C1251" t="str">
            <v>MS</v>
          </cell>
          <cell r="D1251">
            <v>1488</v>
          </cell>
        </row>
        <row r="1252">
          <cell r="A1252" t="str">
            <v>091093</v>
          </cell>
          <cell r="B1252" t="str">
            <v>ALUGUEL DE GRUPO GERADOR-45KVA</v>
          </cell>
          <cell r="C1252" t="str">
            <v>MS</v>
          </cell>
          <cell r="D1252">
            <v>1776</v>
          </cell>
        </row>
        <row r="1253">
          <cell r="A1253" t="str">
            <v>091094</v>
          </cell>
          <cell r="B1253" t="str">
            <v>ALUGUEL DE GRUPO GERADOR-75KVA</v>
          </cell>
          <cell r="C1253" t="str">
            <v>MS</v>
          </cell>
          <cell r="D1253">
            <v>2184</v>
          </cell>
        </row>
        <row r="1254">
          <cell r="A1254" t="str">
            <v>091095</v>
          </cell>
          <cell r="B1254" t="str">
            <v>ALUGUEL DE GRUPO GERADOR-90KVA</v>
          </cell>
          <cell r="C1254" t="str">
            <v>MS</v>
          </cell>
          <cell r="D1254">
            <v>2712</v>
          </cell>
        </row>
        <row r="1255">
          <cell r="A1255" t="str">
            <v>091096</v>
          </cell>
          <cell r="B1255" t="str">
            <v>ALUGUEL DE GRUPO GERADOR-110KVA</v>
          </cell>
          <cell r="C1255" t="str">
            <v>MS</v>
          </cell>
          <cell r="D1255">
            <v>2712</v>
          </cell>
        </row>
        <row r="1256">
          <cell r="A1256" t="str">
            <v>091097</v>
          </cell>
          <cell r="B1256" t="str">
            <v>ALUGUEL DE GRUPO GERADOR-150KVA</v>
          </cell>
          <cell r="C1256" t="str">
            <v>MS</v>
          </cell>
          <cell r="D1256">
            <v>3288</v>
          </cell>
        </row>
        <row r="1257">
          <cell r="A1257" t="str">
            <v>091098</v>
          </cell>
          <cell r="B1257" t="str">
            <v>ALUGUEL DE GRUPO GERADOR-185KVA</v>
          </cell>
          <cell r="C1257" t="str">
            <v>MS</v>
          </cell>
          <cell r="D1257">
            <v>3720</v>
          </cell>
        </row>
        <row r="1258">
          <cell r="A1258" t="str">
            <v>091100</v>
          </cell>
          <cell r="B1258" t="str">
            <v>PARA-RAIOS</v>
          </cell>
          <cell r="D1258" t="str">
            <v xml:space="preserve"> R$-   </v>
          </cell>
        </row>
        <row r="1259">
          <cell r="A1259" t="str">
            <v>091105</v>
          </cell>
          <cell r="B1259" t="str">
            <v>PARA-RAIOS TIPO"FRANKLIN",EXCLUSIVE DESCIDA E ATERRAMENTO</v>
          </cell>
          <cell r="C1259" t="str">
            <v>UN</v>
          </cell>
          <cell r="D1259">
            <v>123.12</v>
          </cell>
        </row>
        <row r="1260">
          <cell r="A1260" t="str">
            <v>091114</v>
          </cell>
          <cell r="B1260" t="str">
            <v>CAIXA DE INSPECAO DE ATERRAMENTO TIPO EMBUTIR C/TAMPA E ALCA</v>
          </cell>
          <cell r="C1260" t="str">
            <v>UN</v>
          </cell>
          <cell r="D1260">
            <v>41.29</v>
          </cell>
        </row>
        <row r="1261">
          <cell r="A1261" t="str">
            <v>091115</v>
          </cell>
          <cell r="B1261" t="str">
            <v>CAIXA DE INSPECAO DE ATERRAMENTO TIPO SUSPENSA EM FºFº</v>
          </cell>
          <cell r="C1261" t="str">
            <v>UN</v>
          </cell>
          <cell r="D1261">
            <v>39.369999999999997</v>
          </cell>
        </row>
        <row r="1262">
          <cell r="A1262" t="str">
            <v>091117</v>
          </cell>
          <cell r="B1262" t="str">
            <v>LUZ DE OBSTACULO SIMPLES C/FOTOCELULA SOLAR</v>
          </cell>
          <cell r="C1262" t="str">
            <v>UN</v>
          </cell>
          <cell r="D1262">
            <v>75.05</v>
          </cell>
        </row>
        <row r="1263">
          <cell r="A1263" t="str">
            <v>091118</v>
          </cell>
          <cell r="B1263" t="str">
            <v>LUZ DE OBSTACULO DUPLA C/FOTOCELULA SOLAR</v>
          </cell>
          <cell r="C1263" t="str">
            <v>UN</v>
          </cell>
          <cell r="D1263">
            <v>107.61</v>
          </cell>
        </row>
        <row r="1264">
          <cell r="A1264" t="str">
            <v>091123</v>
          </cell>
          <cell r="B1264" t="str">
            <v>POSTE AUTO SUPORTADO - GALV. FOGO H=10M LIVRES</v>
          </cell>
          <cell r="C1264" t="str">
            <v>UN</v>
          </cell>
          <cell r="D1264">
            <v>592.80999999999995</v>
          </cell>
        </row>
        <row r="1265">
          <cell r="A1265" t="str">
            <v>091124</v>
          </cell>
          <cell r="B1265" t="str">
            <v>POSTE AUTO SUPORTADO - GALV. FOGO H=12M LIVRES</v>
          </cell>
          <cell r="C1265" t="str">
            <v>UN</v>
          </cell>
          <cell r="D1265">
            <v>674.95</v>
          </cell>
        </row>
        <row r="1266">
          <cell r="A1266" t="str">
            <v>091125</v>
          </cell>
          <cell r="B1266" t="str">
            <v>POSTE AUTO SUPORTADO - GALV. FOGO H=15M LIVRES</v>
          </cell>
          <cell r="C1266" t="str">
            <v>UN</v>
          </cell>
          <cell r="D1266">
            <v>954.39</v>
          </cell>
        </row>
        <row r="1267">
          <cell r="A1267" t="str">
            <v>091131</v>
          </cell>
          <cell r="B1267" t="str">
            <v>TORRE TRELICADA GALVANIZADA AUTO-SUPORTADA H=10M</v>
          </cell>
          <cell r="C1267" t="str">
            <v>UN</v>
          </cell>
          <cell r="D1267">
            <v>1324.14</v>
          </cell>
        </row>
        <row r="1268">
          <cell r="A1268" t="str">
            <v>091132</v>
          </cell>
          <cell r="B1268" t="str">
            <v>TORRE TRELICADA GALVANIZADA AUTO-SUPORTADA H=15M</v>
          </cell>
          <cell r="C1268" t="str">
            <v>UN</v>
          </cell>
          <cell r="D1268">
            <v>2043.74</v>
          </cell>
        </row>
        <row r="1269">
          <cell r="A1269" t="str">
            <v>091133</v>
          </cell>
          <cell r="B1269" t="str">
            <v>TORRE TRELICADA GALVANIZADA AUTO-SUPORTADA H=20M</v>
          </cell>
          <cell r="C1269" t="str">
            <v>UN</v>
          </cell>
          <cell r="D1269">
            <v>2835.52</v>
          </cell>
        </row>
        <row r="1270">
          <cell r="A1270" t="str">
            <v>091135</v>
          </cell>
          <cell r="B1270" t="str">
            <v>TORRE TRELICADA GALVANIZADA ESTAIADA H=25M</v>
          </cell>
          <cell r="C1270" t="str">
            <v>UN</v>
          </cell>
          <cell r="D1270">
            <v>2792.21</v>
          </cell>
        </row>
        <row r="1271">
          <cell r="A1271" t="str">
            <v>091136</v>
          </cell>
          <cell r="B1271" t="str">
            <v>TORRE TRELICADA GALVANIZADA ESTAIADA H=30M</v>
          </cell>
          <cell r="C1271" t="str">
            <v>UN</v>
          </cell>
          <cell r="D1271">
            <v>3560.01</v>
          </cell>
        </row>
        <row r="1272">
          <cell r="A1272" t="str">
            <v>091150</v>
          </cell>
          <cell r="B1272" t="str">
            <v>HASTE DE ACO GALVANIZADO,INCLUSIVE BASE E ESTAIS - 2"/3M</v>
          </cell>
          <cell r="C1272" t="str">
            <v>UN</v>
          </cell>
          <cell r="D1272">
            <v>108.42</v>
          </cell>
        </row>
        <row r="1273">
          <cell r="A1273" t="str">
            <v>091151</v>
          </cell>
          <cell r="B1273" t="str">
            <v>CORDOALHA DE COBRE NU, INCLUSIVE ISOLADORES - 16,00MM2</v>
          </cell>
          <cell r="C1273" t="str">
            <v>M</v>
          </cell>
          <cell r="D1273">
            <v>22.18</v>
          </cell>
        </row>
        <row r="1274">
          <cell r="A1274" t="str">
            <v>091152</v>
          </cell>
          <cell r="B1274" t="str">
            <v>CORDOALHA DE COBRE NU, INCLUSIVE ISOLADORES - 25,00MM2</v>
          </cell>
          <cell r="C1274" t="str">
            <v>M</v>
          </cell>
          <cell r="D1274">
            <v>22.93</v>
          </cell>
        </row>
        <row r="1275">
          <cell r="A1275" t="str">
            <v>091153</v>
          </cell>
          <cell r="B1275" t="str">
            <v>CORDOALHA DE COBRE NU, INCLUSIVE ISOLADORES - 35,00MM2</v>
          </cell>
          <cell r="C1275" t="str">
            <v>M</v>
          </cell>
          <cell r="D1275">
            <v>23.73</v>
          </cell>
        </row>
        <row r="1276">
          <cell r="A1276" t="str">
            <v>091154</v>
          </cell>
          <cell r="B1276" t="str">
            <v>CORDOALHA DE COBRE NU, INCLUSIVE ISOLADORES - 50,00MM2</v>
          </cell>
          <cell r="C1276" t="str">
            <v>M</v>
          </cell>
          <cell r="D1276">
            <v>24.76</v>
          </cell>
        </row>
        <row r="1277">
          <cell r="A1277" t="str">
            <v>091155</v>
          </cell>
          <cell r="B1277" t="str">
            <v>CORDOALHA DE COBRE NU,INCLUSIVE ISOLADORES - 70,00MM2</v>
          </cell>
          <cell r="C1277" t="str">
            <v>M</v>
          </cell>
          <cell r="D1277">
            <v>26.48</v>
          </cell>
        </row>
        <row r="1278">
          <cell r="A1278" t="str">
            <v>091156</v>
          </cell>
          <cell r="B1278" t="str">
            <v>CORDOALHA DE COBRE NU,INCLUSIVE ISOLADORES - 95,00MM2</v>
          </cell>
          <cell r="C1278" t="str">
            <v>M</v>
          </cell>
          <cell r="D1278">
            <v>28.63</v>
          </cell>
        </row>
        <row r="1279">
          <cell r="A1279" t="str">
            <v>091161</v>
          </cell>
          <cell r="B1279" t="str">
            <v>TUBO DE PVC PARA PROTECAO DE CORDOALHA - 2"X3M</v>
          </cell>
          <cell r="C1279" t="str">
            <v>UN</v>
          </cell>
          <cell r="D1279">
            <v>16.309999999999999</v>
          </cell>
        </row>
        <row r="1280">
          <cell r="A1280" t="str">
            <v>091170</v>
          </cell>
          <cell r="B1280" t="str">
            <v>PROTETOR SURTOS TRANSITORIOS BIFASICO 220V/20A</v>
          </cell>
          <cell r="C1280" t="str">
            <v>UN</v>
          </cell>
          <cell r="D1280">
            <v>144.03</v>
          </cell>
        </row>
        <row r="1281">
          <cell r="A1281" t="str">
            <v>091171</v>
          </cell>
          <cell r="B1281" t="str">
            <v>PROTETOR SURTOS TRANSITORIOS BIFASICO 220V/30A</v>
          </cell>
          <cell r="C1281" t="str">
            <v>UN</v>
          </cell>
          <cell r="D1281">
            <v>144.03</v>
          </cell>
        </row>
        <row r="1282">
          <cell r="A1282" t="str">
            <v>091172</v>
          </cell>
          <cell r="B1282" t="str">
            <v>PROTETOR SURTOS TRANSITORIOS BIFASICO 220V/50A</v>
          </cell>
          <cell r="C1282" t="str">
            <v>UN</v>
          </cell>
          <cell r="D1282">
            <v>144.03</v>
          </cell>
        </row>
        <row r="1283">
          <cell r="A1283" t="str">
            <v>091173</v>
          </cell>
          <cell r="B1283" t="str">
            <v>PROTETOR SURTOS TRANSITORIOS BIFASICO 220V/100A</v>
          </cell>
          <cell r="C1283" t="str">
            <v>UN</v>
          </cell>
          <cell r="D1283">
            <v>144.03</v>
          </cell>
        </row>
        <row r="1284">
          <cell r="A1284" t="str">
            <v>091174</v>
          </cell>
          <cell r="B1284" t="str">
            <v>PROTETOR SURTOS TRANSITORIOS BIFASICO 220V/200A</v>
          </cell>
          <cell r="C1284" t="str">
            <v>UN</v>
          </cell>
          <cell r="D1284">
            <v>144.03</v>
          </cell>
        </row>
        <row r="1285">
          <cell r="A1285" t="str">
            <v>091175</v>
          </cell>
          <cell r="B1285" t="str">
            <v>PROTETOR SURTOS TRANSITORIOS BIFASICO 220V/250A</v>
          </cell>
          <cell r="C1285" t="str">
            <v>UN</v>
          </cell>
          <cell r="D1285">
            <v>144.03</v>
          </cell>
        </row>
        <row r="1286">
          <cell r="A1286" t="str">
            <v>091177</v>
          </cell>
          <cell r="B1286" t="str">
            <v>PROTETOR SURTOS TRANSITORIOS TRIFASICO 220V/20A</v>
          </cell>
          <cell r="C1286" t="str">
            <v>UN</v>
          </cell>
          <cell r="D1286">
            <v>270.52999999999997</v>
          </cell>
        </row>
        <row r="1287">
          <cell r="A1287" t="str">
            <v>091178</v>
          </cell>
          <cell r="B1287" t="str">
            <v>PROTETOR SURTOS TRANSITORIOS TRIFASICO 220V/30A</v>
          </cell>
          <cell r="C1287" t="str">
            <v>UN</v>
          </cell>
          <cell r="D1287">
            <v>270.52999999999997</v>
          </cell>
        </row>
        <row r="1288">
          <cell r="A1288" t="str">
            <v>091179</v>
          </cell>
          <cell r="B1288" t="str">
            <v>PROTETOR SURTOS TRANSITORIOS TRIFASICO 220V/50A</v>
          </cell>
          <cell r="C1288" t="str">
            <v>UN</v>
          </cell>
          <cell r="D1288">
            <v>270.52999999999997</v>
          </cell>
        </row>
        <row r="1289">
          <cell r="A1289" t="str">
            <v>091180</v>
          </cell>
          <cell r="B1289" t="str">
            <v>PROTETOR SURTOS TRANSITORIOS TRIFASICO 220V/100A</v>
          </cell>
          <cell r="C1289" t="str">
            <v>UN</v>
          </cell>
          <cell r="D1289">
            <v>270.52999999999997</v>
          </cell>
        </row>
        <row r="1290">
          <cell r="A1290" t="str">
            <v>091181</v>
          </cell>
          <cell r="B1290" t="str">
            <v>PROTETOR SURTOS TRANSITORIOS TRIFASICO 220V/200A</v>
          </cell>
          <cell r="C1290" t="str">
            <v>UN</v>
          </cell>
          <cell r="D1290">
            <v>271.35000000000002</v>
          </cell>
        </row>
        <row r="1291">
          <cell r="A1291" t="str">
            <v>091182</v>
          </cell>
          <cell r="B1291" t="str">
            <v>PROTETOR SURTOS TRANSITORIOS TRIFASICO 220V/250A</v>
          </cell>
          <cell r="C1291" t="str">
            <v>UN</v>
          </cell>
          <cell r="D1291">
            <v>272.14999999999998</v>
          </cell>
        </row>
        <row r="1292">
          <cell r="A1292" t="str">
            <v>091190</v>
          </cell>
          <cell r="B1292" t="str">
            <v>TOMADA DE TERRA,COMPLETA</v>
          </cell>
          <cell r="C1292" t="str">
            <v>UN</v>
          </cell>
          <cell r="D1292">
            <v>132.62</v>
          </cell>
        </row>
        <row r="1293">
          <cell r="A1293" t="str">
            <v>091191</v>
          </cell>
          <cell r="B1293" t="str">
            <v>PARA-RAIO DE BAIXA TENSAO 220V-1.5KA C/DISPARADOR AUTOMATICO</v>
          </cell>
          <cell r="C1293" t="str">
            <v>UN</v>
          </cell>
          <cell r="D1293">
            <v>99.58</v>
          </cell>
        </row>
        <row r="1294">
          <cell r="A1294" t="str">
            <v>091200</v>
          </cell>
          <cell r="B1294" t="str">
            <v>DIVERSOS</v>
          </cell>
          <cell r="D1294" t="str">
            <v xml:space="preserve"> R$-   </v>
          </cell>
        </row>
        <row r="1295">
          <cell r="A1295" t="str">
            <v>091201</v>
          </cell>
          <cell r="B1295" t="str">
            <v>EXAUSTOR TIPO DOMICILIAR,DE EMBUTIR</v>
          </cell>
          <cell r="C1295" t="str">
            <v>UN</v>
          </cell>
          <cell r="D1295">
            <v>132.84</v>
          </cell>
        </row>
        <row r="1296">
          <cell r="A1296" t="str">
            <v>091250</v>
          </cell>
          <cell r="B1296" t="str">
            <v>QUADRO COMANDO PARA CONJUNTO MOTOR-BOMBA,MONOFASICO - ATE 5HP</v>
          </cell>
          <cell r="C1296" t="str">
            <v>UN</v>
          </cell>
          <cell r="D1296">
            <v>676.45</v>
          </cell>
        </row>
        <row r="1297">
          <cell r="A1297" t="str">
            <v>091251</v>
          </cell>
          <cell r="B1297" t="str">
            <v>QUADRO COMANDO PARA CONJUNTO MOTOR-BOMBA,TRIFASICO - ATE 5HP</v>
          </cell>
          <cell r="C1297" t="str">
            <v>UN</v>
          </cell>
          <cell r="D1297">
            <v>688.57</v>
          </cell>
        </row>
        <row r="1298">
          <cell r="A1298" t="str">
            <v>091260</v>
          </cell>
          <cell r="B1298" t="str">
            <v>AUTOMATICO DE BOIA TIPO CONTACTO DE MERCURIO</v>
          </cell>
          <cell r="C1298" t="str">
            <v>UN</v>
          </cell>
          <cell r="D1298">
            <v>35.81</v>
          </cell>
        </row>
        <row r="1299">
          <cell r="A1299" t="str">
            <v>091300</v>
          </cell>
          <cell r="B1299" t="str">
            <v>ELETROFERRAGENS</v>
          </cell>
          <cell r="D1299" t="str">
            <v xml:space="preserve"> R$-   </v>
          </cell>
        </row>
        <row r="1300">
          <cell r="A1300" t="str">
            <v>091305</v>
          </cell>
          <cell r="B1300" t="str">
            <v>PERFILADO LISO CHAPA 14-GE-MED. 19X38MM C/TAMPA E INST.</v>
          </cell>
          <cell r="C1300" t="str">
            <v>M</v>
          </cell>
          <cell r="D1300">
            <v>10.17</v>
          </cell>
        </row>
        <row r="1301">
          <cell r="A1301" t="str">
            <v>091306</v>
          </cell>
          <cell r="B1301" t="str">
            <v>PERFILADO LISO CHAPA 14 - GE - MED 19X76MM C/ TAMPA E INSTAL.</v>
          </cell>
          <cell r="C1301" t="str">
            <v>M</v>
          </cell>
          <cell r="D1301">
            <v>12.57</v>
          </cell>
        </row>
        <row r="1302">
          <cell r="A1302" t="str">
            <v>091307</v>
          </cell>
          <cell r="B1302" t="str">
            <v>PERFILADO LISO CHAPA 14-GE-MED. 38X38MM C/TAMPA E INST.</v>
          </cell>
          <cell r="C1302" t="str">
            <v>M</v>
          </cell>
          <cell r="D1302">
            <v>11.45</v>
          </cell>
        </row>
        <row r="1303">
          <cell r="A1303" t="str">
            <v>091308</v>
          </cell>
          <cell r="B1303" t="str">
            <v>PERFILADO LISO CHAPA 14 - GE - MED. 38X76MM C/ TAMPA E INSTAL.</v>
          </cell>
          <cell r="C1303" t="str">
            <v>M</v>
          </cell>
          <cell r="D1303">
            <v>13.37</v>
          </cell>
        </row>
        <row r="1304">
          <cell r="A1304" t="str">
            <v>091311</v>
          </cell>
          <cell r="B1304" t="str">
            <v>PERFILADO PERFURADO CHAPA 14-GE-MED. 19X38MM C/TAMPA E INST.</v>
          </cell>
          <cell r="C1304" t="str">
            <v>M</v>
          </cell>
          <cell r="D1304">
            <v>10.01</v>
          </cell>
        </row>
        <row r="1305">
          <cell r="A1305" t="str">
            <v>091312</v>
          </cell>
          <cell r="B1305" t="str">
            <v>PERFILADO PERFURADO CHAPA 14 - GE - MED 19X76MM C/ TAMPA E INSTAL.</v>
          </cell>
          <cell r="C1305" t="str">
            <v>M</v>
          </cell>
          <cell r="D1305">
            <v>13.76</v>
          </cell>
        </row>
        <row r="1306">
          <cell r="A1306" t="str">
            <v>091313</v>
          </cell>
          <cell r="B1306" t="str">
            <v>PERFILADO PERFURADO CHAPA 14-GE-MED. 38X38MM C/TAMPA E INST.</v>
          </cell>
          <cell r="C1306" t="str">
            <v>M</v>
          </cell>
          <cell r="D1306">
            <v>11.29</v>
          </cell>
        </row>
        <row r="1307">
          <cell r="A1307" t="str">
            <v>091314</v>
          </cell>
          <cell r="B1307" t="str">
            <v>PERFILADO PERFURADO CHAPA 14 - GE - MED 38X76MM C/ TAMPA E INSTAL.</v>
          </cell>
          <cell r="C1307" t="str">
            <v>M</v>
          </cell>
          <cell r="D1307">
            <v>13.37</v>
          </cell>
        </row>
        <row r="1308">
          <cell r="A1308" t="str">
            <v>091321</v>
          </cell>
          <cell r="B1308" t="str">
            <v>ELETROCALHA LISA GALV ELETROLIT CHAPA 14 - 100X50MM  C/TAMPA E INST.</v>
          </cell>
          <cell r="C1308" t="str">
            <v>M</v>
          </cell>
          <cell r="D1308">
            <v>17.36</v>
          </cell>
        </row>
        <row r="1309">
          <cell r="A1309" t="str">
            <v>091322</v>
          </cell>
          <cell r="B1309" t="str">
            <v>ELETROCALHA LISA GALV ELETROLIT CHAPA 14 - 125X50 MM C/ TAMPA E INST</v>
          </cell>
          <cell r="C1309" t="str">
            <v>M</v>
          </cell>
          <cell r="D1309">
            <v>19.48</v>
          </cell>
        </row>
        <row r="1310">
          <cell r="A1310" t="str">
            <v>091323</v>
          </cell>
          <cell r="B1310" t="str">
            <v>ELETROCALHA LISA GALV ELETROLIT CHAPA 14 - 150X50MM  C/TAMPA E INST.</v>
          </cell>
          <cell r="C1310" t="str">
            <v>M</v>
          </cell>
          <cell r="D1310">
            <v>21.67</v>
          </cell>
        </row>
        <row r="1311">
          <cell r="A1311" t="str">
            <v>091324</v>
          </cell>
          <cell r="B1311" t="str">
            <v>ELETROCALHA LISA GALV ELETROLIT CHAPA 14 - 175X50 MM C/ TAMPA E INST</v>
          </cell>
          <cell r="C1311" t="str">
            <v>M</v>
          </cell>
          <cell r="D1311">
            <v>23.86</v>
          </cell>
        </row>
        <row r="1312">
          <cell r="A1312" t="str">
            <v>091325</v>
          </cell>
          <cell r="B1312" t="str">
            <v>ELETROCALHA LISA GALV ELETROLIT CHAPA 14 - 200X50MM  C/TAMPA E INST.</v>
          </cell>
          <cell r="C1312" t="str">
            <v>M</v>
          </cell>
          <cell r="D1312">
            <v>26.04</v>
          </cell>
        </row>
        <row r="1313">
          <cell r="A1313" t="str">
            <v>091326</v>
          </cell>
          <cell r="B1313" t="str">
            <v>ELETROCALHA LISA GALV ELETROLIT CHAPA 14 - 250X50MM C/ TAMPA E INST.</v>
          </cell>
          <cell r="C1313" t="str">
            <v>M</v>
          </cell>
          <cell r="D1313">
            <v>29.61</v>
          </cell>
        </row>
        <row r="1314">
          <cell r="A1314" t="str">
            <v>091327</v>
          </cell>
          <cell r="B1314" t="str">
            <v>ELETROCALHA LISA GALV ELETROLIT CHAPA 14 - 300X50MM  C/TAMPA E INST.</v>
          </cell>
          <cell r="C1314" t="str">
            <v>M</v>
          </cell>
          <cell r="D1314">
            <v>32.35</v>
          </cell>
        </row>
        <row r="1315">
          <cell r="A1315" t="str">
            <v>091331</v>
          </cell>
          <cell r="B1315" t="str">
            <v>ELETROCALHA LISA GALV ELETROLIT CHAPA 14 - 150X100MM C/TAMPA E INST.</v>
          </cell>
          <cell r="C1315" t="str">
            <v>M</v>
          </cell>
          <cell r="D1315">
            <v>27.99</v>
          </cell>
        </row>
        <row r="1316">
          <cell r="A1316" t="str">
            <v>091332</v>
          </cell>
          <cell r="B1316" t="str">
            <v>ELETROCALHA LISA GALV ELETROLIT CHAPA 14 - 200X100MM C/TAMPA E INST.</v>
          </cell>
          <cell r="C1316" t="str">
            <v>M</v>
          </cell>
          <cell r="D1316">
            <v>31.55</v>
          </cell>
        </row>
        <row r="1317">
          <cell r="A1317" t="str">
            <v>091333</v>
          </cell>
          <cell r="B1317" t="str">
            <v>ELETROCALHA LISA GALV ELETROLIT CHAPA 14 - 250X100MM C/ TAMPA E INST</v>
          </cell>
          <cell r="C1317" t="str">
            <v>M</v>
          </cell>
          <cell r="D1317">
            <v>35.119999999999997</v>
          </cell>
        </row>
        <row r="1318">
          <cell r="A1318" t="str">
            <v>091334</v>
          </cell>
          <cell r="B1318" t="str">
            <v>ELETROCALHA LISA GALV ELETROLIT CHAPA 14 - 300X100MM C/TAMPA E INST.</v>
          </cell>
          <cell r="C1318" t="str">
            <v>M</v>
          </cell>
          <cell r="D1318">
            <v>38.659999999999997</v>
          </cell>
        </row>
        <row r="1319">
          <cell r="A1319" t="str">
            <v>091335</v>
          </cell>
          <cell r="B1319" t="str">
            <v>ELETROCALHA LISA GALV ELETROLIT CHAPA 14 - 400X100MM C/TAMPA E INST.</v>
          </cell>
          <cell r="C1319" t="str">
            <v>M</v>
          </cell>
          <cell r="D1319">
            <v>48.35</v>
          </cell>
        </row>
        <row r="1320">
          <cell r="A1320" t="str">
            <v>091338</v>
          </cell>
          <cell r="B1320" t="str">
            <v>ELETROCALHA PERF GALV ELETROLIT CHAPA 14 - 100X50MM  C/TAMPA E INST.</v>
          </cell>
          <cell r="C1320" t="str">
            <v>M</v>
          </cell>
          <cell r="D1320">
            <v>17.77</v>
          </cell>
        </row>
        <row r="1321">
          <cell r="A1321" t="str">
            <v>091339</v>
          </cell>
          <cell r="B1321" t="str">
            <v>ELETROCALHA PERF GALV ELETROLIT CHAPA 14 - 125X50MM C/ TAMPA E INST.</v>
          </cell>
          <cell r="C1321" t="str">
            <v>M</v>
          </cell>
          <cell r="D1321">
            <v>19.940000000000001</v>
          </cell>
        </row>
        <row r="1322">
          <cell r="A1322" t="str">
            <v>091340</v>
          </cell>
          <cell r="B1322" t="str">
            <v>ELETROCALHA PERF GALV ELETROLIT CHAPA 14 - 150X50MM  C/TAMPA E INST.</v>
          </cell>
          <cell r="C1322" t="str">
            <v>M</v>
          </cell>
          <cell r="D1322">
            <v>22.18</v>
          </cell>
        </row>
        <row r="1323">
          <cell r="A1323" t="str">
            <v>091341</v>
          </cell>
          <cell r="B1323" t="str">
            <v>ELETROCALHA PERF GALV ELETROLIT CHAPA 14 - 175X50MM C/ TAMPA E INST.</v>
          </cell>
          <cell r="C1323" t="str">
            <v>M</v>
          </cell>
          <cell r="D1323">
            <v>24.42</v>
          </cell>
        </row>
        <row r="1324">
          <cell r="A1324" t="str">
            <v>091342</v>
          </cell>
          <cell r="B1324" t="str">
            <v>ELETROCALHA PERF GALV ELETROLIT CHAPA 14 - 200X50MM  C/TAMPA E INST.</v>
          </cell>
          <cell r="C1324" t="str">
            <v>M</v>
          </cell>
          <cell r="D1324">
            <v>26.66</v>
          </cell>
        </row>
        <row r="1325">
          <cell r="A1325" t="str">
            <v>091343</v>
          </cell>
          <cell r="B1325" t="str">
            <v>ELETROCALHA PERF GALV ELETROLIT CHAPA 14 - 250X50MM C/ TAMPA E INST.</v>
          </cell>
          <cell r="C1325" t="str">
            <v>M</v>
          </cell>
          <cell r="D1325">
            <v>30.33</v>
          </cell>
        </row>
        <row r="1326">
          <cell r="A1326" t="str">
            <v>091344</v>
          </cell>
          <cell r="B1326" t="str">
            <v>ELETROCALHA PERF GALV ELETROLIT CHAPA 14 - 300X50MM  C/TAMPA E INST.</v>
          </cell>
          <cell r="C1326" t="str">
            <v>M</v>
          </cell>
          <cell r="D1326">
            <v>33.17</v>
          </cell>
        </row>
        <row r="1327">
          <cell r="A1327" t="str">
            <v>091346</v>
          </cell>
          <cell r="B1327" t="str">
            <v>ELETROCALHA PERF GALV ELETROLIT CHAPA 14 - 150X100MM C/TAMPA E INST.</v>
          </cell>
          <cell r="C1327" t="str">
            <v>M</v>
          </cell>
          <cell r="D1327">
            <v>28.71</v>
          </cell>
        </row>
        <row r="1328">
          <cell r="A1328" t="str">
            <v>091347</v>
          </cell>
          <cell r="B1328" t="str">
            <v>ELETROCALHA PERF GALV ELETROLIT CHAPA 14 - 200X100MM C/TAMPA E INST.</v>
          </cell>
          <cell r="C1328" t="str">
            <v>M</v>
          </cell>
          <cell r="D1328">
            <v>32.369999999999997</v>
          </cell>
        </row>
        <row r="1329">
          <cell r="A1329" t="str">
            <v>091348</v>
          </cell>
          <cell r="B1329" t="str">
            <v>ELETROCALHA PERF GALV ELETROLIT CHAPA 14 - 250X100MM C/ TAMPA E INST</v>
          </cell>
          <cell r="C1329" t="str">
            <v>M</v>
          </cell>
          <cell r="D1329">
            <v>36.03</v>
          </cell>
        </row>
        <row r="1330">
          <cell r="A1330" t="str">
            <v>091349</v>
          </cell>
          <cell r="B1330" t="str">
            <v>ELETROCALHA PERF GALV ELETROLIT CHAPA 14 - 300X100MM C/TAMPA E INST.</v>
          </cell>
          <cell r="C1330" t="str">
            <v>M</v>
          </cell>
          <cell r="D1330">
            <v>39.68</v>
          </cell>
        </row>
        <row r="1331">
          <cell r="A1331" t="str">
            <v>091350</v>
          </cell>
          <cell r="B1331" t="str">
            <v>ELETROCALHA PERF GALV ELETROLIT CHAPA 14 - 400X100MM C/TAMPA E INST.</v>
          </cell>
          <cell r="C1331" t="str">
            <v>M</v>
          </cell>
          <cell r="D1331">
            <v>49.59</v>
          </cell>
        </row>
        <row r="1332">
          <cell r="A1332" t="str">
            <v>091400</v>
          </cell>
          <cell r="B1332" t="str">
            <v>ALTA TENSAO</v>
          </cell>
          <cell r="D1332" t="str">
            <v xml:space="preserve"> R$-   </v>
          </cell>
        </row>
        <row r="1333">
          <cell r="A1333" t="str">
            <v>091401</v>
          </cell>
          <cell r="B1333" t="str">
            <v>OLEO ISOLANTE P/TRANSFORMADOR /DISJUNTOR 30KV/CM</v>
          </cell>
          <cell r="C1333" t="str">
            <v>L</v>
          </cell>
          <cell r="D1333">
            <v>2.86</v>
          </cell>
        </row>
        <row r="1334">
          <cell r="A1334" t="str">
            <v>091402</v>
          </cell>
          <cell r="B1334" t="str">
            <v>FILTRAGEM DE OLEO ISOLANTE - 30 KV/CM</v>
          </cell>
          <cell r="C1334" t="str">
            <v>L</v>
          </cell>
          <cell r="D1334">
            <v>1.1200000000000001</v>
          </cell>
        </row>
        <row r="1335">
          <cell r="A1335" t="str">
            <v>091403</v>
          </cell>
          <cell r="B1335" t="str">
            <v>TESTE DE ACIDEZ E RIGIDEZ DE OLEO ISOLANTE - 30 KV/CM</v>
          </cell>
          <cell r="C1335" t="str">
            <v>UN</v>
          </cell>
          <cell r="D1335">
            <v>48</v>
          </cell>
        </row>
        <row r="1336">
          <cell r="A1336" t="str">
            <v>091404</v>
          </cell>
          <cell r="B1336" t="str">
            <v>ISOLADOR TIPO DISCO DE PORCELANA 150 MM - 15 KV</v>
          </cell>
          <cell r="C1336" t="str">
            <v>UN</v>
          </cell>
          <cell r="D1336">
            <v>11.18</v>
          </cell>
        </row>
        <row r="1337">
          <cell r="A1337" t="str">
            <v>091405</v>
          </cell>
          <cell r="B1337" t="str">
            <v>ISOLADOR TIPO DISCO DE VIDRO 175 MM - 15 KV</v>
          </cell>
          <cell r="C1337" t="str">
            <v>UN</v>
          </cell>
          <cell r="D1337">
            <v>19.579999999999998</v>
          </cell>
        </row>
        <row r="1338">
          <cell r="A1338" t="str">
            <v>091406</v>
          </cell>
          <cell r="B1338" t="str">
            <v>ISOLADOR SUPORTE TIPO PEDESTAL EM PORCELANA - 15 KV</v>
          </cell>
          <cell r="C1338" t="str">
            <v>UN</v>
          </cell>
          <cell r="D1338">
            <v>26.8</v>
          </cell>
        </row>
        <row r="1339">
          <cell r="A1339" t="str">
            <v>091407</v>
          </cell>
          <cell r="B1339" t="str">
            <v>ISOLADOR SUPORTE TIPO PEDESTAL EM PORCELANA - 1 KV</v>
          </cell>
          <cell r="C1339" t="str">
            <v>UN</v>
          </cell>
          <cell r="D1339">
            <v>16.93</v>
          </cell>
        </row>
        <row r="1340">
          <cell r="A1340" t="str">
            <v>091408</v>
          </cell>
          <cell r="B1340" t="str">
            <v>ISOLADOR SUPORTE TIPO PEDESTAL EM EPOXI - 15 KV</v>
          </cell>
          <cell r="C1340" t="str">
            <v>UN</v>
          </cell>
          <cell r="D1340">
            <v>26.8</v>
          </cell>
        </row>
        <row r="1341">
          <cell r="A1341" t="str">
            <v>091409</v>
          </cell>
          <cell r="B1341" t="str">
            <v>ISOLADOR SUPORTE TIPO PEDESTAL EM EPOXI - 1 KV</v>
          </cell>
          <cell r="C1341" t="str">
            <v>UN</v>
          </cell>
          <cell r="D1341">
            <v>16.93</v>
          </cell>
        </row>
        <row r="1342">
          <cell r="A1342" t="str">
            <v>091410</v>
          </cell>
          <cell r="B1342" t="str">
            <v>ISOLADOR TIPOPINO EM PORCELANA - 15 KV INCLUS. PINO</v>
          </cell>
          <cell r="C1342" t="str">
            <v>UN</v>
          </cell>
          <cell r="D1342">
            <v>7.82</v>
          </cell>
        </row>
        <row r="1343">
          <cell r="A1343" t="str">
            <v>091411</v>
          </cell>
          <cell r="B1343" t="str">
            <v>ISOLADOR TIPO PINO DE VIDRO - 15 KV INCLUS. PINO</v>
          </cell>
          <cell r="C1343" t="str">
            <v>UN</v>
          </cell>
          <cell r="D1343">
            <v>7.82</v>
          </cell>
        </row>
        <row r="1344">
          <cell r="A1344" t="str">
            <v>091412</v>
          </cell>
          <cell r="B1344" t="str">
            <v>ISOLADOR TIPO CASTANHA EM PORCELANA INCLUS. GRAMPO</v>
          </cell>
          <cell r="C1344" t="str">
            <v>UN</v>
          </cell>
          <cell r="D1344">
            <v>4.18</v>
          </cell>
        </row>
        <row r="1345">
          <cell r="A1345" t="str">
            <v>091413</v>
          </cell>
          <cell r="B1345" t="str">
            <v>VERGALHAO DE COBRE 3/8" (10 MM)</v>
          </cell>
          <cell r="C1345" t="str">
            <v>M</v>
          </cell>
          <cell r="D1345">
            <v>12.92</v>
          </cell>
        </row>
        <row r="1346">
          <cell r="A1346" t="str">
            <v>091414</v>
          </cell>
          <cell r="B1346" t="str">
            <v>TERMINAL OU CONECTOR P/VERGALHAO DE COBRE 3/8" (10 MM)</v>
          </cell>
          <cell r="C1346" t="str">
            <v>UN</v>
          </cell>
          <cell r="D1346">
            <v>2.93</v>
          </cell>
        </row>
        <row r="1347">
          <cell r="A1347" t="str">
            <v>091416</v>
          </cell>
          <cell r="B1347" t="str">
            <v>CABO DE MEDIA TENSAO PARA 12/20 KV - 1 X 25 MM2 UNIPOLAR</v>
          </cell>
          <cell r="C1347" t="str">
            <v>M</v>
          </cell>
          <cell r="D1347">
            <v>24.14</v>
          </cell>
        </row>
        <row r="1348">
          <cell r="A1348" t="str">
            <v>091417</v>
          </cell>
          <cell r="B1348" t="str">
            <v>CABO DE MEDIA TENSAO PARA 12/20 KV - 1 X 35 MM2 UNIPOLAR</v>
          </cell>
          <cell r="C1348" t="str">
            <v>M</v>
          </cell>
          <cell r="D1348">
            <v>25.65</v>
          </cell>
        </row>
        <row r="1349">
          <cell r="A1349" t="str">
            <v>091420</v>
          </cell>
          <cell r="B1349" t="str">
            <v>CABO DE MEDIA TENSAO PARA 12/20 KV - 3 X 35 MM2 TRIPOLAR</v>
          </cell>
          <cell r="C1349" t="str">
            <v>M</v>
          </cell>
          <cell r="D1349">
            <v>75.650000000000006</v>
          </cell>
        </row>
        <row r="1350">
          <cell r="A1350" t="str">
            <v>091421</v>
          </cell>
          <cell r="B1350" t="str">
            <v>MUFLA UNIPOLAR INTERNA PARA CABO ATE 35 MM2 - 15 KV</v>
          </cell>
          <cell r="C1350" t="str">
            <v>UN</v>
          </cell>
          <cell r="D1350">
            <v>145.1</v>
          </cell>
        </row>
        <row r="1351">
          <cell r="A1351" t="str">
            <v>091422</v>
          </cell>
          <cell r="B1351" t="str">
            <v>MUFLA UNIPOLAR EXTERNA PARA CABO ATE 35 MM2 - 15 KV</v>
          </cell>
          <cell r="C1351" t="str">
            <v>UN</v>
          </cell>
          <cell r="D1351">
            <v>156.78</v>
          </cell>
        </row>
        <row r="1352">
          <cell r="A1352" t="str">
            <v>091423</v>
          </cell>
          <cell r="B1352" t="str">
            <v>MUFLA TRIPOLAR INTERNA PARA CABO ATE 35 MM2 - 15 KV</v>
          </cell>
          <cell r="C1352" t="str">
            <v>UN</v>
          </cell>
          <cell r="D1352">
            <v>176.4</v>
          </cell>
        </row>
        <row r="1353">
          <cell r="A1353" t="str">
            <v>091424</v>
          </cell>
          <cell r="B1353" t="str">
            <v>MUFLA TRIPOLAR EXTERNA PARA CABO ATE 35 MM2 - 15 KV</v>
          </cell>
          <cell r="C1353" t="str">
            <v>UN</v>
          </cell>
          <cell r="D1353">
            <v>188.06</v>
          </cell>
        </row>
        <row r="1354">
          <cell r="A1354" t="str">
            <v>091425</v>
          </cell>
          <cell r="B1354" t="str">
            <v>BUCHA DE PASSAGEM INTERNA/EXTERNA - 15 KV</v>
          </cell>
          <cell r="C1354" t="str">
            <v>UN</v>
          </cell>
          <cell r="D1354">
            <v>59.03</v>
          </cell>
        </row>
        <row r="1355">
          <cell r="A1355" t="str">
            <v>091426</v>
          </cell>
          <cell r="B1355" t="str">
            <v>BUCHA DE PASSAGEM PARA NEUTRO - 1 KV</v>
          </cell>
          <cell r="C1355" t="str">
            <v>UN</v>
          </cell>
          <cell r="D1355">
            <v>33.200000000000003</v>
          </cell>
        </row>
        <row r="1356">
          <cell r="A1356" t="str">
            <v>091427</v>
          </cell>
          <cell r="B1356" t="str">
            <v>CHAPA DE FERRO 1.50 X 0.50 X 1/4" PARA BUCHAS DE PASSAGEM</v>
          </cell>
          <cell r="C1356" t="str">
            <v>UN</v>
          </cell>
          <cell r="D1356">
            <v>127.78</v>
          </cell>
        </row>
        <row r="1357">
          <cell r="A1357" t="str">
            <v>091429</v>
          </cell>
          <cell r="B1357" t="str">
            <v>FUSIVEL HH PARA 40A/15KV</v>
          </cell>
          <cell r="C1357" t="str">
            <v>UN</v>
          </cell>
          <cell r="D1357">
            <v>150.31</v>
          </cell>
        </row>
        <row r="1358">
          <cell r="A1358" t="str">
            <v>091430</v>
          </cell>
          <cell r="B1358" t="str">
            <v>BASE TRIPOLAR PARA FUSIVEL LIMITADOR HH - 15 KV / 200 A</v>
          </cell>
          <cell r="C1358" t="str">
            <v>UN</v>
          </cell>
          <cell r="D1358">
            <v>417.62</v>
          </cell>
        </row>
        <row r="1359">
          <cell r="A1359" t="str">
            <v>091431</v>
          </cell>
          <cell r="B1359" t="str">
            <v>FUSIVEL HH PARA 100 A / 15 KV</v>
          </cell>
          <cell r="C1359" t="str">
            <v>UN</v>
          </cell>
          <cell r="D1359">
            <v>11.18</v>
          </cell>
        </row>
        <row r="1360">
          <cell r="A1360" t="str">
            <v>091432</v>
          </cell>
          <cell r="B1360" t="str">
            <v>CHAVE FUSIVEL MATHEUS PARA 200 A COM ELO FUSIVEL</v>
          </cell>
          <cell r="C1360" t="str">
            <v>UN</v>
          </cell>
          <cell r="D1360">
            <v>61.43</v>
          </cell>
        </row>
        <row r="1361">
          <cell r="A1361" t="str">
            <v>091433</v>
          </cell>
          <cell r="B1361" t="str">
            <v>ELO FUSIVEL PARA CHAVE TIPO MATHEUS - 100 A</v>
          </cell>
          <cell r="C1361" t="str">
            <v>UN</v>
          </cell>
          <cell r="D1361">
            <v>3.76</v>
          </cell>
        </row>
        <row r="1362">
          <cell r="A1362" t="str">
            <v>091434</v>
          </cell>
          <cell r="B1362" t="str">
            <v>TRANSFORMADOR POTENCIAL A OLEO 500 VA - 13.2 KV / 220 V</v>
          </cell>
          <cell r="C1362" t="str">
            <v>UN</v>
          </cell>
          <cell r="D1362">
            <v>875.84</v>
          </cell>
        </row>
        <row r="1363">
          <cell r="A1363" t="str">
            <v>091435</v>
          </cell>
          <cell r="B1363" t="str">
            <v>TRANSFORMADOR POTENCIAL A OLEO 500 VA - 13.2KV / 3.8KV / 220 V</v>
          </cell>
          <cell r="C1363" t="str">
            <v>UN</v>
          </cell>
          <cell r="D1363">
            <v>875.84</v>
          </cell>
        </row>
        <row r="1364">
          <cell r="A1364" t="str">
            <v>091436</v>
          </cell>
          <cell r="B1364" t="str">
            <v>FUSIVEL PARA TRANSFORMADOR DE POTENCIAL</v>
          </cell>
          <cell r="C1364" t="str">
            <v>UN</v>
          </cell>
          <cell r="D1364">
            <v>43.58</v>
          </cell>
        </row>
        <row r="1365">
          <cell r="A1365" t="str">
            <v>091437</v>
          </cell>
          <cell r="B1365" t="str">
            <v>DISJUNTOR VOL NORMAL DE OLEO 15KV / 280 MVA - COMPLETO</v>
          </cell>
          <cell r="C1365" t="str">
            <v>UN</v>
          </cell>
          <cell r="D1365">
            <v>10580.35</v>
          </cell>
        </row>
        <row r="1366">
          <cell r="A1366" t="str">
            <v>091438</v>
          </cell>
          <cell r="B1366" t="str">
            <v>DISJUNTOR VOL REDUZIDO DE OLEO 15KV / 350 MVA - COMPLETO</v>
          </cell>
          <cell r="C1366" t="str">
            <v>UN</v>
          </cell>
          <cell r="D1366">
            <v>10580.35</v>
          </cell>
        </row>
        <row r="1367">
          <cell r="A1367" t="str">
            <v>091439</v>
          </cell>
          <cell r="B1367" t="str">
            <v>RELE DE SOBRECORRENTE DISJUNTOR 15 KV FLUIDO DINAMICO</v>
          </cell>
          <cell r="C1367" t="str">
            <v>UN</v>
          </cell>
          <cell r="D1367">
            <v>615.86</v>
          </cell>
        </row>
        <row r="1368">
          <cell r="A1368" t="str">
            <v>091440</v>
          </cell>
          <cell r="B1368" t="str">
            <v>BOBINA DE MINIMA TENSAO DO DISJUNTOR VOL NORMAL DE OLEO</v>
          </cell>
          <cell r="C1368" t="str">
            <v>UN</v>
          </cell>
          <cell r="D1368">
            <v>602.86</v>
          </cell>
        </row>
        <row r="1369">
          <cell r="A1369" t="str">
            <v>091441</v>
          </cell>
          <cell r="B1369" t="str">
            <v>BOBINA DE MINIMA TENSAO DO DISJUNTOR VOL. REDUZIDO DE OLEO</v>
          </cell>
          <cell r="C1369" t="str">
            <v>UN</v>
          </cell>
          <cell r="D1369">
            <v>602.86</v>
          </cell>
        </row>
        <row r="1370">
          <cell r="A1370" t="str">
            <v>091442</v>
          </cell>
          <cell r="B1370" t="str">
            <v>RELE DE FALTA DE FASE E MINIMA TENSAO TRIFASICO</v>
          </cell>
          <cell r="C1370" t="str">
            <v>UN</v>
          </cell>
          <cell r="D1370">
            <v>451.46</v>
          </cell>
        </row>
        <row r="1371">
          <cell r="A1371" t="str">
            <v>091443</v>
          </cell>
          <cell r="B1371" t="str">
            <v>PARA-RAIO TIPO CRISTAL VALVE - CLASSE 15 KV</v>
          </cell>
          <cell r="C1371" t="str">
            <v>UN</v>
          </cell>
          <cell r="D1371">
            <v>85.66</v>
          </cell>
        </row>
        <row r="1372">
          <cell r="A1372" t="str">
            <v>091444</v>
          </cell>
          <cell r="B1372" t="str">
            <v>TAPETE DE BORRACHA 100 X 100 X 0.5 CM</v>
          </cell>
          <cell r="C1372" t="str">
            <v>UN</v>
          </cell>
          <cell r="D1372">
            <v>88.36</v>
          </cell>
        </row>
        <row r="1373">
          <cell r="A1373" t="str">
            <v>091445</v>
          </cell>
          <cell r="B1373" t="str">
            <v>ESTRADO DE MADEIRA 100X100CM</v>
          </cell>
          <cell r="C1373" t="str">
            <v>UN</v>
          </cell>
          <cell r="D1373">
            <v>33.9</v>
          </cell>
        </row>
        <row r="1374">
          <cell r="A1374" t="str">
            <v>091446</v>
          </cell>
          <cell r="B1374" t="str">
            <v>VARA DE MANOBRA DE FENOLITE 2.70 M / 15 KV</v>
          </cell>
          <cell r="C1374" t="str">
            <v>UN</v>
          </cell>
          <cell r="D1374">
            <v>60.34</v>
          </cell>
        </row>
        <row r="1375">
          <cell r="A1375" t="str">
            <v>091447</v>
          </cell>
          <cell r="B1375" t="str">
            <v>CAIXA DE MEDICAO PADRAO ELETROPAULO - 100 X 100 X 25 CM</v>
          </cell>
          <cell r="C1375" t="str">
            <v>UN</v>
          </cell>
          <cell r="D1375">
            <v>461.41</v>
          </cell>
        </row>
        <row r="1376">
          <cell r="A1376" t="str">
            <v>091448</v>
          </cell>
          <cell r="B1376" t="str">
            <v>VENEZIANA COM TELA DE PROTECAO EXP. 15 CM</v>
          </cell>
          <cell r="C1376" t="str">
            <v>M2</v>
          </cell>
          <cell r="D1376">
            <v>108.56</v>
          </cell>
        </row>
        <row r="1377">
          <cell r="A1377" t="str">
            <v>091449</v>
          </cell>
          <cell r="B1377" t="str">
            <v>PLACA DE AVISO P/ CABINE PRIM. DE FERRO ESMALTADO 30 X 40 CM</v>
          </cell>
          <cell r="C1377" t="str">
            <v>UN</v>
          </cell>
          <cell r="D1377">
            <v>11.8</v>
          </cell>
        </row>
        <row r="1378">
          <cell r="A1378" t="str">
            <v>091450</v>
          </cell>
          <cell r="B1378" t="str">
            <v>PLAQUETA INDICATIVADE PVC 8 X 12 CM</v>
          </cell>
          <cell r="C1378" t="str">
            <v>UN</v>
          </cell>
          <cell r="D1378">
            <v>3.52</v>
          </cell>
        </row>
        <row r="1379">
          <cell r="A1379" t="str">
            <v>091451</v>
          </cell>
          <cell r="B1379" t="str">
            <v>MUDANCA DOS TAP'S DO TRANSFORMADOR DE FORCA</v>
          </cell>
          <cell r="C1379" t="str">
            <v>UN</v>
          </cell>
          <cell r="D1379">
            <v>62.58</v>
          </cell>
        </row>
        <row r="1380">
          <cell r="A1380" t="str">
            <v>091452</v>
          </cell>
          <cell r="B1380" t="str">
            <v>MUDANCA DOS TAP'S DO TRANSFORMADOR DE POTENCIAL</v>
          </cell>
          <cell r="C1380" t="str">
            <v>UN</v>
          </cell>
          <cell r="D1380">
            <v>39.22</v>
          </cell>
        </row>
        <row r="1381">
          <cell r="A1381" t="str">
            <v>091453</v>
          </cell>
          <cell r="B1381" t="str">
            <v>LIMPEZA DO POSTO PRIMARIO E PINTURA DOS BARRAMENTOS</v>
          </cell>
          <cell r="C1381" t="str">
            <v>UN</v>
          </cell>
          <cell r="D1381">
            <v>183.61</v>
          </cell>
        </row>
        <row r="1382">
          <cell r="A1382" t="str">
            <v>091454</v>
          </cell>
          <cell r="B1382" t="str">
            <v>CRUZETA DE MADEIRA TRATADA DE 2.40 M</v>
          </cell>
          <cell r="C1382" t="str">
            <v>UN</v>
          </cell>
          <cell r="D1382">
            <v>42.48</v>
          </cell>
        </row>
        <row r="1383">
          <cell r="A1383" t="str">
            <v>091455</v>
          </cell>
          <cell r="B1383" t="str">
            <v>SELA PARA CRUZETA DE MADEIRA</v>
          </cell>
          <cell r="C1383" t="str">
            <v>UN</v>
          </cell>
          <cell r="D1383">
            <v>13.58</v>
          </cell>
        </row>
        <row r="1384">
          <cell r="A1384" t="str">
            <v>091456</v>
          </cell>
          <cell r="B1384" t="str">
            <v>MAO FRANCESA DE 700 MM</v>
          </cell>
          <cell r="C1384" t="str">
            <v>UN</v>
          </cell>
          <cell r="D1384">
            <v>13.89</v>
          </cell>
        </row>
        <row r="1385">
          <cell r="A1385" t="str">
            <v>091457</v>
          </cell>
          <cell r="B1385" t="str">
            <v>BRACADEIRA PARA ELETRODUTO EM POSTE</v>
          </cell>
          <cell r="C1385" t="str">
            <v>UN</v>
          </cell>
          <cell r="D1385">
            <v>9.1999999999999993</v>
          </cell>
        </row>
        <row r="1386">
          <cell r="A1386" t="str">
            <v>091458</v>
          </cell>
          <cell r="B1386" t="str">
            <v>SUPORTE PARA TRANSFORMADOR EM POSTE</v>
          </cell>
          <cell r="C1386" t="str">
            <v>UN</v>
          </cell>
          <cell r="D1386">
            <v>32.04</v>
          </cell>
        </row>
        <row r="1387">
          <cell r="A1387" t="str">
            <v>091459</v>
          </cell>
          <cell r="B1387" t="str">
            <v>LUVA DE BORRACHA ISOLACAO 20KV</v>
          </cell>
          <cell r="C1387" t="str">
            <v>PR</v>
          </cell>
          <cell r="D1387">
            <v>150.16</v>
          </cell>
        </row>
        <row r="1388">
          <cell r="A1388" t="str">
            <v>091460</v>
          </cell>
          <cell r="B1388" t="str">
            <v>CHAVE SECCIONADORA TRIP SECA INTERNA 200A/15KV</v>
          </cell>
          <cell r="C1388" t="str">
            <v>UN</v>
          </cell>
          <cell r="D1388">
            <v>306.08</v>
          </cell>
        </row>
        <row r="1389">
          <cell r="A1389" t="str">
            <v>091461</v>
          </cell>
          <cell r="B1389" t="str">
            <v>CHAVE SECCIONADORA TRIP SECA INTERNA 400A/15KV</v>
          </cell>
          <cell r="C1389" t="str">
            <v>UN</v>
          </cell>
          <cell r="D1389">
            <v>654</v>
          </cell>
        </row>
        <row r="1390">
          <cell r="A1390" t="str">
            <v>091462</v>
          </cell>
          <cell r="B1390" t="str">
            <v>CHAVE SECC TRIP INTERNA C/BASE FUS HH 400A/15KV</v>
          </cell>
          <cell r="C1390" t="str">
            <v>UN</v>
          </cell>
          <cell r="D1390">
            <v>1261.29</v>
          </cell>
        </row>
        <row r="1391">
          <cell r="A1391" t="str">
            <v>091480</v>
          </cell>
          <cell r="B1391" t="str">
            <v>CABINE MED/PROT/TRANF BLINDADA SIMPLIF. ATE 225KVA COMPL. S/TRAFO</v>
          </cell>
          <cell r="C1391" t="str">
            <v>CJ</v>
          </cell>
          <cell r="D1391">
            <v>9249.33</v>
          </cell>
        </row>
        <row r="1392">
          <cell r="A1392" t="str">
            <v>091482</v>
          </cell>
          <cell r="B1392" t="str">
            <v>CABINE MED/PROT/TRANSF BLINDADA ATE 500KVA EXTERNA COMPLETA S/TRAFO</v>
          </cell>
          <cell r="C1392" t="str">
            <v>CJ</v>
          </cell>
          <cell r="D1392">
            <v>19313.82</v>
          </cell>
        </row>
        <row r="1393">
          <cell r="A1393" t="str">
            <v>091500</v>
          </cell>
          <cell r="B1393" t="str">
            <v>TRANSFORMADORES</v>
          </cell>
          <cell r="D1393" t="str">
            <v xml:space="preserve"> R$-   </v>
          </cell>
        </row>
        <row r="1394">
          <cell r="A1394" t="str">
            <v>091501</v>
          </cell>
          <cell r="B1394" t="str">
            <v>TRANSFORMADOR TRIFASICO 15KV - 13.2KV / 220/127V - 15 KVA</v>
          </cell>
          <cell r="C1394" t="str">
            <v>UN</v>
          </cell>
          <cell r="D1394">
            <v>1136.74</v>
          </cell>
        </row>
        <row r="1395">
          <cell r="A1395" t="str">
            <v>091502</v>
          </cell>
          <cell r="B1395" t="str">
            <v>TRANSFORMADOR TRIFASICO 15KV - 13.2KV / 220 / 127V - 30 KVA</v>
          </cell>
          <cell r="C1395" t="str">
            <v>UN</v>
          </cell>
          <cell r="D1395">
            <v>1443.17</v>
          </cell>
        </row>
        <row r="1396">
          <cell r="A1396" t="str">
            <v>091503</v>
          </cell>
          <cell r="B1396" t="str">
            <v>TRANSFORMADOR TRIFASICO 15KV - 13.2KV / 220/127V - 45 KVA</v>
          </cell>
          <cell r="C1396" t="str">
            <v>UN</v>
          </cell>
          <cell r="D1396">
            <v>1706.91</v>
          </cell>
        </row>
        <row r="1397">
          <cell r="A1397" t="str">
            <v>091504</v>
          </cell>
          <cell r="B1397" t="str">
            <v>TRANSFORMADOR TRIFASICO 15KV - 13.2KV / 220/127V - 75 KVA</v>
          </cell>
          <cell r="C1397" t="str">
            <v>UN</v>
          </cell>
          <cell r="D1397">
            <v>2258.2199999999998</v>
          </cell>
        </row>
        <row r="1398">
          <cell r="A1398" t="str">
            <v>091505</v>
          </cell>
          <cell r="B1398" t="str">
            <v>TRANSFORMADOR TRIFASICO 15KV - 13.2KV/ 220/127V - 112.5 KVA</v>
          </cell>
          <cell r="C1398" t="str">
            <v>UN</v>
          </cell>
          <cell r="D1398">
            <v>2596.8000000000002</v>
          </cell>
        </row>
        <row r="1399">
          <cell r="A1399" t="str">
            <v>091506</v>
          </cell>
          <cell r="B1399" t="str">
            <v>TRANSFORMADOR TRIFASICO 15KV - 13.2KV / 220/127V -150 KVA</v>
          </cell>
          <cell r="C1399" t="str">
            <v>UN</v>
          </cell>
          <cell r="D1399">
            <v>3055.48</v>
          </cell>
        </row>
        <row r="1400">
          <cell r="A1400" t="str">
            <v>091507</v>
          </cell>
          <cell r="B1400" t="str">
            <v>TRANSFORMADOR TRIFASICO 15KV - 13.2KV / 220/127V - 225 KVA</v>
          </cell>
          <cell r="C1400" t="str">
            <v>UN</v>
          </cell>
          <cell r="D1400">
            <v>4412.75</v>
          </cell>
        </row>
        <row r="1401">
          <cell r="A1401" t="str">
            <v>091508</v>
          </cell>
          <cell r="B1401" t="str">
            <v>TRANSFORMADOR TRIFASICO 15KV - 13.2KV / 220/127V - 300 KVA</v>
          </cell>
          <cell r="C1401" t="str">
            <v>UN</v>
          </cell>
          <cell r="D1401">
            <v>5077.3599999999997</v>
          </cell>
        </row>
        <row r="1402">
          <cell r="A1402" t="str">
            <v>091509</v>
          </cell>
          <cell r="B1402" t="str">
            <v>TRANSFORMADOR TRIFASICO 15KV - 13.2KV / 220/127V - 500 KVA</v>
          </cell>
          <cell r="C1402" t="str">
            <v>UN</v>
          </cell>
          <cell r="D1402">
            <v>7406.48</v>
          </cell>
        </row>
        <row r="1403">
          <cell r="A1403" t="str">
            <v>091510</v>
          </cell>
          <cell r="B1403" t="str">
            <v>TRANSFORMADOR TRIFASICO 15KV - 13.2KV / 220/127V - 750 KVA</v>
          </cell>
          <cell r="C1403" t="str">
            <v>UN</v>
          </cell>
          <cell r="D1403">
            <v>14374.18</v>
          </cell>
        </row>
        <row r="1404">
          <cell r="A1404" t="str">
            <v>091511</v>
          </cell>
          <cell r="B1404" t="str">
            <v>TRANSFORMADOR TRIFASICO 15KV - 13.2KV / 3.8KV - 220/127V - 15 KVA</v>
          </cell>
          <cell r="C1404" t="str">
            <v>UN</v>
          </cell>
          <cell r="D1404">
            <v>1136.74</v>
          </cell>
        </row>
        <row r="1405">
          <cell r="A1405" t="str">
            <v>091512</v>
          </cell>
          <cell r="B1405" t="str">
            <v>TRANSFORMADOR TRIFASICO 15KV - 13.2KV / 3.8KV - 220/127V - 30 KVA</v>
          </cell>
          <cell r="C1405" t="str">
            <v>UN</v>
          </cell>
          <cell r="D1405">
            <v>1443.17</v>
          </cell>
        </row>
        <row r="1406">
          <cell r="A1406" t="str">
            <v>091513</v>
          </cell>
          <cell r="B1406" t="str">
            <v>TRANSFORMADOR TRIFASICO 15KV - 13.2KV / 3.8KV - 220/127V - 45 KVA</v>
          </cell>
          <cell r="C1406" t="str">
            <v>UN</v>
          </cell>
          <cell r="D1406">
            <v>1706.91</v>
          </cell>
        </row>
        <row r="1407">
          <cell r="A1407" t="str">
            <v>091514</v>
          </cell>
          <cell r="B1407" t="str">
            <v>TRANSFORMADOR TRIFASICO 15KV - 13.2KV / 3.8KV - 220/127V - 75 KVA</v>
          </cell>
          <cell r="C1407" t="str">
            <v>UN</v>
          </cell>
          <cell r="D1407">
            <v>2258.2199999999998</v>
          </cell>
        </row>
        <row r="1408">
          <cell r="A1408" t="str">
            <v>091515</v>
          </cell>
          <cell r="B1408" t="str">
            <v>TRANSFORMADOR TRIFASICO 15KV - 13.2KV / 3.8KV - 220 / 127V-112.5 KVA</v>
          </cell>
          <cell r="C1408" t="str">
            <v>UN</v>
          </cell>
          <cell r="D1408">
            <v>2596.8000000000002</v>
          </cell>
        </row>
        <row r="1409">
          <cell r="A1409" t="str">
            <v>091516</v>
          </cell>
          <cell r="B1409" t="str">
            <v>TRANSFORMADOR TRIFASICO 15KV - 13.2KV / 3.8KV - 220 / 127V - 150 KVA</v>
          </cell>
          <cell r="C1409" t="str">
            <v>UN</v>
          </cell>
          <cell r="D1409">
            <v>3055.48</v>
          </cell>
        </row>
        <row r="1410">
          <cell r="A1410" t="str">
            <v>091517</v>
          </cell>
          <cell r="B1410" t="str">
            <v>TRANSFORMADOR TRIFASICO 15KV - 13.2KV / 3.8KV - 220 / 127V - 225 KVA</v>
          </cell>
          <cell r="C1410" t="str">
            <v>UN</v>
          </cell>
          <cell r="D1410">
            <v>4412.75</v>
          </cell>
        </row>
        <row r="1411">
          <cell r="A1411" t="str">
            <v>091518</v>
          </cell>
          <cell r="B1411" t="str">
            <v>TRANSFORMADOR TRIFASICO 15KV - 13.2KV / 3.8KV - 220 / 127V - 300 KVA</v>
          </cell>
          <cell r="C1411" t="str">
            <v>UN</v>
          </cell>
          <cell r="D1411">
            <v>5077.3599999999997</v>
          </cell>
        </row>
        <row r="1412">
          <cell r="A1412" t="str">
            <v>091519</v>
          </cell>
          <cell r="B1412" t="str">
            <v>TRANSFORMADOR TRIFASICO 15KV - 13.2KV / 3.8KV - 220 / 127V - 500 KVA</v>
          </cell>
          <cell r="C1412" t="str">
            <v>UN</v>
          </cell>
          <cell r="D1412">
            <v>7406.48</v>
          </cell>
        </row>
        <row r="1413">
          <cell r="A1413" t="str">
            <v>091520</v>
          </cell>
          <cell r="B1413" t="str">
            <v>TRANSFORMADOR TRIFASICO 15KV - 13.2KV / 3.8KV - 220 / 127V - 750 KVA</v>
          </cell>
          <cell r="C1413" t="str">
            <v>UN</v>
          </cell>
          <cell r="D1413">
            <v>14374.18</v>
          </cell>
        </row>
        <row r="1414">
          <cell r="A1414" t="str">
            <v>091521</v>
          </cell>
          <cell r="B1414" t="str">
            <v>ALUGUEL DE TRANSFORMADOR - 150 KVA</v>
          </cell>
          <cell r="C1414" t="str">
            <v>MS</v>
          </cell>
          <cell r="D1414">
            <v>186.68</v>
          </cell>
        </row>
        <row r="1415">
          <cell r="A1415" t="str">
            <v>091522</v>
          </cell>
          <cell r="B1415" t="str">
            <v>ALUGUEL DE TRANSFORMADOR - 225 KVA</v>
          </cell>
          <cell r="C1415" t="str">
            <v>MS</v>
          </cell>
          <cell r="D1415">
            <v>301.63</v>
          </cell>
        </row>
        <row r="1416">
          <cell r="A1416" t="str">
            <v>091523</v>
          </cell>
          <cell r="B1416" t="str">
            <v>ALUGUEL DE TRANSFORMADOR - 300 KVA</v>
          </cell>
          <cell r="C1416" t="str">
            <v>MS</v>
          </cell>
          <cell r="D1416">
            <v>365.13</v>
          </cell>
        </row>
        <row r="1417">
          <cell r="A1417" t="str">
            <v>091524</v>
          </cell>
          <cell r="B1417" t="str">
            <v>ALUGUEL DE TRANSFORMADOR - 500 KVA</v>
          </cell>
          <cell r="C1417" t="str">
            <v>MS</v>
          </cell>
          <cell r="D1417">
            <v>476.25</v>
          </cell>
        </row>
        <row r="1418">
          <cell r="A1418" t="str">
            <v>091600</v>
          </cell>
          <cell r="B1418" t="str">
            <v>CAPACITORES</v>
          </cell>
          <cell r="D1418" t="str">
            <v xml:space="preserve"> R$-   </v>
          </cell>
        </row>
        <row r="1419">
          <cell r="A1419" t="str">
            <v>091601</v>
          </cell>
          <cell r="B1419" t="str">
            <v>CAPACITOR P/ CORRECAO DO FATOR DE POTENCIA - 220V - 2.5 KVAR</v>
          </cell>
          <cell r="C1419" t="str">
            <v>UN</v>
          </cell>
          <cell r="D1419">
            <v>175.35</v>
          </cell>
        </row>
        <row r="1420">
          <cell r="A1420" t="str">
            <v>091602</v>
          </cell>
          <cell r="B1420" t="str">
            <v>CAPACITOR P/ CORRECAO DO FATOR DE POTENCIA - 220V - 5.0 KVAR</v>
          </cell>
          <cell r="C1420" t="str">
            <v>UN</v>
          </cell>
          <cell r="D1420">
            <v>189.33</v>
          </cell>
        </row>
        <row r="1421">
          <cell r="A1421" t="str">
            <v>091603</v>
          </cell>
          <cell r="B1421" t="str">
            <v>CAPACITOR P/ CORRECAO DO FATOR DE POTENCIA - 220V - 7.5 KVAR</v>
          </cell>
          <cell r="C1421" t="str">
            <v>UN</v>
          </cell>
          <cell r="D1421">
            <v>200.51</v>
          </cell>
        </row>
        <row r="1422">
          <cell r="A1422" t="str">
            <v>091604</v>
          </cell>
          <cell r="B1422" t="str">
            <v>CAPACITOR P/ CORRECAO DO FATOR DE POTENCIA - 220V - 10.0 KVAR</v>
          </cell>
          <cell r="C1422" t="str">
            <v>UN</v>
          </cell>
          <cell r="D1422">
            <v>262.02</v>
          </cell>
        </row>
        <row r="1423">
          <cell r="A1423" t="str">
            <v>091605</v>
          </cell>
          <cell r="B1423" t="str">
            <v>CAPACITOR P/ CORRECAO DO FATOR DE POTENCIA -220V - 12.5 KVAR</v>
          </cell>
          <cell r="C1423" t="str">
            <v>UN</v>
          </cell>
          <cell r="D1423">
            <v>304.52</v>
          </cell>
        </row>
        <row r="1424">
          <cell r="A1424" t="str">
            <v>091606</v>
          </cell>
          <cell r="B1424" t="str">
            <v>CAPACITOR P/ CORRECAO DO FATOR DE POTENCIA - 220V - 15.0 KVAR</v>
          </cell>
          <cell r="C1424" t="str">
            <v>UN</v>
          </cell>
          <cell r="D1424">
            <v>315.01</v>
          </cell>
        </row>
        <row r="1425">
          <cell r="A1425" t="str">
            <v>091607</v>
          </cell>
          <cell r="B1425" t="str">
            <v>CAPACITOR P/ CORRECAO DO FATOR DE POTENCIA - 220V - 17.5 KVAR</v>
          </cell>
          <cell r="C1425" t="str">
            <v>UN</v>
          </cell>
          <cell r="D1425">
            <v>365.53</v>
          </cell>
        </row>
        <row r="1426">
          <cell r="A1426" t="str">
            <v>091608</v>
          </cell>
          <cell r="B1426" t="str">
            <v>CAPACITOR P/ CORRECAO DO FATOR DE POTENCIA - 220V - 20.0 KVAR</v>
          </cell>
          <cell r="C1426" t="str">
            <v>UN</v>
          </cell>
          <cell r="D1426">
            <v>389.78</v>
          </cell>
        </row>
        <row r="1427">
          <cell r="A1427" t="str">
            <v>091609</v>
          </cell>
          <cell r="B1427" t="str">
            <v>CAPACITOR P/ CORRECAO DO FATOR DE POTENCIA - 220V - 22.5 KVAR</v>
          </cell>
          <cell r="C1427" t="str">
            <v>UN</v>
          </cell>
          <cell r="D1427">
            <v>464.08</v>
          </cell>
        </row>
        <row r="1428">
          <cell r="A1428" t="str">
            <v>091610</v>
          </cell>
          <cell r="B1428" t="str">
            <v>CAPACITOR P/ CORRECAO DO FATOR DE POTENCIA - 220V - 25.0 KVAR</v>
          </cell>
          <cell r="C1428" t="str">
            <v>UN</v>
          </cell>
          <cell r="D1428">
            <v>473.69</v>
          </cell>
        </row>
        <row r="1429">
          <cell r="A1429" t="str">
            <v>091611</v>
          </cell>
          <cell r="B1429" t="str">
            <v>CAPACITOR P/ CORRECAO DO FATOR DE POTENCIA - 220V - 30.0 KVAR</v>
          </cell>
          <cell r="C1429" t="str">
            <v>UN</v>
          </cell>
          <cell r="D1429">
            <v>498.69</v>
          </cell>
        </row>
        <row r="1430">
          <cell r="A1430" t="str">
            <v>091612</v>
          </cell>
          <cell r="B1430" t="str">
            <v>CAPACITOR P/ CORRECAO DO FATOR DE POTENCIA - 220V - 35.0 KVAR</v>
          </cell>
          <cell r="C1430" t="str">
            <v>UN</v>
          </cell>
          <cell r="D1430">
            <v>715.58</v>
          </cell>
        </row>
        <row r="1431">
          <cell r="A1431" t="str">
            <v>091613</v>
          </cell>
          <cell r="B1431" t="str">
            <v>CAPACITOR P/ CORRECAO DO FATOR DE POTENCIA - 220V - 40.0 KVAR</v>
          </cell>
          <cell r="C1431" t="str">
            <v>UN</v>
          </cell>
          <cell r="D1431">
            <v>715.58</v>
          </cell>
        </row>
        <row r="1432">
          <cell r="A1432" t="str">
            <v>091614</v>
          </cell>
          <cell r="B1432" t="str">
            <v>CAPACITOR P/ CORRECAO DO FATOR DE POTENCIA - 220V - 45.0 KVAR</v>
          </cell>
          <cell r="C1432" t="str">
            <v>UN</v>
          </cell>
          <cell r="D1432">
            <v>787.87</v>
          </cell>
        </row>
        <row r="1433">
          <cell r="A1433" t="str">
            <v>091615</v>
          </cell>
          <cell r="B1433" t="str">
            <v>CAPACITOR P/ CORRECAO DO FATOR DE POTENCIA - 220V - 50.0 KVAR</v>
          </cell>
          <cell r="C1433" t="str">
            <v>UN</v>
          </cell>
          <cell r="D1433">
            <v>860.03</v>
          </cell>
        </row>
        <row r="1434">
          <cell r="A1434" t="str">
            <v>091616</v>
          </cell>
          <cell r="B1434" t="str">
            <v>CAIXA PROTECAO P/ CAPACITADORES C/ SINAL. C/ FUSIVEIS NH-00</v>
          </cell>
          <cell r="C1434" t="str">
            <v>UN</v>
          </cell>
          <cell r="D1434">
            <v>80.28</v>
          </cell>
        </row>
        <row r="1435">
          <cell r="A1435" t="str">
            <v>091617</v>
          </cell>
          <cell r="B1435" t="str">
            <v>CAIXA PROTECAO P/ CAPACITADORES C/ SINAL. C/ FUSIVEIS NH-01</v>
          </cell>
          <cell r="C1435" t="str">
            <v>UN</v>
          </cell>
          <cell r="D1435">
            <v>80.28</v>
          </cell>
        </row>
        <row r="1436">
          <cell r="A1436" t="str">
            <v>092000</v>
          </cell>
          <cell r="B1436" t="str">
            <v>CONJUNTOS DE ILUMINACAO</v>
          </cell>
          <cell r="D1436" t="str">
            <v xml:space="preserve"> R$-   </v>
          </cell>
        </row>
        <row r="1437">
          <cell r="A1437" t="str">
            <v>092010</v>
          </cell>
          <cell r="B1437" t="str">
            <v>LC.02-ILUM.QUADRA C/POSTE CONCR TUB H LIV.=10M C/3 PROJ VP/MERC 400W</v>
          </cell>
          <cell r="C1437" t="str">
            <v>CJ</v>
          </cell>
          <cell r="D1437">
            <v>1161.28</v>
          </cell>
        </row>
        <row r="1438">
          <cell r="A1438" t="str">
            <v>092015</v>
          </cell>
          <cell r="B1438" t="str">
            <v>LC.05-POSTE CONCR.TUB H LIV.= 5M LUM C/VIDR.C/LAMP.MISTA 250W</v>
          </cell>
          <cell r="C1438" t="str">
            <v>CJ</v>
          </cell>
          <cell r="D1438">
            <v>563.86</v>
          </cell>
        </row>
        <row r="1439">
          <cell r="A1439" t="str">
            <v>092018</v>
          </cell>
          <cell r="B1439" t="str">
            <v>LC.08-POSTE CONCR TUB H LIV.= 5M LUM.C/ALOJ.C/LAMP.VP/MERCURIO 250W</v>
          </cell>
          <cell r="C1439" t="str">
            <v>CJ</v>
          </cell>
          <cell r="D1439">
            <v>809.57</v>
          </cell>
        </row>
        <row r="1440">
          <cell r="A1440" t="str">
            <v>092021</v>
          </cell>
          <cell r="B1440" t="str">
            <v>LC.11-POSTE CONCR TUB H LIV.= 5M LUM.C/ALOJ.C/LAMP.VP/SODIO 150W</v>
          </cell>
          <cell r="C1440" t="str">
            <v>CJ</v>
          </cell>
          <cell r="D1440">
            <v>854.36</v>
          </cell>
        </row>
        <row r="1441">
          <cell r="A1441" t="str">
            <v>092022</v>
          </cell>
          <cell r="B1441" t="str">
            <v>LC.12-POSTE CONCR TUB H LIV.= 5M LUM.C/ALOJ.C/LAMP.VP/SODIO 250W</v>
          </cell>
          <cell r="C1441" t="str">
            <v>CJ</v>
          </cell>
          <cell r="D1441">
            <v>867.14</v>
          </cell>
        </row>
        <row r="1442">
          <cell r="A1442" t="str">
            <v>092025</v>
          </cell>
          <cell r="B1442" t="str">
            <v>LC.15-POSTE CONCR TUB H LIV.= 7M LUM.C/VIDR.C/LAMP.MISTA 250 W</v>
          </cell>
          <cell r="C1442" t="str">
            <v>CJ</v>
          </cell>
          <cell r="D1442">
            <v>598.47</v>
          </cell>
        </row>
        <row r="1443">
          <cell r="A1443" t="str">
            <v>092028</v>
          </cell>
          <cell r="B1443" t="str">
            <v>LC.18-POSTE CONCR TUB H LIV.= 7M LUM.C/ALOJ.C/LAMP.VP/MERCURIO 250W</v>
          </cell>
          <cell r="C1443" t="str">
            <v>CJ</v>
          </cell>
          <cell r="D1443">
            <v>844.18</v>
          </cell>
        </row>
        <row r="1444">
          <cell r="A1444" t="str">
            <v>092031</v>
          </cell>
          <cell r="B1444" t="str">
            <v>LC.21-POSTE CONCR TUB H LIV.= 7M LUM.C/ALOJ.C/LAMP.VP/SODIO 150W</v>
          </cell>
          <cell r="C1444" t="str">
            <v>CJ</v>
          </cell>
          <cell r="D1444">
            <v>888.97</v>
          </cell>
        </row>
        <row r="1445">
          <cell r="A1445" t="str">
            <v>092032</v>
          </cell>
          <cell r="B1445" t="str">
            <v>LC.22-POSTE CONCR TUB H= 7M LIV.LUM C/ALOJ.C/LAMP.VP/SODIO 250W</v>
          </cell>
          <cell r="C1445" t="str">
            <v>CJ</v>
          </cell>
          <cell r="D1445">
            <v>901.75</v>
          </cell>
        </row>
        <row r="1446">
          <cell r="A1446" t="str">
            <v>095000</v>
          </cell>
          <cell r="B1446" t="str">
            <v>DEMOLICOES - ENTRADA E DISTRIBUICAO</v>
          </cell>
          <cell r="D1446" t="str">
            <v xml:space="preserve"> R$-   </v>
          </cell>
        </row>
        <row r="1447">
          <cell r="A1447" t="str">
            <v>095001</v>
          </cell>
          <cell r="B1447" t="str">
            <v>REMOCAO DE POSTE DE ENTRADA DE ENERGIA EM BAIXA TENSAO - GALVANIZADO</v>
          </cell>
          <cell r="C1447" t="str">
            <v>UN</v>
          </cell>
          <cell r="D1447">
            <v>32.24</v>
          </cell>
        </row>
        <row r="1448">
          <cell r="A1448" t="str">
            <v>095002</v>
          </cell>
          <cell r="B1448" t="str">
            <v>REMOCAO DE POSTE DE ENTRADA DE ENERGIA EM BAIXA TENSAO - CONCRETO</v>
          </cell>
          <cell r="C1448" t="str">
            <v>UN</v>
          </cell>
          <cell r="D1448">
            <v>40.28</v>
          </cell>
        </row>
        <row r="1449">
          <cell r="A1449" t="str">
            <v>095003</v>
          </cell>
          <cell r="B1449" t="str">
            <v>REMOCAO DE CAIXA DE ENTRADA DE ENERGIA EM BAIXA TENSAO</v>
          </cell>
          <cell r="C1449" t="str">
            <v>UN</v>
          </cell>
          <cell r="D1449">
            <v>32.24</v>
          </cell>
        </row>
        <row r="1450">
          <cell r="A1450" t="str">
            <v>095004</v>
          </cell>
          <cell r="B1450" t="str">
            <v>REMOCAO DE ARMACAO TIPO BRAQUETE</v>
          </cell>
          <cell r="C1450" t="str">
            <v>UN</v>
          </cell>
          <cell r="D1450">
            <v>4.03</v>
          </cell>
        </row>
        <row r="1451">
          <cell r="A1451" t="str">
            <v>095005</v>
          </cell>
          <cell r="B1451" t="str">
            <v>REMOCAO DE CABECOTE TIPO"TELESP"</v>
          </cell>
          <cell r="C1451" t="str">
            <v>UN</v>
          </cell>
          <cell r="D1451">
            <v>1.99</v>
          </cell>
        </row>
        <row r="1452">
          <cell r="A1452" t="str">
            <v>095006</v>
          </cell>
          <cell r="B1452" t="str">
            <v>REMOCAO DE CAIXA DE ENTRADA DE TELEFONE TIPO"TELESP"</v>
          </cell>
          <cell r="C1452" t="str">
            <v>UN</v>
          </cell>
          <cell r="D1452">
            <v>16.12</v>
          </cell>
        </row>
        <row r="1453">
          <cell r="A1453" t="str">
            <v>095009</v>
          </cell>
          <cell r="B1453" t="str">
            <v>REMOCAO DE PERFILADOS</v>
          </cell>
          <cell r="C1453" t="str">
            <v>M</v>
          </cell>
          <cell r="D1453">
            <v>3.2</v>
          </cell>
        </row>
        <row r="1454">
          <cell r="A1454" t="str">
            <v>095010</v>
          </cell>
          <cell r="B1454" t="str">
            <v>REMOCAO DE ELETRODUTOS EMBUTIDOS - ATE 2"</v>
          </cell>
          <cell r="C1454" t="str">
            <v>M</v>
          </cell>
          <cell r="D1454">
            <v>4.03</v>
          </cell>
        </row>
        <row r="1455">
          <cell r="A1455" t="str">
            <v>095011</v>
          </cell>
          <cell r="B1455" t="str">
            <v>REMOCAO DE ELETRODUTOS EMBUTIDOS - ACIMA DE 2"</v>
          </cell>
          <cell r="C1455" t="str">
            <v>M</v>
          </cell>
          <cell r="D1455">
            <v>8.06</v>
          </cell>
        </row>
        <row r="1456">
          <cell r="A1456" t="str">
            <v>095012</v>
          </cell>
          <cell r="B1456" t="str">
            <v>REMOCAO DE ELETRODUTOS APARENTES - ATE 2"</v>
          </cell>
          <cell r="C1456" t="str">
            <v>M</v>
          </cell>
          <cell r="D1456">
            <v>1.99</v>
          </cell>
        </row>
        <row r="1457">
          <cell r="A1457" t="str">
            <v>095013</v>
          </cell>
          <cell r="B1457" t="str">
            <v>REMOCAO DE ELETRODUTOS APARENTES - ACIMA DE 2"</v>
          </cell>
          <cell r="C1457" t="str">
            <v>M</v>
          </cell>
          <cell r="D1457">
            <v>4.03</v>
          </cell>
        </row>
        <row r="1458">
          <cell r="A1458" t="str">
            <v>095014</v>
          </cell>
          <cell r="B1458" t="str">
            <v>REMOCAO DE FIO EMBUTIDO - ATE 16MM2</v>
          </cell>
          <cell r="C1458" t="str">
            <v>M</v>
          </cell>
          <cell r="D1458">
            <v>0.36</v>
          </cell>
        </row>
        <row r="1459">
          <cell r="A1459" t="str">
            <v>095015</v>
          </cell>
          <cell r="B1459" t="str">
            <v>REMOCAO DE CABO EMBUTIDO - ACIMA DE 16MM2</v>
          </cell>
          <cell r="C1459" t="str">
            <v>M</v>
          </cell>
          <cell r="D1459">
            <v>0.77</v>
          </cell>
        </row>
        <row r="1460">
          <cell r="A1460" t="str">
            <v>095016</v>
          </cell>
          <cell r="B1460" t="str">
            <v>REMOCAO DE FIO APARENTE - ATE 16MM2</v>
          </cell>
          <cell r="C1460" t="str">
            <v>M</v>
          </cell>
          <cell r="D1460">
            <v>0.45</v>
          </cell>
        </row>
        <row r="1461">
          <cell r="A1461" t="str">
            <v>095017</v>
          </cell>
          <cell r="B1461" t="str">
            <v>REMOCAO DE CABO APARENTE - ACIMA DE 16MM2</v>
          </cell>
          <cell r="C1461" t="str">
            <v>M</v>
          </cell>
          <cell r="D1461">
            <v>0.93</v>
          </cell>
        </row>
        <row r="1462">
          <cell r="A1462" t="str">
            <v>095018</v>
          </cell>
          <cell r="B1462" t="str">
            <v>REMOCAO DE TERMINAIS OU CONECTORES DE PRESSAO PARA CABOS</v>
          </cell>
          <cell r="C1462" t="str">
            <v>UN</v>
          </cell>
          <cell r="D1462">
            <v>1.58</v>
          </cell>
        </row>
        <row r="1463">
          <cell r="A1463" t="str">
            <v>095020</v>
          </cell>
          <cell r="B1463" t="str">
            <v>REMOCAO DE SUPORTE-ISOLADOR TIPO ROLDANA</v>
          </cell>
          <cell r="C1463" t="str">
            <v>UN</v>
          </cell>
          <cell r="D1463">
            <v>1.58</v>
          </cell>
        </row>
        <row r="1464">
          <cell r="A1464" t="str">
            <v>095100</v>
          </cell>
          <cell r="B1464" t="str">
            <v>DEMOLICOES - CAIXAS E QUADROS</v>
          </cell>
          <cell r="D1464" t="str">
            <v xml:space="preserve"> R$-   </v>
          </cell>
        </row>
        <row r="1465">
          <cell r="A1465" t="str">
            <v>095111</v>
          </cell>
          <cell r="B1465" t="str">
            <v>REMOCAO DE DE ISOLADORES EM QUADROS ELETRICOS</v>
          </cell>
          <cell r="C1465" t="str">
            <v>UN</v>
          </cell>
          <cell r="D1465">
            <v>1.58</v>
          </cell>
        </row>
        <row r="1466">
          <cell r="A1466" t="str">
            <v>095115</v>
          </cell>
          <cell r="B1466" t="str">
            <v>REMOCAO DE DISJUNTOR AUTOMATICO UNIPOLAR ATE 50A</v>
          </cell>
          <cell r="C1466" t="str">
            <v>UN</v>
          </cell>
          <cell r="D1466">
            <v>2.4</v>
          </cell>
        </row>
        <row r="1467">
          <cell r="A1467" t="str">
            <v>095116</v>
          </cell>
          <cell r="B1467" t="str">
            <v>REMOCAO DE DISJUNTOR AUTOMATICO BIPOLAR ATE 50A</v>
          </cell>
          <cell r="C1467" t="str">
            <v>UN</v>
          </cell>
          <cell r="D1467">
            <v>5.61</v>
          </cell>
        </row>
        <row r="1468">
          <cell r="A1468" t="str">
            <v>095117</v>
          </cell>
          <cell r="B1468" t="str">
            <v>REMOCAO DE DISJUNTOR AUTOMATICO TRIPOLAR ATE 50A</v>
          </cell>
          <cell r="C1468" t="str">
            <v>UN</v>
          </cell>
          <cell r="D1468">
            <v>10.46</v>
          </cell>
        </row>
        <row r="1469">
          <cell r="A1469" t="str">
            <v>095125</v>
          </cell>
          <cell r="B1469" t="str">
            <v>REMOCAO DE CAIXA PARA FUSIVEL OU TOMADA,INSTALADA EM PERFILADOS</v>
          </cell>
          <cell r="C1469" t="str">
            <v>UN</v>
          </cell>
          <cell r="D1469">
            <v>4.03</v>
          </cell>
        </row>
        <row r="1470">
          <cell r="A1470" t="str">
            <v>095126</v>
          </cell>
          <cell r="B1470" t="str">
            <v>REMOCAO DE QUADRO DE DISTRIBUICAO OU CAIXA DE PASSAGEM</v>
          </cell>
          <cell r="C1470" t="str">
            <v>UN</v>
          </cell>
          <cell r="D1470">
            <v>8.06</v>
          </cell>
        </row>
        <row r="1471">
          <cell r="A1471" t="str">
            <v>095127</v>
          </cell>
          <cell r="B1471" t="str">
            <v>REMOCAO DE FUNDO DE QUADRO DE DISTRIBUICAO OU CAIXA DE PASSAGEM</v>
          </cell>
          <cell r="C1471" t="str">
            <v>M2</v>
          </cell>
          <cell r="D1471">
            <v>8.06</v>
          </cell>
        </row>
        <row r="1472">
          <cell r="A1472" t="str">
            <v>095129</v>
          </cell>
          <cell r="B1472" t="str">
            <v>REMOCAO DE TAMPA DE QUADRO DE DISTRIBUICAO OU CAIXA DE PASSAGEM</v>
          </cell>
          <cell r="C1472" t="str">
            <v>M2</v>
          </cell>
          <cell r="D1472">
            <v>8.06</v>
          </cell>
        </row>
        <row r="1473">
          <cell r="A1473" t="str">
            <v>095130</v>
          </cell>
          <cell r="B1473" t="str">
            <v>REMOCAO DE FECHADURA DE QUADRO DE DISTRIBUICAO OU CAIXA DE PASSAGEM</v>
          </cell>
          <cell r="C1473" t="str">
            <v>UN</v>
          </cell>
          <cell r="D1473">
            <v>1.58</v>
          </cell>
        </row>
        <row r="1474">
          <cell r="A1474" t="str">
            <v>095132</v>
          </cell>
          <cell r="B1474" t="str">
            <v>REMOCAO DE DISJUNTOR AUTOMATICO TIPO"QUICK-LAG"</v>
          </cell>
          <cell r="C1474" t="str">
            <v>UN</v>
          </cell>
          <cell r="D1474">
            <v>1.99</v>
          </cell>
        </row>
        <row r="1475">
          <cell r="A1475" t="str">
            <v>095134</v>
          </cell>
          <cell r="B1475" t="str">
            <v>REMOCAO DE BASE EM CH. DE FERRO P/ DISJ. TIPO "QUICK-LAG"</v>
          </cell>
          <cell r="C1475" t="str">
            <v>UN</v>
          </cell>
          <cell r="D1475">
            <v>1.99</v>
          </cell>
        </row>
        <row r="1476">
          <cell r="A1476" t="str">
            <v>095135</v>
          </cell>
          <cell r="B1476" t="str">
            <v>REMOCAO DE CAPACITOR PARA CORRECAO DE FATOR DE POTENCIA</v>
          </cell>
          <cell r="C1476" t="str">
            <v>UN</v>
          </cell>
          <cell r="D1476">
            <v>55.34</v>
          </cell>
        </row>
        <row r="1477">
          <cell r="A1477" t="str">
            <v>095136</v>
          </cell>
          <cell r="B1477" t="str">
            <v>REMOCAO DE CHAVE SECCIONADORA TIPO FACA - BASE DE MARMORE OU ARDOSIA</v>
          </cell>
          <cell r="C1477" t="str">
            <v>UN</v>
          </cell>
          <cell r="D1477">
            <v>4.03</v>
          </cell>
        </row>
        <row r="1478">
          <cell r="A1478" t="str">
            <v>095137</v>
          </cell>
          <cell r="B1478" t="str">
            <v>REMOCAO DE CHAVE SECCIONADORA OU BASE P/FUSIVEIS TIPO NH - UNIPOLAR</v>
          </cell>
          <cell r="C1478" t="str">
            <v>UN</v>
          </cell>
          <cell r="D1478">
            <v>4.03</v>
          </cell>
        </row>
        <row r="1479">
          <cell r="A1479" t="str">
            <v>095138</v>
          </cell>
          <cell r="B1479" t="str">
            <v>REMOCAO DE CHAVE SECCIONADORA OU BASE P/FUSIVEIS TIPO NH - TRIPOLAR</v>
          </cell>
          <cell r="C1479" t="str">
            <v>UN</v>
          </cell>
          <cell r="D1479">
            <v>6.02</v>
          </cell>
        </row>
        <row r="1480">
          <cell r="A1480" t="str">
            <v>095139</v>
          </cell>
          <cell r="B1480" t="str">
            <v>REMOCAO DE BASE PARA FUSIVEIS TIPO"DIAZED"</v>
          </cell>
          <cell r="C1480" t="str">
            <v>UN</v>
          </cell>
          <cell r="D1480">
            <v>1.99</v>
          </cell>
        </row>
        <row r="1481">
          <cell r="A1481" t="str">
            <v>095200</v>
          </cell>
          <cell r="B1481" t="str">
            <v>DEMOLICOES - PONTOS E APARELHOS</v>
          </cell>
          <cell r="D1481" t="str">
            <v xml:space="preserve"> R$-   </v>
          </cell>
        </row>
        <row r="1482">
          <cell r="A1482" t="str">
            <v>095201</v>
          </cell>
          <cell r="B1482" t="str">
            <v>REMOCAO DE SOQUETE</v>
          </cell>
          <cell r="C1482" t="str">
            <v>UN</v>
          </cell>
          <cell r="D1482">
            <v>1.58</v>
          </cell>
        </row>
        <row r="1483">
          <cell r="A1483" t="str">
            <v>095202</v>
          </cell>
          <cell r="B1483" t="str">
            <v>REMOCAO DE REATOR PARA LAMPADA FLUORESCENTE</v>
          </cell>
          <cell r="C1483" t="str">
            <v>UN</v>
          </cell>
          <cell r="D1483">
            <v>4.03</v>
          </cell>
        </row>
        <row r="1484">
          <cell r="A1484" t="str">
            <v>095203</v>
          </cell>
          <cell r="B1484" t="str">
            <v>REMOCAO DE LAMPADA INCANDESCENTE OU FLUORESCENTE</v>
          </cell>
          <cell r="C1484" t="str">
            <v>UN</v>
          </cell>
          <cell r="D1484">
            <v>0.34</v>
          </cell>
        </row>
        <row r="1485">
          <cell r="A1485" t="str">
            <v>095204</v>
          </cell>
          <cell r="B1485" t="str">
            <v>REMOCAO DE LAMPADA VAPOR DE MERCURIO,SODIO OU MISTA</v>
          </cell>
          <cell r="C1485" t="str">
            <v>UN</v>
          </cell>
          <cell r="D1485">
            <v>2.4</v>
          </cell>
        </row>
        <row r="1486">
          <cell r="A1486" t="str">
            <v>095205</v>
          </cell>
          <cell r="B1486" t="str">
            <v>REMOCAO DE PLACA DIFUSORA PARA LAMPADA FLUORESCENTE</v>
          </cell>
          <cell r="C1486" t="str">
            <v>UN</v>
          </cell>
          <cell r="D1486">
            <v>0.34</v>
          </cell>
        </row>
        <row r="1487">
          <cell r="A1487" t="str">
            <v>095206</v>
          </cell>
          <cell r="B1487" t="str">
            <v>REMOCAO DE INTERRUPTOR,TOMADA,BOTAO DE CAMPAINHA OU CIGARRA</v>
          </cell>
          <cell r="C1487" t="str">
            <v>UN</v>
          </cell>
          <cell r="D1487">
            <v>3.2</v>
          </cell>
        </row>
        <row r="1488">
          <cell r="A1488" t="str">
            <v>095208</v>
          </cell>
          <cell r="B1488" t="str">
            <v>REMOCAO DE REATOR PARA LAMPADA HG/NA - EM CAIXA DE PASSAGEM</v>
          </cell>
          <cell r="C1488" t="str">
            <v>UN</v>
          </cell>
          <cell r="D1488">
            <v>4.03</v>
          </cell>
        </row>
        <row r="1489">
          <cell r="A1489" t="str">
            <v>095209</v>
          </cell>
          <cell r="B1489" t="str">
            <v>REMOCAO DE REATOR PARA LAMPADA HG/NA - EM POSTE</v>
          </cell>
          <cell r="C1489" t="str">
            <v>UN</v>
          </cell>
          <cell r="D1489">
            <v>8.06</v>
          </cell>
        </row>
        <row r="1490">
          <cell r="A1490" t="str">
            <v>095210</v>
          </cell>
          <cell r="B1490" t="str">
            <v>REMOCAO DE LUMINARIA INTERNA PARA LAMPADA INCANDESCENTE</v>
          </cell>
          <cell r="C1490" t="str">
            <v>UN</v>
          </cell>
          <cell r="D1490">
            <v>3.2</v>
          </cell>
        </row>
        <row r="1491">
          <cell r="A1491" t="str">
            <v>095211</v>
          </cell>
          <cell r="B1491" t="str">
            <v>REMOCAO DE LUMINARIA INTERNA PARA LAMPADA FLUORESCENTE</v>
          </cell>
          <cell r="C1491" t="str">
            <v>UN</v>
          </cell>
          <cell r="D1491">
            <v>6.02</v>
          </cell>
        </row>
        <row r="1492">
          <cell r="A1492" t="str">
            <v>095212</v>
          </cell>
          <cell r="B1492" t="str">
            <v>REMOCAO DE LUMINARIA EXTERNA INSTALADA EM POSTE</v>
          </cell>
          <cell r="C1492" t="str">
            <v>UN</v>
          </cell>
          <cell r="D1492">
            <v>12.09</v>
          </cell>
        </row>
        <row r="1493">
          <cell r="A1493" t="str">
            <v>095213</v>
          </cell>
          <cell r="B1493" t="str">
            <v>REMOCAO DE LUMINARIA EXTERNA INSTALADA EM BRACO DE FERRO</v>
          </cell>
          <cell r="C1493" t="str">
            <v>UN</v>
          </cell>
          <cell r="D1493">
            <v>12.09</v>
          </cell>
        </row>
        <row r="1494">
          <cell r="A1494" t="str">
            <v>095214</v>
          </cell>
          <cell r="B1494" t="str">
            <v>REMOCAO DE LUMINARIA A PROVA DE TEMPO,GASES E VAPOR</v>
          </cell>
          <cell r="C1494" t="str">
            <v>UN</v>
          </cell>
          <cell r="D1494">
            <v>4.03</v>
          </cell>
        </row>
        <row r="1495">
          <cell r="A1495" t="str">
            <v>095218</v>
          </cell>
          <cell r="B1495" t="str">
            <v>REMOCAO DE PROJETOR DE FACHADA</v>
          </cell>
          <cell r="C1495" t="str">
            <v>UN</v>
          </cell>
          <cell r="D1495">
            <v>12.09</v>
          </cell>
        </row>
        <row r="1496">
          <cell r="A1496" t="str">
            <v>095219</v>
          </cell>
          <cell r="B1496" t="str">
            <v>REMOCAO DE PROJETOR DE JARDIM</v>
          </cell>
          <cell r="C1496" t="str">
            <v>UN</v>
          </cell>
          <cell r="D1496">
            <v>8.06</v>
          </cell>
        </row>
        <row r="1497">
          <cell r="A1497" t="str">
            <v>095220</v>
          </cell>
          <cell r="B1497" t="str">
            <v>REMOCAO DE CRUZETA DE FERRO PARA FIXACAO DE PROJETOR</v>
          </cell>
          <cell r="C1497" t="str">
            <v>UN</v>
          </cell>
          <cell r="D1497">
            <v>12.09</v>
          </cell>
        </row>
        <row r="1498">
          <cell r="A1498" t="str">
            <v>095225</v>
          </cell>
          <cell r="B1498" t="str">
            <v>REMOCAO DE BRACO DE LUMINARIA</v>
          </cell>
          <cell r="C1498" t="str">
            <v>UN</v>
          </cell>
          <cell r="D1498">
            <v>6.43</v>
          </cell>
        </row>
        <row r="1499">
          <cell r="A1499" t="str">
            <v>095300</v>
          </cell>
          <cell r="B1499" t="str">
            <v>DEMOLICOES - PARA-RAIOS E OUTROS</v>
          </cell>
          <cell r="D1499" t="str">
            <v xml:space="preserve"> R$-   </v>
          </cell>
        </row>
        <row r="1500">
          <cell r="A1500" t="str">
            <v>095310</v>
          </cell>
          <cell r="B1500" t="str">
            <v>REMOCAO DE CAPTOR DE PARA-RAIOS - TIPO FRANKLIN</v>
          </cell>
          <cell r="C1500" t="str">
            <v>UN</v>
          </cell>
          <cell r="D1500">
            <v>4.03</v>
          </cell>
        </row>
        <row r="1501">
          <cell r="A1501" t="str">
            <v>095311</v>
          </cell>
          <cell r="B1501" t="str">
            <v>REMOCAO DE CAPTOR DE PARA-RAIOS - RADIOATIVO</v>
          </cell>
          <cell r="C1501" t="str">
            <v>UN</v>
          </cell>
          <cell r="D1501">
            <v>4.03</v>
          </cell>
        </row>
        <row r="1502">
          <cell r="A1502" t="str">
            <v>095314</v>
          </cell>
          <cell r="B1502" t="str">
            <v>REMOCAO DE CORDOALHA DE COBRE NU</v>
          </cell>
          <cell r="C1502" t="str">
            <v>M</v>
          </cell>
          <cell r="D1502">
            <v>1.58</v>
          </cell>
        </row>
        <row r="1503">
          <cell r="A1503" t="str">
            <v>095315</v>
          </cell>
          <cell r="B1503" t="str">
            <v>REMOCAO DE CABO DE COBRE NU,PARA ATERRAMENTO</v>
          </cell>
          <cell r="C1503" t="str">
            <v>M</v>
          </cell>
          <cell r="D1503">
            <v>1.99</v>
          </cell>
        </row>
        <row r="1504">
          <cell r="A1504" t="str">
            <v>095316</v>
          </cell>
          <cell r="B1504" t="str">
            <v>REMOCAO DE CONECTOR TIPO"SPLIT-BOLT"</v>
          </cell>
          <cell r="C1504" t="str">
            <v>UN</v>
          </cell>
          <cell r="D1504">
            <v>1.58</v>
          </cell>
        </row>
        <row r="1505">
          <cell r="A1505" t="str">
            <v>095320</v>
          </cell>
          <cell r="B1505" t="str">
            <v>REMOCAO DE BASE E HASTE DE PARA-RAIOS</v>
          </cell>
          <cell r="C1505" t="str">
            <v>UN</v>
          </cell>
          <cell r="D1505">
            <v>8.06</v>
          </cell>
        </row>
        <row r="1506">
          <cell r="A1506" t="str">
            <v>095321</v>
          </cell>
          <cell r="B1506" t="str">
            <v>REMOCAO DE CABO DE ACO E ESTICADORES</v>
          </cell>
          <cell r="C1506" t="str">
            <v>M</v>
          </cell>
          <cell r="D1506">
            <v>4.03</v>
          </cell>
        </row>
        <row r="1507">
          <cell r="A1507" t="str">
            <v>095322</v>
          </cell>
          <cell r="B1507" t="str">
            <v>REMOCAO DE BRACADEIRA PARA 3 ESTAIS</v>
          </cell>
          <cell r="C1507" t="str">
            <v>UN</v>
          </cell>
          <cell r="D1507">
            <v>4.03</v>
          </cell>
        </row>
        <row r="1508">
          <cell r="A1508" t="str">
            <v>095325</v>
          </cell>
          <cell r="B1508" t="str">
            <v>REMOCAO DE TUBO DE PROTECAO PARA CORDOALHA,INCLUSIVE FIXACOES</v>
          </cell>
          <cell r="C1508" t="str">
            <v>UN</v>
          </cell>
          <cell r="D1508">
            <v>8.06</v>
          </cell>
        </row>
        <row r="1509">
          <cell r="A1509" t="str">
            <v>095355</v>
          </cell>
          <cell r="B1509" t="str">
            <v>REMOCAO DE AUTOMATICO DE BOIA</v>
          </cell>
          <cell r="C1509" t="str">
            <v>UN</v>
          </cell>
          <cell r="D1509">
            <v>4.8</v>
          </cell>
        </row>
        <row r="1510">
          <cell r="A1510" t="str">
            <v>095356</v>
          </cell>
          <cell r="B1510" t="str">
            <v>REMOCAO DE CONTACTOR MAGNETICO E RELES PARA QUADRO DE COMANDO</v>
          </cell>
          <cell r="C1510" t="str">
            <v>UN</v>
          </cell>
          <cell r="D1510">
            <v>8.06</v>
          </cell>
        </row>
        <row r="1511">
          <cell r="A1511" t="str">
            <v>095360</v>
          </cell>
          <cell r="B1511" t="str">
            <v>REMOCAO DE POSTE DE FERRO,INCLUSIVE BASE DE FIXACAO</v>
          </cell>
          <cell r="C1511" t="str">
            <v>UN</v>
          </cell>
          <cell r="D1511">
            <v>40.28</v>
          </cell>
        </row>
        <row r="1512">
          <cell r="A1512" t="str">
            <v>095361</v>
          </cell>
          <cell r="B1512" t="str">
            <v>REMOCAO DE POSTE DE FERRO ENGASTADO NO SOLO</v>
          </cell>
          <cell r="C1512" t="str">
            <v>UN</v>
          </cell>
          <cell r="D1512">
            <v>64.48</v>
          </cell>
        </row>
        <row r="1513">
          <cell r="A1513" t="str">
            <v>095362</v>
          </cell>
          <cell r="B1513" t="str">
            <v>REMOCAO DE POSTE DE CONCRETO EM REDE DE ENERGIA</v>
          </cell>
          <cell r="C1513" t="str">
            <v>UN</v>
          </cell>
          <cell r="D1513">
            <v>40.28</v>
          </cell>
        </row>
        <row r="1514">
          <cell r="A1514" t="str">
            <v>095400</v>
          </cell>
          <cell r="B1514" t="str">
            <v>DEMOLICOES - CABINE PRIMARIA</v>
          </cell>
          <cell r="D1514" t="str">
            <v xml:space="preserve"> R$-   </v>
          </cell>
        </row>
        <row r="1515">
          <cell r="A1515" t="str">
            <v>095401</v>
          </cell>
          <cell r="B1515" t="str">
            <v>REMOCAO DE ISOLADOR TP DISCO, INCLUS. GANCHO DE SUSTENTACAO</v>
          </cell>
          <cell r="C1515" t="str">
            <v>UN</v>
          </cell>
          <cell r="D1515">
            <v>1.19</v>
          </cell>
        </row>
        <row r="1516">
          <cell r="A1516" t="str">
            <v>095402</v>
          </cell>
          <cell r="B1516" t="str">
            <v>REMOCAO DE ISOLADOR TP CASTANHA, INCLUS. GANCHO DE SUSTENTACAO</v>
          </cell>
          <cell r="C1516" t="str">
            <v>UN</v>
          </cell>
          <cell r="D1516">
            <v>0.34</v>
          </cell>
        </row>
        <row r="1517">
          <cell r="A1517" t="str">
            <v>095403</v>
          </cell>
          <cell r="B1517" t="str">
            <v>REMOCAO DE ISOLADOR TP PINO PARA A.T. INCLUSIVE PINO</v>
          </cell>
          <cell r="C1517" t="str">
            <v>UN</v>
          </cell>
          <cell r="D1517">
            <v>1.99</v>
          </cell>
        </row>
        <row r="1518">
          <cell r="A1518" t="str">
            <v>095404</v>
          </cell>
          <cell r="B1518" t="str">
            <v>REMOCAO DE ISOLADOR TIPO PEDESTAL PARA A.T.</v>
          </cell>
          <cell r="C1518" t="str">
            <v>UN</v>
          </cell>
          <cell r="D1518">
            <v>1.58</v>
          </cell>
        </row>
        <row r="1519">
          <cell r="A1519" t="str">
            <v>095405</v>
          </cell>
          <cell r="B1519" t="str">
            <v>REMOCAO DE CRUZETA DE MADEIRA</v>
          </cell>
          <cell r="C1519" t="str">
            <v>UN</v>
          </cell>
          <cell r="D1519">
            <v>11.67</v>
          </cell>
        </row>
        <row r="1520">
          <cell r="A1520" t="str">
            <v>095406</v>
          </cell>
          <cell r="B1520" t="str">
            <v>REMOCAO DE BUCHA DE PASSAGEM INTERNA/EXTERNA PARA A.T.</v>
          </cell>
          <cell r="C1520" t="str">
            <v>UN</v>
          </cell>
          <cell r="D1520">
            <v>3.2</v>
          </cell>
        </row>
        <row r="1521">
          <cell r="A1521" t="str">
            <v>095407</v>
          </cell>
          <cell r="B1521" t="str">
            <v>REMOCAO DE CHAPA DE FERRO PARA BUCHA DE PASSAGEM</v>
          </cell>
          <cell r="C1521" t="str">
            <v>UN</v>
          </cell>
          <cell r="D1521">
            <v>3.2</v>
          </cell>
        </row>
        <row r="1522">
          <cell r="A1522" t="str">
            <v>095408</v>
          </cell>
          <cell r="B1522" t="str">
            <v>REMOCAO DE VERGALHAO DE COBRE 3/8"</v>
          </cell>
          <cell r="C1522" t="str">
            <v>M</v>
          </cell>
          <cell r="D1522">
            <v>1.58</v>
          </cell>
        </row>
        <row r="1523">
          <cell r="A1523" t="str">
            <v>095409</v>
          </cell>
          <cell r="B1523" t="str">
            <v>REMOCAO DE TERMINAL OU CONECTOR P/ VERGALHAO DE COBRE</v>
          </cell>
          <cell r="C1523" t="str">
            <v>UN</v>
          </cell>
          <cell r="D1523">
            <v>0.7</v>
          </cell>
        </row>
        <row r="1524">
          <cell r="A1524" t="str">
            <v>095410</v>
          </cell>
          <cell r="B1524" t="str">
            <v>REMOCAO DE CHAVE SECCIONADORA TRIPOLAR</v>
          </cell>
          <cell r="C1524" t="str">
            <v>UN</v>
          </cell>
          <cell r="D1524">
            <v>23.35</v>
          </cell>
        </row>
        <row r="1525">
          <cell r="A1525" t="str">
            <v>095411</v>
          </cell>
          <cell r="B1525" t="str">
            <v>REMOCAO DE TRANSFORMADOR DE POTENCIAL</v>
          </cell>
          <cell r="C1525" t="str">
            <v>UN</v>
          </cell>
          <cell r="D1525">
            <v>5.22</v>
          </cell>
        </row>
        <row r="1526">
          <cell r="A1526" t="str">
            <v>095412</v>
          </cell>
          <cell r="B1526" t="str">
            <v>REMOCAO DE DISJUNTOR A OLEO - VOL NORMAL OU REDUZIDO</v>
          </cell>
          <cell r="C1526" t="str">
            <v>UN</v>
          </cell>
          <cell r="D1526">
            <v>39.22</v>
          </cell>
        </row>
        <row r="1527">
          <cell r="A1527" t="str">
            <v>095413</v>
          </cell>
          <cell r="B1527" t="str">
            <v>REMOCAO DE TRANSFORMADOR DE POTENCIA CLASSE 15KV</v>
          </cell>
          <cell r="C1527" t="str">
            <v>UN</v>
          </cell>
          <cell r="D1527">
            <v>68.42</v>
          </cell>
        </row>
        <row r="1528">
          <cell r="A1528" t="str">
            <v>095414</v>
          </cell>
          <cell r="B1528" t="str">
            <v>REMOCAO DE CHAVE FUSIVEL TIPO MATHEUS</v>
          </cell>
          <cell r="C1528" t="str">
            <v>UN</v>
          </cell>
          <cell r="D1528">
            <v>12.09</v>
          </cell>
        </row>
        <row r="1529">
          <cell r="A1529" t="str">
            <v>095415</v>
          </cell>
          <cell r="B1529" t="str">
            <v>REMOCAO DE SUPORTE DE TRANSFORMADOR EM POSTE</v>
          </cell>
          <cell r="C1529" t="str">
            <v>UN</v>
          </cell>
          <cell r="D1529">
            <v>5.77</v>
          </cell>
        </row>
        <row r="1530">
          <cell r="A1530" t="str">
            <v>095416</v>
          </cell>
          <cell r="B1530" t="str">
            <v>REMOCAO DE CABOS DE A.T. EM LINHA AEREA ATE 35MM2</v>
          </cell>
          <cell r="C1530" t="str">
            <v>M</v>
          </cell>
          <cell r="D1530">
            <v>5.83</v>
          </cell>
        </row>
        <row r="1531">
          <cell r="A1531" t="str">
            <v>095417</v>
          </cell>
          <cell r="B1531" t="str">
            <v>REMOCAO DE PARA-RAIOS TIPO CRISTAL VALVE CLASSE 15 KV</v>
          </cell>
          <cell r="C1531" t="str">
            <v>UN</v>
          </cell>
          <cell r="D1531">
            <v>17.510000000000002</v>
          </cell>
        </row>
        <row r="1532">
          <cell r="A1532" t="str">
            <v>095418</v>
          </cell>
          <cell r="B1532" t="str">
            <v>REMOCAO DE CONTATORES E RELES EM GERAL</v>
          </cell>
          <cell r="C1532" t="str">
            <v>UN</v>
          </cell>
          <cell r="D1532">
            <v>18.43</v>
          </cell>
        </row>
        <row r="1533">
          <cell r="A1533" t="str">
            <v>095419</v>
          </cell>
          <cell r="B1533" t="str">
            <v>REMOCAO DE MUFLA INTERNA UNIPOLAR/TRIPOLAR</v>
          </cell>
          <cell r="C1533" t="str">
            <v>UN</v>
          </cell>
          <cell r="D1533">
            <v>11.67</v>
          </cell>
        </row>
        <row r="1534">
          <cell r="A1534" t="str">
            <v>095420</v>
          </cell>
          <cell r="B1534" t="str">
            <v>REMOCAO DE BUCHA DE PASSAGEM PARA NEUTRO - 1 KV</v>
          </cell>
          <cell r="C1534" t="str">
            <v>UN</v>
          </cell>
          <cell r="D1534">
            <v>2.4</v>
          </cell>
        </row>
        <row r="1535">
          <cell r="A1535" t="str">
            <v>095421</v>
          </cell>
          <cell r="B1535" t="str">
            <v>REMOCAO DE OLEO ISOLANTE DE TRANSFORMADOR OU DISJUNTOR</v>
          </cell>
          <cell r="C1535" t="str">
            <v>L</v>
          </cell>
          <cell r="D1535">
            <v>0.13</v>
          </cell>
        </row>
        <row r="1536">
          <cell r="A1536" t="str">
            <v>095422</v>
          </cell>
          <cell r="B1536" t="str">
            <v>REMOCAO DE SELA PARA CRUZETA DE MADEIRA</v>
          </cell>
          <cell r="C1536" t="str">
            <v>UN</v>
          </cell>
          <cell r="D1536">
            <v>1.8</v>
          </cell>
        </row>
        <row r="1537">
          <cell r="A1537" t="str">
            <v>095423</v>
          </cell>
          <cell r="B1537" t="str">
            <v>REMOCAO DE FUSIVEL EM ALTA TENSAO TIPO "HH"</v>
          </cell>
          <cell r="C1537" t="str">
            <v>UN</v>
          </cell>
          <cell r="D1537">
            <v>4.03</v>
          </cell>
        </row>
        <row r="1538">
          <cell r="A1538" t="str">
            <v>095424</v>
          </cell>
          <cell r="B1538" t="str">
            <v>REMOCAO DE ELO FUSIVEL EM CHAVE TIPO MATHEUS</v>
          </cell>
          <cell r="C1538" t="str">
            <v>UN</v>
          </cell>
          <cell r="D1538">
            <v>2.4</v>
          </cell>
        </row>
        <row r="1539">
          <cell r="A1539" t="str">
            <v>095425</v>
          </cell>
          <cell r="B1539" t="str">
            <v>REMOCAO DE RELE OU BOBINA - DISJUNTOR DE A.T.</v>
          </cell>
          <cell r="C1539" t="str">
            <v>UN</v>
          </cell>
          <cell r="D1539">
            <v>3.54</v>
          </cell>
        </row>
        <row r="1540">
          <cell r="A1540" t="str">
            <v>095426</v>
          </cell>
          <cell r="B1540" t="str">
            <v>REMOCAO DE MUFLA EXTERNA UNIPOLAR / TRIPOLAR</v>
          </cell>
          <cell r="C1540" t="str">
            <v>UN</v>
          </cell>
          <cell r="D1540">
            <v>17.510000000000002</v>
          </cell>
        </row>
        <row r="1541">
          <cell r="A1541" t="str">
            <v>095427</v>
          </cell>
          <cell r="B1541" t="str">
            <v>REMOCAO DE MUFLA INTERNA UNIPOLAR / TRIPOLAR</v>
          </cell>
          <cell r="C1541" t="str">
            <v>UN</v>
          </cell>
          <cell r="D1541">
            <v>11.67</v>
          </cell>
        </row>
        <row r="1542">
          <cell r="A1542" t="str">
            <v>096000</v>
          </cell>
          <cell r="B1542" t="str">
            <v>RETIRADAS - ENTRADA E DISTRIBUICAO</v>
          </cell>
          <cell r="D1542" t="str">
            <v xml:space="preserve"> R$-   </v>
          </cell>
        </row>
        <row r="1543">
          <cell r="A1543" t="str">
            <v>096001</v>
          </cell>
          <cell r="B1543" t="str">
            <v>RETIRADA DE POSTE DE ENTRADA DE ENERGIA EM BAIXA TENSAO - GALVANIZ.</v>
          </cell>
          <cell r="C1543" t="str">
            <v>UN</v>
          </cell>
          <cell r="D1543">
            <v>32.24</v>
          </cell>
        </row>
        <row r="1544">
          <cell r="A1544" t="str">
            <v>096002</v>
          </cell>
          <cell r="B1544" t="str">
            <v>RETIRADA DE POSTE DE ENTRADA DE ENERGIA EM BAIXA TENSAO - CONCRETO</v>
          </cell>
          <cell r="C1544" t="str">
            <v>UN</v>
          </cell>
          <cell r="D1544">
            <v>40.28</v>
          </cell>
        </row>
        <row r="1545">
          <cell r="A1545" t="str">
            <v>096003</v>
          </cell>
          <cell r="B1545" t="str">
            <v>RETIRADA DE CAIXA DE ENTRADA DE ENERGIA EM BAIXA TENSAO</v>
          </cell>
          <cell r="C1545" t="str">
            <v>UN</v>
          </cell>
          <cell r="D1545">
            <v>36.270000000000003</v>
          </cell>
        </row>
        <row r="1546">
          <cell r="A1546" t="str">
            <v>096004</v>
          </cell>
          <cell r="B1546" t="str">
            <v>RETIRADA DE ARMACAO TIPO BRAQUETE</v>
          </cell>
          <cell r="C1546" t="str">
            <v>UN</v>
          </cell>
          <cell r="D1546">
            <v>4.03</v>
          </cell>
        </row>
        <row r="1547">
          <cell r="A1547" t="str">
            <v>096005</v>
          </cell>
          <cell r="B1547" t="str">
            <v>RETIRADA DE CABECOTE TIPO"TELESP"</v>
          </cell>
          <cell r="C1547" t="str">
            <v>UN</v>
          </cell>
          <cell r="D1547">
            <v>1.99</v>
          </cell>
        </row>
        <row r="1548">
          <cell r="A1548" t="str">
            <v>096008</v>
          </cell>
          <cell r="B1548" t="str">
            <v>RETIRADA DE CONDULETE</v>
          </cell>
          <cell r="C1548" t="str">
            <v>UN</v>
          </cell>
          <cell r="D1548">
            <v>4.03</v>
          </cell>
        </row>
        <row r="1549">
          <cell r="A1549" t="str">
            <v>096009</v>
          </cell>
          <cell r="B1549" t="str">
            <v>RETIRADA DE PERFILADOS</v>
          </cell>
          <cell r="C1549" t="str">
            <v>M</v>
          </cell>
          <cell r="D1549">
            <v>3.2</v>
          </cell>
        </row>
        <row r="1550">
          <cell r="A1550" t="str">
            <v>096012</v>
          </cell>
          <cell r="B1550" t="str">
            <v>RETIRADA DE ELETRODUTOS APARENTES - ATE 2"</v>
          </cell>
          <cell r="C1550" t="str">
            <v>M</v>
          </cell>
          <cell r="D1550">
            <v>1.99</v>
          </cell>
        </row>
        <row r="1551">
          <cell r="A1551" t="str">
            <v>096013</v>
          </cell>
          <cell r="B1551" t="str">
            <v>RETIRADA DE ELETRODUTOS APARENTES - ACIMA DE 2"</v>
          </cell>
          <cell r="C1551" t="str">
            <v>M</v>
          </cell>
          <cell r="D1551">
            <v>4.03</v>
          </cell>
        </row>
        <row r="1552">
          <cell r="A1552" t="str">
            <v>096014</v>
          </cell>
          <cell r="B1552" t="str">
            <v>RETIRADA DE FIO EMBUTIDO - ATE 16MM2</v>
          </cell>
          <cell r="C1552" t="str">
            <v>M</v>
          </cell>
          <cell r="D1552">
            <v>0.36</v>
          </cell>
        </row>
        <row r="1553">
          <cell r="A1553" t="str">
            <v>096015</v>
          </cell>
          <cell r="B1553" t="str">
            <v>RETIRADA DE CABO EMBUTIDO - ACIMA DE 16MM2</v>
          </cell>
          <cell r="C1553" t="str">
            <v>M</v>
          </cell>
          <cell r="D1553">
            <v>0.77</v>
          </cell>
        </row>
        <row r="1554">
          <cell r="A1554" t="str">
            <v>096016</v>
          </cell>
          <cell r="B1554" t="str">
            <v>RETIRADA DE FIO APARENTE - ATE 16MM2</v>
          </cell>
          <cell r="C1554" t="str">
            <v>M</v>
          </cell>
          <cell r="D1554">
            <v>0.45</v>
          </cell>
        </row>
        <row r="1555">
          <cell r="A1555" t="str">
            <v>096017</v>
          </cell>
          <cell r="B1555" t="str">
            <v>RETIRADA DE CABO APARENTE - ACIMA DE 16MM2</v>
          </cell>
          <cell r="C1555" t="str">
            <v>M</v>
          </cell>
          <cell r="D1555">
            <v>0.93</v>
          </cell>
        </row>
        <row r="1556">
          <cell r="A1556" t="str">
            <v>096018</v>
          </cell>
          <cell r="B1556" t="str">
            <v>RETIRADA DE TERMINAIS OU CONECTORES DE PRESSAO PARA CABOS</v>
          </cell>
          <cell r="C1556" t="str">
            <v>UN</v>
          </cell>
          <cell r="D1556">
            <v>1.58</v>
          </cell>
        </row>
        <row r="1557">
          <cell r="A1557" t="str">
            <v>096020</v>
          </cell>
          <cell r="B1557" t="str">
            <v>RETIRADA DE SUPORTE-ISOLADOR TIPO ROLDANA</v>
          </cell>
          <cell r="C1557" t="str">
            <v>UN</v>
          </cell>
          <cell r="D1557">
            <v>1.58</v>
          </cell>
        </row>
        <row r="1558">
          <cell r="A1558" t="str">
            <v>096100</v>
          </cell>
          <cell r="B1558" t="str">
            <v>RETIRADAS - CAIXAS E QUADROS</v>
          </cell>
          <cell r="D1558" t="str">
            <v xml:space="preserve"> R$-   </v>
          </cell>
        </row>
        <row r="1559">
          <cell r="A1559" t="str">
            <v>096110</v>
          </cell>
          <cell r="B1559" t="str">
            <v>RETIRADA DE BARRAMENTOS EM QUADROS ELETRICOS</v>
          </cell>
          <cell r="C1559" t="str">
            <v>M</v>
          </cell>
          <cell r="D1559">
            <v>6.43</v>
          </cell>
        </row>
        <row r="1560">
          <cell r="A1560" t="str">
            <v>096111</v>
          </cell>
          <cell r="B1560" t="str">
            <v>RETIRADA DE ISOLADORES EM QUADROS ELETRICOS</v>
          </cell>
          <cell r="C1560" t="str">
            <v>UN</v>
          </cell>
          <cell r="D1560">
            <v>1.58</v>
          </cell>
        </row>
        <row r="1561">
          <cell r="A1561" t="str">
            <v>096115</v>
          </cell>
          <cell r="B1561" t="str">
            <v>RETIRADA DE DISJUNTOR AUTOMATICO UNIPOLAR ATE 50A</v>
          </cell>
          <cell r="C1561" t="str">
            <v>UN</v>
          </cell>
          <cell r="D1561">
            <v>2.4</v>
          </cell>
        </row>
        <row r="1562">
          <cell r="A1562" t="str">
            <v>096116</v>
          </cell>
          <cell r="B1562" t="str">
            <v>RETIRADA DE DISJUNTOR AUTOMATICO BIPOLAR ATE 50A</v>
          </cell>
          <cell r="C1562" t="str">
            <v>UN</v>
          </cell>
          <cell r="D1562">
            <v>5.61</v>
          </cell>
        </row>
        <row r="1563">
          <cell r="A1563" t="str">
            <v>096117</v>
          </cell>
          <cell r="B1563" t="str">
            <v>RETIRADA DE DISJUNTOR AUTOMATICO TRIPOLAR ATE 50A</v>
          </cell>
          <cell r="C1563" t="str">
            <v>UN</v>
          </cell>
          <cell r="D1563">
            <v>10.46</v>
          </cell>
        </row>
        <row r="1564">
          <cell r="A1564" t="str">
            <v>096125</v>
          </cell>
          <cell r="B1564" t="str">
            <v>RETIRADA DE CAIXA PARA FUSIVEL OU TOMADA,INSTALADA EM PERFILADOS</v>
          </cell>
          <cell r="C1564" t="str">
            <v>UN</v>
          </cell>
          <cell r="D1564">
            <v>4.03</v>
          </cell>
        </row>
        <row r="1565">
          <cell r="A1565" t="str">
            <v>096126</v>
          </cell>
          <cell r="B1565" t="str">
            <v>RETIRADA DE QUADRO DE DISTRIBUICAO OU CAIXA DE PASSAGEM</v>
          </cell>
          <cell r="C1565" t="str">
            <v>M2</v>
          </cell>
          <cell r="D1565">
            <v>16.12</v>
          </cell>
        </row>
        <row r="1566">
          <cell r="A1566" t="str">
            <v>096130</v>
          </cell>
          <cell r="B1566" t="str">
            <v>RETIRADA DE FECHADURA DE QUADRO DE DISTRIBUICAO OU CAIXA DE PASSAGEM</v>
          </cell>
          <cell r="C1566" t="str">
            <v>UN</v>
          </cell>
          <cell r="D1566">
            <v>1.58</v>
          </cell>
        </row>
        <row r="1567">
          <cell r="A1567" t="str">
            <v>096132</v>
          </cell>
          <cell r="B1567" t="str">
            <v>RETIRADA DE DISJUNTOR AUTOMATICO TIPO "QUICK-LAG"</v>
          </cell>
          <cell r="C1567" t="str">
            <v>UN</v>
          </cell>
          <cell r="D1567">
            <v>2.4</v>
          </cell>
        </row>
        <row r="1568">
          <cell r="A1568" t="str">
            <v>096134</v>
          </cell>
          <cell r="B1568" t="str">
            <v>RETIRADA DE BASE EM CHAPA DE FERRO,PARA DISJUNTOR TIPO"QUICK-LAG"</v>
          </cell>
          <cell r="C1568" t="str">
            <v>UN</v>
          </cell>
          <cell r="D1568">
            <v>1.99</v>
          </cell>
        </row>
        <row r="1569">
          <cell r="A1569" t="str">
            <v>096135</v>
          </cell>
          <cell r="B1569" t="str">
            <v>RETIRADA DE CAPACITOR PARA CORRECAO DE FATOR DE POTENCIA</v>
          </cell>
          <cell r="C1569" t="str">
            <v>UN</v>
          </cell>
          <cell r="D1569">
            <v>110.69</v>
          </cell>
        </row>
        <row r="1570">
          <cell r="A1570" t="str">
            <v>096137</v>
          </cell>
          <cell r="B1570" t="str">
            <v>RETIRADA DE CHAVE SECCIONADORA OU BASE P/ FUSIVEIS TP NH UNIPOLAR</v>
          </cell>
          <cell r="C1570" t="str">
            <v>UN</v>
          </cell>
          <cell r="D1570">
            <v>4.03</v>
          </cell>
        </row>
        <row r="1571">
          <cell r="A1571" t="str">
            <v>096138</v>
          </cell>
          <cell r="B1571" t="str">
            <v>RETIRADA DE CHAVE SECCIONADORA OU BASE P/ FUSIVEIS TIPO NH TRIPOLAR</v>
          </cell>
          <cell r="C1571" t="str">
            <v>UN</v>
          </cell>
          <cell r="D1571">
            <v>6.02</v>
          </cell>
        </row>
        <row r="1572">
          <cell r="A1572" t="str">
            <v>096139</v>
          </cell>
          <cell r="B1572" t="str">
            <v>RETIRADA DE BASE P/ FUSIVEIS TIPO DIAZED</v>
          </cell>
          <cell r="C1572" t="str">
            <v>UN</v>
          </cell>
          <cell r="D1572">
            <v>1.99</v>
          </cell>
        </row>
        <row r="1573">
          <cell r="A1573" t="str">
            <v>096140</v>
          </cell>
          <cell r="B1573" t="str">
            <v>RETIRADA DE BARRAMENTO DE COBRE</v>
          </cell>
          <cell r="C1573" t="str">
            <v>UN</v>
          </cell>
          <cell r="D1573">
            <v>4.03</v>
          </cell>
        </row>
        <row r="1574">
          <cell r="A1574" t="str">
            <v>096200</v>
          </cell>
          <cell r="B1574" t="str">
            <v>RETIRADAS - PONTOS E APARELHOS</v>
          </cell>
          <cell r="D1574" t="str">
            <v xml:space="preserve"> R$-   </v>
          </cell>
        </row>
        <row r="1575">
          <cell r="A1575" t="str">
            <v>096201</v>
          </cell>
          <cell r="B1575" t="str">
            <v>RETIRADA DE SOQUETES EM LUMINARIAS</v>
          </cell>
          <cell r="C1575" t="str">
            <v>UN</v>
          </cell>
          <cell r="D1575">
            <v>1.99</v>
          </cell>
        </row>
        <row r="1576">
          <cell r="A1576" t="str">
            <v>096202</v>
          </cell>
          <cell r="B1576" t="str">
            <v>RETIRADA DE REATOR EM LUMINARIA FLUORESCENTE</v>
          </cell>
          <cell r="C1576" t="str">
            <v>UN</v>
          </cell>
          <cell r="D1576">
            <v>0.77</v>
          </cell>
        </row>
        <row r="1577">
          <cell r="A1577" t="str">
            <v>096203</v>
          </cell>
          <cell r="B1577" t="str">
            <v>RETIRADA DE LAMPADA INCANDESCENTE OU FLUORESCENTE</v>
          </cell>
          <cell r="C1577" t="str">
            <v>UN</v>
          </cell>
          <cell r="D1577">
            <v>0.34</v>
          </cell>
        </row>
        <row r="1578">
          <cell r="A1578" t="str">
            <v>096204</v>
          </cell>
          <cell r="B1578" t="str">
            <v>RETIRADA DE LAMPADA VAPOR DE MERCURIO,SODIO OU MISTA</v>
          </cell>
          <cell r="C1578" t="str">
            <v>UN</v>
          </cell>
          <cell r="D1578">
            <v>2.4</v>
          </cell>
        </row>
        <row r="1579">
          <cell r="A1579" t="str">
            <v>096205</v>
          </cell>
          <cell r="B1579" t="str">
            <v>RETIRADA DE PLACA DIFUSORA PARA LAMPADA FLUORESCENTE</v>
          </cell>
          <cell r="C1579" t="str">
            <v>UN</v>
          </cell>
          <cell r="D1579">
            <v>0.34</v>
          </cell>
        </row>
        <row r="1580">
          <cell r="A1580" t="str">
            <v>096210</v>
          </cell>
          <cell r="B1580" t="str">
            <v>RETIRADA DE LUMINARIA INTERNA PARA LAMPADA INCANDESCENTE</v>
          </cell>
          <cell r="C1580" t="str">
            <v>UN</v>
          </cell>
          <cell r="D1580">
            <v>3.2</v>
          </cell>
        </row>
        <row r="1581">
          <cell r="A1581" t="str">
            <v>096211</v>
          </cell>
          <cell r="B1581" t="str">
            <v>RETIRADA DE LUMINARIA INTERNA PARA LAMPADA FLUORESCENTE</v>
          </cell>
          <cell r="C1581" t="str">
            <v>UN</v>
          </cell>
          <cell r="D1581">
            <v>6.02</v>
          </cell>
        </row>
        <row r="1582">
          <cell r="A1582" t="str">
            <v>096212</v>
          </cell>
          <cell r="B1582" t="str">
            <v>RETIRADA DE LUMINARIA EXTERNA INSTALADA EM POSTE</v>
          </cell>
          <cell r="C1582" t="str">
            <v>UN</v>
          </cell>
          <cell r="D1582">
            <v>12.09</v>
          </cell>
        </row>
        <row r="1583">
          <cell r="A1583" t="str">
            <v>096213</v>
          </cell>
          <cell r="B1583" t="str">
            <v>RETIRADA DE LUMINARIA EXTERNA INSTALADA EM BRACO DE FERRO</v>
          </cell>
          <cell r="C1583" t="str">
            <v>UN</v>
          </cell>
          <cell r="D1583">
            <v>12.09</v>
          </cell>
        </row>
        <row r="1584">
          <cell r="A1584" t="str">
            <v>096214</v>
          </cell>
          <cell r="B1584" t="str">
            <v>RETIRADA DE LUMINARIA A PROVA DE TEMPO,GASES E VAPOR</v>
          </cell>
          <cell r="C1584" t="str">
            <v>UN</v>
          </cell>
          <cell r="D1584">
            <v>4.03</v>
          </cell>
        </row>
        <row r="1585">
          <cell r="A1585" t="str">
            <v>096218</v>
          </cell>
          <cell r="B1585" t="str">
            <v>RETIRADA DE PROJETOR DE FACHADA</v>
          </cell>
          <cell r="C1585" t="str">
            <v>UN</v>
          </cell>
          <cell r="D1585">
            <v>12.09</v>
          </cell>
        </row>
        <row r="1586">
          <cell r="A1586" t="str">
            <v>096219</v>
          </cell>
          <cell r="B1586" t="str">
            <v>RETIRADA DE PROJETOR DE JARDIM</v>
          </cell>
          <cell r="C1586" t="str">
            <v>UN</v>
          </cell>
          <cell r="D1586">
            <v>8.06</v>
          </cell>
        </row>
        <row r="1587">
          <cell r="A1587" t="str">
            <v>096225</v>
          </cell>
          <cell r="B1587" t="str">
            <v>RETIRADA DE BRACO DE LUMINARIA</v>
          </cell>
          <cell r="C1587" t="str">
            <v>UN</v>
          </cell>
          <cell r="D1587">
            <v>8.06</v>
          </cell>
        </row>
        <row r="1588">
          <cell r="A1588" t="str">
            <v>096300</v>
          </cell>
          <cell r="B1588" t="str">
            <v>RETIRADAS - PARA-RAIOS E OUTROS</v>
          </cell>
          <cell r="D1588" t="str">
            <v xml:space="preserve"> R$-   </v>
          </cell>
        </row>
        <row r="1589">
          <cell r="A1589" t="str">
            <v>096314</v>
          </cell>
          <cell r="B1589" t="str">
            <v>RETIRADA DE CORDOALHA DE COBRE NU</v>
          </cell>
          <cell r="C1589" t="str">
            <v>M</v>
          </cell>
          <cell r="D1589">
            <v>1.58</v>
          </cell>
        </row>
        <row r="1590">
          <cell r="A1590" t="str">
            <v>096315</v>
          </cell>
          <cell r="B1590" t="str">
            <v>RETIRADA DE CORDOALHA DE COBRE NU PARA ATERRAMENTO</v>
          </cell>
          <cell r="C1590" t="str">
            <v>M</v>
          </cell>
          <cell r="D1590">
            <v>1.99</v>
          </cell>
        </row>
        <row r="1591">
          <cell r="A1591" t="str">
            <v>096316</v>
          </cell>
          <cell r="B1591" t="str">
            <v>RETIRADA DE CONECTOR TIPO "SPLIT-BOLT"</v>
          </cell>
          <cell r="C1591" t="str">
            <v>UN</v>
          </cell>
          <cell r="D1591">
            <v>1.58</v>
          </cell>
        </row>
        <row r="1592">
          <cell r="A1592" t="str">
            <v>096360</v>
          </cell>
          <cell r="B1592" t="str">
            <v>RETIRADA DE POSTE DE FERRO,INCLUSIVE BASE DE FIXACAO</v>
          </cell>
          <cell r="C1592" t="str">
            <v>UN</v>
          </cell>
          <cell r="D1592">
            <v>40.28</v>
          </cell>
        </row>
        <row r="1593">
          <cell r="A1593" t="str">
            <v>096361</v>
          </cell>
          <cell r="B1593" t="str">
            <v>RETIRADA DE POSTE DE FERRO ENGASTADO NO SOLO</v>
          </cell>
          <cell r="C1593" t="str">
            <v>UN</v>
          </cell>
          <cell r="D1593">
            <v>64.48</v>
          </cell>
        </row>
        <row r="1594">
          <cell r="A1594" t="str">
            <v>096362</v>
          </cell>
          <cell r="B1594" t="str">
            <v>RETIRADA DE POSTE DE CONCRETO EM REDE DE ENERGIA</v>
          </cell>
          <cell r="C1594" t="str">
            <v>UN</v>
          </cell>
          <cell r="D1594">
            <v>94.55</v>
          </cell>
        </row>
        <row r="1595">
          <cell r="A1595" t="str">
            <v>096400</v>
          </cell>
          <cell r="B1595" t="str">
            <v>RETIRADAS - CABINE PRIMARIA</v>
          </cell>
          <cell r="D1595" t="str">
            <v xml:space="preserve"> R$-   </v>
          </cell>
        </row>
        <row r="1596">
          <cell r="A1596" t="str">
            <v>096401</v>
          </cell>
          <cell r="B1596" t="str">
            <v>RETIRADA DE ISOLADOR TP DISCO INCLUSIVE GANCHO DE SUSTENTACAO</v>
          </cell>
          <cell r="C1596" t="str">
            <v>UN</v>
          </cell>
          <cell r="D1596">
            <v>8.06</v>
          </cell>
        </row>
        <row r="1597">
          <cell r="A1597" t="str">
            <v>096402</v>
          </cell>
          <cell r="B1597" t="str">
            <v>RETIRADA DE ISOLADOR TP CASTANHA INCLUSIVE GANCHO DE SUSTENTACAO</v>
          </cell>
          <cell r="C1597" t="str">
            <v>UN</v>
          </cell>
          <cell r="D1597">
            <v>0.34</v>
          </cell>
        </row>
        <row r="1598">
          <cell r="A1598" t="str">
            <v>096403</v>
          </cell>
          <cell r="B1598" t="str">
            <v>RETIRADA DE ISOLADOR TP PINO A.T. INCLUSIVE PINO</v>
          </cell>
          <cell r="C1598" t="str">
            <v>UN</v>
          </cell>
          <cell r="D1598">
            <v>1.99</v>
          </cell>
        </row>
        <row r="1599">
          <cell r="A1599" t="str">
            <v>096404</v>
          </cell>
          <cell r="B1599" t="str">
            <v>RETIRADA DR ISOLADOR TIPO PEDESTAL PARA A.T.</v>
          </cell>
          <cell r="C1599" t="str">
            <v>UN</v>
          </cell>
          <cell r="D1599">
            <v>1.58</v>
          </cell>
        </row>
        <row r="1600">
          <cell r="A1600" t="str">
            <v>096405</v>
          </cell>
          <cell r="B1600" t="str">
            <v>RETIRADA DE CRUZETA DE MADEIRA</v>
          </cell>
          <cell r="C1600" t="str">
            <v>UN</v>
          </cell>
          <cell r="D1600">
            <v>17.510000000000002</v>
          </cell>
        </row>
        <row r="1601">
          <cell r="A1601" t="str">
            <v>096406</v>
          </cell>
          <cell r="B1601" t="str">
            <v>RETIRADA DE BUCHA DE PASSAGEM INTERNA/EXTERNA PARA A.T.</v>
          </cell>
          <cell r="C1601" t="str">
            <v>UN</v>
          </cell>
          <cell r="D1601">
            <v>3.2</v>
          </cell>
        </row>
        <row r="1602">
          <cell r="A1602" t="str">
            <v>096407</v>
          </cell>
          <cell r="B1602" t="str">
            <v>RETIRADA DE CHAPA DE FERRO PARA BUCHA DE PASSAGEM</v>
          </cell>
          <cell r="C1602" t="str">
            <v>UN</v>
          </cell>
          <cell r="D1602">
            <v>3.2</v>
          </cell>
        </row>
        <row r="1603">
          <cell r="A1603" t="str">
            <v>096408</v>
          </cell>
          <cell r="B1603" t="str">
            <v>RETIRADA DE VERGALHAO DE COBRE 3/8"</v>
          </cell>
          <cell r="C1603" t="str">
            <v>M</v>
          </cell>
          <cell r="D1603">
            <v>1.58</v>
          </cell>
        </row>
        <row r="1604">
          <cell r="A1604" t="str">
            <v>096409</v>
          </cell>
          <cell r="B1604" t="str">
            <v>RETIRADA DE TERMINAL OU CONECTOR PARA VERGALHAO DE COBRE</v>
          </cell>
          <cell r="C1604" t="str">
            <v>UN</v>
          </cell>
          <cell r="D1604">
            <v>0.7</v>
          </cell>
        </row>
        <row r="1605">
          <cell r="A1605" t="str">
            <v>096410</v>
          </cell>
          <cell r="B1605" t="str">
            <v>RETIRADA DE CHAVE SECCIONADORA TRIPOLAR CLASSE 15 K.V.</v>
          </cell>
          <cell r="C1605" t="str">
            <v>UN</v>
          </cell>
          <cell r="D1605">
            <v>23.35</v>
          </cell>
        </row>
        <row r="1606">
          <cell r="A1606" t="str">
            <v>096411</v>
          </cell>
          <cell r="B1606" t="str">
            <v>RETIRADA DE TRANSFORMADOR DE POTENCIAL</v>
          </cell>
          <cell r="C1606" t="str">
            <v>UN</v>
          </cell>
          <cell r="D1606">
            <v>5.22</v>
          </cell>
        </row>
        <row r="1607">
          <cell r="A1607" t="str">
            <v>096412</v>
          </cell>
          <cell r="B1607" t="str">
            <v>RETIRADA DE DISJUNTOR A.T. DE VOL. NORMAL OU REDUZIDO DE OLEO</v>
          </cell>
          <cell r="C1607" t="str">
            <v>UN</v>
          </cell>
          <cell r="D1607">
            <v>39.22</v>
          </cell>
        </row>
        <row r="1608">
          <cell r="A1608" t="str">
            <v>096413</v>
          </cell>
          <cell r="B1608" t="str">
            <v>RETIRADA DE TRANSFORMADOR DE POTENCIA CLASSE 15 KV</v>
          </cell>
          <cell r="C1608" t="str">
            <v>UN</v>
          </cell>
          <cell r="D1608">
            <v>68.42</v>
          </cell>
        </row>
        <row r="1609">
          <cell r="A1609" t="str">
            <v>096414</v>
          </cell>
          <cell r="B1609" t="str">
            <v>RETIRADA DE CHAVE FUSIVEL TIPO MATHEUS</v>
          </cell>
          <cell r="C1609" t="str">
            <v>UN</v>
          </cell>
          <cell r="D1609">
            <v>12.09</v>
          </cell>
        </row>
        <row r="1610">
          <cell r="A1610" t="str">
            <v>096415</v>
          </cell>
          <cell r="B1610" t="str">
            <v>RETIRADA DE SUPORTE DE TRANSFORMADOR EM POSTE</v>
          </cell>
          <cell r="C1610" t="str">
            <v>UN</v>
          </cell>
          <cell r="D1610">
            <v>5.77</v>
          </cell>
        </row>
        <row r="1611">
          <cell r="A1611" t="str">
            <v>096416</v>
          </cell>
          <cell r="B1611" t="str">
            <v>RETIRADA DE CABO DE A.T. EM LINHA AEREA ATE 35MM2</v>
          </cell>
          <cell r="C1611" t="str">
            <v>M</v>
          </cell>
          <cell r="D1611">
            <v>1.19</v>
          </cell>
        </row>
        <row r="1612">
          <cell r="A1612" t="str">
            <v>096417</v>
          </cell>
          <cell r="B1612" t="str">
            <v>RETIRADA DE PARA-RAIO TIPO CRISTAL VALVE 15KV</v>
          </cell>
          <cell r="C1612" t="str">
            <v>UN</v>
          </cell>
          <cell r="D1612">
            <v>15.66</v>
          </cell>
        </row>
        <row r="1613">
          <cell r="A1613" t="str">
            <v>096418</v>
          </cell>
          <cell r="B1613" t="str">
            <v>RETIRADA DE CONTATORES E RELES EM GERAL</v>
          </cell>
          <cell r="C1613" t="str">
            <v>UN</v>
          </cell>
          <cell r="D1613">
            <v>28.05</v>
          </cell>
        </row>
        <row r="1614">
          <cell r="A1614" t="str">
            <v>096423</v>
          </cell>
          <cell r="B1614" t="str">
            <v>RETIRADA DE FUSIVEL EM ALTA TENSAO TIPO "HH"</v>
          </cell>
          <cell r="C1614" t="str">
            <v>UN</v>
          </cell>
          <cell r="D1614">
            <v>4.03</v>
          </cell>
        </row>
        <row r="1615">
          <cell r="A1615" t="str">
            <v>096424</v>
          </cell>
          <cell r="B1615" t="str">
            <v>RETIRADA DE ELO FUSIVEL EM CHAVE TIPO MATHEUS</v>
          </cell>
          <cell r="C1615" t="str">
            <v>UN</v>
          </cell>
          <cell r="D1615">
            <v>2.4</v>
          </cell>
        </row>
        <row r="1616">
          <cell r="A1616" t="str">
            <v>097000</v>
          </cell>
          <cell r="B1616" t="str">
            <v>RECOLOCACOES - ENTRADA E DISTRIBUICAO</v>
          </cell>
          <cell r="D1616" t="str">
            <v xml:space="preserve"> R$-   </v>
          </cell>
        </row>
        <row r="1617">
          <cell r="A1617" t="str">
            <v>097001</v>
          </cell>
          <cell r="B1617" t="str">
            <v>RECOLOCACAO DE POSTE DE ENTRADA DE ENERGIA EM BAIXA TENSAO - GALVAN.</v>
          </cell>
          <cell r="C1617" t="str">
            <v>UN</v>
          </cell>
          <cell r="D1617">
            <v>78.45</v>
          </cell>
        </row>
        <row r="1618">
          <cell r="A1618" t="str">
            <v>097002</v>
          </cell>
          <cell r="B1618" t="str">
            <v>RECOLOCACAO DE POSTE DE ENTRADA DE ENERGIA EM BAIXA TENSAO - CONCR.</v>
          </cell>
          <cell r="C1618" t="str">
            <v>UN</v>
          </cell>
          <cell r="D1618">
            <v>101.81</v>
          </cell>
        </row>
        <row r="1619">
          <cell r="A1619" t="str">
            <v>097003</v>
          </cell>
          <cell r="B1619" t="str">
            <v>RECOLOCACAO DE CAIXA DE ENTRADA DE ENERGIA EM BAIXA TENSAO</v>
          </cell>
          <cell r="C1619" t="str">
            <v>UN</v>
          </cell>
          <cell r="D1619">
            <v>40.28</v>
          </cell>
        </row>
        <row r="1620">
          <cell r="A1620" t="str">
            <v>097004</v>
          </cell>
          <cell r="B1620" t="str">
            <v>RECOLOCACAO DE ARMACAO TIPO BRAQUETE</v>
          </cell>
          <cell r="C1620" t="str">
            <v>UN</v>
          </cell>
          <cell r="D1620">
            <v>3.2</v>
          </cell>
        </row>
        <row r="1621">
          <cell r="A1621" t="str">
            <v>097005</v>
          </cell>
          <cell r="B1621" t="str">
            <v>RECOLOCACAO DE CABECOTE TIPO"TELESP"</v>
          </cell>
          <cell r="C1621" t="str">
            <v>UN</v>
          </cell>
          <cell r="D1621">
            <v>3.2</v>
          </cell>
        </row>
        <row r="1622">
          <cell r="A1622" t="str">
            <v>097008</v>
          </cell>
          <cell r="B1622" t="str">
            <v>RECOLOCACAO DE CONDULETE</v>
          </cell>
          <cell r="C1622" t="str">
            <v>UN</v>
          </cell>
          <cell r="D1622">
            <v>4.03</v>
          </cell>
        </row>
        <row r="1623">
          <cell r="A1623" t="str">
            <v>097009</v>
          </cell>
          <cell r="B1623" t="str">
            <v>RECOLOCACAO DE PERFILADOS</v>
          </cell>
          <cell r="C1623" t="str">
            <v>M</v>
          </cell>
          <cell r="D1623">
            <v>4.03</v>
          </cell>
        </row>
        <row r="1624">
          <cell r="A1624" t="str">
            <v>097012</v>
          </cell>
          <cell r="B1624" t="str">
            <v>RECOLOCACAO DE ELETRODUTOS APARENTES - ATE 2"</v>
          </cell>
          <cell r="C1624" t="str">
            <v>M</v>
          </cell>
          <cell r="D1624">
            <v>2.4</v>
          </cell>
        </row>
        <row r="1625">
          <cell r="A1625" t="str">
            <v>097013</v>
          </cell>
          <cell r="B1625" t="str">
            <v>RECOLOCACAO DE ELETRODUTOS APARENTES - ACIMA DE 2"</v>
          </cell>
          <cell r="C1625" t="str">
            <v>M</v>
          </cell>
          <cell r="D1625">
            <v>4.8</v>
          </cell>
        </row>
        <row r="1626">
          <cell r="A1626" t="str">
            <v>097014</v>
          </cell>
          <cell r="B1626" t="str">
            <v>RECOLOCACAO DE FIO EMBUTIDO - ATE 16MM2</v>
          </cell>
          <cell r="C1626" t="str">
            <v>M</v>
          </cell>
          <cell r="D1626">
            <v>0.36</v>
          </cell>
        </row>
        <row r="1627">
          <cell r="A1627" t="str">
            <v>097015</v>
          </cell>
          <cell r="B1627" t="str">
            <v>RECOLOCACAO DE CABO EMBUTIDO - ACIMA DE 16MM2</v>
          </cell>
          <cell r="C1627" t="str">
            <v>M</v>
          </cell>
          <cell r="D1627">
            <v>5.61</v>
          </cell>
        </row>
        <row r="1628">
          <cell r="A1628" t="str">
            <v>097016</v>
          </cell>
          <cell r="B1628" t="str">
            <v>RECOLOCACAO DE FIO APARENTE - ATE 16MM2</v>
          </cell>
          <cell r="C1628" t="str">
            <v>M</v>
          </cell>
          <cell r="D1628">
            <v>0.2</v>
          </cell>
        </row>
        <row r="1629">
          <cell r="A1629" t="str">
            <v>097017</v>
          </cell>
          <cell r="B1629" t="str">
            <v>RECOLOCACAO DE CABO APARENTE - ACIMA DE 16MM2</v>
          </cell>
          <cell r="C1629" t="str">
            <v>M</v>
          </cell>
          <cell r="D1629">
            <v>2.4</v>
          </cell>
        </row>
        <row r="1630">
          <cell r="A1630" t="str">
            <v>097018</v>
          </cell>
          <cell r="B1630" t="str">
            <v>RECOLOCACAO DE TERMINAIS OU CONECTORES DE PRESSAO PARA CABOS</v>
          </cell>
          <cell r="C1630" t="str">
            <v>UN</v>
          </cell>
          <cell r="D1630">
            <v>3.2</v>
          </cell>
        </row>
        <row r="1631">
          <cell r="A1631" t="str">
            <v>097020</v>
          </cell>
          <cell r="B1631" t="str">
            <v>RECOLOCACAO DE SUPORTE-ISOLADOR TIPO ROLDANA</v>
          </cell>
          <cell r="C1631" t="str">
            <v>UN</v>
          </cell>
          <cell r="D1631">
            <v>2.4</v>
          </cell>
        </row>
        <row r="1632">
          <cell r="A1632" t="str">
            <v>097100</v>
          </cell>
          <cell r="B1632" t="str">
            <v>RECOLOCACOES - CAIXAS E QUADROS</v>
          </cell>
          <cell r="D1632" t="str">
            <v xml:space="preserve"> R$-   </v>
          </cell>
        </row>
        <row r="1633">
          <cell r="A1633" t="str">
            <v>097110</v>
          </cell>
          <cell r="B1633" t="str">
            <v>RECOLOCACAO DE BARRAMENTOS EM QUADROS ELETRICOS</v>
          </cell>
          <cell r="C1633" t="str">
            <v>M</v>
          </cell>
          <cell r="D1633">
            <v>8.06</v>
          </cell>
        </row>
        <row r="1634">
          <cell r="A1634" t="str">
            <v>097111</v>
          </cell>
          <cell r="B1634" t="str">
            <v>RECOLOCACAO DE ISOLADORES EM QUADROS ELETRICOS</v>
          </cell>
          <cell r="C1634" t="str">
            <v>UN</v>
          </cell>
          <cell r="D1634">
            <v>1.99</v>
          </cell>
        </row>
        <row r="1635">
          <cell r="A1635" t="str">
            <v>097115</v>
          </cell>
          <cell r="B1635" t="str">
            <v>RECOLOCACAO DE DISJUNTOR AUTOMATICO UNIPOLAR ATE 50A</v>
          </cell>
          <cell r="C1635" t="str">
            <v>UN</v>
          </cell>
          <cell r="D1635">
            <v>4.03</v>
          </cell>
        </row>
        <row r="1636">
          <cell r="A1636" t="str">
            <v>097116</v>
          </cell>
          <cell r="B1636" t="str">
            <v>RECOLOCACAO DE DISJUNTOR AUTOMATICO BIPOLAR ATE 50A</v>
          </cell>
          <cell r="C1636" t="str">
            <v>UN</v>
          </cell>
          <cell r="D1636">
            <v>6.43</v>
          </cell>
        </row>
        <row r="1637">
          <cell r="A1637" t="str">
            <v>097117</v>
          </cell>
          <cell r="B1637" t="str">
            <v>RECOLOCACAO DE DISJUNTOR AUTOMATICO TRIPOLAR ATE 50A</v>
          </cell>
          <cell r="C1637" t="str">
            <v>UN</v>
          </cell>
          <cell r="D1637">
            <v>12.09</v>
          </cell>
        </row>
        <row r="1638">
          <cell r="A1638" t="str">
            <v>097125</v>
          </cell>
          <cell r="B1638" t="str">
            <v>RECOLOCACAO DE CAIXA PARA FUSIVEL OU TOMADA,INSTALADA EM PERFILADOS</v>
          </cell>
          <cell r="C1638" t="str">
            <v>UN</v>
          </cell>
          <cell r="D1638">
            <v>4.03</v>
          </cell>
        </row>
        <row r="1639">
          <cell r="A1639" t="str">
            <v>097126</v>
          </cell>
          <cell r="B1639" t="str">
            <v>RECOLOCACAO DE QUADRO DE DISTRIBUICAO OU CAIXA DE PASSAGEM</v>
          </cell>
          <cell r="C1639" t="str">
            <v>M2</v>
          </cell>
          <cell r="D1639">
            <v>50.01</v>
          </cell>
        </row>
        <row r="1640">
          <cell r="A1640" t="str">
            <v>097130</v>
          </cell>
          <cell r="B1640" t="str">
            <v>RECOL. DE FECHADURA DE QUADRO DE DISTRIB. OU CX DE PASSAGEM</v>
          </cell>
          <cell r="C1640" t="str">
            <v>UN</v>
          </cell>
          <cell r="D1640">
            <v>1.99</v>
          </cell>
        </row>
        <row r="1641">
          <cell r="A1641" t="str">
            <v>097132</v>
          </cell>
          <cell r="B1641" t="str">
            <v>RECOLOCACAO DE DISJUNTOR AUTOMATICO TIPO "QUICK-LAG"</v>
          </cell>
          <cell r="C1641" t="str">
            <v>UN</v>
          </cell>
          <cell r="D1641">
            <v>2.4</v>
          </cell>
        </row>
        <row r="1642">
          <cell r="A1642" t="str">
            <v>097134</v>
          </cell>
          <cell r="B1642" t="str">
            <v>RECOLOCACAO DE BASE EM CHAPA DE FERRO,PARA DISJUNTOR TIPO"QUICK-LAG"</v>
          </cell>
          <cell r="C1642" t="str">
            <v>UN</v>
          </cell>
          <cell r="D1642">
            <v>8.06</v>
          </cell>
        </row>
        <row r="1643">
          <cell r="A1643" t="str">
            <v>097135</v>
          </cell>
          <cell r="B1643" t="str">
            <v>RECOLOCACAO DE CAPACITOR PARA CORRECAO DE FATOR DE POTENCIA</v>
          </cell>
          <cell r="C1643" t="str">
            <v>UN</v>
          </cell>
          <cell r="D1643">
            <v>110.69</v>
          </cell>
        </row>
        <row r="1644">
          <cell r="A1644" t="str">
            <v>097137</v>
          </cell>
          <cell r="B1644" t="str">
            <v>RECOL. DE CHAVE SECCION. OU BASE P/ FUSIV. TIPO NH-UNIPOLAR</v>
          </cell>
          <cell r="C1644" t="str">
            <v>UN</v>
          </cell>
          <cell r="D1644">
            <v>5.61</v>
          </cell>
        </row>
        <row r="1645">
          <cell r="A1645" t="str">
            <v>097138</v>
          </cell>
          <cell r="B1645" t="str">
            <v>RECOL. CHAVE SECCION. OU BASE P/ FUSIV. TIPO NH-TRIPOLAR</v>
          </cell>
          <cell r="C1645" t="str">
            <v>UN</v>
          </cell>
          <cell r="D1645">
            <v>8.06</v>
          </cell>
        </row>
        <row r="1646">
          <cell r="A1646" t="str">
            <v>097139</v>
          </cell>
          <cell r="B1646" t="str">
            <v>RECOL. DE BASE DE FUSIVEIS TIPO " DIAZED"</v>
          </cell>
          <cell r="C1646" t="str">
            <v>UN</v>
          </cell>
          <cell r="D1646">
            <v>4.03</v>
          </cell>
        </row>
        <row r="1647">
          <cell r="A1647" t="str">
            <v>097140</v>
          </cell>
          <cell r="B1647" t="str">
            <v>RECOLOCACAO DE BARRAMENTO DE COBRE</v>
          </cell>
          <cell r="C1647" t="str">
            <v>UN</v>
          </cell>
          <cell r="D1647">
            <v>4.03</v>
          </cell>
        </row>
        <row r="1648">
          <cell r="A1648" t="str">
            <v>097200</v>
          </cell>
          <cell r="B1648" t="str">
            <v>RECOLOCACOES - PONTOS E APARELHOS</v>
          </cell>
          <cell r="D1648" t="str">
            <v xml:space="preserve"> R$-   </v>
          </cell>
        </row>
        <row r="1649">
          <cell r="A1649" t="str">
            <v>097201</v>
          </cell>
          <cell r="B1649" t="str">
            <v>RECOLOCACAO DE SOQUETES EM LUMINARIAS</v>
          </cell>
          <cell r="C1649" t="str">
            <v>UN</v>
          </cell>
          <cell r="D1649">
            <v>2.4</v>
          </cell>
        </row>
        <row r="1650">
          <cell r="A1650" t="str">
            <v>097202</v>
          </cell>
          <cell r="B1650" t="str">
            <v>RECOLOCACAO DE REATOR EM LUMINARIA FLUORESCENTE</v>
          </cell>
          <cell r="C1650" t="str">
            <v>UN</v>
          </cell>
          <cell r="D1650">
            <v>5.22</v>
          </cell>
        </row>
        <row r="1651">
          <cell r="A1651" t="str">
            <v>097203</v>
          </cell>
          <cell r="B1651" t="str">
            <v>RECOLOCACAO DE LAMPADA INCANDESCENTE OU FLUORESCENTE</v>
          </cell>
          <cell r="C1651" t="str">
            <v>UN</v>
          </cell>
          <cell r="D1651">
            <v>0.34</v>
          </cell>
        </row>
        <row r="1652">
          <cell r="A1652" t="str">
            <v>097204</v>
          </cell>
          <cell r="B1652" t="str">
            <v>RECOLOCACAO DE LAMPADA VAPOR DE MERCURIO,SODIO OU MISTA</v>
          </cell>
          <cell r="C1652" t="str">
            <v>UN</v>
          </cell>
          <cell r="D1652">
            <v>2.4</v>
          </cell>
        </row>
        <row r="1653">
          <cell r="A1653" t="str">
            <v>097205</v>
          </cell>
          <cell r="B1653" t="str">
            <v>RECOLOCACAO DE PLACA DIFUSORA PARA LAMPADA FLUORESCENTE</v>
          </cell>
          <cell r="C1653" t="str">
            <v>UN</v>
          </cell>
          <cell r="D1653">
            <v>0.34</v>
          </cell>
        </row>
        <row r="1654">
          <cell r="A1654" t="str">
            <v>097210</v>
          </cell>
          <cell r="B1654" t="str">
            <v>RECOLOCACAO DE LUMINARIA INTERNA PARA LAMPADA INCANDESCENTE</v>
          </cell>
          <cell r="C1654" t="str">
            <v>UN</v>
          </cell>
          <cell r="D1654">
            <v>6.43</v>
          </cell>
        </row>
        <row r="1655">
          <cell r="A1655" t="str">
            <v>097211</v>
          </cell>
          <cell r="B1655" t="str">
            <v>RECOLOCACAO DE LUMINARIA INTERNA PARA LAMPADA FLUORESCENTE</v>
          </cell>
          <cell r="C1655" t="str">
            <v>UN</v>
          </cell>
          <cell r="D1655">
            <v>12.09</v>
          </cell>
        </row>
        <row r="1656">
          <cell r="A1656" t="str">
            <v>097212</v>
          </cell>
          <cell r="B1656" t="str">
            <v>RECOLOCACAO DE LUMINARIA EXTERNA INSTALADA EM POSTE</v>
          </cell>
          <cell r="C1656" t="str">
            <v>UN</v>
          </cell>
          <cell r="D1656">
            <v>32.24</v>
          </cell>
        </row>
        <row r="1657">
          <cell r="A1657" t="str">
            <v>097213</v>
          </cell>
          <cell r="B1657" t="str">
            <v>RECOLOCACAO DE LUMINARIA EXTERNA INSTALADA EM BRACO DE FERRO</v>
          </cell>
          <cell r="C1657" t="str">
            <v>UN</v>
          </cell>
          <cell r="D1657">
            <v>16.12</v>
          </cell>
        </row>
        <row r="1658">
          <cell r="A1658" t="str">
            <v>097214</v>
          </cell>
          <cell r="B1658" t="str">
            <v>RECOLOCACAO DE LUMINARIA A PROVA DE TEMPO,GASES E VAPOR</v>
          </cell>
          <cell r="C1658" t="str">
            <v>UN</v>
          </cell>
          <cell r="D1658">
            <v>8.06</v>
          </cell>
        </row>
        <row r="1659">
          <cell r="A1659" t="str">
            <v>097218</v>
          </cell>
          <cell r="B1659" t="str">
            <v>RECOLOCACAO DE PROJETOR DE FACHADA</v>
          </cell>
          <cell r="C1659" t="str">
            <v>UN</v>
          </cell>
          <cell r="D1659">
            <v>8.06</v>
          </cell>
        </row>
        <row r="1660">
          <cell r="A1660" t="str">
            <v>097219</v>
          </cell>
          <cell r="B1660" t="str">
            <v>RECOLOCACAO DE PROJETOR DE JARDIM</v>
          </cell>
          <cell r="C1660" t="str">
            <v>UN</v>
          </cell>
          <cell r="D1660">
            <v>6.43</v>
          </cell>
        </row>
        <row r="1661">
          <cell r="A1661" t="str">
            <v>097225</v>
          </cell>
          <cell r="B1661" t="str">
            <v>RECOLOCACAO DE BRACO DE LUMINARIA</v>
          </cell>
          <cell r="C1661" t="str">
            <v>UN</v>
          </cell>
          <cell r="D1661">
            <v>8.06</v>
          </cell>
        </row>
        <row r="1662">
          <cell r="A1662" t="str">
            <v>097300</v>
          </cell>
          <cell r="B1662" t="str">
            <v>RECOLOCACOES - PARA-RAIOS E OUTROS</v>
          </cell>
          <cell r="D1662" t="str">
            <v xml:space="preserve"> R$-   </v>
          </cell>
        </row>
        <row r="1663">
          <cell r="A1663" t="str">
            <v>097314</v>
          </cell>
          <cell r="B1663" t="str">
            <v>RECOLOCACAO DE CORDOALHA DE COBRE NU</v>
          </cell>
          <cell r="C1663" t="str">
            <v>M</v>
          </cell>
          <cell r="D1663">
            <v>4.03</v>
          </cell>
        </row>
        <row r="1664">
          <cell r="A1664" t="str">
            <v>097315</v>
          </cell>
          <cell r="B1664" t="str">
            <v>RECOLOCACAO CORDOALHA DE COBRE NU PARA ATERRAMENTO</v>
          </cell>
          <cell r="C1664" t="str">
            <v>M</v>
          </cell>
          <cell r="D1664">
            <v>4.03</v>
          </cell>
        </row>
        <row r="1665">
          <cell r="A1665" t="str">
            <v>097316</v>
          </cell>
          <cell r="B1665" t="str">
            <v>RECOLOCACAO DE CONECTOR TIPO "SPLIT_BOLT"</v>
          </cell>
          <cell r="C1665" t="str">
            <v>UN</v>
          </cell>
          <cell r="D1665">
            <v>2.4</v>
          </cell>
        </row>
        <row r="1666">
          <cell r="A1666" t="str">
            <v>097360</v>
          </cell>
          <cell r="B1666" t="str">
            <v>RECOLOCACAO DE POSTE DE FERRO,INCLUSIVE BASE DE FIXACAO</v>
          </cell>
          <cell r="C1666" t="str">
            <v>UN</v>
          </cell>
          <cell r="D1666">
            <v>78.45</v>
          </cell>
        </row>
        <row r="1667">
          <cell r="A1667" t="str">
            <v>097361</v>
          </cell>
          <cell r="B1667" t="str">
            <v>RECOLOCACAO DE POSTE DE FERRO ENGASTADO NO SOLO</v>
          </cell>
          <cell r="C1667" t="str">
            <v>UN</v>
          </cell>
          <cell r="D1667">
            <v>101.81</v>
          </cell>
        </row>
        <row r="1668">
          <cell r="A1668" t="str">
            <v>097362</v>
          </cell>
          <cell r="B1668" t="str">
            <v>RECOLOCACAO DE POSTE DE CONCRETO EM REDE DE ENERGIA</v>
          </cell>
          <cell r="C1668" t="str">
            <v>UN</v>
          </cell>
          <cell r="D1668">
            <v>101.79</v>
          </cell>
        </row>
        <row r="1669">
          <cell r="A1669" t="str">
            <v>097400</v>
          </cell>
          <cell r="B1669" t="str">
            <v>RECOLOCACOES - CABINE PRIMARIA</v>
          </cell>
          <cell r="D1669" t="str">
            <v xml:space="preserve"> R$-   </v>
          </cell>
        </row>
        <row r="1670">
          <cell r="A1670" t="str">
            <v>097401</v>
          </cell>
          <cell r="B1670" t="str">
            <v>RECOLOCACAO DE ISOLADOR TP DISCO INCLUSIVE GANCHO DE SUSTENTACAO</v>
          </cell>
          <cell r="C1670" t="str">
            <v>UN</v>
          </cell>
          <cell r="D1670">
            <v>1.58</v>
          </cell>
        </row>
        <row r="1671">
          <cell r="A1671" t="str">
            <v>097402</v>
          </cell>
          <cell r="B1671" t="str">
            <v>RECOLOCACAO DE ISOLADOR TP CASTANHA INCLUSIVE GANCHO DE SUSTENTACAO</v>
          </cell>
          <cell r="C1671" t="str">
            <v>UN</v>
          </cell>
          <cell r="D1671">
            <v>1.58</v>
          </cell>
        </row>
        <row r="1672">
          <cell r="A1672" t="str">
            <v>097403</v>
          </cell>
          <cell r="B1672" t="str">
            <v>RECOLOCACAO DE ISOLADOR TP PINO PARA A.T. INCLUSIVE PINO</v>
          </cell>
          <cell r="C1672" t="str">
            <v>UN</v>
          </cell>
          <cell r="D1672">
            <v>5.22</v>
          </cell>
        </row>
        <row r="1673">
          <cell r="A1673" t="str">
            <v>097404</v>
          </cell>
          <cell r="B1673" t="str">
            <v>RECOLOCACAO DE ISOLADOR TIPO PEDESTAL PARA A.T.</v>
          </cell>
          <cell r="C1673" t="str">
            <v>UN</v>
          </cell>
          <cell r="D1673">
            <v>4.8</v>
          </cell>
        </row>
        <row r="1674">
          <cell r="A1674" t="str">
            <v>097405</v>
          </cell>
          <cell r="B1674" t="str">
            <v>RECOLOCACAO DE CRUZETA DE MADEIRA</v>
          </cell>
          <cell r="C1674" t="str">
            <v>UN</v>
          </cell>
          <cell r="D1674">
            <v>23.35</v>
          </cell>
        </row>
        <row r="1675">
          <cell r="A1675" t="str">
            <v>097406</v>
          </cell>
          <cell r="B1675" t="str">
            <v>RECOLOCACAO DE BUCHA DE PASSAGEM INTERNA/EXTERNA PARA A.T.</v>
          </cell>
          <cell r="C1675" t="str">
            <v>UN</v>
          </cell>
          <cell r="D1675">
            <v>4.03</v>
          </cell>
        </row>
        <row r="1676">
          <cell r="A1676" t="str">
            <v>097407</v>
          </cell>
          <cell r="B1676" t="str">
            <v>RECOLOCACAO DE CHAPA DE FERRO PARA BUCHA DE PASSAGEM</v>
          </cell>
          <cell r="C1676" t="str">
            <v>UN</v>
          </cell>
          <cell r="D1676">
            <v>4.03</v>
          </cell>
        </row>
        <row r="1677">
          <cell r="A1677" t="str">
            <v>097408</v>
          </cell>
          <cell r="B1677" t="str">
            <v>RECOLOCACAO DE VERGALHAO DE COBRE 3/8"</v>
          </cell>
          <cell r="C1677" t="str">
            <v>M</v>
          </cell>
          <cell r="D1677">
            <v>3.2</v>
          </cell>
        </row>
        <row r="1678">
          <cell r="A1678" t="str">
            <v>097409</v>
          </cell>
          <cell r="B1678" t="str">
            <v>RECOLOCACAO DE TERMINAL OU CONECTOR PARA VERGALHAO DE COBRE</v>
          </cell>
          <cell r="C1678" t="str">
            <v>UN</v>
          </cell>
          <cell r="D1678">
            <v>1.58</v>
          </cell>
        </row>
        <row r="1679">
          <cell r="A1679" t="str">
            <v>097410</v>
          </cell>
          <cell r="B1679" t="str">
            <v>RECOLOCACAO DE CHAVE SECCIONADORA TRIPOLAR CLASSE 15KV</v>
          </cell>
          <cell r="C1679" t="str">
            <v>UN</v>
          </cell>
          <cell r="D1679">
            <v>42.96</v>
          </cell>
        </row>
        <row r="1680">
          <cell r="A1680" t="str">
            <v>097411</v>
          </cell>
          <cell r="B1680" t="str">
            <v>RECOLOCACAO DE TRANSFORMADOR DE POTENCIAL</v>
          </cell>
          <cell r="C1680" t="str">
            <v>UN</v>
          </cell>
          <cell r="D1680">
            <v>16.41</v>
          </cell>
        </row>
        <row r="1681">
          <cell r="A1681" t="str">
            <v>097412</v>
          </cell>
          <cell r="B1681" t="str">
            <v>RECOLOCACAO DE DISJUNTOR A.T. DE VOLUME NORMAL OU REDUZIDO DE OLEO</v>
          </cell>
          <cell r="C1681" t="str">
            <v>UN</v>
          </cell>
          <cell r="D1681">
            <v>80.349999999999994</v>
          </cell>
        </row>
        <row r="1682">
          <cell r="A1682" t="str">
            <v>097413</v>
          </cell>
          <cell r="B1682" t="str">
            <v>RECOLOCACAO DE TRANSFORMADOR DE POTENCIA CLASSE 15KV</v>
          </cell>
          <cell r="C1682" t="str">
            <v>UN</v>
          </cell>
          <cell r="D1682">
            <v>156.91</v>
          </cell>
        </row>
        <row r="1683">
          <cell r="A1683" t="str">
            <v>097414</v>
          </cell>
          <cell r="B1683" t="str">
            <v>RECOLOCACAO DE CHAVE FUSIVEL TIPO MATHEUS</v>
          </cell>
          <cell r="C1683" t="str">
            <v>UN</v>
          </cell>
          <cell r="D1683">
            <v>14.06</v>
          </cell>
        </row>
        <row r="1684">
          <cell r="A1684" t="str">
            <v>097415</v>
          </cell>
          <cell r="B1684" t="str">
            <v>RECOLOCACAO DE SUPORTE DE TRANSFORMADOR EM POSTE</v>
          </cell>
          <cell r="C1684" t="str">
            <v>UN</v>
          </cell>
          <cell r="D1684">
            <v>23.35</v>
          </cell>
        </row>
        <row r="1685">
          <cell r="A1685" t="str">
            <v>097416</v>
          </cell>
          <cell r="B1685" t="str">
            <v>RECOLOCACAO DE CABO DE A.T. EM LINHA AEREA ATE 35MM2</v>
          </cell>
          <cell r="C1685" t="str">
            <v>M</v>
          </cell>
          <cell r="D1685">
            <v>2.4</v>
          </cell>
        </row>
        <row r="1686">
          <cell r="A1686" t="str">
            <v>097417</v>
          </cell>
          <cell r="B1686" t="str">
            <v>RECOLOCACAO DE PARA-RAIO TIPO CRISTAL VALVE 15KV</v>
          </cell>
          <cell r="C1686" t="str">
            <v>UN</v>
          </cell>
          <cell r="D1686">
            <v>72.790000000000006</v>
          </cell>
        </row>
        <row r="1687">
          <cell r="A1687" t="str">
            <v>097418</v>
          </cell>
          <cell r="B1687" t="str">
            <v>RECOLOCACAO DE CONTATORES E RELES EM GERAL</v>
          </cell>
          <cell r="C1687" t="str">
            <v>UN</v>
          </cell>
          <cell r="D1687">
            <v>56.15</v>
          </cell>
        </row>
        <row r="1688">
          <cell r="A1688" t="str">
            <v>097423</v>
          </cell>
          <cell r="B1688" t="str">
            <v>RECOLOCACAO DE FUSIVEL EM ALTA TENSAO TIPO "HH"</v>
          </cell>
          <cell r="C1688" t="str">
            <v>UN</v>
          </cell>
          <cell r="D1688">
            <v>4.03</v>
          </cell>
        </row>
        <row r="1689">
          <cell r="A1689" t="str">
            <v>097424</v>
          </cell>
          <cell r="B1689" t="str">
            <v>RECOLOCACAO DE ELO FUSIVEL EM CHAVE TIPO MATHEUS</v>
          </cell>
          <cell r="C1689" t="str">
            <v>UN</v>
          </cell>
          <cell r="D1689">
            <v>2.4</v>
          </cell>
        </row>
        <row r="1690">
          <cell r="A1690" t="str">
            <v>098000</v>
          </cell>
          <cell r="B1690" t="str">
            <v>SERVICOS PARCIAIS - ENTR.E DISTRIBUICAO</v>
          </cell>
          <cell r="D1690" t="str">
            <v xml:space="preserve"> R$-   </v>
          </cell>
        </row>
        <row r="1691">
          <cell r="A1691" t="str">
            <v>098001</v>
          </cell>
          <cell r="B1691" t="str">
            <v>POSTE DE ENTRADA DE ENERGIA DUPLO "T" - 6.00M/90DAN</v>
          </cell>
          <cell r="C1691" t="str">
            <v>UN</v>
          </cell>
          <cell r="D1691">
            <v>163.62</v>
          </cell>
        </row>
        <row r="1692">
          <cell r="A1692" t="str">
            <v>098002</v>
          </cell>
          <cell r="B1692" t="str">
            <v>POSTE DE ENTRADA DE ENERGIA,DUPLO"T"-7,50M/90DAN</v>
          </cell>
          <cell r="C1692" t="str">
            <v>UN</v>
          </cell>
          <cell r="D1692">
            <v>194.99</v>
          </cell>
        </row>
        <row r="1693">
          <cell r="A1693" t="str">
            <v>098003</v>
          </cell>
          <cell r="B1693" t="str">
            <v>POSTE DE ENTRADA DE ENERGIA,DUPLO "T" - 7,50M/200DAN</v>
          </cell>
          <cell r="C1693" t="str">
            <v>UN</v>
          </cell>
          <cell r="D1693">
            <v>191.14</v>
          </cell>
        </row>
        <row r="1694">
          <cell r="A1694" t="str">
            <v>098004</v>
          </cell>
          <cell r="B1694" t="str">
            <v>POSTE DE ENTRADA DE ENERGIA,DUPLO "T" - 7,50M/300DAN</v>
          </cell>
          <cell r="C1694" t="str">
            <v>UN</v>
          </cell>
          <cell r="D1694">
            <v>228.84</v>
          </cell>
        </row>
        <row r="1695">
          <cell r="A1695" t="str">
            <v>098005</v>
          </cell>
          <cell r="B1695" t="str">
            <v>CABECOTE TIPO"TELESP"</v>
          </cell>
          <cell r="C1695" t="str">
            <v>UN</v>
          </cell>
          <cell r="D1695">
            <v>6.7</v>
          </cell>
        </row>
        <row r="1696">
          <cell r="A1696" t="str">
            <v>098006</v>
          </cell>
          <cell r="B1696" t="str">
            <v>ARMACAO PRESSBOW COM 2 ISOLADORES</v>
          </cell>
          <cell r="C1696" t="str">
            <v>UN</v>
          </cell>
          <cell r="D1696">
            <v>8</v>
          </cell>
        </row>
        <row r="1697">
          <cell r="A1697" t="str">
            <v>098007</v>
          </cell>
          <cell r="B1697" t="str">
            <v>ARMACAO PRESSBOW COM 3 ISOLADORES</v>
          </cell>
          <cell r="C1697" t="str">
            <v>UN</v>
          </cell>
          <cell r="D1697">
            <v>11.3</v>
          </cell>
        </row>
        <row r="1698">
          <cell r="A1698" t="str">
            <v>098008</v>
          </cell>
          <cell r="B1698" t="str">
            <v>ARMACAO PRESSBOW COM 4 ISOLADORES</v>
          </cell>
          <cell r="C1698" t="str">
            <v>UN</v>
          </cell>
          <cell r="D1698">
            <v>15.03</v>
          </cell>
        </row>
        <row r="1699">
          <cell r="A1699" t="str">
            <v>098009</v>
          </cell>
          <cell r="B1699" t="str">
            <v>ARMACAO PRESSBOW COM 1 ISOLADOR</v>
          </cell>
          <cell r="C1699" t="str">
            <v>UN</v>
          </cell>
          <cell r="D1699">
            <v>4.12</v>
          </cell>
        </row>
        <row r="1700">
          <cell r="A1700" t="str">
            <v>098010</v>
          </cell>
          <cell r="B1700" t="str">
            <v>BRACADEIRA PARA FIXACAO DE ELETRODUTO</v>
          </cell>
          <cell r="C1700" t="str">
            <v>UN</v>
          </cell>
          <cell r="D1700">
            <v>1.3</v>
          </cell>
        </row>
        <row r="1701">
          <cell r="A1701" t="str">
            <v>098018</v>
          </cell>
          <cell r="B1701" t="str">
            <v>TERMINAL OU CONECTOR DE PRESSAO - PARA FIO ATE 6MM2</v>
          </cell>
          <cell r="C1701" t="str">
            <v>UN</v>
          </cell>
          <cell r="D1701">
            <v>2.5499999999999998</v>
          </cell>
        </row>
        <row r="1702">
          <cell r="A1702" t="str">
            <v>098019</v>
          </cell>
          <cell r="B1702" t="str">
            <v>TERMINAL OU CONECTOR DE PRESSAO - PARA CABO 10MM2</v>
          </cell>
          <cell r="C1702" t="str">
            <v>UN</v>
          </cell>
          <cell r="D1702">
            <v>2.96</v>
          </cell>
        </row>
        <row r="1703">
          <cell r="A1703" t="str">
            <v>098020</v>
          </cell>
          <cell r="B1703" t="str">
            <v>TERMINAL OU CONECTOR DE PRESSAO - PARA CABO 16MM2</v>
          </cell>
          <cell r="C1703" t="str">
            <v>UN</v>
          </cell>
          <cell r="D1703">
            <v>3.11</v>
          </cell>
        </row>
        <row r="1704">
          <cell r="A1704" t="str">
            <v>098021</v>
          </cell>
          <cell r="B1704" t="str">
            <v>TERMINAL OU CONECTOR DE PRESSAO - PARA CABO 25MM2</v>
          </cell>
          <cell r="C1704" t="str">
            <v>UN</v>
          </cell>
          <cell r="D1704">
            <v>3.11</v>
          </cell>
        </row>
        <row r="1705">
          <cell r="A1705" t="str">
            <v>098022</v>
          </cell>
          <cell r="B1705" t="str">
            <v>TERMINAL OU CONECTOR DE PRESSAO - PARA CABO 35MM2</v>
          </cell>
          <cell r="C1705" t="str">
            <v>UN</v>
          </cell>
          <cell r="D1705">
            <v>3.5</v>
          </cell>
        </row>
        <row r="1706">
          <cell r="A1706" t="str">
            <v>098023</v>
          </cell>
          <cell r="B1706" t="str">
            <v>TERMINAL OU CONECTOR DE PRESSAO - PARA CABO 50MM2</v>
          </cell>
          <cell r="C1706" t="str">
            <v>UN</v>
          </cell>
          <cell r="D1706">
            <v>4.3099999999999996</v>
          </cell>
        </row>
        <row r="1707">
          <cell r="A1707" t="str">
            <v>098024</v>
          </cell>
          <cell r="B1707" t="str">
            <v>TERMINAL OU CONECTOR DE PRESSAO - PARA CABO 70MM2</v>
          </cell>
          <cell r="C1707" t="str">
            <v>UN</v>
          </cell>
          <cell r="D1707">
            <v>4.5199999999999996</v>
          </cell>
        </row>
        <row r="1708">
          <cell r="A1708" t="str">
            <v>098025</v>
          </cell>
          <cell r="B1708" t="str">
            <v>TERMINAL OU CONECTOR DE PRESSAO - PARA CABO 95MM2</v>
          </cell>
          <cell r="C1708" t="str">
            <v>UN</v>
          </cell>
          <cell r="D1708">
            <v>4.88</v>
          </cell>
        </row>
        <row r="1709">
          <cell r="A1709" t="str">
            <v>098026</v>
          </cell>
          <cell r="B1709" t="str">
            <v>TERMINAL OU CONECTOR DE PRESSAO - PARA CABO 120MM2</v>
          </cell>
          <cell r="C1709" t="str">
            <v>UN</v>
          </cell>
          <cell r="D1709">
            <v>6.09</v>
          </cell>
        </row>
        <row r="1710">
          <cell r="A1710" t="str">
            <v>098027</v>
          </cell>
          <cell r="B1710" t="str">
            <v>TERMINAL OU CONECTOR DE PRESSAO - PARA CABO 150MM2</v>
          </cell>
          <cell r="C1710" t="str">
            <v>UN</v>
          </cell>
          <cell r="D1710">
            <v>6.09</v>
          </cell>
        </row>
        <row r="1711">
          <cell r="A1711" t="str">
            <v>098028</v>
          </cell>
          <cell r="B1711" t="str">
            <v>TERMINAL OU CONECTOR DE PRESSAO - PARA CABO 185MM2</v>
          </cell>
          <cell r="C1711" t="str">
            <v>UN</v>
          </cell>
          <cell r="D1711">
            <v>6.73</v>
          </cell>
        </row>
        <row r="1712">
          <cell r="A1712" t="str">
            <v>098029</v>
          </cell>
          <cell r="B1712" t="str">
            <v>TERMINAL OU CONECTOR DE PRESSAO - PARA CABO 240MM2</v>
          </cell>
          <cell r="C1712" t="str">
            <v>UN</v>
          </cell>
          <cell r="D1712">
            <v>7.18</v>
          </cell>
        </row>
        <row r="1713">
          <cell r="A1713" t="str">
            <v>098030</v>
          </cell>
          <cell r="B1713" t="str">
            <v>TERMINAL OU CONECTOR DE PRESSAO - PARA CABO 300.00MM2</v>
          </cell>
          <cell r="C1713" t="str">
            <v>UN</v>
          </cell>
          <cell r="D1713">
            <v>8.16</v>
          </cell>
        </row>
        <row r="1714">
          <cell r="A1714" t="str">
            <v>098040</v>
          </cell>
          <cell r="B1714" t="str">
            <v>POSTE DE CONCRETO CIRCULAR - H.LIV = 4,8M / 90DAN</v>
          </cell>
          <cell r="C1714" t="str">
            <v>UN</v>
          </cell>
          <cell r="D1714">
            <v>227.82</v>
          </cell>
        </row>
        <row r="1715">
          <cell r="A1715" t="str">
            <v>098041</v>
          </cell>
          <cell r="B1715" t="str">
            <v>POSTE DE CONCRETO CIRCULAR H.LIV=5,5M/90DAN</v>
          </cell>
          <cell r="C1715" t="str">
            <v>UN</v>
          </cell>
          <cell r="D1715">
            <v>237.42</v>
          </cell>
        </row>
        <row r="1716">
          <cell r="A1716" t="str">
            <v>098042</v>
          </cell>
          <cell r="B1716" t="str">
            <v>POSTE DE CONCRETO CIRCULAR - H.LIV = 6.0M / 90DAN</v>
          </cell>
          <cell r="C1716" t="str">
            <v>UN</v>
          </cell>
          <cell r="D1716">
            <v>242.34</v>
          </cell>
        </row>
        <row r="1717">
          <cell r="A1717" t="str">
            <v>098043</v>
          </cell>
          <cell r="B1717" t="str">
            <v>POSTE DE CONCRETO CIRCULAR - H.LIV = 6.0M / 200DAN</v>
          </cell>
          <cell r="C1717" t="str">
            <v>UN</v>
          </cell>
          <cell r="D1717">
            <v>258.61</v>
          </cell>
        </row>
        <row r="1718">
          <cell r="A1718" t="str">
            <v>098044</v>
          </cell>
          <cell r="B1718" t="str">
            <v>POSTE DE CONCRETO CIRCULAR - H.LIV = 6.0M / 300DAN</v>
          </cell>
          <cell r="C1718" t="str">
            <v>UN</v>
          </cell>
          <cell r="D1718">
            <v>277.92</v>
          </cell>
        </row>
        <row r="1719">
          <cell r="A1719" t="str">
            <v>098045</v>
          </cell>
          <cell r="B1719" t="str">
            <v>POSTE DE CONCRETO CIRCULAR - H.LIV = 6.5M / 300DAN</v>
          </cell>
          <cell r="C1719" t="str">
            <v>UN</v>
          </cell>
          <cell r="D1719">
            <v>295.33999999999997</v>
          </cell>
        </row>
        <row r="1720">
          <cell r="A1720" t="str">
            <v>098050</v>
          </cell>
          <cell r="B1720" t="str">
            <v>POSTE DE CONCRETO CENTRIFUGADO SIMPLES H.LIV=5.0M</v>
          </cell>
          <cell r="C1720" t="str">
            <v>UN</v>
          </cell>
          <cell r="D1720">
            <v>369.16</v>
          </cell>
        </row>
        <row r="1721">
          <cell r="A1721" t="str">
            <v>098051</v>
          </cell>
          <cell r="B1721" t="str">
            <v>POSTE DE CONCRETO CENTRIFUGADO CURVO DUPLO H.LIV=5.0M</v>
          </cell>
          <cell r="C1721" t="str">
            <v>UN</v>
          </cell>
          <cell r="D1721">
            <v>434.16</v>
          </cell>
        </row>
        <row r="1722">
          <cell r="A1722" t="str">
            <v>098052</v>
          </cell>
          <cell r="B1722" t="str">
            <v>POSTE DE CONCRETO CENTRIFUGADO CURVO SIMPLES H.LIV=7,0M</v>
          </cell>
          <cell r="C1722" t="str">
            <v>UN</v>
          </cell>
          <cell r="D1722">
            <v>473.3</v>
          </cell>
        </row>
        <row r="1723">
          <cell r="A1723" t="str">
            <v>098053</v>
          </cell>
          <cell r="B1723" t="str">
            <v>POSTE DE CONCRETO CENTRIFUGADO CURVO DUPLO H.LIV=7,0M</v>
          </cell>
          <cell r="C1723" t="str">
            <v>UN</v>
          </cell>
          <cell r="D1723">
            <v>545.29999999999995</v>
          </cell>
        </row>
        <row r="1724">
          <cell r="A1724" t="str">
            <v>098054</v>
          </cell>
          <cell r="B1724" t="str">
            <v>POSTE DE CONCRETO CENTRIFUGADO CURVO SIMPLES H.LIV=8.6M</v>
          </cell>
          <cell r="C1724" t="str">
            <v>UN</v>
          </cell>
          <cell r="D1724">
            <v>505.3</v>
          </cell>
        </row>
        <row r="1725">
          <cell r="A1725" t="str">
            <v>098055</v>
          </cell>
          <cell r="B1725" t="str">
            <v>POSTE DE CONCRETO CENTRIFUGADO CURVO DUPLO H.LIV=8.6M</v>
          </cell>
          <cell r="C1725" t="str">
            <v>UN</v>
          </cell>
          <cell r="D1725">
            <v>579.29999999999995</v>
          </cell>
        </row>
        <row r="1726">
          <cell r="A1726" t="str">
            <v>098060</v>
          </cell>
          <cell r="B1726" t="str">
            <v>POSTE DE CONCRETO CIRC CENTRIFUGADO RETO H.LIV=10.0M/200DAN</v>
          </cell>
          <cell r="C1726" t="str">
            <v>UN</v>
          </cell>
          <cell r="D1726">
            <v>421.3</v>
          </cell>
        </row>
        <row r="1727">
          <cell r="A1727" t="str">
            <v>098100</v>
          </cell>
          <cell r="B1727" t="str">
            <v>SERVICOS PARCIAIS - CAIXAS E QUADROS</v>
          </cell>
          <cell r="D1727" t="str">
            <v xml:space="preserve"> R$-   </v>
          </cell>
        </row>
        <row r="1728">
          <cell r="A1728" t="str">
            <v>098140</v>
          </cell>
          <cell r="B1728" t="str">
            <v>BASE EM CHAPA DE FERRO N.14,PARA DISJUNTOR TIPO"QUICK-LAG"</v>
          </cell>
          <cell r="C1728" t="str">
            <v>M2</v>
          </cell>
          <cell r="D1728">
            <v>35.78</v>
          </cell>
        </row>
        <row r="1729">
          <cell r="A1729" t="str">
            <v>098143</v>
          </cell>
          <cell r="B1729" t="str">
            <v>FECHADURA DE CILINDRO,P/QUADRO DE DISTRIBUICAO OU CAIXA DE PASSAGEM</v>
          </cell>
          <cell r="C1729" t="str">
            <v>UN</v>
          </cell>
          <cell r="D1729">
            <v>19.260000000000002</v>
          </cell>
        </row>
        <row r="1730">
          <cell r="A1730" t="str">
            <v>098200</v>
          </cell>
          <cell r="B1730" t="str">
            <v>SERVICOS PARCIAIS - PONTOS E APARELHOS</v>
          </cell>
          <cell r="D1730" t="str">
            <v xml:space="preserve"> R$-   </v>
          </cell>
        </row>
        <row r="1731">
          <cell r="A1731" t="str">
            <v>098201</v>
          </cell>
          <cell r="B1731" t="str">
            <v>INTERRUPTOR SIMPLES - 1 TECLA</v>
          </cell>
          <cell r="C1731" t="str">
            <v>UN</v>
          </cell>
          <cell r="D1731">
            <v>3.96</v>
          </cell>
        </row>
        <row r="1732">
          <cell r="A1732" t="str">
            <v>098202</v>
          </cell>
          <cell r="B1732" t="str">
            <v>INTERRUPTOR SIMPLES - 2 TECLAS</v>
          </cell>
          <cell r="C1732" t="str">
            <v>UN</v>
          </cell>
          <cell r="D1732">
            <v>5.5</v>
          </cell>
        </row>
        <row r="1733">
          <cell r="A1733" t="str">
            <v>098203</v>
          </cell>
          <cell r="B1733" t="str">
            <v>INTERRUPTOR SIMPLES - 3 TECLAS</v>
          </cell>
          <cell r="C1733" t="str">
            <v>UN</v>
          </cell>
          <cell r="D1733">
            <v>8.09</v>
          </cell>
        </row>
        <row r="1734">
          <cell r="A1734" t="str">
            <v>098204</v>
          </cell>
          <cell r="B1734" t="str">
            <v>INTERRUPTOR SIMPLES BIPOLAR - 1 TECLA</v>
          </cell>
          <cell r="C1734" t="str">
            <v>UN</v>
          </cell>
          <cell r="D1734">
            <v>11.59</v>
          </cell>
        </row>
        <row r="1735">
          <cell r="A1735" t="str">
            <v>098205</v>
          </cell>
          <cell r="B1735" t="str">
            <v>INTERRUPTOR PARALELO - 1 TECLA</v>
          </cell>
          <cell r="C1735" t="str">
            <v>UN</v>
          </cell>
          <cell r="D1735">
            <v>4.68</v>
          </cell>
        </row>
        <row r="1736">
          <cell r="A1736" t="str">
            <v>098206</v>
          </cell>
          <cell r="B1736" t="str">
            <v>ESPELHO PLASTICO - 3"X3"</v>
          </cell>
          <cell r="C1736" t="str">
            <v>UN</v>
          </cell>
          <cell r="D1736">
            <v>1</v>
          </cell>
        </row>
        <row r="1737">
          <cell r="A1737" t="str">
            <v>098207</v>
          </cell>
          <cell r="B1737" t="str">
            <v>ESPELHO PLASTICO - 4"X2"</v>
          </cell>
          <cell r="C1737" t="str">
            <v>UN</v>
          </cell>
          <cell r="D1737">
            <v>1</v>
          </cell>
        </row>
        <row r="1738">
          <cell r="A1738" t="str">
            <v>098208</v>
          </cell>
          <cell r="B1738" t="str">
            <v>ESPELHO PLASTICO - 4"X4"</v>
          </cell>
          <cell r="C1738" t="str">
            <v>UN</v>
          </cell>
          <cell r="D1738">
            <v>2</v>
          </cell>
        </row>
        <row r="1739">
          <cell r="A1739" t="str">
            <v>098209</v>
          </cell>
          <cell r="B1739" t="str">
            <v>TOMADA P/TELEFONE DE 4 POLOS PADRAO TELEBRAS</v>
          </cell>
          <cell r="C1739" t="str">
            <v>UN</v>
          </cell>
          <cell r="D1739">
            <v>6.47</v>
          </cell>
        </row>
        <row r="1740">
          <cell r="A1740" t="str">
            <v>098210</v>
          </cell>
          <cell r="B1740" t="str">
            <v>TOMADA SIMPLES DE EMBUTIR - 110/220V</v>
          </cell>
          <cell r="C1740" t="str">
            <v>UN</v>
          </cell>
          <cell r="D1740">
            <v>3.15</v>
          </cell>
        </row>
        <row r="1741">
          <cell r="A1741" t="str">
            <v>098211</v>
          </cell>
          <cell r="B1741" t="str">
            <v>TOMADA PARA APARELHOS FIXOS,TRIPOLAR - 220V</v>
          </cell>
          <cell r="C1741" t="str">
            <v>UN</v>
          </cell>
          <cell r="D1741">
            <v>5.88</v>
          </cell>
        </row>
        <row r="1742">
          <cell r="A1742" t="str">
            <v>098212</v>
          </cell>
          <cell r="B1742" t="str">
            <v>TOMADA SIMPLES DE EMBUTIR - PARA PISO</v>
          </cell>
          <cell r="C1742" t="str">
            <v>UN</v>
          </cell>
          <cell r="D1742">
            <v>20.329999999999998</v>
          </cell>
        </row>
        <row r="1743">
          <cell r="A1743" t="str">
            <v>098213</v>
          </cell>
          <cell r="B1743" t="str">
            <v>TOMADA 3P+T 30A - 440V</v>
          </cell>
          <cell r="C1743" t="str">
            <v>UN</v>
          </cell>
          <cell r="D1743">
            <v>7.69</v>
          </cell>
        </row>
        <row r="1744">
          <cell r="A1744" t="str">
            <v>098214</v>
          </cell>
          <cell r="B1744" t="str">
            <v>TOMADA 3P+T 32A - 750V TIPO INDUSTRIAL</v>
          </cell>
          <cell r="C1744" t="str">
            <v>UN</v>
          </cell>
          <cell r="D1744">
            <v>24.56</v>
          </cell>
        </row>
        <row r="1745">
          <cell r="A1745" t="str">
            <v>098215</v>
          </cell>
          <cell r="B1745" t="str">
            <v>TOMADA 3P+T 63A - 750V TIPO INDUSTRIAL</v>
          </cell>
          <cell r="C1745" t="str">
            <v>UN</v>
          </cell>
          <cell r="D1745">
            <v>64.709999999999994</v>
          </cell>
        </row>
        <row r="1746">
          <cell r="A1746" t="str">
            <v>098216</v>
          </cell>
          <cell r="B1746" t="str">
            <v>BOTAO PARA CAMPAINHA - USO AO TEMPO</v>
          </cell>
          <cell r="C1746" t="str">
            <v>UN</v>
          </cell>
          <cell r="D1746">
            <v>4.74</v>
          </cell>
        </row>
        <row r="1747">
          <cell r="A1747" t="str">
            <v>098217</v>
          </cell>
          <cell r="B1747" t="str">
            <v>CIGARRA DE SOBREPOR,TIPO COLEGIAL</v>
          </cell>
          <cell r="C1747" t="str">
            <v>UN</v>
          </cell>
          <cell r="D1747">
            <v>16.53</v>
          </cell>
        </row>
        <row r="1748">
          <cell r="A1748" t="str">
            <v>098218</v>
          </cell>
          <cell r="B1748" t="str">
            <v>SOQUETE DE PORCELANA COM ROSCA E-27</v>
          </cell>
          <cell r="C1748" t="str">
            <v>UN</v>
          </cell>
          <cell r="D1748">
            <v>2.99</v>
          </cell>
        </row>
        <row r="1749">
          <cell r="A1749" t="str">
            <v>098219</v>
          </cell>
          <cell r="B1749" t="str">
            <v>SOQUETE DE PORCELANA COM ROSCA E-40</v>
          </cell>
          <cell r="C1749" t="str">
            <v>UN</v>
          </cell>
          <cell r="D1749">
            <v>7.21</v>
          </cell>
        </row>
        <row r="1750">
          <cell r="A1750" t="str">
            <v>098220</v>
          </cell>
          <cell r="B1750" t="str">
            <v>GLOBO LEITOSO - 9"X4"</v>
          </cell>
          <cell r="C1750" t="str">
            <v>UN</v>
          </cell>
          <cell r="D1750">
            <v>4.6500000000000004</v>
          </cell>
        </row>
        <row r="1751">
          <cell r="A1751" t="str">
            <v>098221</v>
          </cell>
          <cell r="B1751" t="str">
            <v>GLOBO LEITOSO - 12"X6"</v>
          </cell>
          <cell r="C1751" t="str">
            <v>UN</v>
          </cell>
          <cell r="D1751">
            <v>15.35</v>
          </cell>
        </row>
        <row r="1752">
          <cell r="A1752" t="str">
            <v>098222</v>
          </cell>
          <cell r="B1752" t="str">
            <v>SOQUETE ANTIVIBRATORIO P/LAMPADA FLUORESCENTE S/PORTA-STARTER</v>
          </cell>
          <cell r="C1752" t="str">
            <v>UN</v>
          </cell>
          <cell r="D1752">
            <v>3.55</v>
          </cell>
        </row>
        <row r="1753">
          <cell r="A1753" t="str">
            <v>098223</v>
          </cell>
          <cell r="B1753" t="str">
            <v>SOQUETE ANTIVIBRATORIO P/LAMPADA FLUORESCENTE C/PORTA-STARTER</v>
          </cell>
          <cell r="C1753" t="str">
            <v>UN</v>
          </cell>
          <cell r="D1753">
            <v>4.33</v>
          </cell>
        </row>
        <row r="1754">
          <cell r="A1754" t="str">
            <v>098224</v>
          </cell>
          <cell r="B1754" t="str">
            <v>STARTER PARA LAMPADA FLUORESCENTE - 20/40W</v>
          </cell>
          <cell r="C1754" t="str">
            <v>UN</v>
          </cell>
          <cell r="D1754">
            <v>1.78</v>
          </cell>
        </row>
        <row r="1755">
          <cell r="A1755" t="str">
            <v>098225</v>
          </cell>
          <cell r="B1755" t="str">
            <v>IGNITOR P/PARTIDA LAMP VAPOR SODIO ALTA PRESSAO ATE 400W</v>
          </cell>
          <cell r="C1755" t="str">
            <v>UN</v>
          </cell>
          <cell r="D1755">
            <v>29.63</v>
          </cell>
        </row>
        <row r="1756">
          <cell r="A1756" t="str">
            <v>098226</v>
          </cell>
          <cell r="B1756" t="str">
            <v>REATOR SIMPLES P/LAMPADA FLUORESCENTE,BAIXO F.POTENCIA - 110V/20W</v>
          </cell>
          <cell r="C1756" t="str">
            <v>UN</v>
          </cell>
          <cell r="D1756">
            <v>16.64</v>
          </cell>
        </row>
        <row r="1757">
          <cell r="A1757" t="str">
            <v>098227</v>
          </cell>
          <cell r="B1757" t="str">
            <v>REATOR SIMPLES P/LAMPADA FLUORESCENTE,BAIXO F.POTENCIA - 220V/20W</v>
          </cell>
          <cell r="C1757" t="str">
            <v>UN</v>
          </cell>
          <cell r="D1757">
            <v>16.64</v>
          </cell>
        </row>
        <row r="1758">
          <cell r="A1758" t="str">
            <v>098228</v>
          </cell>
          <cell r="B1758" t="str">
            <v>REATOR SIMPLES P/LAMPADA FLUORESCENTE,ALTO F.POTENCIA - 220V/20W</v>
          </cell>
          <cell r="C1758" t="str">
            <v>UN</v>
          </cell>
          <cell r="D1758">
            <v>16.64</v>
          </cell>
        </row>
        <row r="1759">
          <cell r="A1759" t="str">
            <v>098229</v>
          </cell>
          <cell r="B1759" t="str">
            <v>REATOR SIMPLES P/LAMPADA FLUORESCENTE,BAIXO F.POTENCIA - 110V/40W</v>
          </cell>
          <cell r="C1759" t="str">
            <v>UN</v>
          </cell>
          <cell r="D1759">
            <v>16.8</v>
          </cell>
        </row>
        <row r="1760">
          <cell r="A1760" t="str">
            <v>098230</v>
          </cell>
          <cell r="B1760" t="str">
            <v>REATOR SIMPLES P/LAMPADA FLUORESCENTE,BAIXO F.POTENCIA - 220V/40W</v>
          </cell>
          <cell r="C1760" t="str">
            <v>UN</v>
          </cell>
          <cell r="D1760">
            <v>16.64</v>
          </cell>
        </row>
        <row r="1761">
          <cell r="A1761" t="str">
            <v>098231</v>
          </cell>
          <cell r="B1761" t="str">
            <v>REATOR SIMPLES P/LAMPADA FLUORESCENTE,ALTO F.POTENCIA - 220V/40W</v>
          </cell>
          <cell r="C1761" t="str">
            <v>UN</v>
          </cell>
          <cell r="D1761">
            <v>16.829999999999998</v>
          </cell>
        </row>
        <row r="1762">
          <cell r="A1762" t="str">
            <v>098232</v>
          </cell>
          <cell r="B1762" t="str">
            <v>REATOR SIMPLES P/LAMP.FLUOR.PART.RAP.,ALTO F.POTENCIA - 110-220V/20W</v>
          </cell>
          <cell r="C1762" t="str">
            <v>UN</v>
          </cell>
          <cell r="D1762">
            <v>16.72</v>
          </cell>
        </row>
        <row r="1763">
          <cell r="A1763" t="str">
            <v>098233</v>
          </cell>
          <cell r="B1763" t="str">
            <v>REATOR SIMPLES P/LAMP.FLUOR.PART.RAP.,ALTO F.POTENCIA - 110-220V/40W</v>
          </cell>
          <cell r="C1763" t="str">
            <v>UN</v>
          </cell>
          <cell r="D1763">
            <v>16.8</v>
          </cell>
        </row>
        <row r="1764">
          <cell r="A1764" t="str">
            <v>098234</v>
          </cell>
          <cell r="B1764" t="str">
            <v>REATOR DUPLO P/LAMP.FLUOR.PART.RAP.,ALTO F.POTENCIA - 110-220V/2X20W</v>
          </cell>
          <cell r="C1764" t="str">
            <v>UN</v>
          </cell>
          <cell r="D1764">
            <v>23.8</v>
          </cell>
        </row>
        <row r="1765">
          <cell r="A1765" t="str">
            <v>098235</v>
          </cell>
          <cell r="B1765" t="str">
            <v>REATOR DUPLO P/LAMP.FLUOR.PART.RAP.,ALTO F.POTENCIA 110-220V/2X40W</v>
          </cell>
          <cell r="C1765" t="str">
            <v>UN</v>
          </cell>
          <cell r="D1765">
            <v>23.45</v>
          </cell>
        </row>
        <row r="1766">
          <cell r="A1766" t="str">
            <v>098236</v>
          </cell>
          <cell r="B1766" t="str">
            <v>REATOR SIMPLES P/LAMP FLUOR.PART.RAP.BAIXO F.POT. 220V/65W</v>
          </cell>
          <cell r="C1766" t="str">
            <v>UN</v>
          </cell>
          <cell r="D1766">
            <v>25.47</v>
          </cell>
        </row>
        <row r="1767">
          <cell r="A1767" t="str">
            <v>098237</v>
          </cell>
          <cell r="B1767" t="str">
            <v>REATOR DUPLO P/LAMP FLUOR CONV. ALTO F.POT 220V/65W</v>
          </cell>
          <cell r="C1767" t="str">
            <v>UN</v>
          </cell>
          <cell r="D1767">
            <v>38.159999999999997</v>
          </cell>
        </row>
        <row r="1768">
          <cell r="A1768" t="str">
            <v>098238</v>
          </cell>
          <cell r="B1768" t="str">
            <v>REATOR SIMPLES P/LAMP FLUOR.PART.RAP.ALTO F.POTENCIA - 220V/1X110W</v>
          </cell>
          <cell r="C1768" t="str">
            <v>UN</v>
          </cell>
          <cell r="D1768">
            <v>42.14</v>
          </cell>
        </row>
        <row r="1769">
          <cell r="A1769" t="str">
            <v>098239</v>
          </cell>
          <cell r="B1769" t="str">
            <v>REATOR DUPLO P/LAMP FLUOR.PART.RAP.ALTO F.POTENCIA 220V/2X110W</v>
          </cell>
          <cell r="C1769" t="str">
            <v>UN</v>
          </cell>
          <cell r="D1769">
            <v>46.3</v>
          </cell>
        </row>
        <row r="1770">
          <cell r="A1770" t="str">
            <v>098240</v>
          </cell>
          <cell r="B1770" t="str">
            <v>REATOR PARA LAMPADA HG - 220V/125W</v>
          </cell>
          <cell r="C1770" t="str">
            <v>UN</v>
          </cell>
          <cell r="D1770">
            <v>28.53</v>
          </cell>
        </row>
        <row r="1771">
          <cell r="A1771" t="str">
            <v>098241</v>
          </cell>
          <cell r="B1771" t="str">
            <v>REATOR PARA LAMPADA HG - 220V/250W</v>
          </cell>
          <cell r="C1771" t="str">
            <v>UN</v>
          </cell>
          <cell r="D1771">
            <v>37.28</v>
          </cell>
        </row>
        <row r="1772">
          <cell r="A1772" t="str">
            <v>098242</v>
          </cell>
          <cell r="B1772" t="str">
            <v>REATOR PARA LAMPADA HG - 220V/400W</v>
          </cell>
          <cell r="C1772" t="str">
            <v>UN</v>
          </cell>
          <cell r="D1772">
            <v>40.03</v>
          </cell>
        </row>
        <row r="1773">
          <cell r="A1773" t="str">
            <v>098243</v>
          </cell>
          <cell r="B1773" t="str">
            <v>REATOR P/LAMP VP/MERCURIO USO EXTERNO 220V/400W</v>
          </cell>
          <cell r="C1773" t="str">
            <v>UN</v>
          </cell>
          <cell r="D1773">
            <v>50.03</v>
          </cell>
        </row>
        <row r="1774">
          <cell r="A1774" t="str">
            <v>098244</v>
          </cell>
          <cell r="B1774" t="str">
            <v>REATOR P/LAMP VP/SODIO ALTA PRESSAO - 220V/70W</v>
          </cell>
          <cell r="C1774" t="str">
            <v>UN</v>
          </cell>
          <cell r="D1774">
            <v>33.979999999999997</v>
          </cell>
        </row>
        <row r="1775">
          <cell r="A1775" t="str">
            <v>098245</v>
          </cell>
          <cell r="B1775" t="str">
            <v>REATOR P/LAMP VP/SODIO ALTA PRESSAO - 220V/150W</v>
          </cell>
          <cell r="C1775" t="str">
            <v>UN</v>
          </cell>
          <cell r="D1775">
            <v>39.71</v>
          </cell>
        </row>
        <row r="1776">
          <cell r="A1776" t="str">
            <v>098246</v>
          </cell>
          <cell r="B1776" t="str">
            <v>REATOR P/LAMP VP/SODIO ALTA PRESSAO - 220V/250W</v>
          </cell>
          <cell r="C1776" t="str">
            <v>UN</v>
          </cell>
          <cell r="D1776">
            <v>52.35</v>
          </cell>
        </row>
        <row r="1777">
          <cell r="A1777" t="str">
            <v>098247</v>
          </cell>
          <cell r="B1777" t="str">
            <v>REATOR P/LAMP VP/SODIO ALTA PRESSAO - 220V/400W</v>
          </cell>
          <cell r="C1777" t="str">
            <v>UN</v>
          </cell>
          <cell r="D1777">
            <v>65.67</v>
          </cell>
        </row>
        <row r="1778">
          <cell r="A1778" t="str">
            <v>098248</v>
          </cell>
          <cell r="B1778" t="str">
            <v>LAMPADA INCANDESCENTE - 25W</v>
          </cell>
          <cell r="C1778" t="str">
            <v>UN</v>
          </cell>
          <cell r="D1778">
            <v>1.1499999999999999</v>
          </cell>
        </row>
        <row r="1779">
          <cell r="A1779" t="str">
            <v>098249</v>
          </cell>
          <cell r="B1779" t="str">
            <v>LAMPADA INCANDESCENTE - 40W</v>
          </cell>
          <cell r="C1779" t="str">
            <v>UN</v>
          </cell>
          <cell r="D1779">
            <v>1.1499999999999999</v>
          </cell>
        </row>
        <row r="1780">
          <cell r="A1780" t="str">
            <v>098250</v>
          </cell>
          <cell r="B1780" t="str">
            <v>LAMPADA INCANDESCENTE - 60W</v>
          </cell>
          <cell r="C1780" t="str">
            <v>UN</v>
          </cell>
          <cell r="D1780">
            <v>1.1499999999999999</v>
          </cell>
        </row>
        <row r="1781">
          <cell r="A1781" t="str">
            <v>098251</v>
          </cell>
          <cell r="B1781" t="str">
            <v>LAMPADA INCANDESCENTE - 100W</v>
          </cell>
          <cell r="C1781" t="str">
            <v>UN</v>
          </cell>
          <cell r="D1781">
            <v>1.39</v>
          </cell>
        </row>
        <row r="1782">
          <cell r="A1782" t="str">
            <v>098252</v>
          </cell>
          <cell r="B1782" t="str">
            <v>LAMPADA INCANDESCENTE - 150W</v>
          </cell>
          <cell r="C1782" t="str">
            <v>UN</v>
          </cell>
          <cell r="D1782">
            <v>1.77</v>
          </cell>
        </row>
        <row r="1783">
          <cell r="A1783" t="str">
            <v>098253</v>
          </cell>
          <cell r="B1783" t="str">
            <v>LAMPADA INCANDESCENTE - 200W</v>
          </cell>
          <cell r="C1783" t="str">
            <v>UN</v>
          </cell>
          <cell r="D1783">
            <v>1.96</v>
          </cell>
        </row>
        <row r="1784">
          <cell r="A1784" t="str">
            <v>098254</v>
          </cell>
          <cell r="B1784" t="str">
            <v>LAMPADA FLUORESCENTE 65W</v>
          </cell>
          <cell r="C1784" t="str">
            <v>UN</v>
          </cell>
          <cell r="D1784">
            <v>7.25</v>
          </cell>
        </row>
        <row r="1785">
          <cell r="A1785" t="str">
            <v>098255</v>
          </cell>
          <cell r="B1785" t="str">
            <v>LAMPADA FLUORESCENTE - 20W</v>
          </cell>
          <cell r="C1785" t="str">
            <v>UN</v>
          </cell>
          <cell r="D1785">
            <v>3.28</v>
          </cell>
        </row>
        <row r="1786">
          <cell r="A1786" t="str">
            <v>098256</v>
          </cell>
          <cell r="B1786" t="str">
            <v>LAMPADA FLUORESCENTE - 40W</v>
          </cell>
          <cell r="C1786" t="str">
            <v>UN</v>
          </cell>
          <cell r="D1786">
            <v>3.28</v>
          </cell>
        </row>
        <row r="1787">
          <cell r="A1787" t="str">
            <v>098257</v>
          </cell>
          <cell r="B1787" t="str">
            <v>LAMPADA MISTA - 220V/160W</v>
          </cell>
          <cell r="C1787" t="str">
            <v>UN</v>
          </cell>
          <cell r="D1787">
            <v>10.84</v>
          </cell>
        </row>
        <row r="1788">
          <cell r="A1788" t="str">
            <v>098258</v>
          </cell>
          <cell r="B1788" t="str">
            <v>LAMPADA MISTA - 220V/250W</v>
          </cell>
          <cell r="C1788" t="str">
            <v>UN</v>
          </cell>
          <cell r="D1788">
            <v>13.53</v>
          </cell>
        </row>
        <row r="1789">
          <cell r="A1789" t="str">
            <v>098259</v>
          </cell>
          <cell r="B1789" t="str">
            <v>LAMPADA MISTA - 220V/500W</v>
          </cell>
          <cell r="C1789" t="str">
            <v>UN</v>
          </cell>
          <cell r="D1789">
            <v>26.44</v>
          </cell>
        </row>
        <row r="1790">
          <cell r="A1790" t="str">
            <v>098260</v>
          </cell>
          <cell r="B1790" t="str">
            <v>LAMPADA FLUORESCENTE - 110W TIPO HO</v>
          </cell>
          <cell r="C1790" t="str">
            <v>UN</v>
          </cell>
          <cell r="D1790">
            <v>8.52</v>
          </cell>
        </row>
        <row r="1791">
          <cell r="A1791" t="str">
            <v>098261</v>
          </cell>
          <cell r="B1791" t="str">
            <v>LAMPADA VAPOR DE MERCURIO - 220V/80W</v>
          </cell>
          <cell r="C1791" t="str">
            <v>UN</v>
          </cell>
          <cell r="D1791">
            <v>9.61</v>
          </cell>
        </row>
        <row r="1792">
          <cell r="A1792" t="str">
            <v>098262</v>
          </cell>
          <cell r="B1792" t="str">
            <v>LAMPADA VAPOR DE MERCURIO - 220V/125W</v>
          </cell>
          <cell r="C1792" t="str">
            <v>UN</v>
          </cell>
          <cell r="D1792">
            <v>10.31</v>
          </cell>
        </row>
        <row r="1793">
          <cell r="A1793" t="str">
            <v>098263</v>
          </cell>
          <cell r="B1793" t="str">
            <v>LAMPADA VAPOR DE MERCURIO - 220V/250W</v>
          </cell>
          <cell r="C1793" t="str">
            <v>UN</v>
          </cell>
          <cell r="D1793">
            <v>18.79</v>
          </cell>
        </row>
        <row r="1794">
          <cell r="A1794" t="str">
            <v>098264</v>
          </cell>
          <cell r="B1794" t="str">
            <v>LAMPADA VAPOR DE MERCURIO - 220V/400W</v>
          </cell>
          <cell r="C1794" t="str">
            <v>UN</v>
          </cell>
          <cell r="D1794">
            <v>26.55</v>
          </cell>
        </row>
        <row r="1795">
          <cell r="A1795" t="str">
            <v>098265</v>
          </cell>
          <cell r="B1795" t="str">
            <v>LAMPADA VAPOR DE SODIO ALTA PRESSAO 50W</v>
          </cell>
          <cell r="C1795" t="str">
            <v>UN</v>
          </cell>
          <cell r="D1795">
            <v>24.89</v>
          </cell>
        </row>
        <row r="1796">
          <cell r="A1796" t="str">
            <v>098266</v>
          </cell>
          <cell r="B1796" t="str">
            <v>LAMPADA VAPORDE SODIO ALTA PRESSAO - 70W</v>
          </cell>
          <cell r="C1796" t="str">
            <v>UN</v>
          </cell>
          <cell r="D1796">
            <v>24.89</v>
          </cell>
        </row>
        <row r="1797">
          <cell r="A1797" t="str">
            <v>098267</v>
          </cell>
          <cell r="B1797" t="str">
            <v>LAMPADA VAPOR DE SODIO ALTA PRESSAO - 150W</v>
          </cell>
          <cell r="C1797" t="str">
            <v>UN</v>
          </cell>
          <cell r="D1797">
            <v>35.549999999999997</v>
          </cell>
        </row>
        <row r="1798">
          <cell r="A1798" t="str">
            <v>098268</v>
          </cell>
          <cell r="B1798" t="str">
            <v>LAMPADA VAPOR DE SODIO ALTA PRESSAO - 250W</v>
          </cell>
          <cell r="C1798" t="str">
            <v>UN</v>
          </cell>
          <cell r="D1798">
            <v>35.69</v>
          </cell>
        </row>
        <row r="1799">
          <cell r="A1799" t="str">
            <v>098269</v>
          </cell>
          <cell r="B1799" t="str">
            <v>LAMPADA VAPOR DE SODIO ALTA PRESSAO 400W</v>
          </cell>
          <cell r="C1799" t="str">
            <v>UN</v>
          </cell>
          <cell r="D1799">
            <v>40.340000000000003</v>
          </cell>
        </row>
        <row r="1800">
          <cell r="A1800" t="str">
            <v>098271</v>
          </cell>
          <cell r="B1800" t="str">
            <v>LAMPADA INCANDESCENTE REFLETORA 110/220V-60W</v>
          </cell>
          <cell r="C1800" t="str">
            <v>UN</v>
          </cell>
          <cell r="D1800">
            <v>4</v>
          </cell>
        </row>
        <row r="1801">
          <cell r="A1801" t="str">
            <v>098272</v>
          </cell>
          <cell r="B1801" t="str">
            <v>LAMPADA INCANDESCENTE REFLETORA 110/220V-100W</v>
          </cell>
          <cell r="C1801" t="str">
            <v>UN</v>
          </cell>
          <cell r="D1801">
            <v>4.9400000000000004</v>
          </cell>
        </row>
        <row r="1802">
          <cell r="A1802" t="str">
            <v>098273</v>
          </cell>
          <cell r="B1802" t="str">
            <v>LAMPADA INCANDESCENTE REFLETORA 110/220V-150W</v>
          </cell>
          <cell r="C1802" t="str">
            <v>UN</v>
          </cell>
          <cell r="D1802">
            <v>8.93</v>
          </cell>
        </row>
        <row r="1803">
          <cell r="A1803" t="str">
            <v>098275</v>
          </cell>
          <cell r="B1803" t="str">
            <v>LAMPADA DE HALOGENIO 110V/220V/300W</v>
          </cell>
          <cell r="C1803" t="str">
            <v>UN</v>
          </cell>
          <cell r="D1803">
            <v>7.4</v>
          </cell>
        </row>
        <row r="1804">
          <cell r="A1804" t="str">
            <v>098277</v>
          </cell>
          <cell r="B1804" t="str">
            <v>LAMPADA DE HALOGENIO 110V/220V/500W</v>
          </cell>
          <cell r="C1804" t="str">
            <v>UN</v>
          </cell>
          <cell r="D1804">
            <v>7.4</v>
          </cell>
        </row>
        <row r="1805">
          <cell r="A1805" t="str">
            <v>098279</v>
          </cell>
          <cell r="B1805" t="str">
            <v>LAMPADA DE HALOGENIO 220V/1000W</v>
          </cell>
          <cell r="C1805" t="str">
            <v>UN</v>
          </cell>
          <cell r="D1805">
            <v>9.4</v>
          </cell>
        </row>
        <row r="1806">
          <cell r="A1806" t="str">
            <v>098281</v>
          </cell>
          <cell r="B1806" t="str">
            <v>LAMPADA INCANDESCENTE - 300W SOQUETE E-27</v>
          </cell>
          <cell r="C1806" t="str">
            <v>UN</v>
          </cell>
          <cell r="D1806">
            <v>9.32</v>
          </cell>
        </row>
        <row r="1807">
          <cell r="A1807" t="str">
            <v>098282</v>
          </cell>
          <cell r="B1807" t="str">
            <v>LAMPADA INCANDESCENTE - 500W SOQUETE E-27</v>
          </cell>
          <cell r="C1807" t="str">
            <v>UN</v>
          </cell>
          <cell r="D1807">
            <v>15.13</v>
          </cell>
        </row>
        <row r="1808">
          <cell r="A1808" t="str">
            <v>098283</v>
          </cell>
          <cell r="B1808" t="str">
            <v>LAMPADA INCANDESCENTE - 300W SOQUETE E-40</v>
          </cell>
          <cell r="C1808" t="str">
            <v>UN</v>
          </cell>
          <cell r="D1808">
            <v>9.32</v>
          </cell>
        </row>
        <row r="1809">
          <cell r="A1809" t="str">
            <v>098284</v>
          </cell>
          <cell r="B1809" t="str">
            <v>LAMPADA INCANDESCENTE - 500W SOQUETE E-40</v>
          </cell>
          <cell r="C1809" t="str">
            <v>UN</v>
          </cell>
          <cell r="D1809">
            <v>15.13</v>
          </cell>
        </row>
        <row r="1810">
          <cell r="A1810" t="str">
            <v>098290</v>
          </cell>
          <cell r="B1810" t="str">
            <v>PLUG P/TELEFONE DE 4 PINOS PADRAO TELEBRAS</v>
          </cell>
          <cell r="C1810" t="str">
            <v>UN</v>
          </cell>
          <cell r="D1810">
            <v>3.64</v>
          </cell>
        </row>
        <row r="1811">
          <cell r="A1811" t="str">
            <v>098291</v>
          </cell>
          <cell r="B1811" t="str">
            <v>PLUG 3P+T 30A - 440V</v>
          </cell>
          <cell r="C1811" t="str">
            <v>UN</v>
          </cell>
          <cell r="D1811">
            <v>6.52</v>
          </cell>
        </row>
        <row r="1812">
          <cell r="A1812" t="str">
            <v>098292</v>
          </cell>
          <cell r="B1812" t="str">
            <v>PLUG 3P+T 32A - 750V - TIPO INDUSTRIAL</v>
          </cell>
          <cell r="C1812" t="str">
            <v>UN</v>
          </cell>
          <cell r="D1812">
            <v>18.03</v>
          </cell>
        </row>
        <row r="1813">
          <cell r="A1813" t="str">
            <v>098293</v>
          </cell>
          <cell r="B1813" t="str">
            <v>PLUG 3P+T 63A - 750V TIPO INDUSTRIAL</v>
          </cell>
          <cell r="C1813" t="str">
            <v>UN</v>
          </cell>
          <cell r="D1813">
            <v>60.01</v>
          </cell>
        </row>
        <row r="1814">
          <cell r="A1814" t="str">
            <v>098297</v>
          </cell>
          <cell r="B1814" t="str">
            <v>INTERRUPTOR PARALELO BIPOLAR 1 TECLA</v>
          </cell>
          <cell r="C1814" t="str">
            <v>UN</v>
          </cell>
          <cell r="D1814">
            <v>12.72</v>
          </cell>
        </row>
        <row r="1815">
          <cell r="A1815" t="str">
            <v>098298</v>
          </cell>
          <cell r="B1815" t="str">
            <v>REATOR P/LAMP SODIO ALTA PRESSAO - 220V/50W</v>
          </cell>
          <cell r="C1815" t="str">
            <v>UN</v>
          </cell>
          <cell r="D1815">
            <v>33.979999999999997</v>
          </cell>
        </row>
        <row r="1816">
          <cell r="A1816" t="str">
            <v>098299</v>
          </cell>
          <cell r="B1816" t="str">
            <v>REATOR PARA LAMPADA HG - 220V/80W</v>
          </cell>
          <cell r="C1816" t="str">
            <v>UN</v>
          </cell>
          <cell r="D1816">
            <v>26.29</v>
          </cell>
        </row>
        <row r="1817">
          <cell r="A1817" t="str">
            <v>098300</v>
          </cell>
          <cell r="B1817" t="str">
            <v>SERVICOS PARCIAIS - PARA-RAIOS E OUTROS</v>
          </cell>
          <cell r="D1817" t="str">
            <v xml:space="preserve"> R$-   </v>
          </cell>
        </row>
        <row r="1818">
          <cell r="A1818" t="str">
            <v>098302</v>
          </cell>
          <cell r="B1818" t="str">
            <v>CONECTOR P/TUBO FLEXIVEL TP MACHO CMZ - 3/4"</v>
          </cell>
          <cell r="C1818" t="str">
            <v>UN</v>
          </cell>
          <cell r="D1818">
            <v>6.97</v>
          </cell>
        </row>
        <row r="1819">
          <cell r="A1819" t="str">
            <v>098303</v>
          </cell>
          <cell r="B1819" t="str">
            <v>CONECTOR P/TUBO FLEXIVEL TP MACHO CMZ - 1"</v>
          </cell>
          <cell r="C1819" t="str">
            <v>UN</v>
          </cell>
          <cell r="D1819">
            <v>9.11</v>
          </cell>
        </row>
        <row r="1820">
          <cell r="A1820" t="str">
            <v>098305</v>
          </cell>
          <cell r="B1820" t="str">
            <v>CONECTOR P/TUBO FLEXIVEL, TP. MACHO CMZ - 1 1/2"</v>
          </cell>
          <cell r="C1820" t="str">
            <v>UN</v>
          </cell>
          <cell r="D1820">
            <v>17.18</v>
          </cell>
        </row>
        <row r="1821">
          <cell r="A1821" t="str">
            <v>098312</v>
          </cell>
          <cell r="B1821" t="str">
            <v>CONECTOR P/TUBO FLEXIVEL TP FEMEA CFZ - 3/4"</v>
          </cell>
          <cell r="C1821" t="str">
            <v>UN</v>
          </cell>
          <cell r="D1821">
            <v>7.65</v>
          </cell>
        </row>
        <row r="1822">
          <cell r="A1822" t="str">
            <v>098313</v>
          </cell>
          <cell r="B1822" t="str">
            <v>CONECTOR P/TUBO FLEXIVEL TP FEMEA CFZ - 1"</v>
          </cell>
          <cell r="C1822" t="str">
            <v>UN</v>
          </cell>
          <cell r="D1822">
            <v>9.73</v>
          </cell>
        </row>
        <row r="1823">
          <cell r="A1823" t="str">
            <v>098315</v>
          </cell>
          <cell r="B1823" t="str">
            <v>CONECTOR P/TUBO FLEXIVEL TP FEMEA CFZ - 1 1/2"</v>
          </cell>
          <cell r="C1823" t="str">
            <v>UN</v>
          </cell>
          <cell r="D1823">
            <v>18.260000000000002</v>
          </cell>
        </row>
        <row r="1824">
          <cell r="A1824" t="str">
            <v>098320</v>
          </cell>
          <cell r="B1824" t="str">
            <v>COLOCACAO DE ARAME GUIA #14 DE ACO GALVANIZADO EM ELETRODUTO</v>
          </cell>
          <cell r="C1824" t="str">
            <v>M</v>
          </cell>
          <cell r="D1824">
            <v>0.41</v>
          </cell>
        </row>
        <row r="1825">
          <cell r="A1825" t="str">
            <v>098331</v>
          </cell>
          <cell r="B1825" t="str">
            <v>FINCAPINO CALIBRE 22 LONGO</v>
          </cell>
          <cell r="C1825" t="str">
            <v>UN</v>
          </cell>
          <cell r="D1825">
            <v>0.53</v>
          </cell>
        </row>
        <row r="1826">
          <cell r="A1826" t="str">
            <v>098332</v>
          </cell>
          <cell r="B1826" t="str">
            <v>FINCAPINO CALIBRE 38</v>
          </cell>
          <cell r="C1826" t="str">
            <v>UN</v>
          </cell>
          <cell r="D1826">
            <v>1.78</v>
          </cell>
        </row>
        <row r="1827">
          <cell r="A1827" t="str">
            <v>098335</v>
          </cell>
          <cell r="B1827" t="str">
            <v>PINO DE DIAMETRO 1/4" COM ROSCA</v>
          </cell>
          <cell r="C1827" t="str">
            <v>UN</v>
          </cell>
          <cell r="D1827">
            <v>0.44</v>
          </cell>
        </row>
        <row r="1828">
          <cell r="A1828" t="str">
            <v>098336</v>
          </cell>
          <cell r="B1828" t="str">
            <v>PINO DE DIAMETRO 3/8" COM ROSCA</v>
          </cell>
          <cell r="C1828" t="str">
            <v>UN</v>
          </cell>
          <cell r="D1828">
            <v>0.8</v>
          </cell>
        </row>
        <row r="1829">
          <cell r="A1829" t="str">
            <v>098342</v>
          </cell>
          <cell r="B1829" t="str">
            <v>FITA ISOLANTE TIPO AUTO-FUSAO 35KV/MM</v>
          </cell>
          <cell r="C1829" t="str">
            <v>M</v>
          </cell>
          <cell r="D1829">
            <v>3.05</v>
          </cell>
        </row>
        <row r="1830">
          <cell r="A1830" t="str">
            <v>098345</v>
          </cell>
          <cell r="B1830" t="str">
            <v>ISOLACAO TERMO-CONTRATIL DE 10 A 50MM2</v>
          </cell>
          <cell r="C1830" t="str">
            <v>M</v>
          </cell>
          <cell r="D1830">
            <v>98.82</v>
          </cell>
        </row>
        <row r="1831">
          <cell r="A1831" t="str">
            <v>098346</v>
          </cell>
          <cell r="B1831" t="str">
            <v>ISOLACAO TERMO-CONTRATIL DE 70 A 95MM2</v>
          </cell>
          <cell r="C1831" t="str">
            <v>M</v>
          </cell>
          <cell r="D1831">
            <v>132.84</v>
          </cell>
        </row>
        <row r="1832">
          <cell r="A1832" t="str">
            <v>098347</v>
          </cell>
          <cell r="B1832" t="str">
            <v>ISOLACAO TERMO-CONTRATIL DE 120 A 240MM2</v>
          </cell>
          <cell r="C1832" t="str">
            <v>M</v>
          </cell>
          <cell r="D1832">
            <v>157.63</v>
          </cell>
        </row>
        <row r="1833">
          <cell r="A1833" t="str">
            <v>098350</v>
          </cell>
          <cell r="B1833" t="str">
            <v>FOTOCELULA SOLAR-RELE FOTOELETRICO CAP. 500W</v>
          </cell>
          <cell r="C1833" t="str">
            <v>UN</v>
          </cell>
          <cell r="D1833">
            <v>18.829999999999998</v>
          </cell>
        </row>
        <row r="1834">
          <cell r="A1834" t="str">
            <v>098351</v>
          </cell>
          <cell r="B1834" t="str">
            <v>FOTOCELULA SOLAR-RELE FOTOELETRICO CAP. 1000W</v>
          </cell>
          <cell r="C1834" t="str">
            <v>UN</v>
          </cell>
          <cell r="D1834">
            <v>18.829999999999998</v>
          </cell>
        </row>
        <row r="1835">
          <cell r="A1835" t="str">
            <v>098353</v>
          </cell>
          <cell r="B1835" t="str">
            <v>BUQUE "FRANKLIN" C/ROSCA E NIPLE 3/4"</v>
          </cell>
          <cell r="C1835" t="str">
            <v>UN</v>
          </cell>
          <cell r="D1835">
            <v>18.73</v>
          </cell>
        </row>
        <row r="1836">
          <cell r="A1836" t="str">
            <v>098354</v>
          </cell>
          <cell r="B1836" t="str">
            <v>HASTE DE ACO GALVANIZADO - 2"X3M</v>
          </cell>
          <cell r="C1836" t="str">
            <v>UN</v>
          </cell>
          <cell r="D1836">
            <v>83.71</v>
          </cell>
        </row>
        <row r="1837">
          <cell r="A1837" t="str">
            <v>098355</v>
          </cell>
          <cell r="B1837" t="str">
            <v>BASE E ESTAIS P/HASTE DE PARA-RAIOS</v>
          </cell>
          <cell r="C1837" t="str">
            <v>UN</v>
          </cell>
          <cell r="D1837">
            <v>24.73</v>
          </cell>
        </row>
        <row r="1838">
          <cell r="A1838" t="str">
            <v>098356</v>
          </cell>
          <cell r="B1838" t="str">
            <v>PORTA BANDEIRA EM ACO GALVANIZADO 2"</v>
          </cell>
          <cell r="C1838" t="str">
            <v>UN</v>
          </cell>
          <cell r="D1838">
            <v>8.1</v>
          </cell>
        </row>
        <row r="1839">
          <cell r="A1839" t="str">
            <v>098357</v>
          </cell>
          <cell r="B1839" t="str">
            <v>TERMINAL AEREO EM ACO GALV. C/BASE DE FIXACAO H=30CM</v>
          </cell>
          <cell r="C1839" t="str">
            <v>UN</v>
          </cell>
          <cell r="D1839">
            <v>6.41</v>
          </cell>
        </row>
        <row r="1840">
          <cell r="A1840" t="str">
            <v>098358</v>
          </cell>
          <cell r="B1840" t="str">
            <v>SUPORTE P/FIXACAO DE CABO EM TELHA ONDULADA</v>
          </cell>
          <cell r="C1840" t="str">
            <v>UN</v>
          </cell>
          <cell r="D1840">
            <v>10.17</v>
          </cell>
        </row>
        <row r="1841">
          <cell r="A1841" t="str">
            <v>098362</v>
          </cell>
          <cell r="B1841" t="str">
            <v>CRUZETA DE FERRO GALVANIZADO P/3 PROJETORES</v>
          </cell>
          <cell r="C1841" t="str">
            <v>UN</v>
          </cell>
          <cell r="D1841">
            <v>56.18</v>
          </cell>
        </row>
        <row r="1842">
          <cell r="A1842" t="str">
            <v>098363</v>
          </cell>
          <cell r="B1842" t="str">
            <v>BRACO P/LUMINARIA EM TUBO FERRO GALVANIZADO 1"X1M</v>
          </cell>
          <cell r="C1842" t="str">
            <v>UN</v>
          </cell>
          <cell r="D1842">
            <v>22.72</v>
          </cell>
        </row>
        <row r="1843">
          <cell r="A1843" t="str">
            <v>098365</v>
          </cell>
          <cell r="B1843" t="str">
            <v>POSTE DE FERRO GALVANIZADO TIPO RETO FLANGEADO H=5M</v>
          </cell>
          <cell r="C1843" t="str">
            <v>UN</v>
          </cell>
          <cell r="D1843">
            <v>317.83</v>
          </cell>
        </row>
        <row r="1844">
          <cell r="A1844" t="str">
            <v>098366</v>
          </cell>
          <cell r="B1844" t="str">
            <v>POSTE DE FERRO GALVANIZADO TIPO RETO FLANGEADO H=7M</v>
          </cell>
          <cell r="C1844" t="str">
            <v>UN</v>
          </cell>
          <cell r="D1844">
            <v>400.33</v>
          </cell>
        </row>
        <row r="1845">
          <cell r="A1845" t="str">
            <v>098370</v>
          </cell>
          <cell r="B1845" t="str">
            <v>POSTE DE FERRO GALVANIZADO,TIPO CURVO SIMPLES - H=7M</v>
          </cell>
          <cell r="C1845" t="str">
            <v>UN</v>
          </cell>
          <cell r="D1845">
            <v>280.85000000000002</v>
          </cell>
        </row>
        <row r="1846">
          <cell r="A1846" t="str">
            <v>098371</v>
          </cell>
          <cell r="B1846" t="str">
            <v>POSTE DE FERRO GALVANIZADO,TIPO CURVO DUPLO - H=7M</v>
          </cell>
          <cell r="C1846" t="str">
            <v>UN</v>
          </cell>
          <cell r="D1846">
            <v>440.23</v>
          </cell>
        </row>
        <row r="1847">
          <cell r="A1847" t="str">
            <v>098372</v>
          </cell>
          <cell r="B1847" t="str">
            <v>POSTE DE FERRO GALVANIZADO,TIPO RETO - H=9M</v>
          </cell>
          <cell r="C1847" t="str">
            <v>UN</v>
          </cell>
          <cell r="D1847">
            <v>394.41</v>
          </cell>
        </row>
        <row r="1848">
          <cell r="A1848" t="str">
            <v>098373</v>
          </cell>
          <cell r="B1848" t="str">
            <v>POSTE DE CONCRETO TUBULAR OCO,COM INSPECAO - 7M DE COMPRIMENTO</v>
          </cell>
          <cell r="C1848" t="str">
            <v>UN</v>
          </cell>
          <cell r="D1848">
            <v>203.43</v>
          </cell>
        </row>
        <row r="1849">
          <cell r="A1849" t="str">
            <v>098374</v>
          </cell>
          <cell r="B1849" t="str">
            <v>POSTE DE FERRO GALVANIZADO TIPO RETO H=10M</v>
          </cell>
          <cell r="C1849" t="str">
            <v>UN</v>
          </cell>
          <cell r="D1849">
            <v>439.81</v>
          </cell>
        </row>
        <row r="1850">
          <cell r="A1850" t="str">
            <v>098376</v>
          </cell>
          <cell r="B1850" t="str">
            <v>CONECTOR TIPO PRENSA CABO EM ALUMINIO - 3/8"</v>
          </cell>
          <cell r="C1850" t="str">
            <v>UN</v>
          </cell>
          <cell r="D1850">
            <v>2.96</v>
          </cell>
        </row>
        <row r="1851">
          <cell r="A1851" t="str">
            <v>098377</v>
          </cell>
          <cell r="B1851" t="str">
            <v>CONECTOR TIPO PRENSA-CABO EM ALUMINIO - 1/2"</v>
          </cell>
          <cell r="C1851" t="str">
            <v>UN</v>
          </cell>
          <cell r="D1851">
            <v>3.14</v>
          </cell>
        </row>
        <row r="1852">
          <cell r="A1852" t="str">
            <v>098378</v>
          </cell>
          <cell r="B1852" t="str">
            <v>CONECTOR TIPO PRENSA-CABO EM ALUMINIO - 3/4"</v>
          </cell>
          <cell r="C1852" t="str">
            <v>UN</v>
          </cell>
          <cell r="D1852">
            <v>3.78</v>
          </cell>
        </row>
        <row r="1853">
          <cell r="A1853" t="str">
            <v>098379</v>
          </cell>
          <cell r="B1853" t="str">
            <v>CONECTOR TIPO PRENSA - CABO EM ALUMINIO - 1"</v>
          </cell>
          <cell r="C1853" t="str">
            <v>UN</v>
          </cell>
          <cell r="D1853">
            <v>3.78</v>
          </cell>
        </row>
        <row r="1854">
          <cell r="A1854" t="str">
            <v>098380</v>
          </cell>
          <cell r="B1854" t="str">
            <v>CONECTOR TIPO "SPLIT-BOLT" - PARA CABO DE 6,00MM2</v>
          </cell>
          <cell r="C1854" t="str">
            <v>UN</v>
          </cell>
          <cell r="D1854">
            <v>2.14</v>
          </cell>
        </row>
        <row r="1855">
          <cell r="A1855" t="str">
            <v>098381</v>
          </cell>
          <cell r="B1855" t="str">
            <v>CONECTOR TIPO "SPLIT-BOLT" - PARA CABO DE 10,00MM2</v>
          </cell>
          <cell r="C1855" t="str">
            <v>UN</v>
          </cell>
          <cell r="D1855">
            <v>2.14</v>
          </cell>
        </row>
        <row r="1856">
          <cell r="A1856" t="str">
            <v>098382</v>
          </cell>
          <cell r="B1856" t="str">
            <v>SUPORTE SIMPLES COM ROLDANA,PARA DESCIDA DE PARA-RAIOS</v>
          </cell>
          <cell r="C1856" t="str">
            <v>UN</v>
          </cell>
          <cell r="D1856">
            <v>9.26</v>
          </cell>
        </row>
        <row r="1857">
          <cell r="A1857" t="str">
            <v>098383</v>
          </cell>
          <cell r="B1857" t="str">
            <v>CONECTOR TIPO"SPLIT-BOLT" - PARA CABO DE 16MM2</v>
          </cell>
          <cell r="C1857" t="str">
            <v>UN</v>
          </cell>
          <cell r="D1857">
            <v>2.3199999999999998</v>
          </cell>
        </row>
        <row r="1858">
          <cell r="A1858" t="str">
            <v>098384</v>
          </cell>
          <cell r="B1858" t="str">
            <v>CONECTOR TIPO"SPLIT-BOLT" - PARA CABO DE 25MM2</v>
          </cell>
          <cell r="C1858" t="str">
            <v>UN</v>
          </cell>
          <cell r="D1858">
            <v>2.57</v>
          </cell>
        </row>
        <row r="1859">
          <cell r="A1859" t="str">
            <v>098385</v>
          </cell>
          <cell r="B1859" t="str">
            <v>CONECTOR TIPO"SPLIT-BOLT" - PARA CABO DE 35MM2</v>
          </cell>
          <cell r="C1859" t="str">
            <v>UN</v>
          </cell>
          <cell r="D1859">
            <v>2.59</v>
          </cell>
        </row>
        <row r="1860">
          <cell r="A1860" t="str">
            <v>098386</v>
          </cell>
          <cell r="B1860" t="str">
            <v>CONECTOR TIPO"SPLIT-BOLT" - PARA CABO DE 50MM2</v>
          </cell>
          <cell r="C1860" t="str">
            <v>UN</v>
          </cell>
          <cell r="D1860">
            <v>2.97</v>
          </cell>
        </row>
        <row r="1861">
          <cell r="A1861" t="str">
            <v>098387</v>
          </cell>
          <cell r="B1861" t="str">
            <v>CONECTOR TIPO"SPLIT-BOLT" - PARA CABO DE 70MM2</v>
          </cell>
          <cell r="C1861" t="str">
            <v>UN</v>
          </cell>
          <cell r="D1861">
            <v>3.47</v>
          </cell>
        </row>
        <row r="1862">
          <cell r="A1862" t="str">
            <v>098388</v>
          </cell>
          <cell r="B1862" t="str">
            <v>CONECTOR TIPO"SPLIT-BOLT" - PARA CABO DE 95MM2</v>
          </cell>
          <cell r="C1862" t="str">
            <v>UN</v>
          </cell>
          <cell r="D1862">
            <v>4.08</v>
          </cell>
        </row>
        <row r="1863">
          <cell r="A1863" t="str">
            <v>098389</v>
          </cell>
          <cell r="B1863" t="str">
            <v>CONECTOR TIPO "SPLIT-BOLT" - PARA CABO DE 120,00MM2</v>
          </cell>
          <cell r="C1863" t="str">
            <v>UN</v>
          </cell>
          <cell r="D1863">
            <v>5.17</v>
          </cell>
        </row>
        <row r="1864">
          <cell r="A1864" t="str">
            <v>098390</v>
          </cell>
          <cell r="B1864" t="str">
            <v>HASTE"COPPERWELD"- 5/8"X3,OOM</v>
          </cell>
          <cell r="C1864" t="str">
            <v>UN</v>
          </cell>
          <cell r="D1864">
            <v>26.09</v>
          </cell>
        </row>
        <row r="1865">
          <cell r="A1865" t="str">
            <v>098391</v>
          </cell>
          <cell r="B1865" t="str">
            <v>CONECTOR PARA HASTE "COPPERWELD"</v>
          </cell>
          <cell r="C1865" t="str">
            <v>UN</v>
          </cell>
          <cell r="D1865">
            <v>4.75</v>
          </cell>
        </row>
        <row r="1866">
          <cell r="A1866" t="str">
            <v>098392</v>
          </cell>
          <cell r="B1866" t="str">
            <v>CONECTOR TIPO "SPLIT-BOLT" - PARA CABO DE 150,00MM2</v>
          </cell>
          <cell r="C1866" t="str">
            <v>UN</v>
          </cell>
          <cell r="D1866">
            <v>5.87</v>
          </cell>
        </row>
        <row r="1867">
          <cell r="A1867" t="str">
            <v>098393</v>
          </cell>
          <cell r="B1867" t="str">
            <v>CONECTOR TIPO "SPLIT-BOLT" - PARA CABO DE 185,00MM2</v>
          </cell>
          <cell r="C1867" t="str">
            <v>UN</v>
          </cell>
          <cell r="D1867">
            <v>8</v>
          </cell>
        </row>
        <row r="1868">
          <cell r="A1868" t="str">
            <v>098394</v>
          </cell>
          <cell r="B1868" t="str">
            <v>CONECTOR TIPO "SPLIT-BOLT" - PARA CABO DE 240,00MM2</v>
          </cell>
          <cell r="C1868" t="str">
            <v>UN</v>
          </cell>
          <cell r="D1868">
            <v>10.9</v>
          </cell>
        </row>
        <row r="1869">
          <cell r="A1869" t="str">
            <v>098395</v>
          </cell>
          <cell r="B1869" t="str">
            <v>CONECTOR TIPO "SPLIT-BOLT"-PARA CABO DE 300.00MM2</v>
          </cell>
          <cell r="C1869" t="str">
            <v>UN</v>
          </cell>
          <cell r="D1869">
            <v>20</v>
          </cell>
        </row>
        <row r="1870">
          <cell r="A1870" t="str">
            <v>098397</v>
          </cell>
          <cell r="B1870" t="str">
            <v>HASTE " COPPERWELD " - 3/4"X3,00M</v>
          </cell>
          <cell r="C1870" t="str">
            <v>UN</v>
          </cell>
          <cell r="D1870">
            <v>31.74</v>
          </cell>
        </row>
        <row r="1871">
          <cell r="A1871" t="str">
            <v>098400</v>
          </cell>
          <cell r="B1871" t="str">
            <v>SERVICOS PARCIAIS - ELETROFERRAGENS E ACESSORIOS</v>
          </cell>
          <cell r="D1871" t="str">
            <v xml:space="preserve"> R$-   </v>
          </cell>
        </row>
        <row r="1872">
          <cell r="A1872" t="str">
            <v>098401</v>
          </cell>
          <cell r="B1872" t="str">
            <v>BUCHA E ARRUELA RIGIDA PESADA EM ZAMAK - 1/2"</v>
          </cell>
          <cell r="C1872" t="str">
            <v>UN</v>
          </cell>
          <cell r="D1872">
            <v>1.74</v>
          </cell>
        </row>
        <row r="1873">
          <cell r="A1873" t="str">
            <v>098402</v>
          </cell>
          <cell r="B1873" t="str">
            <v>BUCHA E ARRUELA RIGIDA PESADA EM ZAMAK - 3/4"</v>
          </cell>
          <cell r="C1873" t="str">
            <v>UN</v>
          </cell>
          <cell r="D1873">
            <v>1.78</v>
          </cell>
        </row>
        <row r="1874">
          <cell r="A1874" t="str">
            <v>098403</v>
          </cell>
          <cell r="B1874" t="str">
            <v>BUCHA E ARRUELA RIGIDA PESADA EM ZAMAK - 1"</v>
          </cell>
          <cell r="C1874" t="str">
            <v>UN</v>
          </cell>
          <cell r="D1874">
            <v>2.72</v>
          </cell>
        </row>
        <row r="1875">
          <cell r="A1875" t="str">
            <v>098405</v>
          </cell>
          <cell r="B1875" t="str">
            <v>BUCHA E ARRUELA RIGIDA PESADA EM ZAMAK - 1 1/2"</v>
          </cell>
          <cell r="C1875" t="str">
            <v>UN</v>
          </cell>
          <cell r="D1875">
            <v>2.96</v>
          </cell>
        </row>
        <row r="1876">
          <cell r="A1876" t="str">
            <v>098406</v>
          </cell>
          <cell r="B1876" t="str">
            <v>BUCHA E ARRUELA RIGIDA PESADA EM ZAMAK - 2"</v>
          </cell>
          <cell r="C1876" t="str">
            <v>UN</v>
          </cell>
          <cell r="D1876">
            <v>3.58</v>
          </cell>
        </row>
        <row r="1877">
          <cell r="A1877" t="str">
            <v>098407</v>
          </cell>
          <cell r="B1877" t="str">
            <v>BUCHA E ARRUELA RIGIDA PESADA EM ZAMAK - 2 1/2"</v>
          </cell>
          <cell r="C1877" t="str">
            <v>UN</v>
          </cell>
          <cell r="D1877">
            <v>4.03</v>
          </cell>
        </row>
        <row r="1878">
          <cell r="A1878" t="str">
            <v>098408</v>
          </cell>
          <cell r="B1878" t="str">
            <v>BUCHA E ARRUELA RIGIDA PESADA EM ZAMAK - 3"</v>
          </cell>
          <cell r="C1878" t="str">
            <v>UN</v>
          </cell>
          <cell r="D1878">
            <v>4.79</v>
          </cell>
        </row>
        <row r="1879">
          <cell r="A1879" t="str">
            <v>098409</v>
          </cell>
          <cell r="B1879" t="str">
            <v>BUCHA E ARRUELA RIGIDA PESADA EM ZAMAK - 3 1/2"</v>
          </cell>
          <cell r="C1879" t="str">
            <v>UN</v>
          </cell>
          <cell r="D1879">
            <v>5.44</v>
          </cell>
        </row>
        <row r="1880">
          <cell r="A1880" t="str">
            <v>098410</v>
          </cell>
          <cell r="B1880" t="str">
            <v>BUCHA E ARRUELA RIGIDA PESADA COM ZAMAK - 4"</v>
          </cell>
          <cell r="C1880" t="str">
            <v>UN</v>
          </cell>
          <cell r="D1880">
            <v>6.47</v>
          </cell>
        </row>
        <row r="1881">
          <cell r="A1881" t="str">
            <v>098411</v>
          </cell>
          <cell r="B1881" t="str">
            <v>BRACADEIRA DE ACO GALVANIZADO - 1/2"</v>
          </cell>
          <cell r="C1881" t="str">
            <v>UN</v>
          </cell>
          <cell r="D1881">
            <v>1.39</v>
          </cell>
        </row>
        <row r="1882">
          <cell r="A1882" t="str">
            <v>098412</v>
          </cell>
          <cell r="B1882" t="str">
            <v>BRACADEIRA DE ACO GALVANIZADO - 3/4"</v>
          </cell>
          <cell r="C1882" t="str">
            <v>UN</v>
          </cell>
          <cell r="D1882">
            <v>1.39</v>
          </cell>
        </row>
        <row r="1883">
          <cell r="A1883" t="str">
            <v>098413</v>
          </cell>
          <cell r="B1883" t="str">
            <v>BRACADEIRA DE ACO GALVANIZADO - 1"</v>
          </cell>
          <cell r="C1883" t="str">
            <v>UN</v>
          </cell>
          <cell r="D1883">
            <v>1.45</v>
          </cell>
        </row>
        <row r="1884">
          <cell r="A1884" t="str">
            <v>098415</v>
          </cell>
          <cell r="B1884" t="str">
            <v>BRACADEIRA DE ACO GALVANIZADO - 1 1/2"</v>
          </cell>
          <cell r="C1884" t="str">
            <v>UN</v>
          </cell>
          <cell r="D1884">
            <v>2.0299999999999998</v>
          </cell>
        </row>
        <row r="1885">
          <cell r="A1885" t="str">
            <v>098416</v>
          </cell>
          <cell r="B1885" t="str">
            <v>BRACADEIRA DE ACO GALVANIZADO - 2"</v>
          </cell>
          <cell r="C1885" t="str">
            <v>UN</v>
          </cell>
          <cell r="D1885">
            <v>2.4700000000000002</v>
          </cell>
        </row>
        <row r="1886">
          <cell r="A1886" t="str">
            <v>098417</v>
          </cell>
          <cell r="B1886" t="str">
            <v>BRACADEIRA DE ACO GALVANIZADO - 2 1/2"</v>
          </cell>
          <cell r="C1886" t="str">
            <v>UN</v>
          </cell>
          <cell r="D1886">
            <v>2.5099999999999998</v>
          </cell>
        </row>
        <row r="1887">
          <cell r="A1887" t="str">
            <v>098418</v>
          </cell>
          <cell r="B1887" t="str">
            <v>BRACADEIRA DE ACO GALVANIZADO - 3"</v>
          </cell>
          <cell r="C1887" t="str">
            <v>UN</v>
          </cell>
          <cell r="D1887">
            <v>2.94</v>
          </cell>
        </row>
        <row r="1888">
          <cell r="A1888" t="str">
            <v>098419</v>
          </cell>
          <cell r="B1888" t="str">
            <v>BRACADEIRA DE ACO GALVANIZADO - 3 1/2"</v>
          </cell>
          <cell r="C1888" t="str">
            <v>UN</v>
          </cell>
          <cell r="D1888">
            <v>3</v>
          </cell>
        </row>
        <row r="1889">
          <cell r="A1889" t="str">
            <v>098420</v>
          </cell>
          <cell r="B1889" t="str">
            <v>BRACADEIRA DE ACO GALVANIZADO - 4"</v>
          </cell>
          <cell r="C1889" t="str">
            <v>UN</v>
          </cell>
          <cell r="D1889">
            <v>3.41</v>
          </cell>
        </row>
        <row r="1890">
          <cell r="A1890" t="str">
            <v>098421</v>
          </cell>
          <cell r="B1890" t="str">
            <v>SUPORTE P/PERFILADO 100X38MM GE</v>
          </cell>
          <cell r="C1890" t="str">
            <v>UN</v>
          </cell>
          <cell r="D1890">
            <v>2.2200000000000002</v>
          </cell>
        </row>
        <row r="1891">
          <cell r="A1891" t="str">
            <v>098422</v>
          </cell>
          <cell r="B1891" t="str">
            <v>SUPORTE P/ PERFILADO 100X76 MM GE</v>
          </cell>
          <cell r="C1891" t="str">
            <v>UN</v>
          </cell>
          <cell r="D1891">
            <v>2.46</v>
          </cell>
        </row>
        <row r="1892">
          <cell r="A1892" t="str">
            <v>098423</v>
          </cell>
          <cell r="B1892" t="str">
            <v>SUPORTE CURTO P/LUMINARIA 100X38MM GE</v>
          </cell>
          <cell r="C1892" t="str">
            <v>UN</v>
          </cell>
          <cell r="D1892">
            <v>2.5099999999999998</v>
          </cell>
        </row>
        <row r="1893">
          <cell r="A1893" t="str">
            <v>098424</v>
          </cell>
          <cell r="B1893" t="str">
            <v>SUPORTE LONGO P/LUMINARIA 165X38MM GE</v>
          </cell>
          <cell r="C1893" t="str">
            <v>UN</v>
          </cell>
          <cell r="D1893">
            <v>2.67</v>
          </cell>
        </row>
        <row r="1894">
          <cell r="A1894" t="str">
            <v>098425</v>
          </cell>
          <cell r="B1894" t="str">
            <v>EMENDA INTERNA P/PERFILADO 38X38 "I" GE</v>
          </cell>
          <cell r="C1894" t="str">
            <v>UN</v>
          </cell>
          <cell r="D1894">
            <v>2.2000000000000002</v>
          </cell>
        </row>
        <row r="1895">
          <cell r="A1895" t="str">
            <v>098426</v>
          </cell>
          <cell r="B1895" t="str">
            <v>EMENDA INTERNA P/PERFILADO 38X38 "L" GE</v>
          </cell>
          <cell r="C1895" t="str">
            <v>UN</v>
          </cell>
          <cell r="D1895">
            <v>2.56</v>
          </cell>
        </row>
        <row r="1896">
          <cell r="A1896" t="str">
            <v>098427</v>
          </cell>
          <cell r="B1896" t="str">
            <v>EMENDA INTERNA P/PERFILADO 38X38 "T" GE</v>
          </cell>
          <cell r="C1896" t="str">
            <v>UN</v>
          </cell>
          <cell r="D1896">
            <v>3.31</v>
          </cell>
        </row>
        <row r="1897">
          <cell r="A1897" t="str">
            <v>098428</v>
          </cell>
          <cell r="B1897" t="str">
            <v>EMENDA INTERNA P/PERFILADO 38X38 "X" GE</v>
          </cell>
          <cell r="C1897" t="str">
            <v>UN</v>
          </cell>
          <cell r="D1897">
            <v>3.79</v>
          </cell>
        </row>
        <row r="1898">
          <cell r="A1898" t="str">
            <v>098430</v>
          </cell>
          <cell r="B1898" t="str">
            <v>EMENDA INTERNA P/ PERFILADO 38X76 "I" GE</v>
          </cell>
          <cell r="C1898" t="str">
            <v>UN</v>
          </cell>
          <cell r="D1898">
            <v>2.54</v>
          </cell>
        </row>
        <row r="1899">
          <cell r="A1899" t="str">
            <v>098431</v>
          </cell>
          <cell r="B1899" t="str">
            <v>EMENDA INTERNA P/ PERFILADO 38X76 "L" GE</v>
          </cell>
          <cell r="C1899" t="str">
            <v>UN</v>
          </cell>
          <cell r="D1899">
            <v>9.2200000000000006</v>
          </cell>
        </row>
        <row r="1900">
          <cell r="A1900" t="str">
            <v>098432</v>
          </cell>
          <cell r="B1900" t="str">
            <v>EMENDA INTERNA P/PERFILADO 38X76 "T" GE</v>
          </cell>
          <cell r="C1900" t="str">
            <v>UN</v>
          </cell>
          <cell r="D1900">
            <v>10.41</v>
          </cell>
        </row>
        <row r="1901">
          <cell r="A1901" t="str">
            <v>098433</v>
          </cell>
          <cell r="B1901" t="str">
            <v>EMENDA INTERNA P/ PERFILADO 38X76 "X" GE</v>
          </cell>
          <cell r="C1901" t="str">
            <v>UN</v>
          </cell>
          <cell r="D1901">
            <v>11.56</v>
          </cell>
        </row>
        <row r="1902">
          <cell r="A1902" t="str">
            <v>098435</v>
          </cell>
          <cell r="B1902" t="str">
            <v>CAIXA DE DERIVACAO P/PERFILADO 38X38 TP "E" GE</v>
          </cell>
          <cell r="C1902" t="str">
            <v>UN</v>
          </cell>
          <cell r="D1902">
            <v>4.4400000000000004</v>
          </cell>
        </row>
        <row r="1903">
          <cell r="A1903" t="str">
            <v>098436</v>
          </cell>
          <cell r="B1903" t="str">
            <v>CAIXA DE DERIVACAO P/PERFILADO 38X38 TP "C" GE</v>
          </cell>
          <cell r="C1903" t="str">
            <v>UN</v>
          </cell>
          <cell r="D1903">
            <v>5.37</v>
          </cell>
        </row>
        <row r="1904">
          <cell r="A1904" t="str">
            <v>098437</v>
          </cell>
          <cell r="B1904" t="str">
            <v>CAIXA DE DERIVACAO P/PERFILADO 38X38 TP "L" GE</v>
          </cell>
          <cell r="C1904" t="str">
            <v>UN</v>
          </cell>
          <cell r="D1904">
            <v>5.37</v>
          </cell>
        </row>
        <row r="1905">
          <cell r="A1905" t="str">
            <v>098438</v>
          </cell>
          <cell r="B1905" t="str">
            <v>CAIXA DE DERIVACAO P/PERFILADO 38X38 TP "T" GE</v>
          </cell>
          <cell r="C1905" t="str">
            <v>UN</v>
          </cell>
          <cell r="D1905">
            <v>6.68</v>
          </cell>
        </row>
        <row r="1906">
          <cell r="A1906" t="str">
            <v>098439</v>
          </cell>
          <cell r="B1906" t="str">
            <v>CAIXA DE DERIVACAO P/PERFILADO 38X38 TP "X" GE</v>
          </cell>
          <cell r="C1906" t="str">
            <v>UN</v>
          </cell>
          <cell r="D1906">
            <v>7.58</v>
          </cell>
        </row>
        <row r="1907">
          <cell r="A1907" t="str">
            <v>098440</v>
          </cell>
          <cell r="B1907" t="str">
            <v>CAIXA DE DERIVACAO P/ PERFILADO 38X76 TP "E" GE</v>
          </cell>
          <cell r="C1907" t="str">
            <v>UN</v>
          </cell>
          <cell r="D1907">
            <v>8.02</v>
          </cell>
        </row>
        <row r="1908">
          <cell r="A1908" t="str">
            <v>098441</v>
          </cell>
          <cell r="B1908" t="str">
            <v>CAIXA DE DERIVACAO P/ PERFILADO 38X76 TP "C" GE</v>
          </cell>
          <cell r="C1908" t="str">
            <v>UN</v>
          </cell>
          <cell r="D1908">
            <v>9.25</v>
          </cell>
        </row>
        <row r="1909">
          <cell r="A1909" t="str">
            <v>098442</v>
          </cell>
          <cell r="B1909" t="str">
            <v>CAIXA DE DERIVACAO P/PERFILADO 38X76 TP "L" GE</v>
          </cell>
          <cell r="C1909" t="str">
            <v>UN</v>
          </cell>
          <cell r="D1909">
            <v>9.25</v>
          </cell>
        </row>
        <row r="1910">
          <cell r="A1910" t="str">
            <v>098443</v>
          </cell>
          <cell r="B1910" t="str">
            <v>CAIXA DE DERIVACAO P/ PERFILADO 38X76 TP "T" GE</v>
          </cell>
          <cell r="C1910" t="str">
            <v>UN</v>
          </cell>
          <cell r="D1910">
            <v>10.82</v>
          </cell>
        </row>
        <row r="1911">
          <cell r="A1911" t="str">
            <v>098444</v>
          </cell>
          <cell r="B1911" t="str">
            <v>CAIXA DE DERIVACAO P/ PERFILADO 38X76 TP "X" GE</v>
          </cell>
          <cell r="C1911" t="str">
            <v>UN</v>
          </cell>
          <cell r="D1911">
            <v>11.97</v>
          </cell>
        </row>
        <row r="1912">
          <cell r="A1912" t="str">
            <v>098445</v>
          </cell>
          <cell r="B1912" t="str">
            <v>CAIXA EM ALUMINIO P/TOMADA FIXACAO EM PERFILADO</v>
          </cell>
          <cell r="C1912" t="str">
            <v>UN</v>
          </cell>
          <cell r="D1912">
            <v>7.49</v>
          </cell>
        </row>
        <row r="1913">
          <cell r="A1913" t="str">
            <v>098450</v>
          </cell>
          <cell r="B1913" t="str">
            <v>PORCA LOSANGULAR C/PINO 1/4" GE</v>
          </cell>
          <cell r="C1913" t="str">
            <v>UN</v>
          </cell>
          <cell r="D1913">
            <v>0.93</v>
          </cell>
        </row>
        <row r="1914">
          <cell r="A1914" t="str">
            <v>098451</v>
          </cell>
          <cell r="B1914" t="str">
            <v>PORCA LOSANGULAR C/PINO 5/16" GE</v>
          </cell>
          <cell r="C1914" t="str">
            <v>UN</v>
          </cell>
          <cell r="D1914">
            <v>1.31</v>
          </cell>
        </row>
        <row r="1915">
          <cell r="A1915" t="str">
            <v>098452</v>
          </cell>
          <cell r="B1915" t="str">
            <v>PORCA LOSANGULAR C/PINO 3/8" GE</v>
          </cell>
          <cell r="C1915" t="str">
            <v>UN</v>
          </cell>
          <cell r="D1915">
            <v>1.0900000000000001</v>
          </cell>
        </row>
        <row r="1916">
          <cell r="A1916" t="str">
            <v>098455</v>
          </cell>
          <cell r="B1916" t="str">
            <v>SUSPENSAO PARA TIRANTE DE ACO 1/4" GE</v>
          </cell>
          <cell r="C1916" t="str">
            <v>UN</v>
          </cell>
          <cell r="D1916">
            <v>2.13</v>
          </cell>
        </row>
        <row r="1917">
          <cell r="A1917" t="str">
            <v>098456</v>
          </cell>
          <cell r="B1917" t="str">
            <v>SUSPENSAO PARA TIRANTE DE ACO 3/8" GE</v>
          </cell>
          <cell r="C1917" t="str">
            <v>UN</v>
          </cell>
          <cell r="D1917">
            <v>2.54</v>
          </cell>
        </row>
        <row r="1918">
          <cell r="A1918" t="str">
            <v>098457</v>
          </cell>
          <cell r="B1918" t="str">
            <v>SAIDA P/ELETRODUTO EM PERFILADO 3/4" GE</v>
          </cell>
          <cell r="C1918" t="str">
            <v>UN</v>
          </cell>
          <cell r="D1918">
            <v>1.39</v>
          </cell>
        </row>
        <row r="1919">
          <cell r="A1919" t="str">
            <v>098458</v>
          </cell>
          <cell r="B1919" t="str">
            <v>CHUMBADOR METALICO P/CONCRETO C/ROSCA INTERNA 1/4"</v>
          </cell>
          <cell r="C1919" t="str">
            <v>UN</v>
          </cell>
          <cell r="D1919">
            <v>3.08</v>
          </cell>
        </row>
        <row r="1920">
          <cell r="A1920" t="str">
            <v>098459</v>
          </cell>
          <cell r="B1920" t="str">
            <v>CHUMBADOR METALICO P/CONCRETO C/ROSCA INTERNA 3/8"</v>
          </cell>
          <cell r="C1920" t="str">
            <v>UN</v>
          </cell>
          <cell r="D1920">
            <v>3.29</v>
          </cell>
        </row>
        <row r="1921">
          <cell r="A1921" t="str">
            <v>098460</v>
          </cell>
          <cell r="B1921" t="str">
            <v>CABO DE ACO TRANCADO 1/4"</v>
          </cell>
          <cell r="C1921" t="str">
            <v>M</v>
          </cell>
          <cell r="D1921">
            <v>2.0699999999999998</v>
          </cell>
        </row>
        <row r="1922">
          <cell r="A1922" t="str">
            <v>098461</v>
          </cell>
          <cell r="B1922" t="str">
            <v>VERGALHAO DE ACO C/ROSCA TOTAL 1/4" GE</v>
          </cell>
          <cell r="C1922" t="str">
            <v>M</v>
          </cell>
          <cell r="D1922">
            <v>7.61</v>
          </cell>
        </row>
        <row r="1923">
          <cell r="A1923" t="str">
            <v>098462</v>
          </cell>
          <cell r="B1923" t="str">
            <v>VERGALHAO DE ACO C/ROSCA TOTAL 5/16" GE</v>
          </cell>
          <cell r="C1923" t="str">
            <v>M</v>
          </cell>
          <cell r="D1923">
            <v>8.42</v>
          </cell>
        </row>
        <row r="1924">
          <cell r="A1924" t="str">
            <v>098463</v>
          </cell>
          <cell r="B1924" t="str">
            <v>VERGALHAO DE ACO C/ROSCA TOTAL 3/8" GE</v>
          </cell>
          <cell r="C1924" t="str">
            <v>M</v>
          </cell>
          <cell r="D1924">
            <v>7.82</v>
          </cell>
        </row>
        <row r="1925">
          <cell r="A1925" t="str">
            <v>098465</v>
          </cell>
          <cell r="B1925" t="str">
            <v>TAMPA METALICA P/PERFILADO LARG. 38MM GE</v>
          </cell>
          <cell r="C1925" t="str">
            <v>M</v>
          </cell>
          <cell r="D1925">
            <v>2.0299999999999998</v>
          </cell>
        </row>
        <row r="1926">
          <cell r="A1926" t="str">
            <v>098466</v>
          </cell>
          <cell r="B1926" t="str">
            <v>TAMPA METALICA P/ PERFILADO LARG. 76MM GE</v>
          </cell>
          <cell r="C1926" t="str">
            <v>M</v>
          </cell>
          <cell r="D1926">
            <v>2.4500000000000002</v>
          </cell>
        </row>
        <row r="1927">
          <cell r="A1927" t="str">
            <v>100000</v>
          </cell>
          <cell r="B1927" t="str">
            <v>INST.HIDRO-SANITARIAS</v>
          </cell>
          <cell r="D1927" t="str">
            <v xml:space="preserve"> R$-   </v>
          </cell>
        </row>
        <row r="1928">
          <cell r="A1928" t="str">
            <v>100100</v>
          </cell>
          <cell r="B1928" t="str">
            <v>ALIMENTACAO PREDIAL DE AGUA E GAS</v>
          </cell>
          <cell r="D1928" t="str">
            <v xml:space="preserve"> R$-   </v>
          </cell>
        </row>
        <row r="1929">
          <cell r="A1929" t="str">
            <v>100101</v>
          </cell>
          <cell r="B1929" t="str">
            <v>CAVALETE DE ENTRADA - 3/4"</v>
          </cell>
          <cell r="C1929" t="str">
            <v>UN</v>
          </cell>
          <cell r="D1929">
            <v>47.93</v>
          </cell>
        </row>
        <row r="1930">
          <cell r="A1930" t="str">
            <v>100102</v>
          </cell>
          <cell r="B1930" t="str">
            <v>CAVALETE DE ENTRADA - 1"</v>
          </cell>
          <cell r="C1930" t="str">
            <v>UN</v>
          </cell>
          <cell r="D1930">
            <v>54.15</v>
          </cell>
        </row>
        <row r="1931">
          <cell r="A1931" t="str">
            <v>100104</v>
          </cell>
          <cell r="B1931" t="str">
            <v>CAVALETE DE ENTRADA - 1 1/2"</v>
          </cell>
          <cell r="C1931" t="str">
            <v>UN</v>
          </cell>
          <cell r="D1931">
            <v>70.819999999999993</v>
          </cell>
        </row>
        <row r="1932">
          <cell r="A1932" t="str">
            <v>100115</v>
          </cell>
          <cell r="B1932" t="str">
            <v>HV.01-ABRIGO P/CAVALETE DE ENT.,D=19MM OU 25MM EM BL.DE CONCRETO AP.</v>
          </cell>
          <cell r="C1932" t="str">
            <v>UN</v>
          </cell>
          <cell r="D1932">
            <v>75.099999999999994</v>
          </cell>
        </row>
        <row r="1933">
          <cell r="A1933" t="str">
            <v>100116</v>
          </cell>
          <cell r="B1933" t="str">
            <v>HV.02-ABRIGO P/CAVALETE DE ENTR.,D=32MM OU 50MM EM BL. DE CONCR. AP.</v>
          </cell>
          <cell r="C1933" t="str">
            <v>UN</v>
          </cell>
          <cell r="D1933">
            <v>170.55</v>
          </cell>
        </row>
        <row r="1934">
          <cell r="A1934" t="str">
            <v>100117</v>
          </cell>
          <cell r="B1934" t="str">
            <v>HV.05-ABRIGO P/CAVALETE DE ENTRADA,D=3/4" OU 1" EM TIJOLO APARENTE</v>
          </cell>
          <cell r="C1934" t="str">
            <v>UN</v>
          </cell>
          <cell r="D1934">
            <v>92.28</v>
          </cell>
        </row>
        <row r="1935">
          <cell r="A1935" t="str">
            <v>100118</v>
          </cell>
          <cell r="B1935" t="str">
            <v>HV.06-ABRIGO P/CAVALETE ENTR.,D=1 1/4",D=1 1/2"OU 2" EM TIJOLO AP.</v>
          </cell>
          <cell r="C1935" t="str">
            <v>UN</v>
          </cell>
          <cell r="D1935">
            <v>224.66</v>
          </cell>
        </row>
        <row r="1936">
          <cell r="A1936" t="str">
            <v>100119</v>
          </cell>
          <cell r="B1936" t="str">
            <v>HV.09-ABRIGO P/CAVALETE ENTR.,D=3/4" OU 1" EM ALVENARIA REVESTIDA</v>
          </cell>
          <cell r="C1936" t="str">
            <v>UN</v>
          </cell>
          <cell r="D1936">
            <v>85.9</v>
          </cell>
        </row>
        <row r="1937">
          <cell r="A1937" t="str">
            <v>100120</v>
          </cell>
          <cell r="B1937" t="str">
            <v>HV.10-ABRIGO P/CAVALETE ENTR.,D=1 1/4", D=1 1/2"OU 2" EM ALV.REVEST.</v>
          </cell>
          <cell r="C1937" t="str">
            <v>UN</v>
          </cell>
          <cell r="D1937">
            <v>207.23</v>
          </cell>
        </row>
        <row r="1938">
          <cell r="A1938" t="str">
            <v>100121</v>
          </cell>
          <cell r="B1938" t="str">
            <v>TUBO DE ACO GALVANIZADO,CLASSE LEVE I (LINHA AGUA) - 3/4"</v>
          </cell>
          <cell r="C1938" t="str">
            <v>M</v>
          </cell>
          <cell r="D1938">
            <v>13.63</v>
          </cell>
        </row>
        <row r="1939">
          <cell r="A1939" t="str">
            <v>100122</v>
          </cell>
          <cell r="B1939" t="str">
            <v>TUBO DE ACO GALVANIZADO,CLASSE LEVE I (LINHA AGUA) - 1"</v>
          </cell>
          <cell r="C1939" t="str">
            <v>M</v>
          </cell>
          <cell r="D1939">
            <v>17.29</v>
          </cell>
        </row>
        <row r="1940">
          <cell r="A1940" t="str">
            <v>100124</v>
          </cell>
          <cell r="B1940" t="str">
            <v>TUBO DE ACO GALVANIZADO,CLASSE LEVE I (LINHA AGUA) - 1 1/2"</v>
          </cell>
          <cell r="C1940" t="str">
            <v>M</v>
          </cell>
          <cell r="D1940">
            <v>23.56</v>
          </cell>
        </row>
        <row r="1941">
          <cell r="A1941" t="str">
            <v>100152</v>
          </cell>
          <cell r="B1941" t="str">
            <v>HV.03-ABRIGO PARA MEDIDOR DE GAS EM BL.DE CONCR. APARENTE</v>
          </cell>
          <cell r="C1941" t="str">
            <v>UN</v>
          </cell>
          <cell r="D1941">
            <v>56.62</v>
          </cell>
        </row>
        <row r="1942">
          <cell r="A1942" t="str">
            <v>100153</v>
          </cell>
          <cell r="B1942" t="str">
            <v>HV.07-ABRIGO PARA MEDIDOR DE GAS EM TIJOLOS APARENTES</v>
          </cell>
          <cell r="C1942" t="str">
            <v>UN</v>
          </cell>
          <cell r="D1942">
            <v>72.319999999999993</v>
          </cell>
        </row>
        <row r="1943">
          <cell r="A1943" t="str">
            <v>100154</v>
          </cell>
          <cell r="B1943" t="str">
            <v>HV.11-ABRIGO PARA MEDIDOR DE GAS EM ALVENARIA REVESTIDA</v>
          </cell>
          <cell r="C1943" t="str">
            <v>UN</v>
          </cell>
          <cell r="D1943">
            <v>67.989999999999995</v>
          </cell>
        </row>
        <row r="1944">
          <cell r="A1944" t="str">
            <v>100176</v>
          </cell>
          <cell r="B1944" t="str">
            <v>TUBO PRETO DE ACO-CARBONO,CLASSE SCH-40 - 3/4"</v>
          </cell>
          <cell r="C1944" t="str">
            <v>M</v>
          </cell>
          <cell r="D1944">
            <v>15.98</v>
          </cell>
        </row>
        <row r="1945">
          <cell r="A1945" t="str">
            <v>100177</v>
          </cell>
          <cell r="B1945" t="str">
            <v>TUBO PRETO DE ACO-CARBONO,CLASSE SCH-40 - 1"</v>
          </cell>
          <cell r="C1945" t="str">
            <v>M</v>
          </cell>
          <cell r="D1945">
            <v>18.309999999999999</v>
          </cell>
        </row>
        <row r="1946">
          <cell r="A1946" t="str">
            <v>100178</v>
          </cell>
          <cell r="B1946" t="str">
            <v>TUBO PRETO DE ACO-CARBONO,CLASSE SCH-40 - 1 1/4"</v>
          </cell>
          <cell r="C1946" t="str">
            <v>M</v>
          </cell>
          <cell r="D1946">
            <v>21.76</v>
          </cell>
        </row>
        <row r="1947">
          <cell r="A1947" t="str">
            <v>100190</v>
          </cell>
          <cell r="B1947" t="str">
            <v>CAIXA COM COLETOR DE AGUA (SIFAO) PARA REDE DE GAS</v>
          </cell>
          <cell r="C1947" t="str">
            <v>UN</v>
          </cell>
          <cell r="D1947">
            <v>30.39</v>
          </cell>
        </row>
        <row r="1948">
          <cell r="A1948" t="str">
            <v>100195</v>
          </cell>
          <cell r="B1948" t="str">
            <v>PROTECAO ANTICORROSIVA PARA TUBULACAO ENTERRADA</v>
          </cell>
          <cell r="C1948" t="str">
            <v>M</v>
          </cell>
          <cell r="D1948">
            <v>0.42</v>
          </cell>
        </row>
        <row r="1949">
          <cell r="A1949" t="str">
            <v>100198</v>
          </cell>
          <cell r="B1949" t="str">
            <v>ENVELOPAMENTO DE TUBULACAO ENTERRADA,COM CONCRETO</v>
          </cell>
          <cell r="C1949" t="str">
            <v>M</v>
          </cell>
          <cell r="D1949">
            <v>6.73</v>
          </cell>
        </row>
        <row r="1950">
          <cell r="A1950" t="str">
            <v>100200</v>
          </cell>
          <cell r="B1950" t="str">
            <v>RESERVACAO DE AGUA</v>
          </cell>
          <cell r="D1950" t="str">
            <v xml:space="preserve"> R$-   </v>
          </cell>
        </row>
        <row r="1951">
          <cell r="A1951" t="str">
            <v>100207</v>
          </cell>
          <cell r="B1951" t="str">
            <v>RESERVATORIO DE CIMENTO-AMIANTO - CAPACIDADE DE 500 LITROS</v>
          </cell>
          <cell r="C1951" t="str">
            <v>UN</v>
          </cell>
          <cell r="D1951">
            <v>226.92</v>
          </cell>
        </row>
        <row r="1952">
          <cell r="A1952" t="str">
            <v>100208</v>
          </cell>
          <cell r="B1952" t="str">
            <v>RESERVATORIO DE CIMENTO-AMIANTO - CAPACIDADE DE 750 LITROS</v>
          </cell>
          <cell r="C1952" t="str">
            <v>UN</v>
          </cell>
          <cell r="D1952">
            <v>302.83999999999997</v>
          </cell>
        </row>
        <row r="1953">
          <cell r="A1953" t="str">
            <v>100209</v>
          </cell>
          <cell r="B1953" t="str">
            <v>RESERVATORIO DE CIMENTO-AMIANTO - CAPACIDADE DE 1000 LITROS</v>
          </cell>
          <cell r="C1953" t="str">
            <v>UN</v>
          </cell>
          <cell r="D1953">
            <v>302.95999999999998</v>
          </cell>
        </row>
        <row r="1954">
          <cell r="A1954" t="str">
            <v>100220</v>
          </cell>
          <cell r="B1954" t="str">
            <v>CX D'AGUA EM ANEIS C.A.C/ESC/AL. E GUARDA CORPO,H=8,00M C=30M3</v>
          </cell>
          <cell r="C1954" t="str">
            <v>UN</v>
          </cell>
          <cell r="D1954">
            <v>16922.84</v>
          </cell>
        </row>
        <row r="1955">
          <cell r="A1955" t="str">
            <v>100221</v>
          </cell>
          <cell r="B1955" t="str">
            <v>CX D'AGUA EM ANEIS C.A.C/ESC/AL.E GUARDA CORPO H=16M CI=15M3 CS=19M3</v>
          </cell>
          <cell r="C1955" t="str">
            <v>UN</v>
          </cell>
          <cell r="D1955">
            <v>29428.75</v>
          </cell>
        </row>
        <row r="1956">
          <cell r="A1956" t="str">
            <v>100222</v>
          </cell>
          <cell r="B1956" t="str">
            <v>CX D'AGUA EM ANEIS C.A.C/ESC/AL. GUARDA CORPO H=17M CI=16M3 CS 16M3</v>
          </cell>
          <cell r="C1956" t="str">
            <v>UN</v>
          </cell>
          <cell r="D1956">
            <v>31428.75</v>
          </cell>
        </row>
        <row r="1957">
          <cell r="A1957" t="str">
            <v>100223</v>
          </cell>
          <cell r="B1957" t="str">
            <v>CX D'AGUA EM ANEIS C.A.C/ESC/AL. GUARDA CORPO H=18M CI=24M3 CS=24M3</v>
          </cell>
          <cell r="C1957" t="str">
            <v>UN</v>
          </cell>
          <cell r="D1957">
            <v>37024.959999999999</v>
          </cell>
        </row>
        <row r="1958">
          <cell r="A1958" t="str">
            <v>100224</v>
          </cell>
          <cell r="B1958" t="str">
            <v>CX D'AGUA EM ANEIS C.A.C/ESC.AL.GUARDA CORPO H=16M CI=20M3 CS=20M3</v>
          </cell>
          <cell r="C1958" t="str">
            <v>UN</v>
          </cell>
          <cell r="D1958">
            <v>36024.959999999999</v>
          </cell>
        </row>
        <row r="1959">
          <cell r="A1959" t="str">
            <v>100225</v>
          </cell>
          <cell r="B1959" t="str">
            <v>CX D'AGUA EM ANEIS C.A.C/ESC.AL.E G.CORPO H=19,50M CI=32M3 CS=22M3</v>
          </cell>
          <cell r="C1959" t="str">
            <v>UN</v>
          </cell>
          <cell r="D1959">
            <v>40024.959999999999</v>
          </cell>
        </row>
        <row r="1960">
          <cell r="A1960" t="str">
            <v>100226</v>
          </cell>
          <cell r="B1960" t="str">
            <v>CX D'AGUA EM ANEIS C.A.C/ESC AL.E GUARDA CORPO H=16M CI=14M3 CS=14M3</v>
          </cell>
          <cell r="C1960" t="str">
            <v>UN</v>
          </cell>
          <cell r="D1960">
            <v>35767.800000000003</v>
          </cell>
        </row>
        <row r="1961">
          <cell r="A1961" t="str">
            <v>100227</v>
          </cell>
          <cell r="B1961" t="str">
            <v>CX. D'AGUA EM ANEIS C.A.C/ESC.ALUM.E G.C H=16 M CI=16M3 CS=22M3</v>
          </cell>
          <cell r="C1961" t="str">
            <v>UN</v>
          </cell>
          <cell r="D1961">
            <v>36024.959999999999</v>
          </cell>
        </row>
        <row r="1962">
          <cell r="A1962" t="str">
            <v>100251</v>
          </cell>
          <cell r="B1962" t="str">
            <v>TUBO DE ACO GALVANIZADO,CLASSE LEVE I (LINHA AGUA) - 3/4"</v>
          </cell>
          <cell r="C1962" t="str">
            <v>M</v>
          </cell>
          <cell r="D1962">
            <v>14.26</v>
          </cell>
        </row>
        <row r="1963">
          <cell r="A1963" t="str">
            <v>100252</v>
          </cell>
          <cell r="B1963" t="str">
            <v>TUBO DE ACO GALVANIZADO,CLASSE LEVE I (LINHA AGUA) - 1"</v>
          </cell>
          <cell r="C1963" t="str">
            <v>M</v>
          </cell>
          <cell r="D1963">
            <v>17.75</v>
          </cell>
        </row>
        <row r="1964">
          <cell r="A1964" t="str">
            <v>100254</v>
          </cell>
          <cell r="B1964" t="str">
            <v>TUBO DE ACO GALVANIZADO,CLASSE LEVE I (LINHA AGUA) - 1 1/2"</v>
          </cell>
          <cell r="C1964" t="str">
            <v>M</v>
          </cell>
          <cell r="D1964">
            <v>23.56</v>
          </cell>
        </row>
        <row r="1965">
          <cell r="A1965" t="str">
            <v>100255</v>
          </cell>
          <cell r="B1965" t="str">
            <v>TUBO DE ACO GALVANIZADO,CLASSE LEVE I (LINHA AGUA) - 2"</v>
          </cell>
          <cell r="C1965" t="str">
            <v>M</v>
          </cell>
          <cell r="D1965">
            <v>28.07</v>
          </cell>
        </row>
        <row r="1966">
          <cell r="A1966" t="str">
            <v>100261</v>
          </cell>
          <cell r="B1966" t="str">
            <v>TUBO DE PVC RIGIDO,SOLDAVEL (LINHA AGUA) - 25MM (3/4")</v>
          </cell>
          <cell r="C1966" t="str">
            <v>M</v>
          </cell>
          <cell r="D1966">
            <v>8.17</v>
          </cell>
        </row>
        <row r="1967">
          <cell r="A1967" t="str">
            <v>100262</v>
          </cell>
          <cell r="B1967" t="str">
            <v>TUBO DE PVC RIGIDO,SOLDAVEL (LINHA AGUA) - 32MM (1")</v>
          </cell>
          <cell r="C1967" t="str">
            <v>M</v>
          </cell>
          <cell r="D1967">
            <v>10.65</v>
          </cell>
        </row>
        <row r="1968">
          <cell r="A1968" t="str">
            <v>100264</v>
          </cell>
          <cell r="B1968" t="str">
            <v>TUBO DE PVC RIGIDO,SOLDAVEL (LINHA AGUA) - 50MM (1 1/2")</v>
          </cell>
          <cell r="C1968" t="str">
            <v>M</v>
          </cell>
          <cell r="D1968">
            <v>14.3</v>
          </cell>
        </row>
        <row r="1969">
          <cell r="A1969" t="str">
            <v>100265</v>
          </cell>
          <cell r="B1969" t="str">
            <v>TUBO DE PVC RIGIDO,SOLDAVEL (LINHA AGUA) - 60MM (2")</v>
          </cell>
          <cell r="C1969" t="str">
            <v>M</v>
          </cell>
          <cell r="D1969">
            <v>18.41</v>
          </cell>
        </row>
        <row r="1970">
          <cell r="A1970" t="str">
            <v>100281</v>
          </cell>
          <cell r="B1970" t="str">
            <v>REGISTRO DE GAVETA,METAL AMARELO - 3/4"</v>
          </cell>
          <cell r="C1970" t="str">
            <v>UN</v>
          </cell>
          <cell r="D1970">
            <v>12.21</v>
          </cell>
        </row>
        <row r="1971">
          <cell r="A1971" t="str">
            <v>100282</v>
          </cell>
          <cell r="B1971" t="str">
            <v>REGISTRO DE GAVETA,METAL AMARELO - 1"</v>
          </cell>
          <cell r="C1971" t="str">
            <v>UN</v>
          </cell>
          <cell r="D1971">
            <v>16.45</v>
          </cell>
        </row>
        <row r="1972">
          <cell r="A1972" t="str">
            <v>100284</v>
          </cell>
          <cell r="B1972" t="str">
            <v>REGISTRO DE GAVETA,METAL AMARELO - 1 1/2"</v>
          </cell>
          <cell r="C1972" t="str">
            <v>UN</v>
          </cell>
          <cell r="D1972">
            <v>24.85</v>
          </cell>
        </row>
        <row r="1973">
          <cell r="A1973" t="str">
            <v>100285</v>
          </cell>
          <cell r="B1973" t="str">
            <v>REGISTRO DE GAVETA,METAL AMARELO - 2"</v>
          </cell>
          <cell r="C1973" t="str">
            <v>UN</v>
          </cell>
          <cell r="D1973">
            <v>35.54</v>
          </cell>
        </row>
        <row r="1974">
          <cell r="A1974" t="str">
            <v>100291</v>
          </cell>
          <cell r="B1974" t="str">
            <v>TORNEIRA DE BOIA,DE COBRE - 3/4"</v>
          </cell>
          <cell r="C1974" t="str">
            <v>UN</v>
          </cell>
          <cell r="D1974">
            <v>18.48</v>
          </cell>
        </row>
        <row r="1975">
          <cell r="A1975" t="str">
            <v>100292</v>
          </cell>
          <cell r="B1975" t="str">
            <v>TORNEIRA DE BOIA,DE COBRE - 1"</v>
          </cell>
          <cell r="C1975" t="str">
            <v>UN</v>
          </cell>
          <cell r="D1975">
            <v>25.08</v>
          </cell>
        </row>
        <row r="1976">
          <cell r="A1976" t="str">
            <v>100294</v>
          </cell>
          <cell r="B1976" t="str">
            <v>TORNEIRA DE BOIA,DE COBRE - 1 1/2"</v>
          </cell>
          <cell r="C1976" t="str">
            <v>UN</v>
          </cell>
          <cell r="D1976">
            <v>42.64</v>
          </cell>
        </row>
        <row r="1977">
          <cell r="A1977" t="str">
            <v>100295</v>
          </cell>
          <cell r="B1977" t="str">
            <v>TORNEIRA DE BOIA,DE COBRE - 2"</v>
          </cell>
          <cell r="C1977" t="str">
            <v>UN</v>
          </cell>
          <cell r="D1977">
            <v>48.91</v>
          </cell>
        </row>
        <row r="1978">
          <cell r="A1978" t="str">
            <v>100300</v>
          </cell>
          <cell r="B1978" t="str">
            <v>INSTALACAO ELEVATORIA</v>
          </cell>
          <cell r="D1978" t="str">
            <v xml:space="preserve"> R$-   </v>
          </cell>
        </row>
        <row r="1979">
          <cell r="A1979" t="str">
            <v>100301</v>
          </cell>
          <cell r="B1979" t="str">
            <v>CONJUNTO MOTOR-BOMBA - ATE 1/4 HP</v>
          </cell>
          <cell r="C1979" t="str">
            <v>UN</v>
          </cell>
          <cell r="D1979">
            <v>314.83999999999997</v>
          </cell>
        </row>
        <row r="1980">
          <cell r="A1980" t="str">
            <v>100303</v>
          </cell>
          <cell r="B1980" t="str">
            <v>CONJUNTO MOTOR-BOMBA - ATE 1/2 HP</v>
          </cell>
          <cell r="C1980" t="str">
            <v>UN</v>
          </cell>
          <cell r="D1980">
            <v>314.83999999999997</v>
          </cell>
        </row>
        <row r="1981">
          <cell r="A1981" t="str">
            <v>100304</v>
          </cell>
          <cell r="B1981" t="str">
            <v>CONJUNTO MOTOR-BOMBA - ATE 3/4 HP</v>
          </cell>
          <cell r="C1981" t="str">
            <v>UN</v>
          </cell>
          <cell r="D1981">
            <v>320.83999999999997</v>
          </cell>
        </row>
        <row r="1982">
          <cell r="A1982" t="str">
            <v>100305</v>
          </cell>
          <cell r="B1982" t="str">
            <v>CONJUNTO MOTOR-BOMBA - ATE 1 HP</v>
          </cell>
          <cell r="C1982" t="str">
            <v>UN</v>
          </cell>
          <cell r="D1982">
            <v>320.83999999999997</v>
          </cell>
        </row>
        <row r="1983">
          <cell r="A1983" t="str">
            <v>100306</v>
          </cell>
          <cell r="B1983" t="str">
            <v>CONJUNTO MOTOR-BOMBA - ATE 2 HP</v>
          </cell>
          <cell r="C1983" t="str">
            <v>UN</v>
          </cell>
          <cell r="D1983">
            <v>401.84</v>
          </cell>
        </row>
        <row r="1984">
          <cell r="A1984" t="str">
            <v>100307</v>
          </cell>
          <cell r="B1984" t="str">
            <v>CONJUNTO MOTOR-BOMBA - ATE 3 HP</v>
          </cell>
          <cell r="C1984" t="str">
            <v>UN</v>
          </cell>
          <cell r="D1984">
            <v>401.84</v>
          </cell>
        </row>
        <row r="1985">
          <cell r="A1985" t="str">
            <v>100308</v>
          </cell>
          <cell r="B1985" t="str">
            <v>CONJUNTO MOTOR-BOMBA - ATE 4 HP</v>
          </cell>
          <cell r="C1985" t="str">
            <v>UN</v>
          </cell>
          <cell r="D1985">
            <v>401.84</v>
          </cell>
        </row>
        <row r="1986">
          <cell r="A1986" t="str">
            <v>100309</v>
          </cell>
          <cell r="B1986" t="str">
            <v>CONJUNTO MOTOR-BOMBA - ATE 5 HP</v>
          </cell>
          <cell r="C1986" t="str">
            <v>UN</v>
          </cell>
          <cell r="D1986">
            <v>449.84</v>
          </cell>
        </row>
        <row r="1987">
          <cell r="A1987" t="str">
            <v>100342</v>
          </cell>
          <cell r="B1987" t="str">
            <v>TUBO DE ACO-CARBONO GALVANIZADO,CL.MEDIA (DIN2440) - 1" (RECALQUE)</v>
          </cell>
          <cell r="C1987" t="str">
            <v>M</v>
          </cell>
          <cell r="D1987">
            <v>17.53</v>
          </cell>
        </row>
        <row r="1988">
          <cell r="A1988" t="str">
            <v>100344</v>
          </cell>
          <cell r="B1988" t="str">
            <v>TUBO DE ACO-CARBONO GALVANIZADO,CL.MEDIA (DIN2440) - 1 1/2" (SUCCAO)</v>
          </cell>
          <cell r="C1988" t="str">
            <v>M</v>
          </cell>
          <cell r="D1988">
            <v>23.53</v>
          </cell>
        </row>
        <row r="1989">
          <cell r="A1989" t="str">
            <v>100352</v>
          </cell>
          <cell r="B1989" t="str">
            <v>REGISTRO DE GAVETA,METAL AMARELO - 1"</v>
          </cell>
          <cell r="C1989" t="str">
            <v>UN</v>
          </cell>
          <cell r="D1989">
            <v>16.45</v>
          </cell>
        </row>
        <row r="1990">
          <cell r="A1990" t="str">
            <v>100354</v>
          </cell>
          <cell r="B1990" t="str">
            <v>REGISTRO DE GAVETA,METAL AMARELO - 1 1/2"</v>
          </cell>
          <cell r="C1990" t="str">
            <v>UN</v>
          </cell>
          <cell r="D1990">
            <v>24.85</v>
          </cell>
        </row>
        <row r="1991">
          <cell r="A1991" t="str">
            <v>100362</v>
          </cell>
          <cell r="B1991" t="str">
            <v>VALVULA DE RETENCAO HORIZONTAL - 1"</v>
          </cell>
          <cell r="C1991" t="str">
            <v>UN</v>
          </cell>
          <cell r="D1991">
            <v>29.06</v>
          </cell>
        </row>
        <row r="1992">
          <cell r="A1992" t="str">
            <v>100364</v>
          </cell>
          <cell r="B1992" t="str">
            <v>VALVULA DE RETENCAO HORIZONTAL - 1 1/2"</v>
          </cell>
          <cell r="C1992" t="str">
            <v>UN</v>
          </cell>
          <cell r="D1992">
            <v>53.12</v>
          </cell>
        </row>
        <row r="1993">
          <cell r="A1993" t="str">
            <v>100365</v>
          </cell>
          <cell r="B1993" t="str">
            <v>VALVULA DE RETENCAO HORIZONTAL - 2"</v>
          </cell>
          <cell r="C1993" t="str">
            <v>UN</v>
          </cell>
          <cell r="D1993">
            <v>67.88</v>
          </cell>
        </row>
        <row r="1994">
          <cell r="A1994" t="str">
            <v>100366</v>
          </cell>
          <cell r="B1994" t="str">
            <v>VALVULA DE RETENCAO HORIZONTAL - 2 1/2"</v>
          </cell>
          <cell r="C1994" t="str">
            <v>UN</v>
          </cell>
          <cell r="D1994">
            <v>122.22</v>
          </cell>
        </row>
        <row r="1995">
          <cell r="A1995" t="str">
            <v>100367</v>
          </cell>
          <cell r="B1995" t="str">
            <v>VALVULA DE RETENCAO HORIZONTAL - 3"</v>
          </cell>
          <cell r="C1995" t="str">
            <v>UN</v>
          </cell>
          <cell r="D1995">
            <v>178.01</v>
          </cell>
        </row>
        <row r="1996">
          <cell r="A1996" t="str">
            <v>100368</v>
          </cell>
          <cell r="B1996" t="str">
            <v>VALVULA DE RETENCAO HORIZONTAL - 4"</v>
          </cell>
          <cell r="C1996" t="str">
            <v>UN</v>
          </cell>
          <cell r="D1996">
            <v>241.91</v>
          </cell>
        </row>
        <row r="1997">
          <cell r="A1997" t="str">
            <v>100371</v>
          </cell>
          <cell r="B1997" t="str">
            <v>VALVULA DE RETENCAO VERTICAL - 3/4"</v>
          </cell>
          <cell r="C1997" t="str">
            <v>UN</v>
          </cell>
          <cell r="D1997">
            <v>16.829999999999998</v>
          </cell>
        </row>
        <row r="1998">
          <cell r="A1998" t="str">
            <v>100372</v>
          </cell>
          <cell r="B1998" t="str">
            <v>VALVULA DE RETENCAO VERTICAL - 1"</v>
          </cell>
          <cell r="C1998" t="str">
            <v>UN</v>
          </cell>
          <cell r="D1998">
            <v>18.29</v>
          </cell>
        </row>
        <row r="1999">
          <cell r="A1999" t="str">
            <v>100373</v>
          </cell>
          <cell r="B1999" t="str">
            <v>VALVULA DE RETENCAO VERTICAL - 1 1/4"</v>
          </cell>
          <cell r="C1999" t="str">
            <v>UN</v>
          </cell>
          <cell r="D1999">
            <v>26.14</v>
          </cell>
        </row>
        <row r="2000">
          <cell r="A2000" t="str">
            <v>100374</v>
          </cell>
          <cell r="B2000" t="str">
            <v>VALVULA DE RETENCAO VERTICAL - 1 1/2"</v>
          </cell>
          <cell r="C2000" t="str">
            <v>UN</v>
          </cell>
          <cell r="D2000">
            <v>30.13</v>
          </cell>
        </row>
        <row r="2001">
          <cell r="A2001" t="str">
            <v>100375</v>
          </cell>
          <cell r="B2001" t="str">
            <v>VALVULA DE RETENCAO VERTICAL - 2"</v>
          </cell>
          <cell r="C2001" t="str">
            <v>UN</v>
          </cell>
          <cell r="D2001">
            <v>40.130000000000003</v>
          </cell>
        </row>
        <row r="2002">
          <cell r="A2002" t="str">
            <v>100376</v>
          </cell>
          <cell r="B2002" t="str">
            <v>VALVULA DE RETENCAO VERTICAL - 2 1/2"</v>
          </cell>
          <cell r="C2002" t="str">
            <v>UN</v>
          </cell>
          <cell r="D2002">
            <v>79.540000000000006</v>
          </cell>
        </row>
        <row r="2003">
          <cell r="A2003" t="str">
            <v>100377</v>
          </cell>
          <cell r="B2003" t="str">
            <v>VALVULA DE RETENCAO VERTICAL - 3"</v>
          </cell>
          <cell r="C2003" t="str">
            <v>UN</v>
          </cell>
          <cell r="D2003">
            <v>103.8</v>
          </cell>
        </row>
        <row r="2004">
          <cell r="A2004" t="str">
            <v>100378</v>
          </cell>
          <cell r="B2004" t="str">
            <v>VALVULA DE RETENCAO VERTICAL - 4"</v>
          </cell>
          <cell r="C2004" t="str">
            <v>UN</v>
          </cell>
          <cell r="D2004">
            <v>175.46</v>
          </cell>
        </row>
        <row r="2005">
          <cell r="A2005" t="str">
            <v>100384</v>
          </cell>
          <cell r="B2005" t="str">
            <v>VALVULA DE RETENCAO,DE PE COM CRIVO DE BRONZE - 1 1/2"</v>
          </cell>
          <cell r="C2005" t="str">
            <v>UN</v>
          </cell>
          <cell r="D2005">
            <v>27.61</v>
          </cell>
        </row>
        <row r="2006">
          <cell r="A2006" t="str">
            <v>100385</v>
          </cell>
          <cell r="B2006" t="str">
            <v>VALVULA DE RETENCAO,DE PE COM CRIVO DE BRONZE - 2"</v>
          </cell>
          <cell r="C2006" t="str">
            <v>UN</v>
          </cell>
          <cell r="D2006">
            <v>38.01</v>
          </cell>
        </row>
        <row r="2007">
          <cell r="A2007" t="str">
            <v>100386</v>
          </cell>
          <cell r="B2007" t="str">
            <v>VALVULA DE RETENCAO DE PE COM CRIVO DE BRONZE - 2 1/2"</v>
          </cell>
          <cell r="C2007" t="str">
            <v>UN</v>
          </cell>
          <cell r="D2007">
            <v>73.72</v>
          </cell>
        </row>
        <row r="2008">
          <cell r="A2008" t="str">
            <v>100387</v>
          </cell>
          <cell r="B2008" t="str">
            <v>VALVULA DE RETENCAO DE PE COM CRIVO DE BRONZE - 3"</v>
          </cell>
          <cell r="C2008" t="str">
            <v>UN</v>
          </cell>
          <cell r="D2008">
            <v>82.84</v>
          </cell>
        </row>
        <row r="2009">
          <cell r="A2009" t="str">
            <v>100390</v>
          </cell>
          <cell r="B2009" t="str">
            <v>CHAVE DE BOIA</v>
          </cell>
          <cell r="C2009" t="str">
            <v>UN</v>
          </cell>
          <cell r="D2009">
            <v>35.81</v>
          </cell>
        </row>
        <row r="2010">
          <cell r="A2010" t="str">
            <v>100400</v>
          </cell>
          <cell r="B2010" t="str">
            <v>REDE DE AGUA FRIA - TUBULACAO</v>
          </cell>
          <cell r="D2010" t="str">
            <v xml:space="preserve"> R$-   </v>
          </cell>
        </row>
        <row r="2011">
          <cell r="A2011" t="str">
            <v>100401</v>
          </cell>
          <cell r="B2011" t="str">
            <v>TUBO DE ACO GALVANIZADO,CLASSE LEVE I (LINHA AGUA) - 1/2"</v>
          </cell>
          <cell r="C2011" t="str">
            <v>M</v>
          </cell>
          <cell r="D2011">
            <v>12.35</v>
          </cell>
        </row>
        <row r="2012">
          <cell r="A2012" t="str">
            <v>100402</v>
          </cell>
          <cell r="B2012" t="str">
            <v>TUBO DE ACO GALVANIZADO,CLASSE LEVE I (LINHA AGUA) - 3/4"</v>
          </cell>
          <cell r="C2012" t="str">
            <v>M</v>
          </cell>
          <cell r="D2012">
            <v>14.26</v>
          </cell>
        </row>
        <row r="2013">
          <cell r="A2013" t="str">
            <v>100403</v>
          </cell>
          <cell r="B2013" t="str">
            <v>TUBO DE ACO GALVANIZADO,CLASSE LEVE I (LINHA AGUA) - 1"</v>
          </cell>
          <cell r="C2013" t="str">
            <v>M</v>
          </cell>
          <cell r="D2013">
            <v>17.75</v>
          </cell>
        </row>
        <row r="2014">
          <cell r="A2014" t="str">
            <v>100404</v>
          </cell>
          <cell r="B2014" t="str">
            <v>TUBO DE ACO GALVANIZADO,CLASSE LEVE I (LINHA AGUA) - 1 1/4"</v>
          </cell>
          <cell r="C2014" t="str">
            <v>M</v>
          </cell>
          <cell r="D2014">
            <v>20.55</v>
          </cell>
        </row>
        <row r="2015">
          <cell r="A2015" t="str">
            <v>100405</v>
          </cell>
          <cell r="B2015" t="str">
            <v>TUBO DE ACO GALVANIZADO,CLASSE LEVE I (LINHA AGUA) - 1 1/2"</v>
          </cell>
          <cell r="C2015" t="str">
            <v>M</v>
          </cell>
          <cell r="D2015">
            <v>23.56</v>
          </cell>
        </row>
        <row r="2016">
          <cell r="A2016" t="str">
            <v>100406</v>
          </cell>
          <cell r="B2016" t="str">
            <v>TUBO DE ACO GALVANIZADO,CLASSE LEVE I (LINHA AGUA) - 2"</v>
          </cell>
          <cell r="C2016" t="str">
            <v>M</v>
          </cell>
          <cell r="D2016">
            <v>28.07</v>
          </cell>
        </row>
        <row r="2017">
          <cell r="A2017" t="str">
            <v>100407</v>
          </cell>
          <cell r="B2017" t="str">
            <v>TUBO DE ACO GALVANIZADO,CLASSE LEVE I (LINHA AGUA) - 2 1/2"</v>
          </cell>
          <cell r="C2017" t="str">
            <v>M</v>
          </cell>
          <cell r="D2017">
            <v>34.909999999999997</v>
          </cell>
        </row>
        <row r="2018">
          <cell r="A2018" t="str">
            <v>100408</v>
          </cell>
          <cell r="B2018" t="str">
            <v>TUBO DE ACO GALVANIZADO,CLASSE LEVE I (LINHA AGUA) - 3"</v>
          </cell>
          <cell r="C2018" t="str">
            <v>M</v>
          </cell>
          <cell r="D2018">
            <v>39.54</v>
          </cell>
        </row>
        <row r="2019">
          <cell r="A2019" t="str">
            <v>100409</v>
          </cell>
          <cell r="B2019" t="str">
            <v>TUBO DE ACO GALVANIZADO,CLASSE LEVE I (LINHA AGUA) - 4"</v>
          </cell>
          <cell r="C2019" t="str">
            <v>M</v>
          </cell>
          <cell r="D2019">
            <v>50.88</v>
          </cell>
        </row>
        <row r="2020">
          <cell r="A2020" t="str">
            <v>100461</v>
          </cell>
          <cell r="B2020" t="str">
            <v>TUBO DE PVC RIGIDO,SOLDAVEL (LINHA AGUA) - 20MM (1/2")</v>
          </cell>
          <cell r="C2020" t="str">
            <v>M</v>
          </cell>
          <cell r="D2020">
            <v>6.9</v>
          </cell>
        </row>
        <row r="2021">
          <cell r="A2021" t="str">
            <v>100462</v>
          </cell>
          <cell r="B2021" t="str">
            <v>TUBO DE PVC RIGIDO,SOLDAVEL (LINHA AGUA) - 25MM (3/4")</v>
          </cell>
          <cell r="C2021" t="str">
            <v>M</v>
          </cell>
          <cell r="D2021">
            <v>8.17</v>
          </cell>
        </row>
        <row r="2022">
          <cell r="A2022" t="str">
            <v>100463</v>
          </cell>
          <cell r="B2022" t="str">
            <v>TUBO DE PVC RIGIDO,SOLDAVEL (LINHA AGUA) - 32MM (1")</v>
          </cell>
          <cell r="C2022" t="str">
            <v>M</v>
          </cell>
          <cell r="D2022">
            <v>10.65</v>
          </cell>
        </row>
        <row r="2023">
          <cell r="A2023" t="str">
            <v>100464</v>
          </cell>
          <cell r="B2023" t="str">
            <v>TUBO DE PVC RIGIDO,SOLDAVEL (LINHA AGUA) - 40MM (1 1/4")</v>
          </cell>
          <cell r="C2023" t="str">
            <v>M</v>
          </cell>
          <cell r="D2023">
            <v>12.66</v>
          </cell>
        </row>
        <row r="2024">
          <cell r="A2024" t="str">
            <v>100465</v>
          </cell>
          <cell r="B2024" t="str">
            <v>TUBO DE PVC RIGIDO,SOLDAVEL (LINHA AGUA) - 50MM (1 1/2")</v>
          </cell>
          <cell r="C2024" t="str">
            <v>M</v>
          </cell>
          <cell r="D2024">
            <v>14.3</v>
          </cell>
        </row>
        <row r="2025">
          <cell r="A2025" t="str">
            <v>100466</v>
          </cell>
          <cell r="B2025" t="str">
            <v>TUBO DE PVC RIGIDO,SOLDAVEL (LINHA AGUA) - 60MM (2")</v>
          </cell>
          <cell r="C2025" t="str">
            <v>M</v>
          </cell>
          <cell r="D2025">
            <v>18.41</v>
          </cell>
        </row>
        <row r="2026">
          <cell r="A2026" t="str">
            <v>100467</v>
          </cell>
          <cell r="B2026" t="str">
            <v>TUBO DE PVC RIGIDO,SOLDAVEL (LINHA AGUA) - 75MM (2 1/2")</v>
          </cell>
          <cell r="C2026" t="str">
            <v>M</v>
          </cell>
          <cell r="D2026">
            <v>23.81</v>
          </cell>
        </row>
        <row r="2027">
          <cell r="A2027" t="str">
            <v>100468</v>
          </cell>
          <cell r="B2027" t="str">
            <v>TUBO DE PVC RIGIDO,SOLDAVEL (LINHA AGUA) - 85MM (3")</v>
          </cell>
          <cell r="C2027" t="str">
            <v>M</v>
          </cell>
          <cell r="D2027">
            <v>27.76</v>
          </cell>
        </row>
        <row r="2028">
          <cell r="A2028" t="str">
            <v>100469</v>
          </cell>
          <cell r="B2028" t="str">
            <v>TUBO DE PVC RIGIDO,SOLDAVEL (LINHA AGUA) - 110MM (4")</v>
          </cell>
          <cell r="C2028" t="str">
            <v>M</v>
          </cell>
          <cell r="D2028">
            <v>38.64</v>
          </cell>
        </row>
        <row r="2029">
          <cell r="A2029" t="str">
            <v>100498</v>
          </cell>
          <cell r="B2029" t="str">
            <v>ENVELOPAMENTO DE TUBULACAO ENTERRADA,COM CONCRETO</v>
          </cell>
          <cell r="C2029" t="str">
            <v>M</v>
          </cell>
          <cell r="D2029">
            <v>6.73</v>
          </cell>
        </row>
        <row r="2030">
          <cell r="A2030" t="str">
            <v>100500</v>
          </cell>
          <cell r="B2030" t="str">
            <v>REDE DE AGUA FRIA - ACESSORIOS</v>
          </cell>
          <cell r="D2030" t="str">
            <v xml:space="preserve"> R$-   </v>
          </cell>
        </row>
        <row r="2031">
          <cell r="A2031" t="str">
            <v>100501</v>
          </cell>
          <cell r="B2031" t="str">
            <v>REGISTRO DE GAVETA,METAL AMARELO - 1/2"</v>
          </cell>
          <cell r="C2031" t="str">
            <v>UN</v>
          </cell>
          <cell r="D2031">
            <v>9.7100000000000009</v>
          </cell>
        </row>
        <row r="2032">
          <cell r="A2032" t="str">
            <v>100502</v>
          </cell>
          <cell r="B2032" t="str">
            <v>REGISTRO DE GAVETA,METAL AMARELO - 3/4"</v>
          </cell>
          <cell r="C2032" t="str">
            <v>UN</v>
          </cell>
          <cell r="D2032">
            <v>12.21</v>
          </cell>
        </row>
        <row r="2033">
          <cell r="A2033" t="str">
            <v>100503</v>
          </cell>
          <cell r="B2033" t="str">
            <v>REGISTRO DE GAVETA,METAL AMARELO - 1"</v>
          </cell>
          <cell r="C2033" t="str">
            <v>UN</v>
          </cell>
          <cell r="D2033">
            <v>16.45</v>
          </cell>
        </row>
        <row r="2034">
          <cell r="A2034" t="str">
            <v>100504</v>
          </cell>
          <cell r="B2034" t="str">
            <v>REGISTRO DE GAVETA,METAL AMARELO - 1 1/4"</v>
          </cell>
          <cell r="C2034" t="str">
            <v>UN</v>
          </cell>
          <cell r="D2034">
            <v>20.96</v>
          </cell>
        </row>
        <row r="2035">
          <cell r="A2035" t="str">
            <v>100505</v>
          </cell>
          <cell r="B2035" t="str">
            <v>REGISTRO DE GAVETA,METAL AMARELO - 1 1/2"</v>
          </cell>
          <cell r="C2035" t="str">
            <v>UN</v>
          </cell>
          <cell r="D2035">
            <v>24.85</v>
          </cell>
        </row>
        <row r="2036">
          <cell r="A2036" t="str">
            <v>100506</v>
          </cell>
          <cell r="B2036" t="str">
            <v>REGISTRO DE GAVETA,METAL AMARELO - 2"</v>
          </cell>
          <cell r="C2036" t="str">
            <v>UN</v>
          </cell>
          <cell r="D2036">
            <v>35.54</v>
          </cell>
        </row>
        <row r="2037">
          <cell r="A2037" t="str">
            <v>100507</v>
          </cell>
          <cell r="B2037" t="str">
            <v>REGISTRO DE GAVETA,METAL AMARELO - 2 1/2"</v>
          </cell>
          <cell r="C2037" t="str">
            <v>UN</v>
          </cell>
          <cell r="D2037">
            <v>72.87</v>
          </cell>
        </row>
        <row r="2038">
          <cell r="A2038" t="str">
            <v>100508</v>
          </cell>
          <cell r="B2038" t="str">
            <v>REGISTRO DE GAVETA,METAL AMARELO - 3"</v>
          </cell>
          <cell r="C2038" t="str">
            <v>UN</v>
          </cell>
          <cell r="D2038">
            <v>99.27</v>
          </cell>
        </row>
        <row r="2039">
          <cell r="A2039" t="str">
            <v>100509</v>
          </cell>
          <cell r="B2039" t="str">
            <v>REGISTRO DE GAVETA,METAL AMARELO - 4"</v>
          </cell>
          <cell r="C2039" t="str">
            <v>UN</v>
          </cell>
          <cell r="D2039">
            <v>163.65</v>
          </cell>
        </row>
        <row r="2040">
          <cell r="A2040" t="str">
            <v>100530</v>
          </cell>
          <cell r="B2040" t="str">
            <v>REGISTRO DE GAVETA,METAL CROMADO - 1/2"</v>
          </cell>
          <cell r="C2040" t="str">
            <v>UN</v>
          </cell>
          <cell r="D2040">
            <v>21.11</v>
          </cell>
        </row>
        <row r="2041">
          <cell r="A2041" t="str">
            <v>100531</v>
          </cell>
          <cell r="B2041" t="str">
            <v>REGISTRO DE GAVETA,METAL CROMADO - 3/4"</v>
          </cell>
          <cell r="C2041" t="str">
            <v>UN</v>
          </cell>
          <cell r="D2041">
            <v>21.62</v>
          </cell>
        </row>
        <row r="2042">
          <cell r="A2042" t="str">
            <v>100532</v>
          </cell>
          <cell r="B2042" t="str">
            <v>REGISTRO DE GAVETA,METAL CROMADO - 1"</v>
          </cell>
          <cell r="C2042" t="str">
            <v>UN</v>
          </cell>
          <cell r="D2042">
            <v>27.66</v>
          </cell>
        </row>
        <row r="2043">
          <cell r="A2043" t="str">
            <v>100533</v>
          </cell>
          <cell r="B2043" t="str">
            <v>REGISTRO DE GAVETA,METAL CROMADO - 1 1/4"</v>
          </cell>
          <cell r="C2043" t="str">
            <v>UN</v>
          </cell>
          <cell r="D2043">
            <v>34.61</v>
          </cell>
        </row>
        <row r="2044">
          <cell r="A2044" t="str">
            <v>100534</v>
          </cell>
          <cell r="B2044" t="str">
            <v>REGISTRO DE GAVETA,METAL CROMADO - 1 1/2"</v>
          </cell>
          <cell r="C2044" t="str">
            <v>UN</v>
          </cell>
          <cell r="D2044">
            <v>36.630000000000003</v>
          </cell>
        </row>
        <row r="2045">
          <cell r="A2045" t="str">
            <v>100540</v>
          </cell>
          <cell r="B2045" t="str">
            <v>REGISTRO DE PRESSAO,METAL AMARELO - 1/2"</v>
          </cell>
          <cell r="C2045" t="str">
            <v>UN</v>
          </cell>
          <cell r="D2045">
            <v>12.34</v>
          </cell>
        </row>
        <row r="2046">
          <cell r="A2046" t="str">
            <v>100541</v>
          </cell>
          <cell r="B2046" t="str">
            <v>REGISTRO DE PRESSAO,METAL AMARELO - 3/4"</v>
          </cell>
          <cell r="C2046" t="str">
            <v>UN</v>
          </cell>
          <cell r="D2046">
            <v>14.4</v>
          </cell>
        </row>
        <row r="2047">
          <cell r="A2047" t="str">
            <v>100550</v>
          </cell>
          <cell r="B2047" t="str">
            <v>REGISTRO DE PRESSAO,METAL CROMADO - 1/2"</v>
          </cell>
          <cell r="C2047" t="str">
            <v>UN</v>
          </cell>
          <cell r="D2047">
            <v>20.350000000000001</v>
          </cell>
        </row>
        <row r="2048">
          <cell r="A2048" t="str">
            <v>100551</v>
          </cell>
          <cell r="B2048" t="str">
            <v>REGISTRO DE PRESSAO,METAL CROMADO - 3/4"</v>
          </cell>
          <cell r="C2048" t="str">
            <v>UN</v>
          </cell>
          <cell r="D2048">
            <v>22.07</v>
          </cell>
        </row>
        <row r="2049">
          <cell r="A2049" t="str">
            <v>100560</v>
          </cell>
          <cell r="B2049" t="str">
            <v>REGISTRO GLOBO C/ADPTADOR E TAMPA - 2 1/2"</v>
          </cell>
          <cell r="C2049" t="str">
            <v>UN</v>
          </cell>
          <cell r="D2049">
            <v>50.48</v>
          </cell>
        </row>
        <row r="2050">
          <cell r="A2050" t="str">
            <v>100600</v>
          </cell>
          <cell r="B2050" t="str">
            <v>REDE DE AGUA QUENTE</v>
          </cell>
          <cell r="D2050" t="str">
            <v xml:space="preserve"> R$-   </v>
          </cell>
        </row>
        <row r="2051">
          <cell r="A2051" t="str">
            <v>100620</v>
          </cell>
          <cell r="B2051" t="str">
            <v>TUBO DE COBRE SEM COSTURA,CLASSE EL - 1/2"</v>
          </cell>
          <cell r="C2051" t="str">
            <v>M</v>
          </cell>
          <cell r="D2051">
            <v>13.46</v>
          </cell>
        </row>
        <row r="2052">
          <cell r="A2052" t="str">
            <v>100621</v>
          </cell>
          <cell r="B2052" t="str">
            <v>TUBO DE COBRE SEM COSTURA,CLASSE EL - 3/4"</v>
          </cell>
          <cell r="C2052" t="str">
            <v>M</v>
          </cell>
          <cell r="D2052">
            <v>17.02</v>
          </cell>
        </row>
        <row r="2053">
          <cell r="A2053" t="str">
            <v>100622</v>
          </cell>
          <cell r="B2053" t="str">
            <v>TUBO DE COBRE SEM COSTURA,CLASSE EL - 1"</v>
          </cell>
          <cell r="C2053" t="str">
            <v>M</v>
          </cell>
          <cell r="D2053">
            <v>19.89</v>
          </cell>
        </row>
        <row r="2054">
          <cell r="A2054" t="str">
            <v>100623</v>
          </cell>
          <cell r="B2054" t="str">
            <v>TUBO DE COBRE SEM COSTURA,CLASSE EL - 1 1/4"</v>
          </cell>
          <cell r="C2054" t="str">
            <v>M</v>
          </cell>
          <cell r="D2054">
            <v>24.58</v>
          </cell>
        </row>
        <row r="2055">
          <cell r="A2055" t="str">
            <v>100624</v>
          </cell>
          <cell r="B2055" t="str">
            <v>TUBO DE COBRE SEM COSTURA,CLASSE EL - 1 1/2"</v>
          </cell>
          <cell r="C2055" t="str">
            <v>M</v>
          </cell>
          <cell r="D2055">
            <v>29.05</v>
          </cell>
        </row>
        <row r="2056">
          <cell r="A2056" t="str">
            <v>100625</v>
          </cell>
          <cell r="B2056" t="str">
            <v>TUBO DE COBRE SEM COSTURA,CLASSE EL - 2"</v>
          </cell>
          <cell r="C2056" t="str">
            <v>M</v>
          </cell>
          <cell r="D2056">
            <v>36.6</v>
          </cell>
        </row>
        <row r="2057">
          <cell r="A2057" t="str">
            <v>100650</v>
          </cell>
          <cell r="B2057" t="str">
            <v>REGISTRO DE GAVETA,METAL AMARELO - 1/2"</v>
          </cell>
          <cell r="C2057" t="str">
            <v>UN</v>
          </cell>
          <cell r="D2057">
            <v>9.7100000000000009</v>
          </cell>
        </row>
        <row r="2058">
          <cell r="A2058" t="str">
            <v>100651</v>
          </cell>
          <cell r="B2058" t="str">
            <v>REGISTRO DE GAVETA,METAL AMARELO - 3/4"</v>
          </cell>
          <cell r="C2058" t="str">
            <v>UN</v>
          </cell>
          <cell r="D2058">
            <v>12.21</v>
          </cell>
        </row>
        <row r="2059">
          <cell r="A2059" t="str">
            <v>100652</v>
          </cell>
          <cell r="B2059" t="str">
            <v>REGISTRO DE GAVETA,METAL AMARELO - 1"</v>
          </cell>
          <cell r="C2059" t="str">
            <v>UN</v>
          </cell>
          <cell r="D2059">
            <v>16.45</v>
          </cell>
        </row>
        <row r="2060">
          <cell r="A2060" t="str">
            <v>100653</v>
          </cell>
          <cell r="B2060" t="str">
            <v>REGISTRO DE GAVETA,METAL AMARELO - 1 1/4"</v>
          </cell>
          <cell r="C2060" t="str">
            <v>UN</v>
          </cell>
          <cell r="D2060">
            <v>20.96</v>
          </cell>
        </row>
        <row r="2061">
          <cell r="A2061" t="str">
            <v>100654</v>
          </cell>
          <cell r="B2061" t="str">
            <v>REGISTRO DE GAVETA,METAL AMARELO - 1 1/2"</v>
          </cell>
          <cell r="C2061" t="str">
            <v>UN</v>
          </cell>
          <cell r="D2061">
            <v>24.85</v>
          </cell>
        </row>
        <row r="2062">
          <cell r="A2062" t="str">
            <v>100655</v>
          </cell>
          <cell r="B2062" t="str">
            <v>REGISTRO DE GAVETA,METAL AMARELO - 2"</v>
          </cell>
          <cell r="C2062" t="str">
            <v>UN</v>
          </cell>
          <cell r="D2062">
            <v>35.54</v>
          </cell>
        </row>
        <row r="2063">
          <cell r="A2063" t="str">
            <v>100660</v>
          </cell>
          <cell r="B2063" t="str">
            <v>REGISTRO DE GAVETA,METAL CROMADO - 1/2"</v>
          </cell>
          <cell r="C2063" t="str">
            <v>UN</v>
          </cell>
          <cell r="D2063">
            <v>21.11</v>
          </cell>
        </row>
        <row r="2064">
          <cell r="A2064" t="str">
            <v>100661</v>
          </cell>
          <cell r="B2064" t="str">
            <v>REGISTRO DE GAVETA,METAL CROMADO - 3/4"</v>
          </cell>
          <cell r="C2064" t="str">
            <v>UN</v>
          </cell>
          <cell r="D2064">
            <v>21.62</v>
          </cell>
        </row>
        <row r="2065">
          <cell r="A2065" t="str">
            <v>100662</v>
          </cell>
          <cell r="B2065" t="str">
            <v>REGISTRO DE GAVETA,METAL CROMADO - 1"</v>
          </cell>
          <cell r="C2065" t="str">
            <v>UN</v>
          </cell>
          <cell r="D2065">
            <v>27.66</v>
          </cell>
        </row>
        <row r="2066">
          <cell r="A2066" t="str">
            <v>100665</v>
          </cell>
          <cell r="B2066" t="str">
            <v>REGISTRO DE PRESSAO,METAL CROMADO - 1/2"</v>
          </cell>
          <cell r="C2066" t="str">
            <v>UN</v>
          </cell>
          <cell r="D2066">
            <v>20.350000000000001</v>
          </cell>
        </row>
        <row r="2067">
          <cell r="A2067" t="str">
            <v>100666</v>
          </cell>
          <cell r="B2067" t="str">
            <v>REGISTRO DE PRESSAO,METAL CROMADO - 3/4"</v>
          </cell>
          <cell r="C2067" t="str">
            <v>UN</v>
          </cell>
          <cell r="D2067">
            <v>22.07</v>
          </cell>
        </row>
        <row r="2068">
          <cell r="A2068" t="str">
            <v>100671</v>
          </cell>
          <cell r="B2068" t="str">
            <v>VALVULA DE RETENCAO HORIZONTAL - 3/4"</v>
          </cell>
          <cell r="C2068" t="str">
            <v>UN</v>
          </cell>
          <cell r="D2068">
            <v>23.72</v>
          </cell>
        </row>
        <row r="2069">
          <cell r="A2069" t="str">
            <v>100672</v>
          </cell>
          <cell r="B2069" t="str">
            <v>VALVULA DE RETENCAO HORIZONTAL - 1"</v>
          </cell>
          <cell r="C2069" t="str">
            <v>UN</v>
          </cell>
          <cell r="D2069">
            <v>29.06</v>
          </cell>
        </row>
        <row r="2070">
          <cell r="A2070" t="str">
            <v>100673</v>
          </cell>
          <cell r="B2070" t="str">
            <v>VALVULA DE RETENCAO HORIZONTAL - 1 1/4"</v>
          </cell>
          <cell r="C2070" t="str">
            <v>UN</v>
          </cell>
          <cell r="D2070">
            <v>43.41</v>
          </cell>
        </row>
        <row r="2071">
          <cell r="A2071" t="str">
            <v>100674</v>
          </cell>
          <cell r="B2071" t="str">
            <v>VALVULA DE RETENCAO HORIZONTAL - 1 1/2"</v>
          </cell>
          <cell r="C2071" t="str">
            <v>UN</v>
          </cell>
          <cell r="D2071">
            <v>53.12</v>
          </cell>
        </row>
        <row r="2072">
          <cell r="A2072" t="str">
            <v>100680</v>
          </cell>
          <cell r="B2072" t="str">
            <v>ISOLAMENTO TERMICO COM ARGAMASSA DE CAL E AMIANTO EM PO - ESPES=3CM</v>
          </cell>
          <cell r="C2072" t="str">
            <v>M2</v>
          </cell>
          <cell r="D2072">
            <v>37.049999999999997</v>
          </cell>
        </row>
        <row r="2073">
          <cell r="A2073" t="str">
            <v>100685</v>
          </cell>
          <cell r="B2073" t="str">
            <v>ISOLAMENTO TERMICO COM CALHA DE LA DE VIDRO - 3/4"</v>
          </cell>
          <cell r="C2073" t="str">
            <v>M</v>
          </cell>
          <cell r="D2073">
            <v>8.85</v>
          </cell>
        </row>
        <row r="2074">
          <cell r="A2074" t="str">
            <v>100686</v>
          </cell>
          <cell r="B2074" t="str">
            <v>ISOLAMENTO TERMICO COM CALHA DE LA DE VIDRO - 1"</v>
          </cell>
          <cell r="C2074" t="str">
            <v>M</v>
          </cell>
          <cell r="D2074">
            <v>9.14</v>
          </cell>
        </row>
        <row r="2075">
          <cell r="A2075" t="str">
            <v>100687</v>
          </cell>
          <cell r="B2075" t="str">
            <v>ISOLAMENTO TERMICO COM CALHA DE LA DE VIDRO - 1 1/4"</v>
          </cell>
          <cell r="C2075" t="str">
            <v>M</v>
          </cell>
          <cell r="D2075">
            <v>9.66</v>
          </cell>
        </row>
        <row r="2076">
          <cell r="A2076" t="str">
            <v>100688</v>
          </cell>
          <cell r="B2076" t="str">
            <v>ISOLAMENTO TERMICO COM CALHA DE LA DE VIDRO - 1 1/2"</v>
          </cell>
          <cell r="C2076" t="str">
            <v>M</v>
          </cell>
          <cell r="D2076">
            <v>10.73</v>
          </cell>
        </row>
        <row r="2077">
          <cell r="A2077" t="str">
            <v>100689</v>
          </cell>
          <cell r="B2077" t="str">
            <v>ISOLAMENTO TERMICO COM CALHA DE LA DE VIDRO - 2"</v>
          </cell>
          <cell r="C2077" t="str">
            <v>M</v>
          </cell>
          <cell r="D2077">
            <v>12.18</v>
          </cell>
        </row>
        <row r="2078">
          <cell r="A2078" t="str">
            <v>100700</v>
          </cell>
          <cell r="B2078" t="str">
            <v>REDE DE GAS</v>
          </cell>
          <cell r="D2078" t="str">
            <v xml:space="preserve"> R$-   </v>
          </cell>
        </row>
        <row r="2079">
          <cell r="A2079" t="str">
            <v>100711</v>
          </cell>
          <cell r="B2079" t="str">
            <v>TUBO PRETO DE ACO-CARBONO,CLASSE SCH-40 - 3/4"</v>
          </cell>
          <cell r="C2079" t="str">
            <v>M</v>
          </cell>
          <cell r="D2079">
            <v>15.98</v>
          </cell>
        </row>
        <row r="2080">
          <cell r="A2080" t="str">
            <v>100712</v>
          </cell>
          <cell r="B2080" t="str">
            <v>TUBO PRETO DE ACO-CARBONO,CLASSE SCH-40 - 1"</v>
          </cell>
          <cell r="C2080" t="str">
            <v>M</v>
          </cell>
          <cell r="D2080">
            <v>18.309999999999999</v>
          </cell>
        </row>
        <row r="2081">
          <cell r="A2081" t="str">
            <v>100713</v>
          </cell>
          <cell r="B2081" t="str">
            <v>TUBO PRETO DE ACO-CARBONO,CLASSE SCH-40 - 1 1/4"</v>
          </cell>
          <cell r="C2081" t="str">
            <v>M</v>
          </cell>
          <cell r="D2081">
            <v>21.76</v>
          </cell>
        </row>
        <row r="2082">
          <cell r="A2082" t="str">
            <v>100714</v>
          </cell>
          <cell r="B2082" t="str">
            <v>TUBO PRETO DE ACO-CARBONO,CLASSE SCH-40 - 1 1/2"</v>
          </cell>
          <cell r="C2082" t="str">
            <v>M</v>
          </cell>
          <cell r="D2082">
            <v>25.45</v>
          </cell>
        </row>
        <row r="2083">
          <cell r="A2083" t="str">
            <v>100720</v>
          </cell>
          <cell r="B2083" t="str">
            <v>REGISTRO ESFERICO D=3/4" P/GAS</v>
          </cell>
          <cell r="C2083" t="str">
            <v>UN</v>
          </cell>
          <cell r="D2083">
            <v>30.66</v>
          </cell>
        </row>
        <row r="2084">
          <cell r="A2084" t="str">
            <v>100760</v>
          </cell>
          <cell r="B2084" t="str">
            <v>HV.04-ABRIGO P/GAS EM BLOCO DE CONCRETO APARENTE P/2 BUJOES</v>
          </cell>
          <cell r="C2084" t="str">
            <v>UN</v>
          </cell>
          <cell r="D2084">
            <v>112.84</v>
          </cell>
        </row>
        <row r="2085">
          <cell r="A2085" t="str">
            <v>100761</v>
          </cell>
          <cell r="B2085" t="str">
            <v>HV.08-ABRIGO PARA GAS EM TIJOLO APARENTE P/2 BUJOES</v>
          </cell>
          <cell r="C2085" t="str">
            <v>UN</v>
          </cell>
          <cell r="D2085">
            <v>147.38</v>
          </cell>
        </row>
        <row r="2086">
          <cell r="A2086" t="str">
            <v>100762</v>
          </cell>
          <cell r="B2086" t="str">
            <v>HV.12-ABRIGO P/GAS EM ALVENARIA REVESTIDA P/ 2 BUJOES</v>
          </cell>
          <cell r="C2086" t="str">
            <v>UN</v>
          </cell>
          <cell r="D2086">
            <v>136.47</v>
          </cell>
        </row>
        <row r="2087">
          <cell r="A2087" t="str">
            <v>100763</v>
          </cell>
          <cell r="B2087" t="str">
            <v>HV.13-ABRIGO P/GAS EM BLOCOS DE CONCRETO APARENTE P/2 CILINDROS</v>
          </cell>
          <cell r="C2087" t="str">
            <v>UN</v>
          </cell>
          <cell r="D2087">
            <v>275.12</v>
          </cell>
        </row>
        <row r="2088">
          <cell r="A2088" t="str">
            <v>100764</v>
          </cell>
          <cell r="B2088" t="str">
            <v>HV.14-ABRIGO P/GAS EM BLOCO DE CONCRETO APARENTE P/4 CILINDROS</v>
          </cell>
          <cell r="C2088" t="str">
            <v>UN</v>
          </cell>
          <cell r="D2088">
            <v>357.72</v>
          </cell>
        </row>
        <row r="2089">
          <cell r="A2089" t="str">
            <v>100765</v>
          </cell>
          <cell r="B2089" t="str">
            <v>HV.15-ABRIGO P/GAS EM BLOCO DE CONCRETO APARENTE P/6 CILINDROS</v>
          </cell>
          <cell r="C2089" t="str">
            <v>UN</v>
          </cell>
          <cell r="D2089">
            <v>457.13</v>
          </cell>
        </row>
        <row r="2090">
          <cell r="A2090" t="str">
            <v>100766</v>
          </cell>
          <cell r="B2090" t="str">
            <v>HV.16-ABRIGO P/GAS EM TIJOLO APARENTE P/2 CILINDROS</v>
          </cell>
          <cell r="C2090" t="str">
            <v>UN</v>
          </cell>
          <cell r="D2090">
            <v>394.54</v>
          </cell>
        </row>
        <row r="2091">
          <cell r="A2091" t="str">
            <v>100767</v>
          </cell>
          <cell r="B2091" t="str">
            <v>HV.17-ABRIGO P/GAS EM TIJOLO APARENTE P/4 CILINDROS</v>
          </cell>
          <cell r="C2091" t="str">
            <v>UN</v>
          </cell>
          <cell r="D2091">
            <v>505.88</v>
          </cell>
        </row>
        <row r="2092">
          <cell r="A2092" t="str">
            <v>100768</v>
          </cell>
          <cell r="B2092" t="str">
            <v>HV.18-ABRIGO P/GAS EM TIJOLO APARENTE P/6 CILINDROS</v>
          </cell>
          <cell r="C2092" t="str">
            <v>UN</v>
          </cell>
          <cell r="D2092">
            <v>633.36</v>
          </cell>
        </row>
        <row r="2093">
          <cell r="A2093" t="str">
            <v>100769</v>
          </cell>
          <cell r="B2093" t="str">
            <v>HV.19-ABRIGO P/GAS EM ALVENARIA REVESTIDA P/2 CILINDROS</v>
          </cell>
          <cell r="C2093" t="str">
            <v>UN</v>
          </cell>
          <cell r="D2093">
            <v>336.87</v>
          </cell>
        </row>
        <row r="2094">
          <cell r="A2094" t="str">
            <v>100770</v>
          </cell>
          <cell r="B2094" t="str">
            <v>HV.20-ABRIGO P/GAS EM ALVENARIA REVESTIDA P/4 CILINDROS</v>
          </cell>
          <cell r="C2094" t="str">
            <v>UN</v>
          </cell>
          <cell r="D2094">
            <v>431.77</v>
          </cell>
        </row>
        <row r="2095">
          <cell r="A2095" t="str">
            <v>100771</v>
          </cell>
          <cell r="B2095" t="str">
            <v>HV.21-ABRIGO P/GAS EM ALVENARIA REVESTIDA P/6 CILINDROS</v>
          </cell>
          <cell r="C2095" t="str">
            <v>UN</v>
          </cell>
          <cell r="D2095">
            <v>543.41999999999996</v>
          </cell>
        </row>
        <row r="2096">
          <cell r="A2096" t="str">
            <v>100780</v>
          </cell>
          <cell r="B2096" t="str">
            <v>HD.10 INSTALACAO P/ 2 BUJOES GLP 13KG EXCLUSIVE ABRIGO</v>
          </cell>
          <cell r="C2096" t="str">
            <v>UN</v>
          </cell>
          <cell r="D2096">
            <v>21.4</v>
          </cell>
        </row>
        <row r="2097">
          <cell r="A2097" t="str">
            <v>100781</v>
          </cell>
          <cell r="B2097" t="str">
            <v>HD.11 INSTALACAO P/ 2 CILINDROS GLP 45 KG EXCLUSIVE ABRIGO</v>
          </cell>
          <cell r="C2097" t="str">
            <v>UN</v>
          </cell>
          <cell r="D2097">
            <v>179.35</v>
          </cell>
        </row>
        <row r="2098">
          <cell r="A2098" t="str">
            <v>100782</v>
          </cell>
          <cell r="B2098" t="str">
            <v>HD.12 INSTALACAO P/ 4 CILINDRO GLP 45 KGS EXCLUSIVE ABRIGO</v>
          </cell>
          <cell r="C2098" t="str">
            <v>CJ</v>
          </cell>
          <cell r="D2098">
            <v>209.45</v>
          </cell>
        </row>
        <row r="2099">
          <cell r="A2099" t="str">
            <v>100783</v>
          </cell>
          <cell r="B2099" t="str">
            <v>HD.13 INSTALACAO P/ 6 CILINDROS GLP, 45KG EXCLUSIVE ABRIGO</v>
          </cell>
          <cell r="C2099" t="str">
            <v>UN</v>
          </cell>
          <cell r="D2099">
            <v>235.68</v>
          </cell>
        </row>
        <row r="2100">
          <cell r="A2100" t="str">
            <v>100785</v>
          </cell>
          <cell r="B2100" t="str">
            <v>BUJAO DE GAS DE 13KG COM CARGA</v>
          </cell>
          <cell r="C2100" t="str">
            <v>UN</v>
          </cell>
          <cell r="D2100">
            <v>44.04</v>
          </cell>
        </row>
        <row r="2101">
          <cell r="A2101" t="str">
            <v>100786</v>
          </cell>
          <cell r="B2101" t="str">
            <v>CILINDRO DE G.L.P. DE 45 KG COM CARGA</v>
          </cell>
          <cell r="C2101" t="str">
            <v>UN</v>
          </cell>
          <cell r="D2101">
            <v>216.54</v>
          </cell>
        </row>
        <row r="2102">
          <cell r="A2102" t="str">
            <v>100790</v>
          </cell>
          <cell r="B2102" t="str">
            <v>CAIXA COM COLETOR DE AGUA (SIFAO) PARA REDE DE GAS</v>
          </cell>
          <cell r="C2102" t="str">
            <v>UN</v>
          </cell>
          <cell r="D2102">
            <v>30.39</v>
          </cell>
        </row>
        <row r="2103">
          <cell r="A2103" t="str">
            <v>100795</v>
          </cell>
          <cell r="B2103" t="str">
            <v>PROTECAO ANTICORROSIVA PARA TUBULACAO ENTERRADA</v>
          </cell>
          <cell r="C2103" t="str">
            <v>M</v>
          </cell>
          <cell r="D2103">
            <v>0.42</v>
          </cell>
        </row>
        <row r="2104">
          <cell r="A2104" t="str">
            <v>100798</v>
          </cell>
          <cell r="B2104" t="str">
            <v>ENVELOPAMENTO DE TUBULACAO ENTERRADA,COM CONCRETO</v>
          </cell>
          <cell r="C2104" t="str">
            <v>M</v>
          </cell>
          <cell r="D2104">
            <v>6.73</v>
          </cell>
        </row>
        <row r="2105">
          <cell r="A2105" t="str">
            <v>100800</v>
          </cell>
          <cell r="B2105" t="str">
            <v>REDE DE PREVENCAO E COMBATE A INCENDIOS</v>
          </cell>
          <cell r="D2105" t="str">
            <v xml:space="preserve"> R$-   </v>
          </cell>
        </row>
        <row r="2106">
          <cell r="A2106" t="str">
            <v>100802</v>
          </cell>
          <cell r="B2106" t="str">
            <v>TUBO DE ACO-CARBONO GALVANIZADO,CLASSE MEDIA (DIN2440) - 2 1/2"</v>
          </cell>
          <cell r="C2106" t="str">
            <v>M</v>
          </cell>
          <cell r="D2106">
            <v>35.090000000000003</v>
          </cell>
        </row>
        <row r="2107">
          <cell r="A2107" t="str">
            <v>100803</v>
          </cell>
          <cell r="B2107" t="str">
            <v>TUBO DE ACO-CARBONO GALVANIZADO,CLASSE MEDIA (DIN2440) - 3"</v>
          </cell>
          <cell r="C2107" t="str">
            <v>M</v>
          </cell>
          <cell r="D2107">
            <v>38.15</v>
          </cell>
        </row>
        <row r="2108">
          <cell r="A2108" t="str">
            <v>100805</v>
          </cell>
          <cell r="B2108" t="str">
            <v>TUBO DE ACO-CARBONO GALVANIZADO,CLASSE MEDIA (DIN2440) - 4"</v>
          </cell>
          <cell r="C2108" t="str">
            <v>M</v>
          </cell>
          <cell r="D2108">
            <v>50.52</v>
          </cell>
        </row>
        <row r="2109">
          <cell r="A2109" t="str">
            <v>100806</v>
          </cell>
          <cell r="B2109" t="str">
            <v>TUBO DE ACO-CARBONO GALVANIZADO,CLASSE MEDIA (DIN2440) - 6"</v>
          </cell>
          <cell r="C2109" t="str">
            <v>M</v>
          </cell>
          <cell r="D2109">
            <v>75.739999999999995</v>
          </cell>
        </row>
        <row r="2110">
          <cell r="A2110" t="str">
            <v>100822</v>
          </cell>
          <cell r="B2110" t="str">
            <v>TUBO DE FERRO FUNDIDO PARA PRESSAO,LINHA K - 75MM</v>
          </cell>
          <cell r="C2110" t="str">
            <v>M</v>
          </cell>
          <cell r="D2110">
            <v>65.930000000000007</v>
          </cell>
        </row>
        <row r="2111">
          <cell r="A2111" t="str">
            <v>100831</v>
          </cell>
          <cell r="B2111" t="str">
            <v>REGISTRO DE GAVETA,METAL AMARELO - 2 1/2"</v>
          </cell>
          <cell r="C2111" t="str">
            <v>UN</v>
          </cell>
          <cell r="D2111">
            <v>72.87</v>
          </cell>
        </row>
        <row r="2112">
          <cell r="A2112" t="str">
            <v>100832</v>
          </cell>
          <cell r="B2112" t="str">
            <v>REGISTRO DE GAVETA,METAL AMARELO - 3"</v>
          </cell>
          <cell r="C2112" t="str">
            <v>UN</v>
          </cell>
          <cell r="D2112">
            <v>99.27</v>
          </cell>
        </row>
        <row r="2113">
          <cell r="A2113" t="str">
            <v>100834</v>
          </cell>
          <cell r="B2113" t="str">
            <v>REGISTRO DE GAVETA,METAL AMARELO - 4"</v>
          </cell>
          <cell r="C2113" t="str">
            <v>UN</v>
          </cell>
          <cell r="D2113">
            <v>163.65</v>
          </cell>
        </row>
        <row r="2114">
          <cell r="A2114" t="str">
            <v>100841</v>
          </cell>
          <cell r="B2114" t="str">
            <v>VALVULA DE RETENCAO VERTICAL,TIPO PESADO - 2 1/2"</v>
          </cell>
          <cell r="C2114" t="str">
            <v>UN</v>
          </cell>
          <cell r="D2114">
            <v>393.13</v>
          </cell>
        </row>
        <row r="2115">
          <cell r="A2115" t="str">
            <v>100849</v>
          </cell>
          <cell r="B2115" t="str">
            <v>ENVELOPAMENTO DE TUBULACAO ENTERRADA,COM CONCRETO</v>
          </cell>
          <cell r="C2115" t="str">
            <v>M</v>
          </cell>
          <cell r="D2115">
            <v>6.73</v>
          </cell>
        </row>
        <row r="2116">
          <cell r="A2116" t="str">
            <v>100850</v>
          </cell>
          <cell r="B2116" t="str">
            <v>RECALQUE DE PASSEIO C/UNIAO ENG.RAPIDO - REGISTRO TIPO GLOBO 2 1/2"</v>
          </cell>
          <cell r="C2116" t="str">
            <v>UN</v>
          </cell>
          <cell r="D2116">
            <v>100.36</v>
          </cell>
        </row>
        <row r="2117">
          <cell r="A2117" t="str">
            <v>100855</v>
          </cell>
          <cell r="B2117" t="str">
            <v>HIDRANTE COM UNIAO DE ENGATE RAPIDO - REGISTRO TIPO GLOBO 2 1/2"</v>
          </cell>
          <cell r="C2117" t="str">
            <v>UN</v>
          </cell>
          <cell r="D2117">
            <v>247.55</v>
          </cell>
        </row>
        <row r="2118">
          <cell r="A2118" t="str">
            <v>100860</v>
          </cell>
          <cell r="B2118" t="str">
            <v>ABRIGO DE EMBUTIR,PARA HIDRANTE E MANGUEIRA - CHAPA DE ACO N.20</v>
          </cell>
          <cell r="C2118" t="str">
            <v>UN</v>
          </cell>
          <cell r="D2118">
            <v>71.989999999999995</v>
          </cell>
        </row>
        <row r="2119">
          <cell r="A2119" t="str">
            <v>100865</v>
          </cell>
          <cell r="B2119" t="str">
            <v>MANGUEIRA DE INCENDIO COM UNIAO DE ENGATE RAPIDO,15M - 1 1/2"</v>
          </cell>
          <cell r="C2119" t="str">
            <v>UN</v>
          </cell>
          <cell r="D2119">
            <v>57.35</v>
          </cell>
        </row>
        <row r="2120">
          <cell r="A2120" t="str">
            <v>100868</v>
          </cell>
          <cell r="B2120" t="str">
            <v>MANGUEIRA DE INCENDIO COM UNIAO DE ENGATE RAPIDO,30M - 1 1/2"</v>
          </cell>
          <cell r="C2120" t="str">
            <v>UN</v>
          </cell>
          <cell r="D2120">
            <v>103.24</v>
          </cell>
        </row>
        <row r="2121">
          <cell r="A2121" t="str">
            <v>100872</v>
          </cell>
          <cell r="B2121" t="str">
            <v>MANGUEIRA DE INCENDIO COM UNIAO DE ENGATE RAPIDO,30M - 2 1/2"</v>
          </cell>
          <cell r="C2121" t="str">
            <v>UN</v>
          </cell>
          <cell r="D2121">
            <v>300.14</v>
          </cell>
        </row>
        <row r="2122">
          <cell r="A2122" t="str">
            <v>100873</v>
          </cell>
          <cell r="B2122" t="str">
            <v>ESGUICHO DE INCENDIO COM ENGATE RAPIDO - 1 1/2"X1/2"</v>
          </cell>
          <cell r="C2122" t="str">
            <v>UN</v>
          </cell>
          <cell r="D2122">
            <v>7.59</v>
          </cell>
        </row>
        <row r="2123">
          <cell r="A2123" t="str">
            <v>100877</v>
          </cell>
          <cell r="B2123" t="str">
            <v>ESGUICHO DE INCENDIO COM ENGATE RAPIDO - 2 1/2"X5/8"</v>
          </cell>
          <cell r="C2123" t="str">
            <v>UN</v>
          </cell>
          <cell r="D2123">
            <v>18.09</v>
          </cell>
        </row>
        <row r="2124">
          <cell r="A2124" t="str">
            <v>100880</v>
          </cell>
          <cell r="B2124" t="str">
            <v>EXTINTOR DE INCENDIO COM CARGA DE GAS CARBONICO (CO2) - 4KG</v>
          </cell>
          <cell r="C2124" t="str">
            <v>UN</v>
          </cell>
          <cell r="D2124">
            <v>96.66</v>
          </cell>
        </row>
        <row r="2125">
          <cell r="A2125" t="str">
            <v>100881</v>
          </cell>
          <cell r="B2125" t="str">
            <v>EXTINTOR DE INCENDIO COM CARGA DE GAS CARBONICO (CO2) - 6KG</v>
          </cell>
          <cell r="C2125" t="str">
            <v>UN</v>
          </cell>
          <cell r="D2125">
            <v>107.95</v>
          </cell>
        </row>
        <row r="2126">
          <cell r="A2126" t="str">
            <v>100882</v>
          </cell>
          <cell r="B2126" t="str">
            <v>EXTINTOR DE INCENDIO COM CARGA DE GAS CARBONICO (CO2) - 10KG</v>
          </cell>
          <cell r="C2126" t="str">
            <v>UN</v>
          </cell>
          <cell r="D2126">
            <v>184.15</v>
          </cell>
        </row>
        <row r="2127">
          <cell r="A2127" t="str">
            <v>100885</v>
          </cell>
          <cell r="B2127" t="str">
            <v>EXTINTOR DE INCENDIO COM CARGA DE AGUA PRESSURIZADA - 10L</v>
          </cell>
          <cell r="C2127" t="str">
            <v>UN</v>
          </cell>
          <cell r="D2127">
            <v>27.41</v>
          </cell>
        </row>
        <row r="2128">
          <cell r="A2128" t="str">
            <v>100888</v>
          </cell>
          <cell r="B2128" t="str">
            <v>EXTINTOR DE INCENDIO COM CARGA DE ESPUMA QUIMICA - 10L</v>
          </cell>
          <cell r="C2128" t="str">
            <v>UN</v>
          </cell>
          <cell r="D2128">
            <v>27.41</v>
          </cell>
        </row>
        <row r="2129">
          <cell r="A2129" t="str">
            <v>100890</v>
          </cell>
          <cell r="B2129" t="str">
            <v>EXTINTOR DE INCENDIO COM CARGA DE PO QUIMICO SECO - 4KG</v>
          </cell>
          <cell r="C2129" t="str">
            <v>UN</v>
          </cell>
          <cell r="D2129">
            <v>27.41</v>
          </cell>
        </row>
        <row r="2130">
          <cell r="A2130" t="str">
            <v>100892</v>
          </cell>
          <cell r="B2130" t="str">
            <v>EXTINTOR DE INCENDIO COM CARGA DE PO QUIMICO SECO - 8KG</v>
          </cell>
          <cell r="C2130" t="str">
            <v>UN</v>
          </cell>
          <cell r="D2130">
            <v>32.54</v>
          </cell>
        </row>
        <row r="2131">
          <cell r="A2131" t="str">
            <v>100893</v>
          </cell>
          <cell r="B2131" t="str">
            <v>EXTINTOR DE INCENDIO COM CARGA DE PO QUIMICO SECO - 12KG</v>
          </cell>
          <cell r="C2131" t="str">
            <v>UN</v>
          </cell>
          <cell r="D2131">
            <v>40.74</v>
          </cell>
        </row>
        <row r="2132">
          <cell r="A2132" t="str">
            <v>100895</v>
          </cell>
          <cell r="B2132" t="str">
            <v>SETA P/HIDRANTE/EXTINTOR DE INCENDIO</v>
          </cell>
          <cell r="C2132" t="str">
            <v>UN</v>
          </cell>
          <cell r="D2132">
            <v>2.59</v>
          </cell>
        </row>
        <row r="2133">
          <cell r="A2133" t="str">
            <v>100900</v>
          </cell>
          <cell r="B2133" t="str">
            <v>REDE DE ESGOTO SANITARIO - TUBULACAO</v>
          </cell>
          <cell r="D2133" t="str">
            <v xml:space="preserve"> R$-   </v>
          </cell>
        </row>
        <row r="2134">
          <cell r="A2134" t="str">
            <v>100903</v>
          </cell>
          <cell r="B2134" t="str">
            <v>TUBO DE ACO GALVANIZADO,CLASSE LEVE I (LINHA AGUA) - 1 1/2"</v>
          </cell>
          <cell r="C2134" t="str">
            <v>M</v>
          </cell>
          <cell r="D2134">
            <v>23.46</v>
          </cell>
        </row>
        <row r="2135">
          <cell r="A2135" t="str">
            <v>100904</v>
          </cell>
          <cell r="B2135" t="str">
            <v>TUBO DE ACO GALVANIZADO,CLASSE LEVE I (LINHA AGUA) - 2"</v>
          </cell>
          <cell r="C2135" t="str">
            <v>M</v>
          </cell>
          <cell r="D2135">
            <v>28.53</v>
          </cell>
        </row>
        <row r="2136">
          <cell r="A2136" t="str">
            <v>100910</v>
          </cell>
          <cell r="B2136" t="str">
            <v>TUBO DE FERRO FUNDIDO PARA ESGOTO,LINHA HL - 50MM</v>
          </cell>
          <cell r="C2136" t="str">
            <v>M</v>
          </cell>
          <cell r="D2136">
            <v>40.36</v>
          </cell>
        </row>
        <row r="2137">
          <cell r="A2137" t="str">
            <v>100911</v>
          </cell>
          <cell r="B2137" t="str">
            <v>TUBO DE FERRO FUNDIDO PARA ESGOTO,LINHA HL - 75MM</v>
          </cell>
          <cell r="C2137" t="str">
            <v>M</v>
          </cell>
          <cell r="D2137">
            <v>55.38</v>
          </cell>
        </row>
        <row r="2138">
          <cell r="A2138" t="str">
            <v>100912</v>
          </cell>
          <cell r="B2138" t="str">
            <v>TUBO DE FERRO FUNDIDO PARA ESGOTO,LINHA HL - 100MM</v>
          </cell>
          <cell r="C2138" t="str">
            <v>M</v>
          </cell>
          <cell r="D2138">
            <v>71.900000000000006</v>
          </cell>
        </row>
        <row r="2139">
          <cell r="A2139" t="str">
            <v>100913</v>
          </cell>
          <cell r="B2139" t="str">
            <v>TUBO DE FERRO FUNDIDO PARA ESGOTO,LINHA HL - 150MM</v>
          </cell>
          <cell r="C2139" t="str">
            <v>M</v>
          </cell>
          <cell r="D2139">
            <v>111.77</v>
          </cell>
        </row>
        <row r="2140">
          <cell r="A2140" t="str">
            <v>100930</v>
          </cell>
          <cell r="B2140" t="str">
            <v>TUBO DE PVC RIGIDO,PONTA E BOLSA (LINHA ESGOTO) - 40MM (1 1/2")</v>
          </cell>
          <cell r="C2140" t="str">
            <v>M</v>
          </cell>
          <cell r="D2140">
            <v>8.25</v>
          </cell>
        </row>
        <row r="2141">
          <cell r="A2141" t="str">
            <v>100931</v>
          </cell>
          <cell r="B2141" t="str">
            <v>TUBO DE PVC RIGIDO,PONTA E BOLSA (LINHA ESGOTO) - 50MM (2")</v>
          </cell>
          <cell r="C2141" t="str">
            <v>M</v>
          </cell>
          <cell r="D2141">
            <v>9.39</v>
          </cell>
        </row>
        <row r="2142">
          <cell r="A2142" t="str">
            <v>100932</v>
          </cell>
          <cell r="B2142" t="str">
            <v>TUBO DE PVC RIGIDO,PONTA E BOLSA (LINHA ESGOTO) - 75MM (3")</v>
          </cell>
          <cell r="C2142" t="str">
            <v>M</v>
          </cell>
          <cell r="D2142">
            <v>10.92</v>
          </cell>
        </row>
        <row r="2143">
          <cell r="A2143" t="str">
            <v>100933</v>
          </cell>
          <cell r="B2143" t="str">
            <v>TUBO DE PVC RIGIDO,PONTA E BOLSA (LINHA ESGOTO) - 100MM (4")</v>
          </cell>
          <cell r="C2143" t="str">
            <v>M</v>
          </cell>
          <cell r="D2143">
            <v>14.19</v>
          </cell>
        </row>
        <row r="2144">
          <cell r="A2144" t="str">
            <v>100934</v>
          </cell>
          <cell r="B2144" t="str">
            <v>TUBO DE PVC RIGIDO, PONTA E BOLSA(LINHA ESGOTO)-150MM(6")</v>
          </cell>
          <cell r="C2144" t="str">
            <v>M</v>
          </cell>
          <cell r="D2144">
            <v>22.94</v>
          </cell>
        </row>
        <row r="2145">
          <cell r="A2145" t="str">
            <v>100935</v>
          </cell>
          <cell r="B2145" t="str">
            <v>TUBO DE PVC RIGIDO, PONTA E BOLSA (LINHA ESGOTO) 200MM 8"</v>
          </cell>
          <cell r="C2145" t="str">
            <v>M</v>
          </cell>
          <cell r="D2145">
            <v>24.08</v>
          </cell>
        </row>
        <row r="2146">
          <cell r="A2146" t="str">
            <v>100954</v>
          </cell>
          <cell r="B2146" t="str">
            <v>TUBO DE CIMENTO-AMIANTO,PONTA E BOLSA (CLASSE A) - 100MM</v>
          </cell>
          <cell r="C2146" t="str">
            <v>M</v>
          </cell>
          <cell r="D2146">
            <v>27.56</v>
          </cell>
        </row>
        <row r="2147">
          <cell r="A2147" t="str">
            <v>100962</v>
          </cell>
          <cell r="B2147" t="str">
            <v>TUBO DE CERAMICA VIDRADA,PONTA E BOLSA (CLASSE A) - 4"</v>
          </cell>
          <cell r="C2147" t="str">
            <v>M</v>
          </cell>
          <cell r="D2147">
            <v>13.68</v>
          </cell>
        </row>
        <row r="2148">
          <cell r="A2148" t="str">
            <v>100963</v>
          </cell>
          <cell r="B2148" t="str">
            <v>TUBO DE CERAMICA VIDRADA,PONTA E BOLSA (CLASSE A) - 6"</v>
          </cell>
          <cell r="C2148" t="str">
            <v>M</v>
          </cell>
          <cell r="D2148">
            <v>16.72</v>
          </cell>
        </row>
        <row r="2149">
          <cell r="A2149" t="str">
            <v>100964</v>
          </cell>
          <cell r="B2149" t="str">
            <v>TUBO DE CERAMICA VIDRADA,PONTA E BOLSA (CLASSE A) - 8"</v>
          </cell>
          <cell r="C2149" t="str">
            <v>M</v>
          </cell>
          <cell r="D2149">
            <v>21.25</v>
          </cell>
        </row>
        <row r="2150">
          <cell r="A2150" t="str">
            <v>100965</v>
          </cell>
          <cell r="B2150" t="str">
            <v>TUBO DE CERAMICA VIDRADA,PONTA E BOLSA (CLASSE A) - 10"</v>
          </cell>
          <cell r="C2150" t="str">
            <v>M</v>
          </cell>
          <cell r="D2150">
            <v>30.79</v>
          </cell>
        </row>
        <row r="2151">
          <cell r="A2151" t="str">
            <v>100998</v>
          </cell>
          <cell r="B2151" t="str">
            <v>ENVELOPAMENTO DE TUBULACAO ENTERRADA,COM CONCRETO</v>
          </cell>
          <cell r="C2151" t="str">
            <v>M</v>
          </cell>
          <cell r="D2151">
            <v>6.73</v>
          </cell>
        </row>
        <row r="2152">
          <cell r="A2152" t="str">
            <v>101000</v>
          </cell>
          <cell r="B2152" t="str">
            <v>REDE DE ESGOTO SANITARIO - ACESSORIOS</v>
          </cell>
          <cell r="D2152" t="str">
            <v xml:space="preserve"> R$-   </v>
          </cell>
        </row>
        <row r="2153">
          <cell r="A2153" t="str">
            <v>101010</v>
          </cell>
          <cell r="B2153" t="str">
            <v>CAIXA SIFONADA DE PVC RIGIDO - 100X150MM</v>
          </cell>
          <cell r="C2153" t="str">
            <v>UN</v>
          </cell>
          <cell r="D2153">
            <v>29.61</v>
          </cell>
        </row>
        <row r="2154">
          <cell r="A2154" t="str">
            <v>101012</v>
          </cell>
          <cell r="B2154" t="str">
            <v>CAIXA SIFONADA DE PVC RIGIDO - 150X150MM</v>
          </cell>
          <cell r="C2154" t="str">
            <v>UN</v>
          </cell>
          <cell r="D2154">
            <v>41.38</v>
          </cell>
        </row>
        <row r="2155">
          <cell r="A2155" t="str">
            <v>101015</v>
          </cell>
          <cell r="B2155" t="str">
            <v>CAIXA SIFONADA PVC RIGIDO 250X230X75MM</v>
          </cell>
          <cell r="C2155" t="str">
            <v>UN</v>
          </cell>
          <cell r="D2155">
            <v>27.13</v>
          </cell>
        </row>
        <row r="2156">
          <cell r="A2156" t="str">
            <v>101035</v>
          </cell>
          <cell r="B2156" t="str">
            <v>RALO SECO DE FERRO FUNDIDO,COM SAIDA VERTICAL (HL) - DIAMETRO 100MM</v>
          </cell>
          <cell r="C2156" t="str">
            <v>UN</v>
          </cell>
          <cell r="D2156">
            <v>22.08</v>
          </cell>
        </row>
        <row r="2157">
          <cell r="A2157" t="str">
            <v>101038</v>
          </cell>
          <cell r="B2157" t="str">
            <v>CAIXA SIFONADA DE FERRO FUNDIDO (HL) - DIAMETRO 150MM</v>
          </cell>
          <cell r="C2157" t="str">
            <v>UN</v>
          </cell>
          <cell r="D2157">
            <v>60.7</v>
          </cell>
        </row>
        <row r="2158">
          <cell r="A2158" t="str">
            <v>101059</v>
          </cell>
          <cell r="B2158" t="str">
            <v>CAIXA DE GORDURA,ALVENARIA DE TIJOLOS MACICOS COMUNS - 60X60CM</v>
          </cell>
          <cell r="C2158" t="str">
            <v>UN</v>
          </cell>
          <cell r="D2158">
            <v>57.11</v>
          </cell>
        </row>
        <row r="2159">
          <cell r="A2159" t="str">
            <v>101060</v>
          </cell>
          <cell r="B2159" t="str">
            <v>FOSSA SEPTICA EM ANEIS DE CONCRETO, PARA 10 PESSOAS - 1,40 X 1,20M</v>
          </cell>
          <cell r="C2159" t="str">
            <v>UN</v>
          </cell>
          <cell r="D2159">
            <v>723.28</v>
          </cell>
        </row>
        <row r="2160">
          <cell r="A2160" t="str">
            <v>101061</v>
          </cell>
          <cell r="B2160" t="str">
            <v>FOSSA SEPTICA EM ANEIS DE CONCRETO, PARA 20 PESSOAS - 1,40 X 1,70M</v>
          </cell>
          <cell r="C2160" t="str">
            <v>UN</v>
          </cell>
          <cell r="D2160">
            <v>902.68</v>
          </cell>
        </row>
        <row r="2161">
          <cell r="A2161" t="str">
            <v>101062</v>
          </cell>
          <cell r="B2161" t="str">
            <v>FOSSA SEPTICA EM ANEIS DE CONCRETO, PARA 30 PESSOAS - 1,40 X 2,20M</v>
          </cell>
          <cell r="C2161" t="str">
            <v>UN</v>
          </cell>
          <cell r="D2161">
            <v>1082.04</v>
          </cell>
        </row>
        <row r="2162">
          <cell r="A2162" t="str">
            <v>101063</v>
          </cell>
          <cell r="B2162" t="str">
            <v>FOSSA SEPTICA EM ANEIS DE CONCRETO, PARA 80 PESSOAS - 2,40 X 2,00M</v>
          </cell>
          <cell r="C2162" t="str">
            <v>UN</v>
          </cell>
          <cell r="D2162">
            <v>2017.58</v>
          </cell>
        </row>
        <row r="2163">
          <cell r="A2163" t="str">
            <v>101064</v>
          </cell>
          <cell r="B2163" t="str">
            <v>FOSSA SEPTICA EM ANEIS DE CONCRETO, PARA 100 PESSOAS - 2,40 X 2,50M</v>
          </cell>
          <cell r="C2163" t="str">
            <v>UN</v>
          </cell>
          <cell r="D2163">
            <v>2324.77</v>
          </cell>
        </row>
        <row r="2164">
          <cell r="A2164" t="str">
            <v>101065</v>
          </cell>
          <cell r="B2164" t="str">
            <v>FOSSA SEPTICA EM ANEIS DE CONCRETO, PARA 120 PESSOAS - 2,40 X 3,00M</v>
          </cell>
          <cell r="C2164" t="str">
            <v>UN</v>
          </cell>
          <cell r="D2164">
            <v>2627.49</v>
          </cell>
        </row>
        <row r="2165">
          <cell r="A2165" t="str">
            <v>101066</v>
          </cell>
          <cell r="B2165" t="str">
            <v>FOSSA SEPTICA EM ANEIS DE CONCRETO, PARA 140 PESSOAS - 2,40 X 3,50M</v>
          </cell>
          <cell r="C2165" t="str">
            <v>UN</v>
          </cell>
          <cell r="D2165">
            <v>2984.84</v>
          </cell>
        </row>
        <row r="2166">
          <cell r="A2166" t="str">
            <v>101070</v>
          </cell>
          <cell r="B2166" t="str">
            <v>SUMIDOURO, DIAMETRO INTERNO 2,00M - POCO ABSORVENTE</v>
          </cell>
          <cell r="C2166" t="str">
            <v>M</v>
          </cell>
          <cell r="D2166">
            <v>167.33</v>
          </cell>
        </row>
        <row r="2167">
          <cell r="A2167" t="str">
            <v>101071</v>
          </cell>
          <cell r="B2167" t="str">
            <v>SUMIDOURO, DIAMETRO INTERNO 2,00M - TAMPAO DE CONCRETO</v>
          </cell>
          <cell r="C2167" t="str">
            <v>UN</v>
          </cell>
          <cell r="D2167">
            <v>170.6</v>
          </cell>
        </row>
        <row r="2168">
          <cell r="A2168" t="str">
            <v>101080</v>
          </cell>
          <cell r="B2168" t="str">
            <v>FILTRO ANAEROBICO D=2,00 H=2,00</v>
          </cell>
          <cell r="C2168" t="str">
            <v>UN</v>
          </cell>
          <cell r="D2168">
            <v>2129.48</v>
          </cell>
        </row>
        <row r="2169">
          <cell r="A2169" t="str">
            <v>101081</v>
          </cell>
          <cell r="B2169" t="str">
            <v>FILTRO ANAEROBICO D=3,00M H=2,00M</v>
          </cell>
          <cell r="C2169" t="str">
            <v>UN</v>
          </cell>
          <cell r="D2169">
            <v>3816.46</v>
          </cell>
        </row>
        <row r="2170">
          <cell r="A2170" t="str">
            <v>101084</v>
          </cell>
          <cell r="B2170" t="str">
            <v>ANEL DE CONCRETO D=2,00 H=0,50M</v>
          </cell>
          <cell r="C2170" t="str">
            <v>UN</v>
          </cell>
          <cell r="D2170">
            <v>288.37</v>
          </cell>
        </row>
        <row r="2171">
          <cell r="A2171" t="str">
            <v>101085</v>
          </cell>
          <cell r="B2171" t="str">
            <v>ANEL DE CONCRETO D=3,00 H=0,50M</v>
          </cell>
          <cell r="C2171" t="str">
            <v>UN</v>
          </cell>
          <cell r="D2171">
            <v>520.73</v>
          </cell>
        </row>
        <row r="2172">
          <cell r="A2172" t="str">
            <v>101094</v>
          </cell>
          <cell r="B2172" t="str">
            <v>CAIXA DE LIGACAO OU INSPECAO - ESCAVACAO E APILOAMENTO</v>
          </cell>
          <cell r="C2172" t="str">
            <v>M3</v>
          </cell>
          <cell r="D2172">
            <v>9.75</v>
          </cell>
        </row>
        <row r="2173">
          <cell r="A2173" t="str">
            <v>101095</v>
          </cell>
          <cell r="B2173" t="str">
            <v>CAIXA DE LIGACAO OU INSPECAO - LASTRO DE CONCRETO(FUNDO)</v>
          </cell>
          <cell r="C2173" t="str">
            <v>M3</v>
          </cell>
          <cell r="D2173">
            <v>179.92</v>
          </cell>
        </row>
        <row r="2174">
          <cell r="A2174" t="str">
            <v>101096</v>
          </cell>
          <cell r="B2174" t="str">
            <v>CAIXA DE LIGACAO OU INSPECAO - ALVENARIA DE 1/2 TIJOLO,REVESTIDA</v>
          </cell>
          <cell r="C2174" t="str">
            <v>M2</v>
          </cell>
          <cell r="D2174">
            <v>44.88</v>
          </cell>
        </row>
        <row r="2175">
          <cell r="A2175" t="str">
            <v>101097</v>
          </cell>
          <cell r="B2175" t="str">
            <v>CAIXA DE LIGACAO OU INSPECAO - ALVENARIA DE 1 TIJOLO,REVESTIDA</v>
          </cell>
          <cell r="C2175" t="str">
            <v>M2</v>
          </cell>
          <cell r="D2175">
            <v>65.12</v>
          </cell>
        </row>
        <row r="2176">
          <cell r="A2176" t="str">
            <v>101098</v>
          </cell>
          <cell r="B2176" t="str">
            <v>CAIXA DE LIGACAO OU INSPECAO - TAMPA DE CONCRETO</v>
          </cell>
          <cell r="C2176" t="str">
            <v>M2</v>
          </cell>
          <cell r="D2176">
            <v>41.59</v>
          </cell>
        </row>
        <row r="2177">
          <cell r="A2177" t="str">
            <v>101100</v>
          </cell>
          <cell r="B2177" t="str">
            <v>REDE DE AGUAS PLUVIAIS - CAPTACAO</v>
          </cell>
          <cell r="D2177" t="str">
            <v xml:space="preserve"> R$-   </v>
          </cell>
        </row>
        <row r="2178">
          <cell r="A2178" t="str">
            <v>101101</v>
          </cell>
          <cell r="B2178" t="str">
            <v>CALHA EM CHAPA DE ACO GALVANIZADO N.24 - DESENVOLVIMENTO 33CM</v>
          </cell>
          <cell r="C2178" t="str">
            <v>M</v>
          </cell>
          <cell r="D2178">
            <v>7.63</v>
          </cell>
        </row>
        <row r="2179">
          <cell r="A2179" t="str">
            <v>101102</v>
          </cell>
          <cell r="B2179" t="str">
            <v>CALHA EM CHAPA DE ACO GALVANIZADO N.24 - DESENVOLVIMENTO 50CM</v>
          </cell>
          <cell r="C2179" t="str">
            <v>M</v>
          </cell>
          <cell r="D2179">
            <v>11.67</v>
          </cell>
        </row>
        <row r="2180">
          <cell r="A2180" t="str">
            <v>101103</v>
          </cell>
          <cell r="B2180" t="str">
            <v>CALHA EM CHAPA DE ACO GALVANIZADO N.24 - DESENVOLVIMENTO 100CM</v>
          </cell>
          <cell r="C2180" t="str">
            <v>M</v>
          </cell>
          <cell r="D2180">
            <v>21.34</v>
          </cell>
        </row>
        <row r="2181">
          <cell r="A2181" t="str">
            <v>101110</v>
          </cell>
          <cell r="B2181" t="str">
            <v>CALHA EM CHAPA DE COBRE N.26 - DESENVOLVIMENTO 33CM</v>
          </cell>
          <cell r="C2181" t="str">
            <v>M</v>
          </cell>
          <cell r="D2181">
            <v>22.12</v>
          </cell>
        </row>
        <row r="2182">
          <cell r="A2182" t="str">
            <v>101111</v>
          </cell>
          <cell r="B2182" t="str">
            <v>CALHA EM CHAPA DE COBRE N.26 - DESENVOLVIMENTO 50CM</v>
          </cell>
          <cell r="C2182" t="str">
            <v>M</v>
          </cell>
          <cell r="D2182">
            <v>33.89</v>
          </cell>
        </row>
        <row r="2183">
          <cell r="A2183" t="str">
            <v>101115</v>
          </cell>
          <cell r="B2183" t="str">
            <v>CALHA DE POLIESTER - DESENVOLVIMENTO 33CM</v>
          </cell>
          <cell r="C2183" t="str">
            <v>M</v>
          </cell>
          <cell r="D2183">
            <v>16.010000000000002</v>
          </cell>
        </row>
        <row r="2184">
          <cell r="A2184" t="str">
            <v>101116</v>
          </cell>
          <cell r="B2184" t="str">
            <v>CALHA DE POLIESTER - DESENVOLVIMENTO 50CM</v>
          </cell>
          <cell r="C2184" t="str">
            <v>M</v>
          </cell>
          <cell r="D2184">
            <v>24.42</v>
          </cell>
        </row>
        <row r="2185">
          <cell r="A2185" t="str">
            <v>101117</v>
          </cell>
          <cell r="B2185" t="str">
            <v>CALHA DE POLIESTER - DESENVOLVIMENTO 100CM</v>
          </cell>
          <cell r="C2185" t="str">
            <v>M</v>
          </cell>
          <cell r="D2185">
            <v>46.81</v>
          </cell>
        </row>
        <row r="2186">
          <cell r="A2186" t="str">
            <v>101130</v>
          </cell>
          <cell r="B2186" t="str">
            <v>RUFO EM CHAPA DE ACO GALVANIZADO N.24 - DESENVOLVIMENTO 16CM</v>
          </cell>
          <cell r="C2186" t="str">
            <v>M</v>
          </cell>
          <cell r="D2186">
            <v>3.7</v>
          </cell>
        </row>
        <row r="2187">
          <cell r="A2187" t="str">
            <v>101131</v>
          </cell>
          <cell r="B2187" t="str">
            <v>RUFO EM CHAPA DE ACO GALVANIZADO N.24 - DESENVOLVIMENTO 25CM</v>
          </cell>
          <cell r="C2187" t="str">
            <v>M</v>
          </cell>
          <cell r="D2187">
            <v>5.0599999999999996</v>
          </cell>
        </row>
        <row r="2188">
          <cell r="A2188" t="str">
            <v>101132</v>
          </cell>
          <cell r="B2188" t="str">
            <v>RUFO EM CHAPA DE ACO GALVANIZADO N.24 - DESENVOLVIMENTO 33CM</v>
          </cell>
          <cell r="C2188" t="str">
            <v>M</v>
          </cell>
          <cell r="D2188">
            <v>6.9</v>
          </cell>
        </row>
        <row r="2189">
          <cell r="A2189" t="str">
            <v>101133</v>
          </cell>
          <cell r="B2189" t="str">
            <v>RUFO EM CHAPA DE ACO GALVANIZADO N.24 - DESENVOLVIMENTO 50CM</v>
          </cell>
          <cell r="C2189" t="str">
            <v>M</v>
          </cell>
          <cell r="D2189">
            <v>10.44</v>
          </cell>
        </row>
        <row r="2190">
          <cell r="A2190" t="str">
            <v>101134</v>
          </cell>
          <cell r="B2190" t="str">
            <v>RUFO EM CHAPA DE ACO GALVANIZADO N.24 - DESENVOLVIMENTO 100CM</v>
          </cell>
          <cell r="C2190" t="str">
            <v>M</v>
          </cell>
          <cell r="D2190">
            <v>18.87</v>
          </cell>
        </row>
        <row r="2191">
          <cell r="A2191" t="str">
            <v>101140</v>
          </cell>
          <cell r="B2191" t="str">
            <v>RUFO EM CHAPA DE COBRE N.26 - DESENVOLVIMENTO 16CM</v>
          </cell>
          <cell r="C2191" t="str">
            <v>M</v>
          </cell>
          <cell r="D2191">
            <v>10.6</v>
          </cell>
        </row>
        <row r="2192">
          <cell r="A2192" t="str">
            <v>101141</v>
          </cell>
          <cell r="B2192" t="str">
            <v>RUFO EM CHAPA DE COBRE N.26 - DESENVOLVIMENTO 25CM</v>
          </cell>
          <cell r="C2192" t="str">
            <v>M</v>
          </cell>
          <cell r="D2192">
            <v>15.97</v>
          </cell>
        </row>
        <row r="2193">
          <cell r="A2193" t="str">
            <v>101142</v>
          </cell>
          <cell r="B2193" t="str">
            <v>RUFO EM CHAPA DE COBRE N.26 - DESENVOLVIMENTO 33CM</v>
          </cell>
          <cell r="C2193" t="str">
            <v>M</v>
          </cell>
          <cell r="D2193">
            <v>21.23</v>
          </cell>
        </row>
        <row r="2194">
          <cell r="A2194" t="str">
            <v>101143</v>
          </cell>
          <cell r="B2194" t="str">
            <v>RUFO EM CHAPA DE COBRE N.26 - DESENVOLVIMENTO 50CM</v>
          </cell>
          <cell r="C2194" t="str">
            <v>M</v>
          </cell>
          <cell r="D2194">
            <v>32.380000000000003</v>
          </cell>
        </row>
        <row r="2195">
          <cell r="A2195" t="str">
            <v>101144</v>
          </cell>
          <cell r="B2195" t="str">
            <v>RUFO EM CHAPA DE COBRE N.26 - DESENVOLVIMENTO 100CM</v>
          </cell>
          <cell r="C2195" t="str">
            <v>M</v>
          </cell>
          <cell r="D2195">
            <v>62.22</v>
          </cell>
        </row>
        <row r="2196">
          <cell r="A2196" t="str">
            <v>101160</v>
          </cell>
          <cell r="B2196" t="str">
            <v>RINCAO EM CHAPA DE ACO GALVANIZADO N.24 - DESENVOLVIMENTO 50CM</v>
          </cell>
          <cell r="C2196" t="str">
            <v>M</v>
          </cell>
          <cell r="D2196">
            <v>11.67</v>
          </cell>
        </row>
        <row r="2197">
          <cell r="A2197" t="str">
            <v>101161</v>
          </cell>
          <cell r="B2197" t="str">
            <v>RINCAO EM CHAPA DE ACO GALVANIZADO N.24 - DESENVOLVIMENTO 66CM</v>
          </cell>
          <cell r="C2197" t="str">
            <v>M</v>
          </cell>
          <cell r="D2197">
            <v>14.63</v>
          </cell>
        </row>
        <row r="2198">
          <cell r="A2198" t="str">
            <v>101166</v>
          </cell>
          <cell r="B2198" t="str">
            <v>RINCAO EM CHAPA DE COBRE N.26 - DESENVOLVIMENTO 50CM</v>
          </cell>
          <cell r="C2198" t="str">
            <v>M</v>
          </cell>
          <cell r="D2198">
            <v>33.89</v>
          </cell>
        </row>
        <row r="2199">
          <cell r="A2199" t="str">
            <v>101167</v>
          </cell>
          <cell r="B2199" t="str">
            <v>RINCAO EM CHAPA DE COBRE N.26 - DESENVOLVIMENTO 66CM</v>
          </cell>
          <cell r="C2199" t="str">
            <v>M</v>
          </cell>
          <cell r="D2199">
            <v>42.31</v>
          </cell>
        </row>
        <row r="2200">
          <cell r="A2200" t="str">
            <v>101170</v>
          </cell>
          <cell r="B2200" t="str">
            <v>CANALETA DE CONCRETO,TIPO GUIA E SARJETA - SECCAO 15X40CM</v>
          </cell>
          <cell r="C2200" t="str">
            <v>M</v>
          </cell>
          <cell r="D2200">
            <v>19.579999999999998</v>
          </cell>
        </row>
        <row r="2201">
          <cell r="A2201" t="str">
            <v>101171</v>
          </cell>
          <cell r="B2201" t="str">
            <v>CANALETA DE CONCRETO,TIPO GUIA E SARJETA - SECCAO 15X50CM</v>
          </cell>
          <cell r="C2201" t="str">
            <v>M</v>
          </cell>
          <cell r="D2201">
            <v>21.11</v>
          </cell>
        </row>
        <row r="2202">
          <cell r="A2202" t="str">
            <v>101172</v>
          </cell>
          <cell r="B2202" t="str">
            <v>HC.01-CANALETA DE CONC.DE A.P.P/TAMPA/GRELHA DE CONC.OU FERRO L=30CM</v>
          </cell>
          <cell r="C2202" t="str">
            <v>M</v>
          </cell>
          <cell r="D2202">
            <v>20.14</v>
          </cell>
        </row>
        <row r="2203">
          <cell r="A2203" t="str">
            <v>101173</v>
          </cell>
          <cell r="B2203" t="str">
            <v>HC.02-CANALETA DE CONC.DE A.P.P/TAMPA/GRELHA DE CONC.OU FERRO L=40CM</v>
          </cell>
          <cell r="C2203" t="str">
            <v>M</v>
          </cell>
          <cell r="D2203">
            <v>21.93</v>
          </cell>
        </row>
        <row r="2204">
          <cell r="A2204" t="str">
            <v>101176</v>
          </cell>
          <cell r="B2204" t="str">
            <v>CANALETA MEIA CANA EM CONCRETO D=30CM</v>
          </cell>
          <cell r="C2204" t="str">
            <v>M</v>
          </cell>
          <cell r="D2204">
            <v>12.03</v>
          </cell>
        </row>
        <row r="2205">
          <cell r="A2205" t="str">
            <v>101185</v>
          </cell>
          <cell r="B2205" t="str">
            <v>HV.24-CANALETA DE ALVENARIA P/GRELHA DE FERRO  L=20CM</v>
          </cell>
          <cell r="C2205" t="str">
            <v>M</v>
          </cell>
          <cell r="D2205">
            <v>13.32</v>
          </cell>
        </row>
        <row r="2206">
          <cell r="A2206" t="str">
            <v>101186</v>
          </cell>
          <cell r="B2206" t="str">
            <v>HV.22-CANALETA DE ALV.P/GRELHA OU TAMPA DE CONCRETO  L=30CM</v>
          </cell>
          <cell r="C2206" t="str">
            <v>M</v>
          </cell>
          <cell r="D2206">
            <v>26.31</v>
          </cell>
        </row>
        <row r="2207">
          <cell r="A2207" t="str">
            <v>101187</v>
          </cell>
          <cell r="B2207" t="str">
            <v>HV.23-CANALETA DE ALV.P/GRELHA OU TAMPA DE CONCRETO  L=40CM</v>
          </cell>
          <cell r="C2207" t="str">
            <v>M</v>
          </cell>
          <cell r="D2207">
            <v>29.06</v>
          </cell>
        </row>
        <row r="2208">
          <cell r="A2208" t="str">
            <v>101189</v>
          </cell>
          <cell r="B2208" t="str">
            <v>CANTONEIRA DE FERRO 1"X1"X1/8" P/APOIO E CHUMB.DAS GRELHAS DE FERRO</v>
          </cell>
          <cell r="C2208" t="str">
            <v>M</v>
          </cell>
          <cell r="D2208">
            <v>10.51</v>
          </cell>
        </row>
        <row r="2209">
          <cell r="A2209" t="str">
            <v>101190</v>
          </cell>
          <cell r="B2209" t="str">
            <v>HC-05 GRELHA DE CONCRETO PARA CANALETA - L=30CM</v>
          </cell>
          <cell r="C2209" t="str">
            <v>M</v>
          </cell>
          <cell r="D2209">
            <v>10.11</v>
          </cell>
        </row>
        <row r="2210">
          <cell r="A2210" t="str">
            <v>101191</v>
          </cell>
          <cell r="B2210" t="str">
            <v>HP-01 GRELHA DE FERRO FUNDIDO PARA CANALETA - L=20CM</v>
          </cell>
          <cell r="C2210" t="str">
            <v>M</v>
          </cell>
          <cell r="D2210">
            <v>10.96</v>
          </cell>
        </row>
        <row r="2211">
          <cell r="A2211" t="str">
            <v>101192</v>
          </cell>
          <cell r="B2211" t="str">
            <v>HP-02 GRELHA DE FERRO PERFILADO PARA CANALETA - L=30CM</v>
          </cell>
          <cell r="C2211" t="str">
            <v>M</v>
          </cell>
          <cell r="D2211">
            <v>89.58</v>
          </cell>
        </row>
        <row r="2212">
          <cell r="A2212" t="str">
            <v>101193</v>
          </cell>
          <cell r="B2212" t="str">
            <v>GRELHA DE FERRO PERFILADO PARA CANALETAS A CEU ABERTO - 40CM</v>
          </cell>
          <cell r="C2212" t="str">
            <v>M</v>
          </cell>
          <cell r="D2212">
            <v>136.69999999999999</v>
          </cell>
        </row>
        <row r="2213">
          <cell r="A2213" t="str">
            <v>101194</v>
          </cell>
          <cell r="B2213" t="str">
            <v>GRELHA DE FERRO PERFILADO PARA CANALETAS A CEU ABERTO - 50CM</v>
          </cell>
          <cell r="C2213" t="str">
            <v>M</v>
          </cell>
          <cell r="D2213">
            <v>170.5</v>
          </cell>
        </row>
        <row r="2214">
          <cell r="A2214" t="str">
            <v>101195</v>
          </cell>
          <cell r="B2214" t="str">
            <v>GRELHA DE ALUMINIO POLIDO L=10CM</v>
          </cell>
          <cell r="C2214" t="str">
            <v>M</v>
          </cell>
          <cell r="D2214">
            <v>22.15</v>
          </cell>
        </row>
        <row r="2215">
          <cell r="A2215" t="str">
            <v>101196</v>
          </cell>
          <cell r="B2215" t="str">
            <v>HC.03-TAMPA DE CONCRETO P/CANALETA DE A.P.L=0,30M</v>
          </cell>
          <cell r="C2215" t="str">
            <v>M</v>
          </cell>
          <cell r="D2215">
            <v>10.82</v>
          </cell>
        </row>
        <row r="2216">
          <cell r="A2216" t="str">
            <v>101197</v>
          </cell>
          <cell r="B2216" t="str">
            <v>HC.04 TAMPA DE CONCRETO P/CANALETA A.P.L=0,40M</v>
          </cell>
          <cell r="C2216" t="str">
            <v>M</v>
          </cell>
          <cell r="D2216">
            <v>14.09</v>
          </cell>
        </row>
        <row r="2217">
          <cell r="A2217" t="str">
            <v>101198</v>
          </cell>
          <cell r="B2217" t="str">
            <v>GRELHA DE FERRO FUNDIDO PARA GARGULA DE PASSEIO - 15X15CM</v>
          </cell>
          <cell r="C2217" t="str">
            <v>UN</v>
          </cell>
          <cell r="D2217">
            <v>6.67</v>
          </cell>
        </row>
        <row r="2218">
          <cell r="A2218" t="str">
            <v>101200</v>
          </cell>
          <cell r="B2218" t="str">
            <v>REDE DE AGUAS PLUVIAIS - TUBULACAO</v>
          </cell>
          <cell r="D2218" t="str">
            <v xml:space="preserve"> R$-   </v>
          </cell>
        </row>
        <row r="2219">
          <cell r="A2219" t="str">
            <v>101201</v>
          </cell>
          <cell r="B2219" t="str">
            <v>CONDUTOR EM CHAPA DE ACO GALVANIZADO N.24 - DESENVOLVIMENTO 25CM</v>
          </cell>
          <cell r="C2219" t="str">
            <v>M</v>
          </cell>
          <cell r="D2219">
            <v>12.04</v>
          </cell>
        </row>
        <row r="2220">
          <cell r="A2220" t="str">
            <v>101202</v>
          </cell>
          <cell r="B2220" t="str">
            <v>CONDUTOR EM CHAPA DE ACO GALVANIZADO N.24 - DESENVOLVIMENTO 33CM</v>
          </cell>
          <cell r="C2220" t="str">
            <v>M</v>
          </cell>
          <cell r="D2220">
            <v>15.55</v>
          </cell>
        </row>
        <row r="2221">
          <cell r="A2221" t="str">
            <v>101210</v>
          </cell>
          <cell r="B2221" t="str">
            <v>CONDUTOR EM TUBO DE FERRO FUNDIDO PARA ESGOTO,LINHA HL - 50MM</v>
          </cell>
          <cell r="C2221" t="str">
            <v>M</v>
          </cell>
          <cell r="D2221">
            <v>21.41</v>
          </cell>
        </row>
        <row r="2222">
          <cell r="A2222" t="str">
            <v>101211</v>
          </cell>
          <cell r="B2222" t="str">
            <v>CONDUTOR EM TUBO DE FERRO FUNDIDO PARA ESGOTO,LINHA HL - 75MM</v>
          </cell>
          <cell r="C2222" t="str">
            <v>M</v>
          </cell>
          <cell r="D2222">
            <v>31.75</v>
          </cell>
        </row>
        <row r="2223">
          <cell r="A2223" t="str">
            <v>101212</v>
          </cell>
          <cell r="B2223" t="str">
            <v>CONDUTOR EM TUBO DE FERRO FUNDIDO PARA ESGOTO,LINHA HL - 100MM</v>
          </cell>
          <cell r="C2223" t="str">
            <v>M</v>
          </cell>
          <cell r="D2223">
            <v>44.67</v>
          </cell>
        </row>
        <row r="2224">
          <cell r="A2224" t="str">
            <v>101213</v>
          </cell>
          <cell r="B2224" t="str">
            <v>CONDUTOR EM TUBO DE FERRO FUNDIDO PARA ESGOTO,LINHA HL - 150MM</v>
          </cell>
          <cell r="C2224" t="str">
            <v>M</v>
          </cell>
          <cell r="D2224">
            <v>76.98</v>
          </cell>
        </row>
        <row r="2225">
          <cell r="A2225" t="str">
            <v>101214</v>
          </cell>
          <cell r="B2225" t="str">
            <v>CONDUTOR EM TUBO DE PVC RIGIDO,PONTA E BOLSA - 50MM (2")</v>
          </cell>
          <cell r="C2225" t="str">
            <v>M</v>
          </cell>
          <cell r="D2225">
            <v>4.93</v>
          </cell>
        </row>
        <row r="2226">
          <cell r="A2226" t="str">
            <v>101215</v>
          </cell>
          <cell r="B2226" t="str">
            <v>CONDUTOR EM TUBO DE PVC RIGIDO,PONTA E BOLSA - 75MM (3")</v>
          </cell>
          <cell r="C2226" t="str">
            <v>M</v>
          </cell>
          <cell r="D2226">
            <v>6.39</v>
          </cell>
        </row>
        <row r="2227">
          <cell r="A2227" t="str">
            <v>101216</v>
          </cell>
          <cell r="B2227" t="str">
            <v>CONDUTOR EM TUBO DE PVC RIGIDO,PONTA E BOLSA - 100MM (4")</v>
          </cell>
          <cell r="C2227" t="str">
            <v>M</v>
          </cell>
          <cell r="D2227">
            <v>7.91</v>
          </cell>
        </row>
        <row r="2228">
          <cell r="A2228" t="str">
            <v>101217</v>
          </cell>
          <cell r="B2228" t="str">
            <v>CONDUTOR EM TUBO DE PVC RIGIDO,PONTA E BOLSA-150MM(6")</v>
          </cell>
          <cell r="C2228" t="str">
            <v>M</v>
          </cell>
          <cell r="D2228">
            <v>15.52</v>
          </cell>
        </row>
        <row r="2229">
          <cell r="A2229" t="str">
            <v>101218</v>
          </cell>
          <cell r="B2229" t="str">
            <v>CONDUTOR EM TUBO DE PVC RIGIDO, PONTA E BOLSA - 200MM 8"</v>
          </cell>
          <cell r="C2229" t="str">
            <v>M</v>
          </cell>
          <cell r="D2229">
            <v>16.68</v>
          </cell>
        </row>
        <row r="2230">
          <cell r="A2230" t="str">
            <v>101226</v>
          </cell>
          <cell r="B2230" t="str">
            <v>GRELHA HEMISFERICA DE FERRO FUNDIDO - 75MM</v>
          </cell>
          <cell r="C2230" t="str">
            <v>UN</v>
          </cell>
          <cell r="D2230">
            <v>1.96</v>
          </cell>
        </row>
        <row r="2231">
          <cell r="A2231" t="str">
            <v>101227</v>
          </cell>
          <cell r="B2231" t="str">
            <v>GRELHA HEMISFERICA DE FERRO FUNDIDO - 100MM</v>
          </cell>
          <cell r="C2231" t="str">
            <v>UN</v>
          </cell>
          <cell r="D2231">
            <v>2.56</v>
          </cell>
        </row>
        <row r="2232">
          <cell r="A2232" t="str">
            <v>101228</v>
          </cell>
          <cell r="B2232" t="str">
            <v>GRELHA HEMISFERICA DE FERRO FUNDIDO - 150MM</v>
          </cell>
          <cell r="C2232" t="str">
            <v>UN</v>
          </cell>
          <cell r="D2232">
            <v>3.73</v>
          </cell>
        </row>
        <row r="2233">
          <cell r="A2233" t="str">
            <v>101229</v>
          </cell>
          <cell r="B2233" t="str">
            <v>CURVA DE FERRO FUNDIDO,LINHA HL (LIGACAO REDE-CONDUTOR) - 50MM</v>
          </cell>
          <cell r="C2233" t="str">
            <v>UN</v>
          </cell>
          <cell r="D2233">
            <v>11.05</v>
          </cell>
        </row>
        <row r="2234">
          <cell r="A2234" t="str">
            <v>101230</v>
          </cell>
          <cell r="B2234" t="str">
            <v>CURVA DE FERRO FUNDIDO,LINHA HL (LIGACAO REDE-CONDUTOR) - 75MM</v>
          </cell>
          <cell r="C2234" t="str">
            <v>UN</v>
          </cell>
          <cell r="D2234">
            <v>14.88</v>
          </cell>
        </row>
        <row r="2235">
          <cell r="A2235" t="str">
            <v>101231</v>
          </cell>
          <cell r="B2235" t="str">
            <v>CURVA DE FERRO FUNDIDO,LINHA HL (LIGACAO REDE-CONDUTOR) - 100MM</v>
          </cell>
          <cell r="C2235" t="str">
            <v>UN</v>
          </cell>
          <cell r="D2235">
            <v>21.19</v>
          </cell>
        </row>
        <row r="2236">
          <cell r="A2236" t="str">
            <v>101232</v>
          </cell>
          <cell r="B2236" t="str">
            <v>CURVA DE FERRO FUNDIDO,LINHA HL (LIGACAO REDE-CONDUTOR) - 150MM</v>
          </cell>
          <cell r="C2236" t="str">
            <v>UN</v>
          </cell>
          <cell r="D2236">
            <v>34.58</v>
          </cell>
        </row>
        <row r="2237">
          <cell r="A2237" t="str">
            <v>101234</v>
          </cell>
          <cell r="B2237" t="str">
            <v>LIGACAO P/DESPEJO LIVRE EM SARJETAS,C/TUBO DE FERRO FUNDIDO - 100MM</v>
          </cell>
          <cell r="C2237" t="str">
            <v>M</v>
          </cell>
          <cell r="D2237">
            <v>37.520000000000003</v>
          </cell>
        </row>
        <row r="2238">
          <cell r="A2238" t="str">
            <v>101272</v>
          </cell>
          <cell r="B2238" t="str">
            <v>TUBO DE CERAMICA VIDRADA,PONTA E BOLSA (CLASSE A) - 4"</v>
          </cell>
          <cell r="C2238" t="str">
            <v>M</v>
          </cell>
          <cell r="D2238">
            <v>13.68</v>
          </cell>
        </row>
        <row r="2239">
          <cell r="A2239" t="str">
            <v>101273</v>
          </cell>
          <cell r="B2239" t="str">
            <v>TUBO DE CERAMICA VIDRADA,PONTA E BOLSA (CLASSE A) - 6"</v>
          </cell>
          <cell r="C2239" t="str">
            <v>M</v>
          </cell>
          <cell r="D2239">
            <v>16.72</v>
          </cell>
        </row>
        <row r="2240">
          <cell r="A2240" t="str">
            <v>101274</v>
          </cell>
          <cell r="B2240" t="str">
            <v>TUBO DE CERAMICA VIDRADA,PONTA E BOLSA (CLASSE A) - 8"</v>
          </cell>
          <cell r="C2240" t="str">
            <v>M</v>
          </cell>
          <cell r="D2240">
            <v>21.25</v>
          </cell>
        </row>
        <row r="2241">
          <cell r="A2241" t="str">
            <v>101275</v>
          </cell>
          <cell r="B2241" t="str">
            <v>TUBO DE CERAMICA VIDRADA,PONTA E BOLSA (CLASSE A) - 10"</v>
          </cell>
          <cell r="C2241" t="str">
            <v>M</v>
          </cell>
          <cell r="D2241">
            <v>30.79</v>
          </cell>
        </row>
        <row r="2242">
          <cell r="A2242" t="str">
            <v>101280</v>
          </cell>
          <cell r="B2242" t="str">
            <v>TUBO DE CONCRETO - DIAMETRO DE 30CM</v>
          </cell>
          <cell r="C2242" t="str">
            <v>M</v>
          </cell>
          <cell r="D2242">
            <v>24.42</v>
          </cell>
        </row>
        <row r="2243">
          <cell r="A2243" t="str">
            <v>101281</v>
          </cell>
          <cell r="B2243" t="str">
            <v>TUBO DE CONCRETO - DIAMETRO DE 40CM</v>
          </cell>
          <cell r="C2243" t="str">
            <v>M</v>
          </cell>
          <cell r="D2243">
            <v>31.37</v>
          </cell>
        </row>
        <row r="2244">
          <cell r="A2244" t="str">
            <v>101282</v>
          </cell>
          <cell r="B2244" t="str">
            <v>TUBO DE CONCRETO - DIAMETRO DE 50CM</v>
          </cell>
          <cell r="C2244" t="str">
            <v>M</v>
          </cell>
          <cell r="D2244">
            <v>41.94</v>
          </cell>
        </row>
        <row r="2245">
          <cell r="A2245" t="str">
            <v>101283</v>
          </cell>
          <cell r="B2245" t="str">
            <v>TUBO DE CONCRETO - DIAMETRO DE 60CM</v>
          </cell>
          <cell r="C2245" t="str">
            <v>M</v>
          </cell>
          <cell r="D2245">
            <v>51.79</v>
          </cell>
        </row>
        <row r="2246">
          <cell r="A2246" t="str">
            <v>101290</v>
          </cell>
          <cell r="B2246" t="str">
            <v>CAIXA DE LIGACAO OU INSPECAO - ESCAVACAO E APILOAMENTO</v>
          </cell>
          <cell r="C2246" t="str">
            <v>M3</v>
          </cell>
          <cell r="D2246">
            <v>9.75</v>
          </cell>
        </row>
        <row r="2247">
          <cell r="A2247" t="str">
            <v>101291</v>
          </cell>
          <cell r="B2247" t="str">
            <v>CAIXA DE LIGACAO OU INSPECAO - LASTRO DE CONCRETO(FUNDO)</v>
          </cell>
          <cell r="C2247" t="str">
            <v>M3</v>
          </cell>
          <cell r="D2247">
            <v>179.92</v>
          </cell>
        </row>
        <row r="2248">
          <cell r="A2248" t="str">
            <v>101292</v>
          </cell>
          <cell r="B2248" t="str">
            <v>CAIXA DE LIGACAO OU INSPECAO - ALVENARIA DE 1/2 TIJOLO,REVESTIDA</v>
          </cell>
          <cell r="C2248" t="str">
            <v>M2</v>
          </cell>
          <cell r="D2248">
            <v>41.88</v>
          </cell>
        </row>
        <row r="2249">
          <cell r="A2249" t="str">
            <v>101293</v>
          </cell>
          <cell r="B2249" t="str">
            <v>CAIXA DE LIGACAO OU INSPECAO - ALVENARIA DE 1 TIJOLO,REVESTIDA</v>
          </cell>
          <cell r="C2249" t="str">
            <v>M2</v>
          </cell>
          <cell r="D2249">
            <v>62.09</v>
          </cell>
        </row>
        <row r="2250">
          <cell r="A2250" t="str">
            <v>101294</v>
          </cell>
          <cell r="B2250" t="str">
            <v>CAIXA DE LIGACAO OU INSPECAO - TAMPA DE CONCRETO</v>
          </cell>
          <cell r="C2250" t="str">
            <v>M2</v>
          </cell>
          <cell r="D2250">
            <v>41.59</v>
          </cell>
        </row>
        <row r="2251">
          <cell r="A2251" t="str">
            <v>101298</v>
          </cell>
          <cell r="B2251" t="str">
            <v>ENVELOPAMENTO DE TUBULACAO ENTERRADA,COM CONCRETO</v>
          </cell>
          <cell r="C2251" t="str">
            <v>M</v>
          </cell>
          <cell r="D2251">
            <v>6.73</v>
          </cell>
        </row>
        <row r="2252">
          <cell r="A2252" t="str">
            <v>101300</v>
          </cell>
          <cell r="B2252" t="str">
            <v>APARELHOS SANITARIOS E EQUIPAMENTOS</v>
          </cell>
          <cell r="D2252" t="str">
            <v xml:space="preserve"> R$-   </v>
          </cell>
        </row>
        <row r="2253">
          <cell r="A2253" t="str">
            <v>101301</v>
          </cell>
          <cell r="B2253" t="str">
            <v>BACIA SANITARIA SIFONADA,DE LOUCA BRANCA</v>
          </cell>
          <cell r="C2253" t="str">
            <v>UN</v>
          </cell>
          <cell r="D2253">
            <v>107.15</v>
          </cell>
        </row>
        <row r="2254">
          <cell r="A2254" t="str">
            <v>101302</v>
          </cell>
          <cell r="B2254" t="str">
            <v>BACIA SANITARIA SIFONADA,DE LOUCA COLORIDA</v>
          </cell>
          <cell r="C2254" t="str">
            <v>UN</v>
          </cell>
          <cell r="D2254">
            <v>107.15</v>
          </cell>
        </row>
        <row r="2255">
          <cell r="A2255" t="str">
            <v>101303</v>
          </cell>
          <cell r="B2255" t="str">
            <v>BACIA SANITARIA C/CAIXA ACOPLADA DE LOUCA BRANCA</v>
          </cell>
          <cell r="C2255" t="str">
            <v>UN</v>
          </cell>
          <cell r="D2255">
            <v>162.44999999999999</v>
          </cell>
        </row>
        <row r="2256">
          <cell r="A2256" t="str">
            <v>101304</v>
          </cell>
          <cell r="B2256" t="str">
            <v>BACIA SANITARIA INFANTIL SIFONADA, DE LOUCA BRANCA</v>
          </cell>
          <cell r="C2256" t="str">
            <v>UN</v>
          </cell>
          <cell r="D2256">
            <v>128.91</v>
          </cell>
        </row>
        <row r="2257">
          <cell r="A2257" t="str">
            <v>101310</v>
          </cell>
          <cell r="B2257" t="str">
            <v>LAVATORIO DE LOUCA BRANCA,SEM COLUNA - CAPACIDADE MINIMA 5L</v>
          </cell>
          <cell r="C2257" t="str">
            <v>UN</v>
          </cell>
          <cell r="D2257">
            <v>124.79</v>
          </cell>
        </row>
        <row r="2258">
          <cell r="A2258" t="str">
            <v>101311</v>
          </cell>
          <cell r="B2258" t="str">
            <v>LAVATORIO DE LOUCA COLORIDA,SEM COLUNA - CAPACIDADE MINIMA 5L</v>
          </cell>
          <cell r="C2258" t="str">
            <v>UN</v>
          </cell>
          <cell r="D2258">
            <v>124.79</v>
          </cell>
        </row>
        <row r="2259">
          <cell r="A2259" t="str">
            <v>101312</v>
          </cell>
          <cell r="B2259" t="str">
            <v>LAVATORIO DE LOUCA BRANCA,COM COLUNA - CAPACIDADE MINIMA 7L</v>
          </cell>
          <cell r="C2259" t="str">
            <v>UN</v>
          </cell>
          <cell r="D2259">
            <v>274.2</v>
          </cell>
        </row>
        <row r="2260">
          <cell r="A2260" t="str">
            <v>101313</v>
          </cell>
          <cell r="B2260" t="str">
            <v>LAVATORIO DE LOUCA COLORIDA,COM COLUNA - CAPACIDADE MINIMA 7L</v>
          </cell>
          <cell r="C2260" t="str">
            <v>UN</v>
          </cell>
          <cell r="D2260">
            <v>274.2</v>
          </cell>
        </row>
        <row r="2261">
          <cell r="A2261" t="str">
            <v>101315</v>
          </cell>
          <cell r="B2261" t="str">
            <v>LAVATORIO OVAL DE EMBUTIR - LOUCA BRANCA</v>
          </cell>
          <cell r="C2261" t="str">
            <v>UN</v>
          </cell>
          <cell r="D2261">
            <v>110.38</v>
          </cell>
        </row>
        <row r="2262">
          <cell r="A2262" t="str">
            <v>101316</v>
          </cell>
          <cell r="B2262" t="str">
            <v>LAVATORIO OVAL DE SOBREPOR - LOUCA BRANCA</v>
          </cell>
          <cell r="C2262" t="str">
            <v>UN</v>
          </cell>
          <cell r="D2262">
            <v>147.78</v>
          </cell>
        </row>
        <row r="2263">
          <cell r="A2263" t="str">
            <v>101319</v>
          </cell>
          <cell r="B2263" t="str">
            <v>HX-01-LAVATORIO E BEBEDOURO DE CH ACO INOX CH.18</v>
          </cell>
          <cell r="C2263" t="str">
            <v>M</v>
          </cell>
          <cell r="D2263">
            <v>578.82000000000005</v>
          </cell>
        </row>
        <row r="2264">
          <cell r="A2264" t="str">
            <v>101325</v>
          </cell>
          <cell r="B2264" t="str">
            <v>MICTORIO INDIVIDUAL DE LOUCA BRANCA,TIPO BACIA - DE CENTRO</v>
          </cell>
          <cell r="C2264" t="str">
            <v>UN</v>
          </cell>
          <cell r="D2264">
            <v>114.53</v>
          </cell>
        </row>
        <row r="2265">
          <cell r="A2265" t="str">
            <v>101331</v>
          </cell>
          <cell r="B2265" t="str">
            <v>MICTORIO INDIVIDUAL DE LOUCA BRANCA,TIPO AUTO-ASPIRANTE</v>
          </cell>
          <cell r="C2265" t="str">
            <v>UN</v>
          </cell>
          <cell r="D2265">
            <v>110.24</v>
          </cell>
        </row>
        <row r="2266">
          <cell r="A2266" t="str">
            <v>101338</v>
          </cell>
          <cell r="B2266" t="str">
            <v>MICTORIO COLETIVO DE ACO INOXIDAVEL - COMPRIMENTO 0/2000MM</v>
          </cell>
          <cell r="C2266" t="str">
            <v>M</v>
          </cell>
          <cell r="D2266">
            <v>295.54000000000002</v>
          </cell>
        </row>
        <row r="2267">
          <cell r="A2267" t="str">
            <v>101342</v>
          </cell>
          <cell r="B2267" t="str">
            <v>TANQUE DE CONCRETO PRE-MOLDADO - 800MM</v>
          </cell>
          <cell r="C2267" t="str">
            <v>UN</v>
          </cell>
          <cell r="D2267">
            <v>78.45</v>
          </cell>
        </row>
        <row r="2268">
          <cell r="A2268" t="str">
            <v>101345</v>
          </cell>
          <cell r="B2268" t="str">
            <v>TANQUE DE LOUCA BRANCA,SEM COLUNA - CAPACIDADE MINIMA 35L</v>
          </cell>
          <cell r="C2268" t="str">
            <v>UN</v>
          </cell>
          <cell r="D2268">
            <v>224.03</v>
          </cell>
        </row>
        <row r="2269">
          <cell r="A2269" t="str">
            <v>101347</v>
          </cell>
          <cell r="B2269" t="str">
            <v>TANQUE DE LOUCA BRANCA COM COLUNA-CAP.MIN.30L</v>
          </cell>
          <cell r="C2269" t="str">
            <v>UN</v>
          </cell>
          <cell r="D2269">
            <v>249.02</v>
          </cell>
        </row>
        <row r="2270">
          <cell r="A2270" t="str">
            <v>101348</v>
          </cell>
          <cell r="B2270" t="str">
            <v>TANQUE DE LOUCA BRANCA C/COLUNA - CAP MIN. 35 LITROS</v>
          </cell>
          <cell r="C2270" t="str">
            <v>UN</v>
          </cell>
          <cell r="D2270">
            <v>456.5</v>
          </cell>
        </row>
        <row r="2271">
          <cell r="A2271" t="str">
            <v>101350</v>
          </cell>
          <cell r="B2271" t="str">
            <v>CUBA SIMPLES DE ACO INOXIDAVEL CH.20 - 500X400X200MM</v>
          </cell>
          <cell r="C2271" t="str">
            <v>UN</v>
          </cell>
          <cell r="D2271">
            <v>280.70999999999998</v>
          </cell>
        </row>
        <row r="2272">
          <cell r="A2272" t="str">
            <v>101351</v>
          </cell>
          <cell r="B2272" t="str">
            <v>CUBA SIMPLES DE ACO INOXIDAVEL CH.20 - 560X335X150MM</v>
          </cell>
          <cell r="C2272" t="str">
            <v>UN</v>
          </cell>
          <cell r="D2272">
            <v>193.81</v>
          </cell>
        </row>
        <row r="2273">
          <cell r="A2273" t="str">
            <v>101352</v>
          </cell>
          <cell r="B2273" t="str">
            <v>CUBA SIMPLES DE ACO INOXIDAVEL CH.20 500X400X250MM</v>
          </cell>
          <cell r="C2273" t="str">
            <v>UN</v>
          </cell>
          <cell r="D2273">
            <v>336.93</v>
          </cell>
        </row>
        <row r="2274">
          <cell r="A2274" t="str">
            <v>101353</v>
          </cell>
          <cell r="B2274" t="str">
            <v>CUBA SIMPLES DE ACO INOXIDAVEL CH.20 500X400X150MM</v>
          </cell>
          <cell r="C2274" t="str">
            <v>UN</v>
          </cell>
          <cell r="D2274">
            <v>323.39999999999998</v>
          </cell>
        </row>
        <row r="2275">
          <cell r="A2275" t="str">
            <v>101355</v>
          </cell>
          <cell r="B2275" t="str">
            <v>CUBA DUPLA DE ACO INOXIDAVEL CH.20 - 700X400X150MM</v>
          </cell>
          <cell r="C2275" t="str">
            <v>UN</v>
          </cell>
          <cell r="D2275">
            <v>352.39</v>
          </cell>
        </row>
        <row r="2276">
          <cell r="A2276" t="str">
            <v>101357</v>
          </cell>
          <cell r="B2276" t="str">
            <v>CUBA DUPLA DE ACO INOXIDAVEL CH.20 1020X400X200MM</v>
          </cell>
          <cell r="C2276" t="str">
            <v>UN</v>
          </cell>
          <cell r="D2276">
            <v>593.33000000000004</v>
          </cell>
        </row>
        <row r="2277">
          <cell r="A2277" t="str">
            <v>101358</v>
          </cell>
          <cell r="B2277" t="str">
            <v>TANQUE DE PANELA EM ACO INOXIDAVEL CH.18 600X500X400MM</v>
          </cell>
          <cell r="C2277" t="str">
            <v>UN</v>
          </cell>
          <cell r="D2277">
            <v>568.85</v>
          </cell>
        </row>
        <row r="2278">
          <cell r="A2278" t="str">
            <v>101359</v>
          </cell>
          <cell r="B2278" t="str">
            <v>HX04- TANQUE DE PANELA EM ACO INOXIDAVEL CH.18 600X800X300MM</v>
          </cell>
          <cell r="C2278" t="str">
            <v>UN</v>
          </cell>
          <cell r="D2278">
            <v>529.33000000000004</v>
          </cell>
        </row>
        <row r="2279">
          <cell r="A2279" t="str">
            <v>101361</v>
          </cell>
          <cell r="B2279" t="str">
            <v>CUBA DE FIBRA DE VIDRO 600X500X200MM</v>
          </cell>
          <cell r="C2279" t="str">
            <v>UN</v>
          </cell>
          <cell r="D2279">
            <v>144.01</v>
          </cell>
        </row>
        <row r="2280">
          <cell r="A2280" t="str">
            <v>101365</v>
          </cell>
          <cell r="B2280" t="str">
            <v>TAMPA DE FIBRA DE VIDRO - 750X550MM TQ1A/FABES</v>
          </cell>
          <cell r="C2280" t="str">
            <v>UN</v>
          </cell>
          <cell r="D2280">
            <v>40.93</v>
          </cell>
        </row>
        <row r="2281">
          <cell r="A2281" t="str">
            <v>101370</v>
          </cell>
          <cell r="B2281" t="str">
            <v>BEBEDOURO ELETRICO COM SISTEMA DE REFRIGERACAO E DUAS SAIDAS - 40L</v>
          </cell>
          <cell r="C2281" t="str">
            <v>UN</v>
          </cell>
          <cell r="D2281">
            <v>366.39</v>
          </cell>
        </row>
        <row r="2282">
          <cell r="A2282" t="str">
            <v>101371</v>
          </cell>
          <cell r="B2282" t="str">
            <v>BEBEDOURO ELETRICO COM SISTEMA DE REFRIGERACAO E DUAS SAIDAS - 80L</v>
          </cell>
          <cell r="C2282" t="str">
            <v>UN</v>
          </cell>
          <cell r="D2282">
            <v>456.39</v>
          </cell>
        </row>
        <row r="2283">
          <cell r="A2283" t="str">
            <v>101374</v>
          </cell>
          <cell r="B2283" t="str">
            <v>FILTRO DE PRESSAO COM UMA VELA - CAPACIDADE MINIMA 20L/H</v>
          </cell>
          <cell r="C2283" t="str">
            <v>UN</v>
          </cell>
          <cell r="D2283">
            <v>41.33</v>
          </cell>
        </row>
        <row r="2284">
          <cell r="A2284" t="str">
            <v>101375</v>
          </cell>
          <cell r="B2284" t="str">
            <v>FILTRO DE PRESSAO COM UMA VELA - CAPACIDADE MINIMA 40L/H</v>
          </cell>
          <cell r="C2284" t="str">
            <v>UN</v>
          </cell>
          <cell r="D2284">
            <v>41.33</v>
          </cell>
        </row>
        <row r="2285">
          <cell r="A2285" t="str">
            <v>101378</v>
          </cell>
          <cell r="B2285" t="str">
            <v>FILTRO TP.CUNO OU SIMILAR C/ELEM FILTRANTE CEL./CARVAO/CEL. 180 L/H</v>
          </cell>
          <cell r="C2285" t="str">
            <v>UN</v>
          </cell>
          <cell r="D2285">
            <v>61.42</v>
          </cell>
        </row>
        <row r="2286">
          <cell r="A2286" t="str">
            <v>101379</v>
          </cell>
          <cell r="B2286" t="str">
            <v>FILTRO TP.CUNO OU SIMILAR C/ELEM FILTRANTE CEL./CARVAO/CEL. 360 L/H</v>
          </cell>
          <cell r="C2286" t="str">
            <v>UN</v>
          </cell>
          <cell r="D2286">
            <v>86.42</v>
          </cell>
        </row>
        <row r="2287">
          <cell r="A2287" t="str">
            <v>101390</v>
          </cell>
          <cell r="B2287" t="str">
            <v>AQUECEDOR ELETRO AUTOM. C/REG. P/5 TEMP TIPO ALTA PRESSAO</v>
          </cell>
          <cell r="C2287" t="str">
            <v>UN</v>
          </cell>
          <cell r="D2287">
            <v>262.2</v>
          </cell>
        </row>
        <row r="2288">
          <cell r="A2288" t="str">
            <v>101391</v>
          </cell>
          <cell r="B2288" t="str">
            <v>AQUECEDOR ELETRICO DE ACUMULACAO,COM CILINDRO DE COBRE - 100L</v>
          </cell>
          <cell r="C2288" t="str">
            <v>UN</v>
          </cell>
          <cell r="D2288">
            <v>1498.66</v>
          </cell>
        </row>
        <row r="2289">
          <cell r="A2289" t="str">
            <v>101393</v>
          </cell>
          <cell r="B2289" t="str">
            <v>AQUECEDOR ELETRICO DE ACUMULACAO,COM CILINDRO DE COBRE - 200L</v>
          </cell>
          <cell r="C2289" t="str">
            <v>UN</v>
          </cell>
          <cell r="D2289">
            <v>1152.71</v>
          </cell>
        </row>
        <row r="2290">
          <cell r="A2290" t="str">
            <v>101396</v>
          </cell>
          <cell r="B2290" t="str">
            <v>AQUECEDOR A GAS DE ACUMULACAO,COM CILINDRO DE COBRE - 150L</v>
          </cell>
          <cell r="C2290" t="str">
            <v>UN</v>
          </cell>
          <cell r="D2290">
            <v>1148.81</v>
          </cell>
        </row>
        <row r="2291">
          <cell r="A2291" t="str">
            <v>101400</v>
          </cell>
          <cell r="B2291" t="str">
            <v>METAIS SANITARIOS E ACESSORIOS</v>
          </cell>
          <cell r="D2291" t="str">
            <v xml:space="preserve"> R$-   </v>
          </cell>
        </row>
        <row r="2292">
          <cell r="A2292" t="str">
            <v>101401</v>
          </cell>
          <cell r="B2292" t="str">
            <v>TORNEIRA DE PRESSAO PARA USO GERAL,METAL AMARELO - 1/2"</v>
          </cell>
          <cell r="C2292" t="str">
            <v>UN</v>
          </cell>
          <cell r="D2292">
            <v>18.62</v>
          </cell>
        </row>
        <row r="2293">
          <cell r="A2293" t="str">
            <v>101402</v>
          </cell>
          <cell r="B2293" t="str">
            <v>TORNEIRA DE PRESSAO PARA USO GERAL,METAL AMARELO - 3/4"</v>
          </cell>
          <cell r="C2293" t="str">
            <v>UN</v>
          </cell>
          <cell r="D2293">
            <v>18.62</v>
          </cell>
        </row>
        <row r="2294">
          <cell r="A2294" t="str">
            <v>101403</v>
          </cell>
          <cell r="B2294" t="str">
            <v>TORNEIRA DE PRESSAO PARA USO GERAL,METAL CROMADO - 1/2"</v>
          </cell>
          <cell r="C2294" t="str">
            <v>UN</v>
          </cell>
          <cell r="D2294">
            <v>31.86</v>
          </cell>
        </row>
        <row r="2295">
          <cell r="A2295" t="str">
            <v>101404</v>
          </cell>
          <cell r="B2295" t="str">
            <v>TORNEIRA DE PRESSAO PARA USO GERAL,METAL CROMADO - 3/4"</v>
          </cell>
          <cell r="C2295" t="str">
            <v>UN</v>
          </cell>
          <cell r="D2295">
            <v>31.86</v>
          </cell>
        </row>
        <row r="2296">
          <cell r="A2296" t="str">
            <v>101408</v>
          </cell>
          <cell r="B2296" t="str">
            <v>TORNEIRA DE PRESSAO PARA PIA,COM CORPO LONGO E AERADOR - 3/4"</v>
          </cell>
          <cell r="C2296" t="str">
            <v>UN</v>
          </cell>
          <cell r="D2296">
            <v>81.14</v>
          </cell>
        </row>
        <row r="2297">
          <cell r="A2297" t="str">
            <v>101413</v>
          </cell>
          <cell r="B2297" t="str">
            <v>MISTURADOR DE PAREDE P/PIA,C/BICA MOVEL TIPO LONGA E AERADOR - 3/4"</v>
          </cell>
          <cell r="C2297" t="str">
            <v>UN</v>
          </cell>
          <cell r="D2297">
            <v>167.72</v>
          </cell>
        </row>
        <row r="2298">
          <cell r="A2298" t="str">
            <v>101418</v>
          </cell>
          <cell r="B2298" t="str">
            <v>TORNEIRA ELETRICA AUTOMATICA,COM CORPO DE METAL CROMADO - 220V</v>
          </cell>
          <cell r="C2298" t="str">
            <v>UN</v>
          </cell>
          <cell r="D2298">
            <v>51.17</v>
          </cell>
        </row>
        <row r="2299">
          <cell r="A2299" t="str">
            <v>101420</v>
          </cell>
          <cell r="B2299" t="str">
            <v>VALVULA FLUXIVEL SEM REGISTRO INCORPORADO - 1 1/4"</v>
          </cell>
          <cell r="C2299" t="str">
            <v>UN</v>
          </cell>
          <cell r="D2299">
            <v>55.64</v>
          </cell>
        </row>
        <row r="2300">
          <cell r="A2300" t="str">
            <v>101421</v>
          </cell>
          <cell r="B2300" t="str">
            <v>VALVULA FLUXIVEL SEM REGISTRO INCORPORADO - 1 1/2"</v>
          </cell>
          <cell r="C2300" t="str">
            <v>UN</v>
          </cell>
          <cell r="D2300">
            <v>56.1</v>
          </cell>
        </row>
        <row r="2301">
          <cell r="A2301" t="str">
            <v>101422</v>
          </cell>
          <cell r="B2301" t="str">
            <v>VALVULA FLUXIVEL COM REGISTRO INCORPORADO - 1 1/4"</v>
          </cell>
          <cell r="C2301" t="str">
            <v>UN</v>
          </cell>
          <cell r="D2301">
            <v>62.13</v>
          </cell>
        </row>
        <row r="2302">
          <cell r="A2302" t="str">
            <v>101423</v>
          </cell>
          <cell r="B2302" t="str">
            <v>VALVULA FLUXIVEL COM REGISTRO INCORPORADO - 1 1/2"</v>
          </cell>
          <cell r="C2302" t="str">
            <v>UN</v>
          </cell>
          <cell r="D2302">
            <v>62.59</v>
          </cell>
        </row>
        <row r="2303">
          <cell r="A2303" t="str">
            <v>101425</v>
          </cell>
          <cell r="B2303" t="str">
            <v>VALVULA DE DESCARGA EXTERNA COM ALAVANCA - 1 1/4"</v>
          </cell>
          <cell r="C2303" t="str">
            <v>UN</v>
          </cell>
          <cell r="D2303">
            <v>166.67</v>
          </cell>
        </row>
        <row r="2304">
          <cell r="A2304" t="str">
            <v>101437</v>
          </cell>
          <cell r="B2304" t="str">
            <v>CHUVEIRO FIXO DE METAL CROMADO - CRIVO COM DIAMETRO DE 15CM</v>
          </cell>
          <cell r="C2304" t="str">
            <v>UN</v>
          </cell>
          <cell r="D2304">
            <v>35.369999999999997</v>
          </cell>
        </row>
        <row r="2305">
          <cell r="A2305" t="str">
            <v>101438</v>
          </cell>
          <cell r="B2305" t="str">
            <v>CHUVEIRO COM BRACO ARTICULADO E DISPOSITIVO P/LIMPEZA RAPIDA - 15CM</v>
          </cell>
          <cell r="C2305" t="str">
            <v>UN</v>
          </cell>
          <cell r="D2305">
            <v>41.79</v>
          </cell>
        </row>
        <row r="2306">
          <cell r="A2306" t="str">
            <v>101439</v>
          </cell>
          <cell r="B2306" t="str">
            <v>CHUVEIRO ELETRICO AUTOMATICO,CORPO PLASTICO - 220V-2800/4400W</v>
          </cell>
          <cell r="C2306" t="str">
            <v>UN</v>
          </cell>
          <cell r="D2306">
            <v>19.579999999999998</v>
          </cell>
        </row>
        <row r="2307">
          <cell r="A2307" t="str">
            <v>101440</v>
          </cell>
          <cell r="B2307" t="str">
            <v>CHUVEIRO ELETRICO AUTOMATICO,CORPO METAL CROMADO - 220V-2800/4400W</v>
          </cell>
          <cell r="C2307" t="str">
            <v>UN</v>
          </cell>
          <cell r="D2307">
            <v>86.07</v>
          </cell>
        </row>
        <row r="2308">
          <cell r="A2308" t="str">
            <v>101442</v>
          </cell>
          <cell r="B2308" t="str">
            <v>CHUVEIRO DUCHA MODELO JET-SET METALICA OU SIMILAR</v>
          </cell>
          <cell r="C2308" t="str">
            <v>UN</v>
          </cell>
          <cell r="D2308">
            <v>50.09</v>
          </cell>
        </row>
        <row r="2309">
          <cell r="A2309" t="str">
            <v>101444</v>
          </cell>
          <cell r="B2309" t="str">
            <v>DUCHA HIGIENICA FLEXIVEL SEM REG. DE PAREDE</v>
          </cell>
          <cell r="C2309" t="str">
            <v>UN</v>
          </cell>
          <cell r="D2309">
            <v>80.400000000000006</v>
          </cell>
        </row>
        <row r="2310">
          <cell r="A2310" t="str">
            <v>101445</v>
          </cell>
          <cell r="B2310" t="str">
            <v>CAIXA DE DESCARGA COMPLETA,DE SOBREPOR,CORPO PLASTICO - 18L</v>
          </cell>
          <cell r="C2310" t="str">
            <v>UN</v>
          </cell>
          <cell r="D2310">
            <v>39.119999999999997</v>
          </cell>
        </row>
        <row r="2311">
          <cell r="A2311" t="str">
            <v>101450</v>
          </cell>
          <cell r="B2311" t="str">
            <v>SABONETEIRA DE LOUCA BRANCA - 7,5X15CM</v>
          </cell>
          <cell r="C2311" t="str">
            <v>UN</v>
          </cell>
          <cell r="D2311">
            <v>12.29</v>
          </cell>
        </row>
        <row r="2312">
          <cell r="A2312" t="str">
            <v>101451</v>
          </cell>
          <cell r="B2312" t="str">
            <v>SABONETEIRA DE LOUCA BRANCA - 15X15CM</v>
          </cell>
          <cell r="C2312" t="str">
            <v>UN</v>
          </cell>
          <cell r="D2312">
            <v>13.35</v>
          </cell>
        </row>
        <row r="2313">
          <cell r="A2313" t="str">
            <v>101452</v>
          </cell>
          <cell r="B2313" t="str">
            <v>SABONETEIRA DE LOUCA BRANCA,COM ALCA - 15X15CM</v>
          </cell>
          <cell r="C2313" t="str">
            <v>UN</v>
          </cell>
          <cell r="D2313">
            <v>13.78</v>
          </cell>
        </row>
        <row r="2314">
          <cell r="A2314" t="str">
            <v>101455</v>
          </cell>
          <cell r="B2314" t="str">
            <v>SABONETEIRA DE LOUCA COLORIDA - 7,5X15CM</v>
          </cell>
          <cell r="C2314" t="str">
            <v>UN</v>
          </cell>
          <cell r="D2314">
            <v>12.29</v>
          </cell>
        </row>
        <row r="2315">
          <cell r="A2315" t="str">
            <v>101456</v>
          </cell>
          <cell r="B2315" t="str">
            <v>SABONETEIRA DE LOUCA COLORIDA - 15X15CM</v>
          </cell>
          <cell r="C2315" t="str">
            <v>UN</v>
          </cell>
          <cell r="D2315">
            <v>13.35</v>
          </cell>
        </row>
        <row r="2316">
          <cell r="A2316" t="str">
            <v>101457</v>
          </cell>
          <cell r="B2316" t="str">
            <v>SABONETEIRA DE LOUCA COLORIDA,COM ALCA - 15X15CM</v>
          </cell>
          <cell r="C2316" t="str">
            <v>UN</v>
          </cell>
          <cell r="D2316">
            <v>13.78</v>
          </cell>
        </row>
        <row r="2317">
          <cell r="A2317" t="str">
            <v>101465</v>
          </cell>
          <cell r="B2317" t="str">
            <v>PAPELEIRA DE LOUCA BRANCA - 15X15CM</v>
          </cell>
          <cell r="C2317" t="str">
            <v>UN</v>
          </cell>
          <cell r="D2317">
            <v>13.66</v>
          </cell>
        </row>
        <row r="2318">
          <cell r="A2318" t="str">
            <v>101466</v>
          </cell>
          <cell r="B2318" t="str">
            <v>PAPELEIRA DE LOUCA COLORIDA - 15X15CM</v>
          </cell>
          <cell r="C2318" t="str">
            <v>UN</v>
          </cell>
          <cell r="D2318">
            <v>13.66</v>
          </cell>
        </row>
        <row r="2319">
          <cell r="A2319" t="str">
            <v>101470</v>
          </cell>
          <cell r="B2319" t="str">
            <v>CABIDE DE LOUCA BRANCA,COM UM OU DOIS GANCHOS</v>
          </cell>
          <cell r="C2319" t="str">
            <v>UN</v>
          </cell>
          <cell r="D2319">
            <v>10.78</v>
          </cell>
        </row>
        <row r="2320">
          <cell r="A2320" t="str">
            <v>101471</v>
          </cell>
          <cell r="B2320" t="str">
            <v>CABIDE DE LOUCA COLORIDA,COM UM OU DOIS GANCHOS</v>
          </cell>
          <cell r="C2320" t="str">
            <v>UN</v>
          </cell>
          <cell r="D2320">
            <v>10.78</v>
          </cell>
        </row>
        <row r="2321">
          <cell r="A2321" t="str">
            <v>101473</v>
          </cell>
          <cell r="B2321" t="str">
            <v>FRONTAO OU TESTEIRA DE MARMORE BRANCO ESP.SANTO - H. ATE 10CM</v>
          </cell>
          <cell r="C2321" t="str">
            <v>M</v>
          </cell>
          <cell r="D2321">
            <v>16.93</v>
          </cell>
        </row>
        <row r="2322">
          <cell r="A2322" t="str">
            <v>101474</v>
          </cell>
          <cell r="B2322" t="str">
            <v>FRONTAO OU TESTEIRA DE GRANITO CINZA MAUA - H ATE 10CM</v>
          </cell>
          <cell r="C2322" t="str">
            <v>M</v>
          </cell>
          <cell r="D2322">
            <v>21.93</v>
          </cell>
        </row>
        <row r="2323">
          <cell r="A2323" t="str">
            <v>101476</v>
          </cell>
          <cell r="B2323" t="str">
            <v>TAMPO P/ BANC. UMIDA - GRANITO CINZA MAUA POLIDO - 30MM</v>
          </cell>
          <cell r="C2323" t="str">
            <v>M2</v>
          </cell>
          <cell r="D2323">
            <v>207.83</v>
          </cell>
        </row>
        <row r="2324">
          <cell r="A2324" t="str">
            <v>101477</v>
          </cell>
          <cell r="B2324" t="str">
            <v>TAMPO P/ BANC UMIDA GRANITO VERDE UBATUBA POLIDO 30MM</v>
          </cell>
          <cell r="C2324" t="str">
            <v>M2</v>
          </cell>
          <cell r="D2324">
            <v>276.83</v>
          </cell>
        </row>
        <row r="2325">
          <cell r="A2325" t="str">
            <v>101478</v>
          </cell>
          <cell r="B2325" t="str">
            <v>TAMPO P/BANC.UM GRANITO PRETO TIJUCO POLIDO 30MM</v>
          </cell>
          <cell r="C2325" t="str">
            <v>M2</v>
          </cell>
          <cell r="D2325">
            <v>245.83</v>
          </cell>
        </row>
        <row r="2326">
          <cell r="A2326" t="str">
            <v>101479</v>
          </cell>
          <cell r="B2326" t="str">
            <v>TAMPO P/ BANC UM GRANITO OURO VELHO POLIDO 30MM</v>
          </cell>
          <cell r="C2326" t="str">
            <v>M2</v>
          </cell>
          <cell r="D2326">
            <v>252.83</v>
          </cell>
        </row>
        <row r="2327">
          <cell r="A2327" t="str">
            <v>101481</v>
          </cell>
          <cell r="B2327" t="str">
            <v>TAMPO PARA BANCADA UMIDA - GRANILITE</v>
          </cell>
          <cell r="C2327" t="str">
            <v>M2</v>
          </cell>
          <cell r="D2327">
            <v>78.73</v>
          </cell>
        </row>
        <row r="2328">
          <cell r="A2328" t="str">
            <v>101482</v>
          </cell>
          <cell r="B2328" t="str">
            <v>TAMPO PARA BANCADA UMIDA - MARMORE BRANCO ESPIRITO SANTO A</v>
          </cell>
          <cell r="C2328" t="str">
            <v>M2</v>
          </cell>
          <cell r="D2328">
            <v>100.33</v>
          </cell>
        </row>
        <row r="2329">
          <cell r="A2329" t="str">
            <v>101486</v>
          </cell>
          <cell r="B2329" t="str">
            <v>TAMPO PARA BANCADA UMIDA - ACO INOX N.18 (18:8)</v>
          </cell>
          <cell r="C2329" t="str">
            <v>M2</v>
          </cell>
          <cell r="D2329">
            <v>264.83</v>
          </cell>
        </row>
        <row r="2330">
          <cell r="A2330" t="str">
            <v>101488</v>
          </cell>
          <cell r="B2330" t="str">
            <v>TAMPO P/BANC.UM.CONCR.POL.E=40MM C/BORDAS ARRED.E ENVERN.</v>
          </cell>
          <cell r="C2330" t="str">
            <v>M2</v>
          </cell>
          <cell r="D2330">
            <v>50.63</v>
          </cell>
        </row>
        <row r="2331">
          <cell r="A2331" t="str">
            <v>101489</v>
          </cell>
          <cell r="B2331" t="str">
            <v>TAMPO P/BANC.UM.CONCR.POL.E=50MM C/BORDAS ARRED.E ENVERN.</v>
          </cell>
          <cell r="C2331" t="str">
            <v>M2</v>
          </cell>
          <cell r="D2331">
            <v>51.81</v>
          </cell>
        </row>
        <row r="2332">
          <cell r="A2332" t="str">
            <v>101491</v>
          </cell>
          <cell r="B2332" t="str">
            <v>SABONETEIRA PARA SABAO LIQUIDO</v>
          </cell>
          <cell r="C2332" t="str">
            <v>UN</v>
          </cell>
          <cell r="D2332">
            <v>27.75</v>
          </cell>
        </row>
        <row r="2333">
          <cell r="A2333" t="str">
            <v>101497</v>
          </cell>
          <cell r="B2333" t="str">
            <v>PORTA TOALHA DE PAPEL BOBINA</v>
          </cell>
          <cell r="C2333" t="str">
            <v>UN</v>
          </cell>
          <cell r="D2333">
            <v>107.53</v>
          </cell>
        </row>
        <row r="2334">
          <cell r="A2334" t="str">
            <v>105000</v>
          </cell>
          <cell r="B2334" t="str">
            <v>DEMOLICOES</v>
          </cell>
          <cell r="D2334" t="str">
            <v xml:space="preserve"> R$-   </v>
          </cell>
        </row>
        <row r="2335">
          <cell r="A2335" t="str">
            <v>105001</v>
          </cell>
          <cell r="B2335" t="str">
            <v>DEMOLICAO DE TUBULACAO DE ACO PRETO OU GALVANIZADO - ATE 2"</v>
          </cell>
          <cell r="C2335" t="str">
            <v>M</v>
          </cell>
          <cell r="D2335">
            <v>1.07</v>
          </cell>
        </row>
        <row r="2336">
          <cell r="A2336" t="str">
            <v>105002</v>
          </cell>
          <cell r="B2336" t="str">
            <v>DEMOLICAO DE TUBULACAO DE ACO PRETO OU GALVANIZADO - ACIMA DE 2"</v>
          </cell>
          <cell r="C2336" t="str">
            <v>M</v>
          </cell>
          <cell r="D2336">
            <v>1.8</v>
          </cell>
        </row>
        <row r="2337">
          <cell r="A2337" t="str">
            <v>105003</v>
          </cell>
          <cell r="B2337" t="str">
            <v>DEMOLICAO DE TUBULACAO DE PVC RIGIDO - ATE 4"</v>
          </cell>
          <cell r="C2337" t="str">
            <v>M</v>
          </cell>
          <cell r="D2337">
            <v>0.89</v>
          </cell>
        </row>
        <row r="2338">
          <cell r="A2338" t="str">
            <v>105004</v>
          </cell>
          <cell r="B2338" t="str">
            <v>DEMOLICAO DE TUBULACAO DE PVC RIGIDO - ACIMA DE 4"</v>
          </cell>
          <cell r="C2338" t="str">
            <v>M</v>
          </cell>
          <cell r="D2338">
            <v>1.62</v>
          </cell>
        </row>
        <row r="2339">
          <cell r="A2339" t="str">
            <v>105005</v>
          </cell>
          <cell r="B2339" t="str">
            <v>DEMOLICAO DE TUBULACAO DE COBRE - ATE 1 1/4"</v>
          </cell>
          <cell r="C2339" t="str">
            <v>M</v>
          </cell>
          <cell r="D2339">
            <v>1.07</v>
          </cell>
        </row>
        <row r="2340">
          <cell r="A2340" t="str">
            <v>105006</v>
          </cell>
          <cell r="B2340" t="str">
            <v>DEMOLICAO DE TUBULACAO DE COBRE - ACIMA DE 1 1/4"</v>
          </cell>
          <cell r="C2340" t="str">
            <v>M</v>
          </cell>
          <cell r="D2340">
            <v>1.8</v>
          </cell>
        </row>
        <row r="2341">
          <cell r="A2341" t="str">
            <v>105007</v>
          </cell>
          <cell r="B2341" t="str">
            <v>DEMOLICAO DE TUBULACAO DE FERRO FUNDIDO - ATE 4"</v>
          </cell>
          <cell r="C2341" t="str">
            <v>M</v>
          </cell>
          <cell r="D2341">
            <v>1.07</v>
          </cell>
        </row>
        <row r="2342">
          <cell r="A2342" t="str">
            <v>105008</v>
          </cell>
          <cell r="B2342" t="str">
            <v>DEMOLICAO DE TUBULACAO DE FERRO FUNDIDO - ACIMA DE 4"</v>
          </cell>
          <cell r="C2342" t="str">
            <v>M</v>
          </cell>
          <cell r="D2342">
            <v>1.8</v>
          </cell>
        </row>
        <row r="2343">
          <cell r="A2343" t="str">
            <v>105009</v>
          </cell>
          <cell r="B2343" t="str">
            <v>DEMOLICAO DE TUBULACAO DE CIMENTO-AMIANTO - ATE 3"</v>
          </cell>
          <cell r="C2343" t="str">
            <v>M</v>
          </cell>
          <cell r="D2343">
            <v>0.89</v>
          </cell>
        </row>
        <row r="2344">
          <cell r="A2344" t="str">
            <v>105010</v>
          </cell>
          <cell r="B2344" t="str">
            <v>DEMOLICAO DE TUBULACAO DE CIMENTO-AMIANTO - ACIMA DE 3"</v>
          </cell>
          <cell r="C2344" t="str">
            <v>M</v>
          </cell>
          <cell r="D2344">
            <v>1.62</v>
          </cell>
        </row>
        <row r="2345">
          <cell r="A2345" t="str">
            <v>105011</v>
          </cell>
          <cell r="B2345" t="str">
            <v>DEMOLICAO DE TUBULACAO DE CERAMICA VIDRADA - ATE 6"</v>
          </cell>
          <cell r="C2345" t="str">
            <v>M</v>
          </cell>
          <cell r="D2345">
            <v>1.07</v>
          </cell>
        </row>
        <row r="2346">
          <cell r="A2346" t="str">
            <v>105012</v>
          </cell>
          <cell r="B2346" t="str">
            <v>DEMOLICAO DE TUBULACAO DE CERAMICA VIDRADA - ACIMA DE 6"</v>
          </cell>
          <cell r="C2346" t="str">
            <v>M</v>
          </cell>
          <cell r="D2346">
            <v>1.8</v>
          </cell>
        </row>
        <row r="2347">
          <cell r="A2347" t="str">
            <v>105018</v>
          </cell>
          <cell r="B2347" t="str">
            <v>DEMOLICAO DE REGISTROS</v>
          </cell>
          <cell r="C2347" t="str">
            <v>UN</v>
          </cell>
          <cell r="D2347">
            <v>0.89</v>
          </cell>
        </row>
        <row r="2348">
          <cell r="A2348" t="str">
            <v>105032</v>
          </cell>
          <cell r="B2348" t="str">
            <v>DEMOLICAO DE CALHAS,RUFOS OU RINCOES EM CHAPA METALICA</v>
          </cell>
          <cell r="C2348" t="str">
            <v>M</v>
          </cell>
          <cell r="D2348">
            <v>0.82</v>
          </cell>
        </row>
        <row r="2349">
          <cell r="A2349" t="str">
            <v>105033</v>
          </cell>
          <cell r="B2349" t="str">
            <v>DEMOLICAO DE CONDUTORES APARENTES</v>
          </cell>
          <cell r="C2349" t="str">
            <v>M</v>
          </cell>
          <cell r="D2349">
            <v>0.52</v>
          </cell>
        </row>
        <row r="2350">
          <cell r="A2350" t="str">
            <v>106000</v>
          </cell>
          <cell r="B2350" t="str">
            <v>RETIRADAS</v>
          </cell>
          <cell r="D2350" t="str">
            <v xml:space="preserve"> R$-   </v>
          </cell>
        </row>
        <row r="2351">
          <cell r="A2351" t="str">
            <v>106001</v>
          </cell>
          <cell r="B2351" t="str">
            <v>RETIRADA DE TUBULACAO DE ACO PRETO OU GALVANIZADO - ATE 2"</v>
          </cell>
          <cell r="C2351" t="str">
            <v>M</v>
          </cell>
          <cell r="D2351">
            <v>2.35</v>
          </cell>
        </row>
        <row r="2352">
          <cell r="A2352" t="str">
            <v>106002</v>
          </cell>
          <cell r="B2352" t="str">
            <v>RETIRADA DE TUBULACAO DE ACO PRETO OU GALVANIZADO - ACIMA DE 2"</v>
          </cell>
          <cell r="C2352" t="str">
            <v>M</v>
          </cell>
          <cell r="D2352">
            <v>2.83</v>
          </cell>
        </row>
        <row r="2353">
          <cell r="A2353" t="str">
            <v>106003</v>
          </cell>
          <cell r="B2353" t="str">
            <v>RETIRADA DE TUBULACAO DE PVC RIGIDO - ATE 4"</v>
          </cell>
          <cell r="C2353" t="str">
            <v>M</v>
          </cell>
          <cell r="D2353">
            <v>2.12</v>
          </cell>
        </row>
        <row r="2354">
          <cell r="A2354" t="str">
            <v>106004</v>
          </cell>
          <cell r="B2354" t="str">
            <v>RETIRADA DE TUBULACAO DE PVC RIGIDO - ACIMA DE 4"</v>
          </cell>
          <cell r="C2354" t="str">
            <v>M</v>
          </cell>
          <cell r="D2354">
            <v>2.58</v>
          </cell>
        </row>
        <row r="2355">
          <cell r="A2355" t="str">
            <v>106005</v>
          </cell>
          <cell r="B2355" t="str">
            <v>RETIRADA DE TUBULACAO DE COBRE - ATE 1 1/4"</v>
          </cell>
          <cell r="C2355" t="str">
            <v>M</v>
          </cell>
          <cell r="D2355">
            <v>2.35</v>
          </cell>
        </row>
        <row r="2356">
          <cell r="A2356" t="str">
            <v>106006</v>
          </cell>
          <cell r="B2356" t="str">
            <v>RETIRADA DE TUBULACAO DE COBRE - ACIMA DE 1 1/4"</v>
          </cell>
          <cell r="C2356" t="str">
            <v>M</v>
          </cell>
          <cell r="D2356">
            <v>2.83</v>
          </cell>
        </row>
        <row r="2357">
          <cell r="A2357" t="str">
            <v>106007</v>
          </cell>
          <cell r="B2357" t="str">
            <v>RETIRADA DE TUBULACAO DE FERRO FUNDIDO - ATE 4"</v>
          </cell>
          <cell r="C2357" t="str">
            <v>M</v>
          </cell>
          <cell r="D2357">
            <v>2.35</v>
          </cell>
        </row>
        <row r="2358">
          <cell r="A2358" t="str">
            <v>106008</v>
          </cell>
          <cell r="B2358" t="str">
            <v>RETIRADA DE TUBULACAO DE FERRO FUNDIDO - ACIMA DE 4"</v>
          </cell>
          <cell r="C2358" t="str">
            <v>M</v>
          </cell>
          <cell r="D2358">
            <v>2.83</v>
          </cell>
        </row>
        <row r="2359">
          <cell r="A2359" t="str">
            <v>106009</v>
          </cell>
          <cell r="B2359" t="str">
            <v>RETIRADA DE TUBULACAO DE CIMENTO-AMIANTO - ATE 3"</v>
          </cell>
          <cell r="C2359" t="str">
            <v>M</v>
          </cell>
          <cell r="D2359">
            <v>2.12</v>
          </cell>
        </row>
        <row r="2360">
          <cell r="A2360" t="str">
            <v>106010</v>
          </cell>
          <cell r="B2360" t="str">
            <v>RETIRADA DE TUBULACAO DE CIMENTO-AMIANTO - ACIMA DE 3"</v>
          </cell>
          <cell r="C2360" t="str">
            <v>M</v>
          </cell>
          <cell r="D2360">
            <v>2.58</v>
          </cell>
        </row>
        <row r="2361">
          <cell r="A2361" t="str">
            <v>106011</v>
          </cell>
          <cell r="B2361" t="str">
            <v>RETIRADA DE TUBULACAO DE CERAMICA VIDRADA - ATE 6"</v>
          </cell>
          <cell r="C2361" t="str">
            <v>M</v>
          </cell>
          <cell r="D2361">
            <v>3.29</v>
          </cell>
        </row>
        <row r="2362">
          <cell r="A2362" t="str">
            <v>106012</v>
          </cell>
          <cell r="B2362" t="str">
            <v>RETIRADA DE TUBULACAO DE CERAMICA VIDRADA - ACIMA DE 6"</v>
          </cell>
          <cell r="C2362" t="str">
            <v>M</v>
          </cell>
          <cell r="D2362">
            <v>3.77</v>
          </cell>
        </row>
        <row r="2363">
          <cell r="A2363" t="str">
            <v>106015</v>
          </cell>
          <cell r="B2363" t="str">
            <v>RETIRADA DE RESERVATORIOS DE CIMENTO-AMIANTO - ATE 1000 LITROS</v>
          </cell>
          <cell r="C2363" t="str">
            <v>UN</v>
          </cell>
          <cell r="D2363">
            <v>25.05</v>
          </cell>
        </row>
        <row r="2364">
          <cell r="A2364" t="str">
            <v>106018</v>
          </cell>
          <cell r="B2364" t="str">
            <v>RETIRADA DE REGISTROS OU VALVULAS FLUXIVEIS</v>
          </cell>
          <cell r="C2364" t="str">
            <v>UN</v>
          </cell>
          <cell r="D2364">
            <v>18.8</v>
          </cell>
        </row>
        <row r="2365">
          <cell r="A2365" t="str">
            <v>106022</v>
          </cell>
          <cell r="B2365" t="str">
            <v>RETIRADA DE VALVULAS DE RETENCAO</v>
          </cell>
          <cell r="C2365" t="str">
            <v>UN</v>
          </cell>
          <cell r="D2365">
            <v>5.19</v>
          </cell>
        </row>
        <row r="2366">
          <cell r="A2366" t="str">
            <v>106024</v>
          </cell>
          <cell r="B2366" t="str">
            <v>RETIRADA DE CONJUNTOS MOTOR-BOMBA</v>
          </cell>
          <cell r="C2366" t="str">
            <v>UN</v>
          </cell>
          <cell r="D2366">
            <v>37.89</v>
          </cell>
        </row>
        <row r="2367">
          <cell r="A2367" t="str">
            <v>106026</v>
          </cell>
          <cell r="B2367" t="str">
            <v>RETIRADA DE CAIXAS SIFONADAS OU RALOS</v>
          </cell>
          <cell r="C2367" t="str">
            <v>UN</v>
          </cell>
          <cell r="D2367">
            <v>2.58</v>
          </cell>
        </row>
        <row r="2368">
          <cell r="A2368" t="str">
            <v>106029</v>
          </cell>
          <cell r="B2368" t="str">
            <v>RETIRADA DE HIDRANTES DE PAREDE</v>
          </cell>
          <cell r="C2368" t="str">
            <v>UN</v>
          </cell>
          <cell r="D2368">
            <v>14.19</v>
          </cell>
        </row>
        <row r="2369">
          <cell r="A2369" t="str">
            <v>106032</v>
          </cell>
          <cell r="B2369" t="str">
            <v>RETIRADA DE CALHAS,RUFOS OU RINCOES EM CHAPA METALICA</v>
          </cell>
          <cell r="C2369" t="str">
            <v>M</v>
          </cell>
          <cell r="D2369">
            <v>1.1599999999999999</v>
          </cell>
        </row>
        <row r="2370">
          <cell r="A2370" t="str">
            <v>106033</v>
          </cell>
          <cell r="B2370" t="str">
            <v>RETIRADA DE CONDUTORES APARENTES</v>
          </cell>
          <cell r="C2370" t="str">
            <v>M</v>
          </cell>
          <cell r="D2370">
            <v>0.75</v>
          </cell>
        </row>
        <row r="2371">
          <cell r="A2371" t="str">
            <v>106035</v>
          </cell>
          <cell r="B2371" t="str">
            <v>RETIRADA DE APARELHOS SANITARIOS,INCLUSIVE ACESSORIOS</v>
          </cell>
          <cell r="C2371" t="str">
            <v>UN</v>
          </cell>
          <cell r="D2371">
            <v>7.09</v>
          </cell>
        </row>
        <row r="2372">
          <cell r="A2372" t="str">
            <v>106040</v>
          </cell>
          <cell r="B2372" t="str">
            <v>RETIRADA DE SIFOES</v>
          </cell>
          <cell r="C2372" t="str">
            <v>UN</v>
          </cell>
          <cell r="D2372">
            <v>1.87</v>
          </cell>
        </row>
        <row r="2373">
          <cell r="A2373" t="str">
            <v>106042</v>
          </cell>
          <cell r="B2373" t="str">
            <v>RETIRADA DE TORNEIRAS</v>
          </cell>
          <cell r="C2373" t="str">
            <v>UN</v>
          </cell>
          <cell r="D2373">
            <v>1.21</v>
          </cell>
        </row>
        <row r="2374">
          <cell r="A2374" t="str">
            <v>106045</v>
          </cell>
          <cell r="B2374" t="str">
            <v>RETIRADA DE CAIXAS DE DESCARGA DE SOBREPOR</v>
          </cell>
          <cell r="C2374" t="str">
            <v>UN</v>
          </cell>
          <cell r="D2374">
            <v>3.59</v>
          </cell>
        </row>
        <row r="2375">
          <cell r="A2375" t="str">
            <v>107000</v>
          </cell>
          <cell r="B2375" t="str">
            <v>RECOLOCACOES</v>
          </cell>
          <cell r="D2375" t="str">
            <v xml:space="preserve"> R$-   </v>
          </cell>
        </row>
        <row r="2376">
          <cell r="A2376" t="str">
            <v>107015</v>
          </cell>
          <cell r="B2376" t="str">
            <v>RECOLOCACAO DE RESERVATORIOS DE CIMENTO-AMIANTO - ATE 1000 LITROS</v>
          </cell>
          <cell r="C2376" t="str">
            <v>UN</v>
          </cell>
          <cell r="D2376">
            <v>33.409999999999997</v>
          </cell>
        </row>
        <row r="2377">
          <cell r="A2377" t="str">
            <v>107018</v>
          </cell>
          <cell r="B2377" t="str">
            <v>RECOLOCACAO DE REGISTROS OU VALVULAS FLUXIVEIS</v>
          </cell>
          <cell r="C2377" t="str">
            <v>UN</v>
          </cell>
          <cell r="D2377">
            <v>16.98</v>
          </cell>
        </row>
        <row r="2378">
          <cell r="A2378" t="str">
            <v>107022</v>
          </cell>
          <cell r="B2378" t="str">
            <v>RECOLOCACAO DE VALVULAS DE RETENCAO</v>
          </cell>
          <cell r="C2378" t="str">
            <v>UN</v>
          </cell>
          <cell r="D2378">
            <v>8.73</v>
          </cell>
        </row>
        <row r="2379">
          <cell r="A2379" t="str">
            <v>107024</v>
          </cell>
          <cell r="B2379" t="str">
            <v>RECOLOCACAO DE CONJUNTOS MOTOR-BOMBA</v>
          </cell>
          <cell r="C2379" t="str">
            <v>UN</v>
          </cell>
          <cell r="D2379">
            <v>33.409999999999997</v>
          </cell>
        </row>
        <row r="2380">
          <cell r="A2380" t="str">
            <v>107026</v>
          </cell>
          <cell r="B2380" t="str">
            <v>RECOLOCACAO DE CAIXAS SIFONADAS OU RALOS</v>
          </cell>
          <cell r="C2380" t="str">
            <v>UN</v>
          </cell>
          <cell r="D2380">
            <v>13.51</v>
          </cell>
        </row>
        <row r="2381">
          <cell r="A2381" t="str">
            <v>107029</v>
          </cell>
          <cell r="B2381" t="str">
            <v>RECOLOCACAO DE HIDRANTES DE PAREDE</v>
          </cell>
          <cell r="C2381" t="str">
            <v>UN</v>
          </cell>
          <cell r="D2381">
            <v>43.44</v>
          </cell>
        </row>
        <row r="2382">
          <cell r="A2382" t="str">
            <v>107032</v>
          </cell>
          <cell r="B2382" t="str">
            <v>RECOLOCACAO DE CALHAS,RUFOS OU RINCOES EM CHAPA METALICA</v>
          </cell>
          <cell r="C2382" t="str">
            <v>M</v>
          </cell>
          <cell r="D2382">
            <v>8.57</v>
          </cell>
        </row>
        <row r="2383">
          <cell r="A2383" t="str">
            <v>107033</v>
          </cell>
          <cell r="B2383" t="str">
            <v>RECOLOCACAO DE CONDUTORES APARENTES</v>
          </cell>
          <cell r="C2383" t="str">
            <v>M</v>
          </cell>
          <cell r="D2383">
            <v>6.94</v>
          </cell>
        </row>
        <row r="2384">
          <cell r="A2384" t="str">
            <v>107035</v>
          </cell>
          <cell r="B2384" t="str">
            <v>RECOLOCACAO DE APARELHOS SANITARIOS,INCLUSIVE ACESSORIOS</v>
          </cell>
          <cell r="C2384" t="str">
            <v>UN</v>
          </cell>
          <cell r="D2384">
            <v>25.05</v>
          </cell>
        </row>
        <row r="2385">
          <cell r="A2385" t="str">
            <v>107040</v>
          </cell>
          <cell r="B2385" t="str">
            <v>RECOLOCACAO DE SIFOES</v>
          </cell>
          <cell r="C2385" t="str">
            <v>UN</v>
          </cell>
          <cell r="D2385">
            <v>4.16</v>
          </cell>
        </row>
        <row r="2386">
          <cell r="A2386" t="str">
            <v>107042</v>
          </cell>
          <cell r="B2386" t="str">
            <v>RECOLOCACAO DE TORNEIRAS</v>
          </cell>
          <cell r="C2386" t="str">
            <v>UN</v>
          </cell>
          <cell r="D2386">
            <v>4.16</v>
          </cell>
        </row>
        <row r="2387">
          <cell r="A2387" t="str">
            <v>107045</v>
          </cell>
          <cell r="B2387" t="str">
            <v>RECOLOCACAO DE CAIXAS DE DESCARGA DE SOBREPOR</v>
          </cell>
          <cell r="C2387" t="str">
            <v>UN</v>
          </cell>
          <cell r="D2387">
            <v>20.88</v>
          </cell>
        </row>
        <row r="2388">
          <cell r="A2388" t="str">
            <v>108000</v>
          </cell>
          <cell r="B2388" t="str">
            <v>SERVICOS PARCIAIS</v>
          </cell>
          <cell r="D2388" t="str">
            <v xml:space="preserve"> R$-   </v>
          </cell>
        </row>
        <row r="2389">
          <cell r="A2389" t="str">
            <v>108001</v>
          </cell>
          <cell r="B2389" t="str">
            <v>VOLANTE PARA REGISTRO,METAL AMARELO - 1/2"</v>
          </cell>
          <cell r="C2389" t="str">
            <v>UN</v>
          </cell>
          <cell r="D2389">
            <v>4.75</v>
          </cell>
        </row>
        <row r="2390">
          <cell r="A2390" t="str">
            <v>108002</v>
          </cell>
          <cell r="B2390" t="str">
            <v>VOLANTE PARA REGISTRO,METAL AMARELO - 3/4"</v>
          </cell>
          <cell r="C2390" t="str">
            <v>UN</v>
          </cell>
          <cell r="D2390">
            <v>5.07</v>
          </cell>
        </row>
        <row r="2391">
          <cell r="A2391" t="str">
            <v>108003</v>
          </cell>
          <cell r="B2391" t="str">
            <v>VOLANTE PARA REGISTRO,METAL AMARELO - 1"</v>
          </cell>
          <cell r="C2391" t="str">
            <v>UN</v>
          </cell>
          <cell r="D2391">
            <v>5.3</v>
          </cell>
        </row>
        <row r="2392">
          <cell r="A2392" t="str">
            <v>108004</v>
          </cell>
          <cell r="B2392" t="str">
            <v>VOLANTE PARA REGISTRO,METAL AMARELO - 1 1/4"</v>
          </cell>
          <cell r="C2392" t="str">
            <v>UN</v>
          </cell>
          <cell r="D2392">
            <v>5.82</v>
          </cell>
        </row>
        <row r="2393">
          <cell r="A2393" t="str">
            <v>108005</v>
          </cell>
          <cell r="B2393" t="str">
            <v>VOLANTE PARA REGISTRO,METAL AMARELO - 1 1/2"</v>
          </cell>
          <cell r="C2393" t="str">
            <v>UN</v>
          </cell>
          <cell r="D2393">
            <v>6.46</v>
          </cell>
        </row>
        <row r="2394">
          <cell r="A2394" t="str">
            <v>108006</v>
          </cell>
          <cell r="B2394" t="str">
            <v>VOLANTE PARA REGISTRO,METAL AMARELO - 2"</v>
          </cell>
          <cell r="C2394" t="str">
            <v>UN</v>
          </cell>
          <cell r="D2394">
            <v>7.33</v>
          </cell>
        </row>
        <row r="2395">
          <cell r="A2395" t="str">
            <v>108007</v>
          </cell>
          <cell r="B2395" t="str">
            <v>VOLANTE PARA REGISTRO,METAL AMARELO - 2 1/2"</v>
          </cell>
          <cell r="C2395" t="str">
            <v>UN</v>
          </cell>
          <cell r="D2395">
            <v>11.91</v>
          </cell>
        </row>
        <row r="2396">
          <cell r="A2396" t="str">
            <v>108008</v>
          </cell>
          <cell r="B2396" t="str">
            <v>VOLANTE PARA REGISTRO,METAL AMARELO - 3"</v>
          </cell>
          <cell r="C2396" t="str">
            <v>UN</v>
          </cell>
          <cell r="D2396">
            <v>13.52</v>
          </cell>
        </row>
        <row r="2397">
          <cell r="A2397" t="str">
            <v>108009</v>
          </cell>
          <cell r="B2397" t="str">
            <v>VOLANTE PARA REGISTRO,METAL AMARELO - 4"</v>
          </cell>
          <cell r="C2397" t="str">
            <v>UN</v>
          </cell>
          <cell r="D2397">
            <v>26.54</v>
          </cell>
        </row>
        <row r="2398">
          <cell r="A2398" t="str">
            <v>108010</v>
          </cell>
          <cell r="B2398" t="str">
            <v>VOLANTE PARA REGISTRO,METAL CROMADO - DE 1/2" ATE 1 1/2"</v>
          </cell>
          <cell r="C2398" t="str">
            <v>UN</v>
          </cell>
          <cell r="D2398">
            <v>17.13</v>
          </cell>
        </row>
        <row r="2399">
          <cell r="A2399" t="str">
            <v>108015</v>
          </cell>
          <cell r="B2399" t="str">
            <v>CANOPLA PARA REGISTRO,METAL CROMADO - DE 1/2" ATE 1 1/2"</v>
          </cell>
          <cell r="C2399" t="str">
            <v>UN</v>
          </cell>
          <cell r="D2399">
            <v>9.15</v>
          </cell>
        </row>
        <row r="2400">
          <cell r="A2400" t="str">
            <v>108020</v>
          </cell>
          <cell r="B2400" t="str">
            <v>CANOPLA PARA VALVULA FLUXIVEL,METAL CROMADO</v>
          </cell>
          <cell r="C2400" t="str">
            <v>UN</v>
          </cell>
          <cell r="D2400">
            <v>18.940000000000001</v>
          </cell>
        </row>
        <row r="2401">
          <cell r="A2401" t="str">
            <v>108024</v>
          </cell>
          <cell r="B2401" t="str">
            <v>RECARGA PARA EXTINTOR DE INCENDIO,GAS CARBONICO(CO2) - 4KG</v>
          </cell>
          <cell r="C2401" t="str">
            <v>UN</v>
          </cell>
          <cell r="D2401">
            <v>12.27</v>
          </cell>
        </row>
        <row r="2402">
          <cell r="A2402" t="str">
            <v>108025</v>
          </cell>
          <cell r="B2402" t="str">
            <v>RECARGA PARA EXTINTOR DE INCENDIO,GAS CARBONICO(CO2) - 6KG</v>
          </cell>
          <cell r="C2402" t="str">
            <v>UN</v>
          </cell>
          <cell r="D2402">
            <v>23.95</v>
          </cell>
        </row>
        <row r="2403">
          <cell r="A2403" t="str">
            <v>108026</v>
          </cell>
          <cell r="B2403" t="str">
            <v>RECARGA PARA EXTINTOR DE INCENDIO,GAS CARBONICO(CO2) - 10KG</v>
          </cell>
          <cell r="C2403" t="str">
            <v>UN</v>
          </cell>
          <cell r="D2403">
            <v>35.630000000000003</v>
          </cell>
        </row>
        <row r="2404">
          <cell r="A2404" t="str">
            <v>108028</v>
          </cell>
          <cell r="B2404" t="str">
            <v>RECARGA PARA EXTINTOR DE INCENDIO,AGUA PRESSURIZADA - 10L</v>
          </cell>
          <cell r="C2404" t="str">
            <v>UN</v>
          </cell>
          <cell r="D2404">
            <v>7.82</v>
          </cell>
        </row>
        <row r="2405">
          <cell r="A2405" t="str">
            <v>108029</v>
          </cell>
          <cell r="B2405" t="str">
            <v>RECARGA PARA EXTINTOR DE INCENDIO,ESPUMA QUIMICA - 10L</v>
          </cell>
          <cell r="C2405" t="str">
            <v>UN</v>
          </cell>
          <cell r="D2405">
            <v>7.82</v>
          </cell>
        </row>
        <row r="2406">
          <cell r="A2406" t="str">
            <v>108031</v>
          </cell>
          <cell r="B2406" t="str">
            <v>RECARGA PARA EXTINTOR DE INCENDIO,PO QUIMICO SECO - 4KG</v>
          </cell>
          <cell r="C2406" t="str">
            <v>UN</v>
          </cell>
          <cell r="D2406">
            <v>10.99</v>
          </cell>
        </row>
        <row r="2407">
          <cell r="A2407" t="str">
            <v>108032</v>
          </cell>
          <cell r="B2407" t="str">
            <v>RECARGA PARA EXTINTOR DE INCENDIO,PO QUIMICO SECO - 8KG</v>
          </cell>
          <cell r="C2407" t="str">
            <v>UN</v>
          </cell>
          <cell r="D2407">
            <v>21.39</v>
          </cell>
        </row>
        <row r="2408">
          <cell r="A2408" t="str">
            <v>108033</v>
          </cell>
          <cell r="B2408" t="str">
            <v>RECARGA PARA EXTINTOR DE INCENDIO,PO QUIMICO SECO - 12KG</v>
          </cell>
          <cell r="C2408" t="str">
            <v>UN</v>
          </cell>
          <cell r="D2408">
            <v>31.79</v>
          </cell>
        </row>
        <row r="2409">
          <cell r="A2409" t="str">
            <v>108035</v>
          </cell>
          <cell r="B2409" t="str">
            <v>GRELHA PARA CAIXA SIFONADA OU RALO,PVC RIGIDO CROMADO - 100MM</v>
          </cell>
          <cell r="C2409" t="str">
            <v>UN</v>
          </cell>
          <cell r="D2409">
            <v>0.73</v>
          </cell>
        </row>
        <row r="2410">
          <cell r="A2410" t="str">
            <v>108036</v>
          </cell>
          <cell r="B2410" t="str">
            <v>GRELHA PARA CAIXA SIFONADA OU RALO,PVC RIGIDO CROMADO - 150MM</v>
          </cell>
          <cell r="C2410" t="str">
            <v>UN</v>
          </cell>
          <cell r="D2410">
            <v>0.96</v>
          </cell>
        </row>
        <row r="2411">
          <cell r="A2411" t="str">
            <v>108038</v>
          </cell>
          <cell r="B2411" t="str">
            <v>GRELHA PARA CAIXA SIFONADA OU RALO,METAL CROMADO - 100MM</v>
          </cell>
          <cell r="C2411" t="str">
            <v>UN</v>
          </cell>
          <cell r="D2411">
            <v>1.83</v>
          </cell>
        </row>
        <row r="2412">
          <cell r="A2412" t="str">
            <v>108039</v>
          </cell>
          <cell r="B2412" t="str">
            <v>GRELHA PARA CAIXA SIFONADA OU RALO,METAL CROMADO -150MM</v>
          </cell>
          <cell r="C2412" t="str">
            <v>UN</v>
          </cell>
          <cell r="D2412">
            <v>4.47</v>
          </cell>
        </row>
        <row r="2413">
          <cell r="A2413" t="str">
            <v>108040</v>
          </cell>
          <cell r="B2413" t="str">
            <v>SOLDA E REBITAGEM EM CALHAS,RUFOS OU RINCOES - CHAPA DE COBRE</v>
          </cell>
          <cell r="C2413" t="str">
            <v>M</v>
          </cell>
          <cell r="D2413">
            <v>7.3</v>
          </cell>
        </row>
        <row r="2414">
          <cell r="A2414" t="str">
            <v>108041</v>
          </cell>
          <cell r="B2414" t="str">
            <v>SOLDA E REBITAGEM EM CALHAS,RUFOS OU RINCOES - CHAPA GALVANIZADA</v>
          </cell>
          <cell r="C2414" t="str">
            <v>M</v>
          </cell>
          <cell r="D2414">
            <v>6.9</v>
          </cell>
        </row>
        <row r="2415">
          <cell r="A2415" t="str">
            <v>108042</v>
          </cell>
          <cell r="B2415" t="str">
            <v>SOLDA EM CALHAS,RUFOS OU RINCOES - CHAPA DE COBRE</v>
          </cell>
          <cell r="C2415" t="str">
            <v>M</v>
          </cell>
          <cell r="D2415">
            <v>5.69</v>
          </cell>
        </row>
        <row r="2416">
          <cell r="A2416" t="str">
            <v>108043</v>
          </cell>
          <cell r="B2416" t="str">
            <v>SOLDA EM CALHAS,RUFOS OU RINCOES - CHAPA GALVANIZADA</v>
          </cell>
          <cell r="C2416" t="str">
            <v>M</v>
          </cell>
          <cell r="D2416">
            <v>5.29</v>
          </cell>
        </row>
        <row r="2417">
          <cell r="A2417" t="str">
            <v>108044</v>
          </cell>
          <cell r="B2417" t="str">
            <v>LIMPEZA E PINTURA BETUMINOSA EM CALHAS OU RINCOES,DUAS DEMAOS</v>
          </cell>
          <cell r="C2417" t="str">
            <v>M</v>
          </cell>
          <cell r="D2417">
            <v>2.12</v>
          </cell>
        </row>
        <row r="2418">
          <cell r="A2418" t="str">
            <v>108047</v>
          </cell>
          <cell r="B2418" t="str">
            <v>BOLSA DE BORRACHA PARA BACIA SANITARIA</v>
          </cell>
          <cell r="C2418" t="str">
            <v>UN</v>
          </cell>
          <cell r="D2418">
            <v>2.37</v>
          </cell>
        </row>
        <row r="2419">
          <cell r="A2419" t="str">
            <v>108049</v>
          </cell>
          <cell r="B2419" t="str">
            <v>TUBO DE LIGACAO C/CANOPLA,P/BACIA SANITARIA,PVC RIGIDO-1 1/2"X30CM</v>
          </cell>
          <cell r="C2419" t="str">
            <v>UN</v>
          </cell>
          <cell r="D2419">
            <v>5.95</v>
          </cell>
        </row>
        <row r="2420">
          <cell r="A2420" t="str">
            <v>108050</v>
          </cell>
          <cell r="B2420" t="str">
            <v>TUBO DE LIGACAO C/CANOPLA,P/BACIA SANITARIA,ABS CROMADO-1 1/2"X30CM</v>
          </cell>
          <cell r="C2420" t="str">
            <v>UN</v>
          </cell>
          <cell r="D2420">
            <v>13.88</v>
          </cell>
        </row>
        <row r="2421">
          <cell r="A2421" t="str">
            <v>108052</v>
          </cell>
          <cell r="B2421" t="str">
            <v>TAMPO E ASSENTO DE PLASTICO PARA BACIA SANITARIA</v>
          </cell>
          <cell r="C2421" t="str">
            <v>UN</v>
          </cell>
          <cell r="D2421">
            <v>9.9700000000000006</v>
          </cell>
        </row>
        <row r="2422">
          <cell r="A2422" t="str">
            <v>108054</v>
          </cell>
          <cell r="B2422" t="str">
            <v>TAMPO E ASSENTO DE PLASTICO PARA BACIA SANITARIA INFANTIL</v>
          </cell>
          <cell r="C2422" t="str">
            <v>UN</v>
          </cell>
          <cell r="D2422">
            <v>9.9700000000000006</v>
          </cell>
        </row>
        <row r="2423">
          <cell r="A2423" t="str">
            <v>108056</v>
          </cell>
          <cell r="B2423" t="str">
            <v>REPARO PARA VALVULA FLUXIVEL</v>
          </cell>
          <cell r="C2423" t="str">
            <v>UN</v>
          </cell>
          <cell r="D2423">
            <v>14.35</v>
          </cell>
        </row>
        <row r="2424">
          <cell r="A2424" t="str">
            <v>108057</v>
          </cell>
          <cell r="B2424" t="str">
            <v>BOTAO PARA VALVULA FLUXIVEL</v>
          </cell>
          <cell r="C2424" t="str">
            <v>UN</v>
          </cell>
          <cell r="D2424">
            <v>8.2100000000000009</v>
          </cell>
        </row>
        <row r="2425">
          <cell r="A2425" t="str">
            <v>108058</v>
          </cell>
          <cell r="B2425" t="str">
            <v>SUPORTE DE FERRO FUNDIDO PARA LAVATORIO SEM COLUNA</v>
          </cell>
          <cell r="C2425" t="str">
            <v>UN</v>
          </cell>
          <cell r="D2425">
            <v>10.96</v>
          </cell>
        </row>
        <row r="2426">
          <cell r="A2426" t="str">
            <v>108060</v>
          </cell>
          <cell r="B2426" t="str">
            <v>VALVULA DE PVC - DE 1" ATE 2"</v>
          </cell>
          <cell r="C2426" t="str">
            <v>UN</v>
          </cell>
          <cell r="D2426">
            <v>4.9800000000000004</v>
          </cell>
        </row>
        <row r="2427">
          <cell r="A2427" t="str">
            <v>108063</v>
          </cell>
          <cell r="B2427" t="str">
            <v>VALVULA DE METAL AMARELO COM GRELHA - 2"</v>
          </cell>
          <cell r="C2427" t="str">
            <v>UN</v>
          </cell>
          <cell r="D2427">
            <v>8.5399999999999991</v>
          </cell>
        </row>
        <row r="2428">
          <cell r="A2428" t="str">
            <v>108065</v>
          </cell>
          <cell r="B2428" t="str">
            <v>VALVULA DE METAL CROMADO - 1"</v>
          </cell>
          <cell r="C2428" t="str">
            <v>UN</v>
          </cell>
          <cell r="D2428">
            <v>8.5399999999999991</v>
          </cell>
        </row>
        <row r="2429">
          <cell r="A2429" t="str">
            <v>108066</v>
          </cell>
          <cell r="B2429" t="str">
            <v>VALVULA DE METAL CROMADO - 1 1/2"</v>
          </cell>
          <cell r="C2429" t="str">
            <v>UN</v>
          </cell>
          <cell r="D2429">
            <v>17.100000000000001</v>
          </cell>
        </row>
        <row r="2430">
          <cell r="A2430" t="str">
            <v>108068</v>
          </cell>
          <cell r="B2430" t="str">
            <v>SIFAO COM COPO,TIPO REFORCADO,PVC RIGIDO - 1"X1 1/2"</v>
          </cell>
          <cell r="C2430" t="str">
            <v>UN</v>
          </cell>
          <cell r="D2430">
            <v>5.82</v>
          </cell>
        </row>
        <row r="2431">
          <cell r="A2431" t="str">
            <v>108070</v>
          </cell>
          <cell r="B2431" t="str">
            <v>SIFAO COM COPO,TIPO REFORCADO,PVC RIGIDO - 1 1/2"X2"</v>
          </cell>
          <cell r="C2431" t="str">
            <v>UN</v>
          </cell>
          <cell r="D2431">
            <v>6.6</v>
          </cell>
        </row>
        <row r="2432">
          <cell r="A2432" t="str">
            <v>108071</v>
          </cell>
          <cell r="B2432" t="str">
            <v>SIFAO COM COPO,TIPO REFORCADO,PVC RIGIDO - 2"X2"</v>
          </cell>
          <cell r="C2432" t="str">
            <v>UN</v>
          </cell>
          <cell r="D2432">
            <v>6.6</v>
          </cell>
        </row>
        <row r="2433">
          <cell r="A2433" t="str">
            <v>108072</v>
          </cell>
          <cell r="B2433" t="str">
            <v>SIFAO TIPO PESADO,METAL CROMADO - 1"X1 1/2"</v>
          </cell>
          <cell r="C2433" t="str">
            <v>UN</v>
          </cell>
          <cell r="D2433">
            <v>27.93</v>
          </cell>
        </row>
        <row r="2434">
          <cell r="A2434" t="str">
            <v>108073</v>
          </cell>
          <cell r="B2434" t="str">
            <v>SIFAO TIPO PESADO,METAL CROMADO - 1"X2"</v>
          </cell>
          <cell r="C2434" t="str">
            <v>UN</v>
          </cell>
          <cell r="D2434">
            <v>28.64</v>
          </cell>
        </row>
        <row r="2435">
          <cell r="A2435" t="str">
            <v>108074</v>
          </cell>
          <cell r="B2435" t="str">
            <v>SIFAO TIPO PESADO,METAL CROMADO - 1 1/2"X2"</v>
          </cell>
          <cell r="C2435" t="str">
            <v>UN</v>
          </cell>
          <cell r="D2435">
            <v>33.869999999999997</v>
          </cell>
        </row>
        <row r="2436">
          <cell r="A2436" t="str">
            <v>108076</v>
          </cell>
          <cell r="B2436" t="str">
            <v>TUBO DE LIGACAO FLEXIVEL,PVC - 1/2"X30/40CM</v>
          </cell>
          <cell r="C2436" t="str">
            <v>UN</v>
          </cell>
          <cell r="D2436">
            <v>5.15</v>
          </cell>
        </row>
        <row r="2437">
          <cell r="A2437" t="str">
            <v>108081</v>
          </cell>
          <cell r="B2437" t="str">
            <v>TUBO DE LIGACAO FLEXIVEL,METAL CROMADO - 1/2"X30/40CM</v>
          </cell>
          <cell r="C2437" t="str">
            <v>UN</v>
          </cell>
          <cell r="D2437">
            <v>8.31</v>
          </cell>
        </row>
        <row r="2438">
          <cell r="A2438" t="str">
            <v>108086</v>
          </cell>
          <cell r="B2438" t="str">
            <v>TORNEIRA DE PRESSAO PARA LAVATORIO,METAL CROMADO - 1/2"</v>
          </cell>
          <cell r="C2438" t="str">
            <v>UN</v>
          </cell>
          <cell r="D2438">
            <v>41.77</v>
          </cell>
        </row>
        <row r="2439">
          <cell r="A2439" t="str">
            <v>108088</v>
          </cell>
          <cell r="B2439" t="str">
            <v>ESPARGIDOR PARA MICTORIO COLETIVO,COBRE - 1/2"</v>
          </cell>
          <cell r="C2439" t="str">
            <v>M</v>
          </cell>
          <cell r="D2439">
            <v>12.39</v>
          </cell>
        </row>
        <row r="2440">
          <cell r="A2440" t="str">
            <v>108089</v>
          </cell>
          <cell r="B2440" t="str">
            <v>ESPARGIDOR PARA MICTORIO COLETIVO,ACO GALVANIZADO - 1/2"</v>
          </cell>
          <cell r="C2440" t="str">
            <v>M</v>
          </cell>
          <cell r="D2440">
            <v>11.76</v>
          </cell>
        </row>
        <row r="2441">
          <cell r="A2441" t="str">
            <v>108090</v>
          </cell>
          <cell r="B2441" t="str">
            <v>ESPARGIDOR PARA MICTORIO COLETIVO,ACO GALVANIZADO - 3/4"</v>
          </cell>
          <cell r="C2441" t="str">
            <v>M</v>
          </cell>
          <cell r="D2441">
            <v>12.44</v>
          </cell>
        </row>
        <row r="2442">
          <cell r="A2442" t="str">
            <v>108091</v>
          </cell>
          <cell r="B2442" t="str">
            <v>ESPARGIDOR PARA MICTORIO COLETIVO,METAL CROMADO - 1/2"</v>
          </cell>
          <cell r="C2442" t="str">
            <v>M</v>
          </cell>
          <cell r="D2442">
            <v>11.66</v>
          </cell>
        </row>
        <row r="2443">
          <cell r="A2443" t="str">
            <v>108093</v>
          </cell>
          <cell r="B2443" t="str">
            <v>VALVULA AMERICANA DE METAL CROMADO - 1 1/2"X3 3/4"</v>
          </cell>
          <cell r="C2443" t="str">
            <v>UN</v>
          </cell>
          <cell r="D2443">
            <v>14.9</v>
          </cell>
        </row>
        <row r="2444">
          <cell r="A2444" t="str">
            <v>108095</v>
          </cell>
          <cell r="B2444" t="str">
            <v>VELA PARA FILTRO,INCLUSIVE GUARNICOES DE BORRACHA - 20L/H</v>
          </cell>
          <cell r="C2444" t="str">
            <v>UN</v>
          </cell>
          <cell r="D2444">
            <v>7.16</v>
          </cell>
        </row>
        <row r="2445">
          <cell r="A2445" t="str">
            <v>108096</v>
          </cell>
          <cell r="B2445" t="str">
            <v>VELA PARA FILTRO,INCLUSIVE GUARNICOES DE BORRACHA - 40L/H</v>
          </cell>
          <cell r="C2445" t="str">
            <v>UN</v>
          </cell>
          <cell r="D2445">
            <v>7.16</v>
          </cell>
        </row>
        <row r="2446">
          <cell r="A2446" t="str">
            <v>108097</v>
          </cell>
          <cell r="B2446" t="str">
            <v>TUBO DE LIGACAO COM CANOPLA,PARA CHUVEIRO,METAL CROMADO - 3/4"</v>
          </cell>
          <cell r="C2446" t="str">
            <v>UN</v>
          </cell>
          <cell r="D2446">
            <v>8.31</v>
          </cell>
        </row>
        <row r="2447">
          <cell r="A2447" t="str">
            <v>108098</v>
          </cell>
          <cell r="B2447" t="str">
            <v>BOIA E CORRENTE PARA CAIXA DE DESCARGA DE SOBREPOR</v>
          </cell>
          <cell r="C2447" t="str">
            <v>UN</v>
          </cell>
          <cell r="D2447">
            <v>7.16</v>
          </cell>
        </row>
        <row r="2448">
          <cell r="A2448" t="str">
            <v>109000</v>
          </cell>
          <cell r="B2448" t="str">
            <v>OUTROS SERVICOS</v>
          </cell>
          <cell r="D2448" t="str">
            <v xml:space="preserve"> R$-   </v>
          </cell>
        </row>
        <row r="2449">
          <cell r="A2449" t="str">
            <v>109001</v>
          </cell>
          <cell r="B2449" t="str">
            <v>DESENTUPIMENTO DE RAMAIS DE ESGOTO OU AGUAS PLUVIAIS</v>
          </cell>
          <cell r="C2449" t="str">
            <v>M</v>
          </cell>
          <cell r="D2449">
            <v>1.99</v>
          </cell>
        </row>
        <row r="2450">
          <cell r="A2450" t="str">
            <v>110000</v>
          </cell>
          <cell r="B2450" t="str">
            <v>REVESTIMENTOS</v>
          </cell>
          <cell r="D2450" t="str">
            <v xml:space="preserve"> R$-   </v>
          </cell>
        </row>
        <row r="2451">
          <cell r="A2451" t="str">
            <v>110100</v>
          </cell>
          <cell r="B2451" t="str">
            <v>REVESTIMENTO DE FORROS</v>
          </cell>
          <cell r="D2451" t="str">
            <v xml:space="preserve"> R$-   </v>
          </cell>
        </row>
        <row r="2452">
          <cell r="A2452" t="str">
            <v>110101</v>
          </cell>
          <cell r="B2452" t="str">
            <v>CHAPISCO COMUM - ARGAMASSA DE CIMENTO E AREIA 1:3</v>
          </cell>
          <cell r="C2452" t="str">
            <v>M2</v>
          </cell>
          <cell r="D2452">
            <v>2.1</v>
          </cell>
        </row>
        <row r="2453">
          <cell r="A2453" t="str">
            <v>110108</v>
          </cell>
          <cell r="B2453" t="str">
            <v>EMBOCO - ARGAMASSA MISTA DE CIMENTO,CAL E AREIA 1:4/12</v>
          </cell>
          <cell r="C2453" t="str">
            <v>M2</v>
          </cell>
          <cell r="D2453">
            <v>6.43</v>
          </cell>
        </row>
        <row r="2454">
          <cell r="A2454" t="str">
            <v>110109</v>
          </cell>
          <cell r="B2454" t="str">
            <v>EMBOCO DESEMPENADO P/PINTURA - ARG.MISTA CIMENTO,CAL E AREIA 1:3/12</v>
          </cell>
          <cell r="C2454" t="str">
            <v>M2</v>
          </cell>
          <cell r="D2454">
            <v>8.19</v>
          </cell>
        </row>
        <row r="2455">
          <cell r="A2455" t="str">
            <v>110113</v>
          </cell>
          <cell r="B2455" t="str">
            <v>REBOCO INTERNO - ARGAMASSA DE CAL E AREIA 1:2</v>
          </cell>
          <cell r="C2455" t="str">
            <v>M2</v>
          </cell>
          <cell r="D2455">
            <v>4.57</v>
          </cell>
        </row>
        <row r="2456">
          <cell r="A2456" t="str">
            <v>110200</v>
          </cell>
          <cell r="B2456" t="str">
            <v>REVESTIMENTO DE PAREDES INTERNAS</v>
          </cell>
          <cell r="D2456" t="str">
            <v xml:space="preserve"> R$-   </v>
          </cell>
        </row>
        <row r="2457">
          <cell r="A2457" t="str">
            <v>110201</v>
          </cell>
          <cell r="B2457" t="str">
            <v>CHAPISCO COMUM - ARGAMASSA DE CIMENTO E AREIA 1:3</v>
          </cell>
          <cell r="C2457" t="str">
            <v>M2</v>
          </cell>
          <cell r="D2457">
            <v>2.1</v>
          </cell>
        </row>
        <row r="2458">
          <cell r="A2458" t="str">
            <v>110208</v>
          </cell>
          <cell r="B2458" t="str">
            <v>EMBOCO INTERNO - ARGAMASSA MISTA DE CIMENTO,CAL E AREIA 1:4/12</v>
          </cell>
          <cell r="C2458" t="str">
            <v>M2</v>
          </cell>
          <cell r="D2458">
            <v>5.63</v>
          </cell>
        </row>
        <row r="2459">
          <cell r="A2459" t="str">
            <v>110209</v>
          </cell>
          <cell r="B2459" t="str">
            <v>EMBOCO INTERNO DESEMP.P/PINTURA - ARG.MISTA CIM.CAL E AREIA 1:3/12</v>
          </cell>
          <cell r="C2459" t="str">
            <v>M2</v>
          </cell>
          <cell r="D2459">
            <v>7.37</v>
          </cell>
        </row>
        <row r="2460">
          <cell r="A2460" t="str">
            <v>110210</v>
          </cell>
          <cell r="B2460" t="str">
            <v>EMBOCO INTERNO - ARGAMASSA DE CIMENTO E AREIA 1:3</v>
          </cell>
          <cell r="C2460" t="str">
            <v>M2</v>
          </cell>
          <cell r="D2460">
            <v>9.56</v>
          </cell>
        </row>
        <row r="2461">
          <cell r="A2461" t="str">
            <v>110213</v>
          </cell>
          <cell r="B2461" t="str">
            <v>REBOCO INTERNO - ARGAMASSA DE CAL E AREIA 1:2</v>
          </cell>
          <cell r="C2461" t="str">
            <v>M2</v>
          </cell>
          <cell r="D2461">
            <v>3.76</v>
          </cell>
        </row>
        <row r="2462">
          <cell r="A2462" t="str">
            <v>110224</v>
          </cell>
          <cell r="B2462" t="str">
            <v>BARRA LISA COM ACABAMENTO EM NATA DE CIMENTO</v>
          </cell>
          <cell r="C2462" t="str">
            <v>M2</v>
          </cell>
          <cell r="D2462">
            <v>10.74</v>
          </cell>
        </row>
        <row r="2463">
          <cell r="A2463" t="str">
            <v>110225</v>
          </cell>
          <cell r="B2463" t="str">
            <v>AZULEJOS BRANCOS,JUNTAS AMARRACAO OU A PRUMO - ASSENTES C/ARG.COMUM</v>
          </cell>
          <cell r="C2463" t="str">
            <v>M2</v>
          </cell>
          <cell r="D2463">
            <v>26.26</v>
          </cell>
        </row>
        <row r="2464">
          <cell r="A2464" t="str">
            <v>110228</v>
          </cell>
          <cell r="B2464" t="str">
            <v>AZULEJOS COLORIDOS,JUNTAS AMARRACAO OU A PRUMO - ASSENT.C/ARG.COMUM</v>
          </cell>
          <cell r="C2464" t="str">
            <v>M2</v>
          </cell>
          <cell r="D2464">
            <v>26.26</v>
          </cell>
        </row>
        <row r="2465">
          <cell r="A2465" t="str">
            <v>110229</v>
          </cell>
          <cell r="B2465" t="str">
            <v>AZULEJOS, JUNTA AMARRACAO OU A PRUMO - ASSENTES C/ARG.COLANTE</v>
          </cell>
          <cell r="C2465" t="str">
            <v>M2</v>
          </cell>
          <cell r="D2465">
            <v>10.9</v>
          </cell>
        </row>
        <row r="2466">
          <cell r="A2466" t="str">
            <v>110240</v>
          </cell>
          <cell r="B2466" t="str">
            <v>PASTILHAS DE PORCELANA FOSCA,3/4" - PAINEIS CONTINUOS</v>
          </cell>
          <cell r="C2466" t="str">
            <v>M2</v>
          </cell>
          <cell r="D2466">
            <v>42.05</v>
          </cell>
        </row>
        <row r="2467">
          <cell r="A2467" t="str">
            <v>110241</v>
          </cell>
          <cell r="B2467" t="str">
            <v>PASTILHAS DE PORCELANA FOSCA,3/4" - FAIXAS DE ATE 20CM</v>
          </cell>
          <cell r="C2467" t="str">
            <v>M</v>
          </cell>
          <cell r="D2467">
            <v>13.27</v>
          </cell>
        </row>
        <row r="2468">
          <cell r="A2468" t="str">
            <v>110242</v>
          </cell>
          <cell r="B2468" t="str">
            <v>PASTILHAS DE PORCELANA FOSCA,3/4" - FAIXAS DE 21 A 40CM</v>
          </cell>
          <cell r="C2468" t="str">
            <v>M</v>
          </cell>
          <cell r="D2468">
            <v>19.670000000000002</v>
          </cell>
        </row>
        <row r="2469">
          <cell r="A2469" t="str">
            <v>110264</v>
          </cell>
          <cell r="B2469" t="str">
            <v>PASTILHAS DE VIDRO,2X2CM - PAINEIS CONTINUOS</v>
          </cell>
          <cell r="C2469" t="str">
            <v>M2</v>
          </cell>
          <cell r="D2469">
            <v>89.69</v>
          </cell>
        </row>
        <row r="2470">
          <cell r="A2470" t="str">
            <v>110265</v>
          </cell>
          <cell r="B2470" t="str">
            <v>PASTILHAS DE VIDRO,2X2CM - FAIXAS DE ATE 20CM</v>
          </cell>
          <cell r="C2470" t="str">
            <v>M</v>
          </cell>
          <cell r="D2470">
            <v>22.8</v>
          </cell>
        </row>
        <row r="2471">
          <cell r="A2471" t="str">
            <v>110266</v>
          </cell>
          <cell r="B2471" t="str">
            <v>PASTILHAS DE VIDRO,2X2CM - FAIXAS DE 21 A 40CM</v>
          </cell>
          <cell r="C2471" t="str">
            <v>M</v>
          </cell>
          <cell r="D2471">
            <v>38.729999999999997</v>
          </cell>
        </row>
        <row r="2472">
          <cell r="A2472" t="str">
            <v>110275</v>
          </cell>
          <cell r="B2472" t="str">
            <v>LAMINADO MELAMINICO COLADO,1,3MM DE ESPESSURA - JUNTAS SECAS</v>
          </cell>
          <cell r="C2472" t="str">
            <v>M2</v>
          </cell>
          <cell r="D2472">
            <v>38.58</v>
          </cell>
        </row>
        <row r="2473">
          <cell r="A2473" t="str">
            <v>110276</v>
          </cell>
          <cell r="B2473" t="str">
            <v>LAMINADO MELAMINICO COLADO,1,3MM DE ESPESSURA - JUNTAS DE ALUMINIO</v>
          </cell>
          <cell r="C2473" t="str">
            <v>M2</v>
          </cell>
          <cell r="D2473">
            <v>41.09</v>
          </cell>
        </row>
        <row r="2474">
          <cell r="A2474" t="str">
            <v>110280</v>
          </cell>
          <cell r="B2474" t="str">
            <v>LAMBRI DE CHAPAS DE MADEIRA COMPENSADA - CEDRO OU IMBUIA</v>
          </cell>
          <cell r="C2474" t="str">
            <v>M2</v>
          </cell>
          <cell r="D2474">
            <v>30.12</v>
          </cell>
        </row>
        <row r="2475">
          <cell r="A2475" t="str">
            <v>110282</v>
          </cell>
          <cell r="B2475" t="str">
            <v>LAMBRI DE TABUAS DE MADEIRA MACICA,10X2CM - CEDRO OU IMBUIA</v>
          </cell>
          <cell r="C2475" t="str">
            <v>M2</v>
          </cell>
          <cell r="D2475">
            <v>25.17</v>
          </cell>
        </row>
        <row r="2476">
          <cell r="A2476" t="str">
            <v>110285</v>
          </cell>
          <cell r="B2476" t="str">
            <v>LAMBRI DE CHAPAS DE FIBRA DE MADEIRA - JUNTAS E ARREM.DE PLASTICO</v>
          </cell>
          <cell r="C2476" t="str">
            <v>M2</v>
          </cell>
          <cell r="D2476">
            <v>19.260000000000002</v>
          </cell>
        </row>
        <row r="2477">
          <cell r="A2477" t="str">
            <v>110286</v>
          </cell>
          <cell r="B2477" t="str">
            <v>LAMBRI DE CHAPAS DE FIBRA DE MADEIRA - JUNTAS E ARREM.DE ALUMINIO</v>
          </cell>
          <cell r="C2477" t="str">
            <v>M2</v>
          </cell>
          <cell r="D2477">
            <v>20.100000000000001</v>
          </cell>
        </row>
        <row r="2478">
          <cell r="A2478" t="str">
            <v>110294</v>
          </cell>
          <cell r="B2478" t="str">
            <v>GRANITO POLIDO,FORRAS DE 20MM - PRETO TIJUCA</v>
          </cell>
          <cell r="C2478" t="str">
            <v>M2</v>
          </cell>
          <cell r="D2478">
            <v>127.51</v>
          </cell>
        </row>
        <row r="2479">
          <cell r="A2479" t="str">
            <v>110295</v>
          </cell>
          <cell r="B2479" t="str">
            <v>GRANITO POLIDO,FORRAS DE 20MM - VERDE UBATUBA OU OURO VELHO</v>
          </cell>
          <cell r="C2479" t="str">
            <v>M2</v>
          </cell>
          <cell r="D2479">
            <v>110.01</v>
          </cell>
        </row>
        <row r="2480">
          <cell r="A2480" t="str">
            <v>110296</v>
          </cell>
          <cell r="B2480" t="str">
            <v>MARMORE POLIDO,FORRAS DE 20MM - BRANCO ESPIRITO SANTO,TIPO A</v>
          </cell>
          <cell r="C2480" t="str">
            <v>M2</v>
          </cell>
          <cell r="D2480">
            <v>87.51</v>
          </cell>
        </row>
        <row r="2481">
          <cell r="A2481" t="str">
            <v>110297</v>
          </cell>
          <cell r="B2481" t="str">
            <v>MARMORE POLIDO,FORRAS DE 20MM - BRANCO NURIA PARANA</v>
          </cell>
          <cell r="C2481" t="str">
            <v>M2</v>
          </cell>
          <cell r="D2481">
            <v>285.01</v>
          </cell>
        </row>
        <row r="2482">
          <cell r="A2482" t="str">
            <v>110298</v>
          </cell>
          <cell r="B2482" t="str">
            <v>MARMORE POLIDO,FORRAS DE 20MM - TRAVERTINO NACIONAL</v>
          </cell>
          <cell r="C2482" t="str">
            <v>M2</v>
          </cell>
          <cell r="D2482">
            <v>130.01</v>
          </cell>
        </row>
        <row r="2483">
          <cell r="A2483" t="str">
            <v>110300</v>
          </cell>
          <cell r="B2483" t="str">
            <v>REVESTIMENTO DE PAREDES EXTERNAS</v>
          </cell>
          <cell r="D2483" t="str">
            <v xml:space="preserve"> R$-   </v>
          </cell>
        </row>
        <row r="2484">
          <cell r="A2484" t="str">
            <v>110301</v>
          </cell>
          <cell r="B2484" t="str">
            <v>CHAPISCO COMUM - ARGAMASSA DE CIMENTO E AREIA 1:3</v>
          </cell>
          <cell r="C2484" t="str">
            <v>M2</v>
          </cell>
          <cell r="D2484">
            <v>2.1</v>
          </cell>
        </row>
        <row r="2485">
          <cell r="A2485" t="str">
            <v>110303</v>
          </cell>
          <cell r="B2485" t="str">
            <v>CHAPISCO RUSTICO FINO,APLICADO C/PENEIRA - ARGAMASSA CIM.E AREIA 1:3</v>
          </cell>
          <cell r="C2485" t="str">
            <v>M2</v>
          </cell>
          <cell r="D2485">
            <v>3</v>
          </cell>
        </row>
        <row r="2486">
          <cell r="A2486" t="str">
            <v>110304</v>
          </cell>
          <cell r="B2486" t="str">
            <v>CHAPISCO RUSTICO GROSSO,COM ADICAO DE BRITA N.1</v>
          </cell>
          <cell r="C2486" t="str">
            <v>M2</v>
          </cell>
          <cell r="D2486">
            <v>3.74</v>
          </cell>
        </row>
        <row r="2487">
          <cell r="A2487" t="str">
            <v>110308</v>
          </cell>
          <cell r="B2487" t="str">
            <v>EMBOCO EXTERNO - ARGAMASSA MISTA DE CIMENTO,CAL E AREIA 1:4/12</v>
          </cell>
          <cell r="C2487" t="str">
            <v>M2</v>
          </cell>
          <cell r="D2487">
            <v>7.24</v>
          </cell>
        </row>
        <row r="2488">
          <cell r="A2488" t="str">
            <v>110309</v>
          </cell>
          <cell r="B2488" t="str">
            <v>EMBOCO EXTERNO DESEMP.P/PINTURA - ARG.MISTA CIM.CAL E AREIA 1:3/12</v>
          </cell>
          <cell r="C2488" t="str">
            <v>M2</v>
          </cell>
          <cell r="D2488">
            <v>8.9700000000000006</v>
          </cell>
        </row>
        <row r="2489">
          <cell r="A2489" t="str">
            <v>110310</v>
          </cell>
          <cell r="B2489" t="str">
            <v>EMBOCO EXTERNO - ARGAMASSA DE CIMENTO E AREIA 1:3</v>
          </cell>
          <cell r="C2489" t="str">
            <v>M2</v>
          </cell>
          <cell r="D2489">
            <v>9.56</v>
          </cell>
        </row>
        <row r="2490">
          <cell r="A2490" t="str">
            <v>110312</v>
          </cell>
          <cell r="B2490" t="str">
            <v>EMBOCO EXTERNO C/2 DEM.TINTA BETUM. - ARG.CIM.AREIA 1:6 C/HIDROFUGO</v>
          </cell>
          <cell r="C2490" t="str">
            <v>M2</v>
          </cell>
          <cell r="D2490">
            <v>13.28</v>
          </cell>
        </row>
        <row r="2491">
          <cell r="A2491" t="str">
            <v>110313</v>
          </cell>
          <cell r="B2491" t="str">
            <v>REBOCO EXTERNO - ARGAMASSA DE CAL E AREIA 1:2</v>
          </cell>
          <cell r="C2491" t="str">
            <v>M2</v>
          </cell>
          <cell r="D2491">
            <v>5.37</v>
          </cell>
        </row>
        <row r="2492">
          <cell r="A2492" t="str">
            <v>110325</v>
          </cell>
          <cell r="B2492" t="str">
            <v>LADRILHOS DE GRES CERAMICO ESMALTADO - 24X5,2X1,3CM</v>
          </cell>
          <cell r="C2492" t="str">
            <v>M2</v>
          </cell>
          <cell r="D2492">
            <v>46.94</v>
          </cell>
        </row>
        <row r="2493">
          <cell r="A2493" t="str">
            <v>110326</v>
          </cell>
          <cell r="B2493" t="str">
            <v>LADRILHOS DE GRES CERAMICO ESMALTADO - 24X11,5X1,3CM</v>
          </cell>
          <cell r="C2493" t="str">
            <v>M2</v>
          </cell>
          <cell r="D2493">
            <v>45.68</v>
          </cell>
        </row>
        <row r="2494">
          <cell r="A2494" t="str">
            <v>110340</v>
          </cell>
          <cell r="B2494" t="str">
            <v>PASTILHAS DE PORCELANA FOSCA,3/4" - PAINEIS CONTINUOS</v>
          </cell>
          <cell r="C2494" t="str">
            <v>M2</v>
          </cell>
          <cell r="D2494">
            <v>42.05</v>
          </cell>
        </row>
        <row r="2495">
          <cell r="A2495" t="str">
            <v>110341</v>
          </cell>
          <cell r="B2495" t="str">
            <v>PASTILHAS DE PORCELANA FOSCA,3/4" - FAIXAS DE ATE 20CM</v>
          </cell>
          <cell r="C2495" t="str">
            <v>M</v>
          </cell>
          <cell r="D2495">
            <v>13.27</v>
          </cell>
        </row>
        <row r="2496">
          <cell r="A2496" t="str">
            <v>110342</v>
          </cell>
          <cell r="B2496" t="str">
            <v>PASTILHAS DE PORCELANA FOSCA,3/4" - FAIXAS DE 21 A 40CM</v>
          </cell>
          <cell r="C2496" t="str">
            <v>M</v>
          </cell>
          <cell r="D2496">
            <v>19.670000000000002</v>
          </cell>
        </row>
        <row r="2497">
          <cell r="A2497" t="str">
            <v>110364</v>
          </cell>
          <cell r="B2497" t="str">
            <v>PASTILHAS DE VIDRO,2X2CM - PAINEIS CONTINUOS</v>
          </cell>
          <cell r="C2497" t="str">
            <v>M2</v>
          </cell>
          <cell r="D2497">
            <v>89.69</v>
          </cell>
        </row>
        <row r="2498">
          <cell r="A2498" t="str">
            <v>110365</v>
          </cell>
          <cell r="B2498" t="str">
            <v>PASTILHAS DE VIDRO,2X2CM - FAIXAS DE ATE 20CM</v>
          </cell>
          <cell r="C2498" t="str">
            <v>M</v>
          </cell>
          <cell r="D2498">
            <v>22.8</v>
          </cell>
        </row>
        <row r="2499">
          <cell r="A2499" t="str">
            <v>110366</v>
          </cell>
          <cell r="B2499" t="str">
            <v>PASTILHAS DE VIDRO,2X2CM - FAIXAS DE 21 A 40CM</v>
          </cell>
          <cell r="C2499" t="str">
            <v>M</v>
          </cell>
          <cell r="D2499">
            <v>38.729999999999997</v>
          </cell>
        </row>
        <row r="2500">
          <cell r="A2500" t="str">
            <v>110380</v>
          </cell>
          <cell r="B2500" t="str">
            <v>ARENITO COM ACABAMENTO RUSTICO - IRREGULAR</v>
          </cell>
          <cell r="C2500" t="str">
            <v>M2</v>
          </cell>
          <cell r="D2500">
            <v>50.75</v>
          </cell>
        </row>
        <row r="2501">
          <cell r="A2501" t="str">
            <v>110381</v>
          </cell>
          <cell r="B2501" t="str">
            <v>ARENITO COM ACABAMENTO RUSTICO - REGULAR</v>
          </cell>
          <cell r="C2501" t="str">
            <v>M2</v>
          </cell>
          <cell r="D2501">
            <v>50.75</v>
          </cell>
        </row>
        <row r="2502">
          <cell r="A2502" t="str">
            <v>110385</v>
          </cell>
          <cell r="B2502" t="str">
            <v>GRANITO COM ACABAMENTO RUSTICO - IRREGULAR</v>
          </cell>
          <cell r="C2502" t="str">
            <v>M2</v>
          </cell>
          <cell r="D2502">
            <v>58.75</v>
          </cell>
        </row>
        <row r="2503">
          <cell r="A2503" t="str">
            <v>110386</v>
          </cell>
          <cell r="B2503" t="str">
            <v>GRANITO COM ACABAMENTO RUSTICO - REGULAR</v>
          </cell>
          <cell r="C2503" t="str">
            <v>M2</v>
          </cell>
          <cell r="D2503">
            <v>58.75</v>
          </cell>
        </row>
        <row r="2504">
          <cell r="A2504" t="str">
            <v>110390</v>
          </cell>
          <cell r="B2504" t="str">
            <v>PEDRA MINEIRA COM ACABAMENTO RUSTICO - IRREGULAR</v>
          </cell>
          <cell r="C2504" t="str">
            <v>M2</v>
          </cell>
          <cell r="D2504">
            <v>33.75</v>
          </cell>
        </row>
        <row r="2505">
          <cell r="A2505" t="str">
            <v>110391</v>
          </cell>
          <cell r="B2505" t="str">
            <v>PEDRA MINEIRA COM ACABAMENTO RUSTICO - REGULAR</v>
          </cell>
          <cell r="C2505" t="str">
            <v>M2</v>
          </cell>
          <cell r="D2505">
            <v>33.75</v>
          </cell>
        </row>
        <row r="2506">
          <cell r="A2506" t="str">
            <v>110394</v>
          </cell>
          <cell r="B2506" t="str">
            <v>GRANITO POLIDO,FORRAS DE 20MM - PRETO TIJUCA</v>
          </cell>
          <cell r="C2506" t="str">
            <v>M2</v>
          </cell>
          <cell r="D2506">
            <v>127.51</v>
          </cell>
        </row>
        <row r="2507">
          <cell r="A2507" t="str">
            <v>110395</v>
          </cell>
          <cell r="B2507" t="str">
            <v>GRANITO POLIDO,FORRAS DE 20MM - VERDE UBATUBA OU OURO VELHO</v>
          </cell>
          <cell r="C2507" t="str">
            <v>M2</v>
          </cell>
          <cell r="D2507">
            <v>110.01</v>
          </cell>
        </row>
        <row r="2508">
          <cell r="A2508" t="str">
            <v>110396</v>
          </cell>
          <cell r="B2508" t="str">
            <v>MARMORE POLIDO,FORRAS DE 20MM - BRANCO ESPIRITO SANTO,TIPO A</v>
          </cell>
          <cell r="C2508" t="str">
            <v>M2</v>
          </cell>
          <cell r="D2508">
            <v>87.51</v>
          </cell>
        </row>
        <row r="2509">
          <cell r="A2509" t="str">
            <v>110397</v>
          </cell>
          <cell r="B2509" t="str">
            <v>MARMORE POLIDO,FORRAS DE 20MM - BRANCO NURIA PARANA</v>
          </cell>
          <cell r="C2509" t="str">
            <v>M2</v>
          </cell>
          <cell r="D2509">
            <v>285.01</v>
          </cell>
        </row>
        <row r="2510">
          <cell r="A2510" t="str">
            <v>110398</v>
          </cell>
          <cell r="B2510" t="str">
            <v>MARMORE POLIDO,FORRAS DE 20MM - TRAVERTINO NACIONAL</v>
          </cell>
          <cell r="C2510" t="str">
            <v>M2</v>
          </cell>
          <cell r="D2510">
            <v>130.01</v>
          </cell>
        </row>
        <row r="2511">
          <cell r="A2511" t="str">
            <v>110400</v>
          </cell>
          <cell r="B2511" t="str">
            <v>ARREMATES DE REVESTIMENTO</v>
          </cell>
          <cell r="D2511" t="str">
            <v xml:space="preserve"> R$-   </v>
          </cell>
        </row>
        <row r="2512">
          <cell r="A2512" t="str">
            <v>110403</v>
          </cell>
          <cell r="B2512" t="str">
            <v>CANTO EXTERNO DE LADRILHOS DE GRES CERAMICO</v>
          </cell>
          <cell r="C2512" t="str">
            <v>M</v>
          </cell>
          <cell r="D2512">
            <v>17.61</v>
          </cell>
        </row>
        <row r="2513">
          <cell r="A2513" t="str">
            <v>110404</v>
          </cell>
          <cell r="B2513" t="str">
            <v>CANTONEIRA DE PROTECAO-PERFIL"L"DE FERRO,1 1/4"X1X1 1/4"X1/8"</v>
          </cell>
          <cell r="C2513" t="str">
            <v>M</v>
          </cell>
          <cell r="D2513">
            <v>7.48</v>
          </cell>
        </row>
        <row r="2514">
          <cell r="A2514" t="str">
            <v>110405</v>
          </cell>
          <cell r="B2514" t="str">
            <v>CANTONEIRA DE PROTECAO - PERFIL"L"DE FERRO,1"X1"X1/8"</v>
          </cell>
          <cell r="C2514" t="str">
            <v>M</v>
          </cell>
          <cell r="D2514">
            <v>7.23</v>
          </cell>
        </row>
        <row r="2515">
          <cell r="A2515" t="str">
            <v>110406</v>
          </cell>
          <cell r="B2515" t="str">
            <v>CANTONEIRA DE PROTECAO - PERFIL"L"DE ALUMINIO,1"X1"X1/8"</v>
          </cell>
          <cell r="C2515" t="str">
            <v>M</v>
          </cell>
          <cell r="D2515">
            <v>8.74</v>
          </cell>
        </row>
        <row r="2516">
          <cell r="A2516" t="str">
            <v>110413</v>
          </cell>
          <cell r="B2516" t="str">
            <v>CANTONEIRA DE PROTECAO PARA REBOCO - PERFIL"Y"DE ALUMINIO</v>
          </cell>
          <cell r="C2516" t="str">
            <v>M</v>
          </cell>
          <cell r="D2516">
            <v>7</v>
          </cell>
        </row>
        <row r="2517">
          <cell r="A2517" t="str">
            <v>110417</v>
          </cell>
          <cell r="B2517" t="str">
            <v>CANTONEIRA DE PROTECAO PARA AZULEJOS - PERFIL"TRIFACE"DE ALUMINIO</v>
          </cell>
          <cell r="C2517" t="str">
            <v>M</v>
          </cell>
          <cell r="D2517">
            <v>4.12</v>
          </cell>
        </row>
        <row r="2518">
          <cell r="A2518" t="str">
            <v>110418</v>
          </cell>
          <cell r="B2518" t="str">
            <v>PINGADEIRA DE ALUMINIO 1/2"X1/2"X1/8"</v>
          </cell>
          <cell r="C2518" t="str">
            <v>M</v>
          </cell>
          <cell r="D2518">
            <v>13.52</v>
          </cell>
        </row>
        <row r="2519">
          <cell r="A2519" t="str">
            <v>110420</v>
          </cell>
          <cell r="B2519" t="str">
            <v>GUARNICAO P/ARREMATE DE PINTURA E JUNTA DE DILAT. - CEDRO APAR.5X1CM</v>
          </cell>
          <cell r="C2519" t="str">
            <v>M</v>
          </cell>
          <cell r="D2519">
            <v>5.69</v>
          </cell>
        </row>
        <row r="2520">
          <cell r="A2520" t="str">
            <v>110425</v>
          </cell>
          <cell r="B2520" t="str">
            <v>GUARNICAO P/ARREMATE DE PINTURA E JUNTA DE DILAT. - ALUMINIO 2"X1/8"</v>
          </cell>
          <cell r="C2520" t="str">
            <v>M</v>
          </cell>
          <cell r="D2520">
            <v>5.49</v>
          </cell>
        </row>
        <row r="2521">
          <cell r="A2521" t="str">
            <v>110450</v>
          </cell>
          <cell r="B2521" t="str">
            <v>PEITORIL DE ARGAMASSA DE CIMENTO QUEIMADO,ESPESSURA DE 2CM</v>
          </cell>
          <cell r="C2521" t="str">
            <v>M</v>
          </cell>
          <cell r="D2521">
            <v>2.95</v>
          </cell>
        </row>
        <row r="2522">
          <cell r="A2522" t="str">
            <v>110452</v>
          </cell>
          <cell r="B2522" t="str">
            <v>PE.1- PEITORIL DE CONCRETO APARENTE(CONF.DET.FABES)</v>
          </cell>
          <cell r="C2522" t="str">
            <v>M</v>
          </cell>
          <cell r="D2522">
            <v>8.2200000000000006</v>
          </cell>
        </row>
        <row r="2523">
          <cell r="A2523" t="str">
            <v>110453</v>
          </cell>
          <cell r="B2523" t="str">
            <v>PE.2-PEITORIAL DE CONCRETO APARENTE(CONF.DET FABES)</v>
          </cell>
          <cell r="C2523" t="str">
            <v>M</v>
          </cell>
          <cell r="D2523">
            <v>9.82</v>
          </cell>
        </row>
        <row r="2524">
          <cell r="A2524" t="str">
            <v>110454</v>
          </cell>
          <cell r="B2524" t="str">
            <v>PE.3-PEITORIL DE CONCRETO APARENTE(CONF.DET.FABES)</v>
          </cell>
          <cell r="C2524" t="str">
            <v>M</v>
          </cell>
          <cell r="D2524">
            <v>6.31</v>
          </cell>
        </row>
        <row r="2525">
          <cell r="A2525" t="str">
            <v>110456</v>
          </cell>
          <cell r="B2525" t="str">
            <v>PEITORIL DE GRANILITE,ESPESSURA DE 2CM</v>
          </cell>
          <cell r="C2525" t="str">
            <v>M</v>
          </cell>
          <cell r="D2525">
            <v>18.78</v>
          </cell>
        </row>
        <row r="2526">
          <cell r="A2526" t="str">
            <v>110468</v>
          </cell>
          <cell r="B2526" t="str">
            <v>PEITORIL DE GRANITO POLIDO,ESP.DE 2CM - PRETO TIJUCA</v>
          </cell>
          <cell r="C2526" t="str">
            <v>M</v>
          </cell>
          <cell r="D2526">
            <v>31.15</v>
          </cell>
        </row>
        <row r="2527">
          <cell r="A2527" t="str">
            <v>110471</v>
          </cell>
          <cell r="B2527" t="str">
            <v>PEITORIL DE GRANITO POLIDO,ESP.DE 2CM - VERDE UBATUBA OU OURO VELHO</v>
          </cell>
          <cell r="C2527" t="str">
            <v>M</v>
          </cell>
          <cell r="D2527">
            <v>31.15</v>
          </cell>
        </row>
        <row r="2528">
          <cell r="A2528" t="str">
            <v>110474</v>
          </cell>
          <cell r="B2528" t="str">
            <v>PEITORIL DE MARMORE POLIDO,ESP.DE 2CM - BRANCO ESPIRITO SANTO,TIPO A</v>
          </cell>
          <cell r="C2528" t="str">
            <v>M</v>
          </cell>
          <cell r="D2528">
            <v>27.15</v>
          </cell>
        </row>
        <row r="2529">
          <cell r="A2529" t="str">
            <v>110477</v>
          </cell>
          <cell r="B2529" t="str">
            <v>PEITORIL DE MARMORE POLIDO,ESP.DE 2CM - BRANCO NURIA PARANA</v>
          </cell>
          <cell r="C2529" t="str">
            <v>M</v>
          </cell>
          <cell r="D2529">
            <v>61.15</v>
          </cell>
        </row>
        <row r="2530">
          <cell r="A2530" t="str">
            <v>110480</v>
          </cell>
          <cell r="B2530" t="str">
            <v>PEITORIL DE MARMORE POLIDO,ESP.DE 2CM - TRAVERTINO NACIONAL</v>
          </cell>
          <cell r="C2530" t="str">
            <v>M</v>
          </cell>
          <cell r="D2530">
            <v>35.15</v>
          </cell>
        </row>
        <row r="2531">
          <cell r="A2531" t="str">
            <v>115000</v>
          </cell>
          <cell r="B2531" t="str">
            <v>DEMOLICOES</v>
          </cell>
          <cell r="D2531" t="str">
            <v xml:space="preserve"> R$-   </v>
          </cell>
        </row>
        <row r="2532">
          <cell r="A2532" t="str">
            <v>115002</v>
          </cell>
          <cell r="B2532" t="str">
            <v>DEMOLICAO DE ARGAMASSA DE CAL E AREIA OU MISTA</v>
          </cell>
          <cell r="C2532" t="str">
            <v>M2</v>
          </cell>
          <cell r="D2532">
            <v>0.7</v>
          </cell>
        </row>
        <row r="2533">
          <cell r="A2533" t="str">
            <v>115003</v>
          </cell>
          <cell r="B2533" t="str">
            <v>DEMOLICAO DE ARGAMASSA DE CIMENTO E AREIA</v>
          </cell>
          <cell r="C2533" t="str">
            <v>M2</v>
          </cell>
          <cell r="D2533">
            <v>1.44</v>
          </cell>
        </row>
        <row r="2534">
          <cell r="A2534" t="str">
            <v>115005</v>
          </cell>
          <cell r="B2534" t="str">
            <v>DEMOLICAO DE REVESTIMENTO CERAMICO OU SIMILAR</v>
          </cell>
          <cell r="C2534" t="str">
            <v>M2</v>
          </cell>
          <cell r="D2534">
            <v>1.44</v>
          </cell>
        </row>
        <row r="2535">
          <cell r="A2535" t="str">
            <v>115010</v>
          </cell>
          <cell r="B2535" t="str">
            <v>DEMOLICAO DE LAMBRI DE TABUAS OU CHAPAS DE MADEIRA - EXCL.ENTARUGAM.</v>
          </cell>
          <cell r="C2535" t="str">
            <v>M2</v>
          </cell>
          <cell r="D2535">
            <v>0.7</v>
          </cell>
        </row>
        <row r="2536">
          <cell r="A2536" t="str">
            <v>115015</v>
          </cell>
          <cell r="B2536" t="str">
            <v>DEMOLICAO DE LAMBRI DE TABUAS OU CHAPAS DE MADEIRA - INCL.ENTARUGAM.</v>
          </cell>
          <cell r="C2536" t="str">
            <v>M2</v>
          </cell>
          <cell r="D2536">
            <v>1.44</v>
          </cell>
        </row>
        <row r="2537">
          <cell r="A2537" t="str">
            <v>116000</v>
          </cell>
          <cell r="B2537" t="str">
            <v>RETIRADAS</v>
          </cell>
          <cell r="D2537" t="str">
            <v xml:space="preserve"> R$-   </v>
          </cell>
        </row>
        <row r="2538">
          <cell r="A2538" t="str">
            <v>116005</v>
          </cell>
          <cell r="B2538" t="str">
            <v>RETIRADA DE FORRAS DE PEDRAS NATURAIS - GRANITO OU MARMORE</v>
          </cell>
          <cell r="C2538" t="str">
            <v>M2</v>
          </cell>
          <cell r="D2538">
            <v>6.5</v>
          </cell>
        </row>
        <row r="2539">
          <cell r="A2539" t="str">
            <v>116010</v>
          </cell>
          <cell r="B2539" t="str">
            <v>RETIRADA DE LAMBRI DE TABUAS OU CHAPAS DE MADEIRA - EXCL.ENTARUGAM.</v>
          </cell>
          <cell r="C2539" t="str">
            <v>M2</v>
          </cell>
          <cell r="D2539">
            <v>1.32</v>
          </cell>
        </row>
        <row r="2540">
          <cell r="A2540" t="str">
            <v>116015</v>
          </cell>
          <cell r="B2540" t="str">
            <v>RETIRADA DE LAMBRI DE TABUAS OU CHAPAS DE MADEIRA - INCL.ENTARUGAM.</v>
          </cell>
          <cell r="C2540" t="str">
            <v>M2</v>
          </cell>
          <cell r="D2540">
            <v>3.98</v>
          </cell>
        </row>
        <row r="2541">
          <cell r="A2541" t="str">
            <v>117000</v>
          </cell>
          <cell r="B2541" t="str">
            <v>RECOLOCACOES</v>
          </cell>
          <cell r="D2541" t="str">
            <v xml:space="preserve"> R$-   </v>
          </cell>
        </row>
        <row r="2542">
          <cell r="A2542" t="str">
            <v>117005</v>
          </cell>
          <cell r="B2542" t="str">
            <v>RECOLOCACAO DE FORRAS DE PEDRAS NATURAIS - GRANITO OU MARMORE</v>
          </cell>
          <cell r="C2542" t="str">
            <v>M2</v>
          </cell>
          <cell r="D2542">
            <v>5.01</v>
          </cell>
        </row>
        <row r="2543">
          <cell r="A2543" t="str">
            <v>118000</v>
          </cell>
          <cell r="B2543" t="str">
            <v>SERVICOS PARCIAIS</v>
          </cell>
          <cell r="D2543" t="str">
            <v xml:space="preserve"> R$-   </v>
          </cell>
        </row>
        <row r="2544">
          <cell r="A2544" t="str">
            <v>118001</v>
          </cell>
          <cell r="B2544" t="str">
            <v>REPAROS EM TRINCAS E RACHADURAS</v>
          </cell>
          <cell r="C2544" t="str">
            <v>M</v>
          </cell>
          <cell r="D2544">
            <v>7</v>
          </cell>
        </row>
        <row r="2545">
          <cell r="A2545" t="str">
            <v>118005</v>
          </cell>
          <cell r="B2545" t="str">
            <v>REPAROS EM EMBOCO - ARGAMASSA MISTA DE CIMENTO,CAL E AREIA 1:4/12</v>
          </cell>
          <cell r="C2545" t="str">
            <v>M2</v>
          </cell>
          <cell r="D2545">
            <v>9.7899999999999991</v>
          </cell>
        </row>
        <row r="2546">
          <cell r="A2546" t="str">
            <v>118006</v>
          </cell>
          <cell r="B2546" t="str">
            <v>REPAROS EM REBOCO - ARGAMASSA DE CAL E AREIA 1:2</v>
          </cell>
          <cell r="C2546" t="str">
            <v>M2</v>
          </cell>
          <cell r="D2546">
            <v>4.4800000000000004</v>
          </cell>
        </row>
        <row r="2547">
          <cell r="A2547" t="str">
            <v>120000</v>
          </cell>
          <cell r="B2547" t="str">
            <v>FORROS</v>
          </cell>
          <cell r="D2547" t="str">
            <v xml:space="preserve"> R$-   </v>
          </cell>
        </row>
        <row r="2548">
          <cell r="A2548" t="str">
            <v>120100</v>
          </cell>
          <cell r="B2548" t="str">
            <v>FORROS FALSOS</v>
          </cell>
          <cell r="D2548" t="str">
            <v xml:space="preserve"> R$-   </v>
          </cell>
        </row>
        <row r="2549">
          <cell r="A2549" t="str">
            <v>120101</v>
          </cell>
          <cell r="B2549" t="str">
            <v>ESTUQUE COMUM - ESTRUTURADO C/TELA"DEPLOYEE"E ENTARUGAMENTO DE PINHO</v>
          </cell>
          <cell r="C2549" t="str">
            <v>M2</v>
          </cell>
          <cell r="D2549">
            <v>32.74</v>
          </cell>
        </row>
        <row r="2550">
          <cell r="A2550" t="str">
            <v>120105</v>
          </cell>
          <cell r="B2550" t="str">
            <v>FORRO DE TABUAS DE MADEIRA MACICA C/ENTARUG.DE PINHO - CEDRO 10X1CM</v>
          </cell>
          <cell r="C2550" t="str">
            <v>M2</v>
          </cell>
          <cell r="D2550">
            <v>25.47</v>
          </cell>
        </row>
        <row r="2551">
          <cell r="A2551" t="str">
            <v>120106</v>
          </cell>
          <cell r="B2551" t="str">
            <v>FORRO DE TABUAS DE MADEIRA MACICA C/ENTARUG.DE PINHO - PEROBA 10X1CM</v>
          </cell>
          <cell r="C2551" t="str">
            <v>M2</v>
          </cell>
          <cell r="D2551">
            <v>32.92</v>
          </cell>
        </row>
        <row r="2552">
          <cell r="A2552" t="str">
            <v>120127</v>
          </cell>
          <cell r="B2552" t="str">
            <v>FORRO DE CHAPAS DE FIB.DE MADEIRA - ISOLANTE TERMICO,60X60X1,2CM</v>
          </cell>
          <cell r="C2552" t="str">
            <v>M2</v>
          </cell>
          <cell r="D2552">
            <v>25.49</v>
          </cell>
        </row>
        <row r="2553">
          <cell r="A2553" t="str">
            <v>120129</v>
          </cell>
          <cell r="B2553" t="str">
            <v>FORRO DE CHAPAS DE FIB.DE MADEIRA - ISOL.TERMO-ACUSTICO,60X60X1,9CM</v>
          </cell>
          <cell r="C2553" t="str">
            <v>M2</v>
          </cell>
          <cell r="D2553">
            <v>35.85</v>
          </cell>
        </row>
        <row r="2554">
          <cell r="A2554" t="str">
            <v>120140</v>
          </cell>
          <cell r="B2554" t="str">
            <v>FORRO DE GESSO ATIRANTADO - LISO,60X60X1,25CM</v>
          </cell>
          <cell r="C2554" t="str">
            <v>M2</v>
          </cell>
          <cell r="D2554">
            <v>13.67</v>
          </cell>
        </row>
        <row r="2555">
          <cell r="A2555" t="str">
            <v>120145</v>
          </cell>
          <cell r="B2555" t="str">
            <v>FORRO EM REGUA DE PVC 100MM-INCL.PERFIS DE FIX. E ACABAMENTO</v>
          </cell>
          <cell r="C2555" t="str">
            <v>M2</v>
          </cell>
          <cell r="D2555">
            <v>25.28</v>
          </cell>
        </row>
        <row r="2556">
          <cell r="A2556" t="str">
            <v>125000</v>
          </cell>
          <cell r="B2556" t="str">
            <v>DEMOLICOES</v>
          </cell>
          <cell r="D2556" t="str">
            <v xml:space="preserve"> R$-   </v>
          </cell>
        </row>
        <row r="2557">
          <cell r="A2557" t="str">
            <v>125001</v>
          </cell>
          <cell r="B2557" t="str">
            <v>DEMOLICAO DE ESTUQUE COMUM,EXCLUSIVE ENTARUGAMENTO</v>
          </cell>
          <cell r="C2557" t="str">
            <v>M2</v>
          </cell>
          <cell r="D2557">
            <v>1.07</v>
          </cell>
        </row>
        <row r="2558">
          <cell r="A2558" t="str">
            <v>125002</v>
          </cell>
          <cell r="B2558" t="str">
            <v>DEMOLICAO DE FORRO DE TABUAS OU CHAPAS DE MADEIRA,EXCL.ENTARUGAMENTO</v>
          </cell>
          <cell r="C2558" t="str">
            <v>M2</v>
          </cell>
          <cell r="D2558">
            <v>1.07</v>
          </cell>
        </row>
        <row r="2559">
          <cell r="A2559" t="str">
            <v>125005</v>
          </cell>
          <cell r="B2559" t="str">
            <v>DEMOLICAO DE FORRO DE GESSO</v>
          </cell>
          <cell r="C2559" t="str">
            <v>M2</v>
          </cell>
          <cell r="D2559">
            <v>1.44</v>
          </cell>
        </row>
        <row r="2560">
          <cell r="A2560" t="str">
            <v>125020</v>
          </cell>
          <cell r="B2560" t="str">
            <v>DEMOLICAO DE ENTARUGAMENTO DE FORRO</v>
          </cell>
          <cell r="C2560" t="str">
            <v>M2</v>
          </cell>
          <cell r="D2560">
            <v>1.44</v>
          </cell>
        </row>
        <row r="2561">
          <cell r="A2561" t="str">
            <v>126000</v>
          </cell>
          <cell r="B2561" t="str">
            <v>RETIRADAS</v>
          </cell>
          <cell r="D2561" t="str">
            <v xml:space="preserve"> R$-   </v>
          </cell>
        </row>
        <row r="2562">
          <cell r="A2562" t="str">
            <v>126001</v>
          </cell>
          <cell r="B2562" t="str">
            <v>RETIRADA DE FORRO DE TABUAS OU CHAPAS EM GERAL - PREGADAS</v>
          </cell>
          <cell r="C2562" t="str">
            <v>M2</v>
          </cell>
          <cell r="D2562">
            <v>2.4</v>
          </cell>
        </row>
        <row r="2563">
          <cell r="A2563" t="str">
            <v>126002</v>
          </cell>
          <cell r="B2563" t="str">
            <v>RETIRADA DE FORRO DE CHAPAS EM GERAL - APOIADAS</v>
          </cell>
          <cell r="C2563" t="str">
            <v>M2</v>
          </cell>
          <cell r="D2563">
            <v>1.19</v>
          </cell>
        </row>
        <row r="2564">
          <cell r="A2564" t="str">
            <v>126020</v>
          </cell>
          <cell r="B2564" t="str">
            <v>RETIRADA DE ENTARUGAMENTO DE FORRO</v>
          </cell>
          <cell r="C2564" t="str">
            <v>M2</v>
          </cell>
          <cell r="D2564">
            <v>3.2</v>
          </cell>
        </row>
        <row r="2565">
          <cell r="A2565" t="str">
            <v>126030</v>
          </cell>
          <cell r="B2565" t="str">
            <v>RETIRADA DE FORRO EM REGUAS DE PVC - 100MM - INCL.PERFIS</v>
          </cell>
          <cell r="C2565" t="str">
            <v>M2</v>
          </cell>
          <cell r="D2565">
            <v>1.99</v>
          </cell>
        </row>
        <row r="2566">
          <cell r="A2566" t="str">
            <v>127000</v>
          </cell>
          <cell r="B2566" t="str">
            <v>RECOLOCACOES</v>
          </cell>
          <cell r="D2566" t="str">
            <v xml:space="preserve"> R$-   </v>
          </cell>
        </row>
        <row r="2567">
          <cell r="A2567" t="str">
            <v>127001</v>
          </cell>
          <cell r="B2567" t="str">
            <v>RECOLOCACAO DE FORRO DE TABUAS OU CHAPAS EM GERAL - PREGADAS</v>
          </cell>
          <cell r="C2567" t="str">
            <v>M2</v>
          </cell>
          <cell r="D2567">
            <v>2.5</v>
          </cell>
        </row>
        <row r="2568">
          <cell r="A2568" t="str">
            <v>127002</v>
          </cell>
          <cell r="B2568" t="str">
            <v>RECOLOCACAO DE FORRO DE CHAPAS EM GERAL - APOIADAS</v>
          </cell>
          <cell r="C2568" t="str">
            <v>M2</v>
          </cell>
          <cell r="D2568">
            <v>1.19</v>
          </cell>
        </row>
        <row r="2569">
          <cell r="A2569" t="str">
            <v>127020</v>
          </cell>
          <cell r="B2569" t="str">
            <v>RECOLOCACAO DE ENTARUGAMENTO DE FORRO</v>
          </cell>
          <cell r="C2569" t="str">
            <v>M2</v>
          </cell>
          <cell r="D2569">
            <v>6.75</v>
          </cell>
        </row>
        <row r="2570">
          <cell r="A2570" t="str">
            <v>127030</v>
          </cell>
          <cell r="B2570" t="str">
            <v>RECOLOCACAO DE FORROS EM REGUA DE PVC - 100MM - INCL.PERFIS</v>
          </cell>
          <cell r="C2570" t="str">
            <v>M2</v>
          </cell>
          <cell r="D2570">
            <v>1.99</v>
          </cell>
        </row>
        <row r="2571">
          <cell r="A2571" t="str">
            <v>128000</v>
          </cell>
          <cell r="B2571" t="str">
            <v>SERVICOS PARCIAIS</v>
          </cell>
          <cell r="D2571" t="str">
            <v xml:space="preserve"> R$-   </v>
          </cell>
        </row>
        <row r="2572">
          <cell r="A2572" t="str">
            <v>128001</v>
          </cell>
          <cell r="B2572" t="str">
            <v>REPAROS EM ESTUQUE COMUM,EXCLUSIVE ENTARUGAMENTO</v>
          </cell>
          <cell r="C2572" t="str">
            <v>M2</v>
          </cell>
          <cell r="D2572">
            <v>19.600000000000001</v>
          </cell>
        </row>
        <row r="2573">
          <cell r="A2573" t="str">
            <v>128005</v>
          </cell>
          <cell r="B2573" t="str">
            <v>TABUAS DE MADEIRA MACICA PARA FORRO - CEDRO,10X1CM</v>
          </cell>
          <cell r="C2573" t="str">
            <v>M2</v>
          </cell>
          <cell r="D2573">
            <v>12.35</v>
          </cell>
        </row>
        <row r="2574">
          <cell r="A2574" t="str">
            <v>128006</v>
          </cell>
          <cell r="B2574" t="str">
            <v>TABUAS DE MADEIRA MACICA PARA FORRO - PEROBA,10X1CM</v>
          </cell>
          <cell r="C2574" t="str">
            <v>M2</v>
          </cell>
          <cell r="D2574">
            <v>12.35</v>
          </cell>
        </row>
        <row r="2575">
          <cell r="A2575" t="str">
            <v>128020</v>
          </cell>
          <cell r="B2575" t="str">
            <v>REPREGAMENTO DE FORRO DE TABUAS OU CHAPAS EM GERAL</v>
          </cell>
          <cell r="C2575" t="str">
            <v>M2</v>
          </cell>
          <cell r="D2575">
            <v>0.92</v>
          </cell>
        </row>
        <row r="2576">
          <cell r="A2576" t="str">
            <v>130000</v>
          </cell>
          <cell r="B2576" t="str">
            <v>PISOS</v>
          </cell>
          <cell r="D2576" t="str">
            <v xml:space="preserve"> R$-   </v>
          </cell>
        </row>
        <row r="2577">
          <cell r="A2577" t="str">
            <v>130100</v>
          </cell>
          <cell r="B2577" t="str">
            <v>LASTROS E ENCHIMENTOS</v>
          </cell>
          <cell r="D2577" t="str">
            <v xml:space="preserve"> R$-   </v>
          </cell>
        </row>
        <row r="2578">
          <cell r="A2578" t="str">
            <v>130101</v>
          </cell>
          <cell r="B2578" t="str">
            <v>ENCHIMENTO COM TIJOLOS CERAMICOS FURADOS</v>
          </cell>
          <cell r="C2578" t="str">
            <v>M3</v>
          </cell>
          <cell r="D2578">
            <v>63.99</v>
          </cell>
        </row>
        <row r="2579">
          <cell r="A2579" t="str">
            <v>130102</v>
          </cell>
          <cell r="B2579" t="str">
            <v>ENCHIMENTO COM ARGILA EXPANDIDA</v>
          </cell>
          <cell r="C2579" t="str">
            <v>M3</v>
          </cell>
          <cell r="D2579">
            <v>76.97</v>
          </cell>
        </row>
        <row r="2580">
          <cell r="A2580" t="str">
            <v>130110</v>
          </cell>
          <cell r="B2580" t="str">
            <v>LASTRO DE BRITA</v>
          </cell>
          <cell r="C2580" t="str">
            <v>M3</v>
          </cell>
          <cell r="D2580">
            <v>35.47</v>
          </cell>
        </row>
        <row r="2581">
          <cell r="A2581" t="str">
            <v>130114</v>
          </cell>
          <cell r="B2581" t="str">
            <v>LASTRO DE CONCRETO - 150KG CIM/M3</v>
          </cell>
          <cell r="C2581" t="str">
            <v>M3</v>
          </cell>
          <cell r="D2581">
            <v>162.74</v>
          </cell>
        </row>
        <row r="2582">
          <cell r="A2582" t="str">
            <v>130115</v>
          </cell>
          <cell r="B2582" t="str">
            <v>LASTRO DE CONCRETO - 200KG CIM/M3</v>
          </cell>
          <cell r="C2582" t="str">
            <v>M3</v>
          </cell>
          <cell r="D2582">
            <v>172.74</v>
          </cell>
        </row>
        <row r="2583">
          <cell r="A2583" t="str">
            <v>130117</v>
          </cell>
          <cell r="B2583" t="str">
            <v>LASTRO DE CONCRETO,COM HIDROFUGO - 150KG CIM/M3</v>
          </cell>
          <cell r="C2583" t="str">
            <v>M3</v>
          </cell>
          <cell r="D2583">
            <v>170.03</v>
          </cell>
        </row>
        <row r="2584">
          <cell r="A2584" t="str">
            <v>130118</v>
          </cell>
          <cell r="B2584" t="str">
            <v>LASTRO DE CONCRETO,COM HIDROFUGO - 200KG CIM/M3</v>
          </cell>
          <cell r="C2584" t="str">
            <v>M3</v>
          </cell>
          <cell r="D2584">
            <v>182.46</v>
          </cell>
        </row>
        <row r="2585">
          <cell r="A2585" t="str">
            <v>130200</v>
          </cell>
          <cell r="B2585" t="str">
            <v>REVESTIMENTOS DE PISO</v>
          </cell>
          <cell r="D2585" t="str">
            <v xml:space="preserve"> R$-   </v>
          </cell>
        </row>
        <row r="2586">
          <cell r="A2586" t="str">
            <v>130201</v>
          </cell>
          <cell r="B2586" t="str">
            <v>CIMENTADO COMUM,DESEMPENADO - 20MM DE ESPESSURA</v>
          </cell>
          <cell r="C2586" t="str">
            <v>M2</v>
          </cell>
          <cell r="D2586">
            <v>9.5</v>
          </cell>
        </row>
        <row r="2587">
          <cell r="A2587" t="str">
            <v>130202</v>
          </cell>
          <cell r="B2587" t="str">
            <v>CIMENTADO COMUM,DESEMPENADO E ALISADO - 20MM DE ESPESSURA</v>
          </cell>
          <cell r="C2587" t="str">
            <v>M2</v>
          </cell>
          <cell r="D2587">
            <v>10.23</v>
          </cell>
        </row>
        <row r="2588">
          <cell r="A2588" t="str">
            <v>130203</v>
          </cell>
          <cell r="B2588" t="str">
            <v>CIMENTADO COM CORANTE,DESEMPENADO E ALISADO - 20MM DE ESPESSURA</v>
          </cell>
          <cell r="C2588" t="str">
            <v>M2</v>
          </cell>
          <cell r="D2588">
            <v>10.91</v>
          </cell>
        </row>
        <row r="2589">
          <cell r="A2589" t="str">
            <v>130205</v>
          </cell>
          <cell r="B2589" t="str">
            <v>GRANILITE - 8MM DE ESPESSURA</v>
          </cell>
          <cell r="C2589" t="str">
            <v>M2</v>
          </cell>
          <cell r="D2589">
            <v>24.83</v>
          </cell>
        </row>
        <row r="2590">
          <cell r="A2590" t="str">
            <v>130207</v>
          </cell>
          <cell r="B2590" t="str">
            <v>ARGAMASSA DE ALTA RESISTENCIA,TIPO LEVE - 8MM DE ESPESSURA</v>
          </cell>
          <cell r="C2590" t="str">
            <v>M2</v>
          </cell>
          <cell r="D2590">
            <v>33.24</v>
          </cell>
        </row>
        <row r="2591">
          <cell r="A2591" t="str">
            <v>130208</v>
          </cell>
          <cell r="B2591" t="str">
            <v>ARGAMASSA DE ALTA RESISTENCIA,TIPO MEDIO - 12MM DE ESPESSURA</v>
          </cell>
          <cell r="C2591" t="str">
            <v>M2</v>
          </cell>
          <cell r="D2591">
            <v>29.24</v>
          </cell>
        </row>
        <row r="2592">
          <cell r="A2592" t="str">
            <v>130216</v>
          </cell>
          <cell r="B2592" t="str">
            <v>LAJOTAS DE TERRACOTA - VERMELHAS COMUNS,30X30CM</v>
          </cell>
          <cell r="C2592" t="str">
            <v>M2</v>
          </cell>
          <cell r="D2592">
            <v>20.2</v>
          </cell>
        </row>
        <row r="2593">
          <cell r="A2593" t="str">
            <v>130217</v>
          </cell>
          <cell r="B2593" t="str">
            <v>LAJOTAS DE TERRACOTA - VERMELHAS QUEIMADAS COM SAL OU ZARCAO,30X30CM</v>
          </cell>
          <cell r="C2593" t="str">
            <v>M2</v>
          </cell>
          <cell r="D2593">
            <v>21.77</v>
          </cell>
        </row>
        <row r="2594">
          <cell r="A2594" t="str">
            <v>130223</v>
          </cell>
          <cell r="B2594" t="str">
            <v>LADRILHOS DE SEMIGRES ESMALTADO - COLORIDOS 20X20CM</v>
          </cell>
          <cell r="C2594" t="str">
            <v>M2</v>
          </cell>
          <cell r="D2594">
            <v>22.01</v>
          </cell>
        </row>
        <row r="2595">
          <cell r="A2595" t="str">
            <v>130230</v>
          </cell>
          <cell r="B2595" t="str">
            <v>LADRILHOS DE GRES CERAMICO,TIPO ALTA RESISTENCIA - 24X11,5X1,3CM</v>
          </cell>
          <cell r="C2595" t="str">
            <v>M2</v>
          </cell>
          <cell r="D2595">
            <v>36.51</v>
          </cell>
        </row>
        <row r="2596">
          <cell r="A2596" t="str">
            <v>130235</v>
          </cell>
          <cell r="B2596" t="str">
            <v>LADRILHOS DE ARGILA REFRATARIA,TIPO ALTA RESISTENCIA - 29X14X1,3CM</v>
          </cell>
          <cell r="C2596" t="str">
            <v>M2</v>
          </cell>
          <cell r="D2596">
            <v>38.5</v>
          </cell>
        </row>
        <row r="2597">
          <cell r="A2597" t="str">
            <v>130236</v>
          </cell>
          <cell r="B2597" t="str">
            <v>LADRILHOS DE ARGILA REFRATARIA,TIPO ALTA RESISTENCIA - 29X14X1,7CM</v>
          </cell>
          <cell r="C2597" t="str">
            <v>M2</v>
          </cell>
          <cell r="D2597">
            <v>43.37</v>
          </cell>
        </row>
        <row r="2598">
          <cell r="A2598" t="str">
            <v>130245</v>
          </cell>
          <cell r="B2598" t="str">
            <v>PASTILHAS DE PORCELANA,ANTIDERRAPANTES - 3/4"</v>
          </cell>
          <cell r="C2598" t="str">
            <v>M2</v>
          </cell>
          <cell r="D2598">
            <v>45.24</v>
          </cell>
        </row>
        <row r="2599">
          <cell r="A2599" t="str">
            <v>130248</v>
          </cell>
          <cell r="B2599" t="str">
            <v>PASTILHAS DE VIDRO - 2X2CM</v>
          </cell>
          <cell r="C2599" t="str">
            <v>M2</v>
          </cell>
          <cell r="D2599">
            <v>89.64</v>
          </cell>
        </row>
        <row r="2600">
          <cell r="A2600" t="str">
            <v>130249</v>
          </cell>
          <cell r="B2600" t="str">
            <v>PASTILHAS DE VIDRO - 3X3CM</v>
          </cell>
          <cell r="C2600" t="str">
            <v>M2</v>
          </cell>
          <cell r="D2600">
            <v>111.06</v>
          </cell>
        </row>
        <row r="2601">
          <cell r="A2601" t="str">
            <v>130259</v>
          </cell>
          <cell r="B2601" t="str">
            <v>GRANITO POLIDO,FORRAS DE 20MM - PRETO TIJUCA</v>
          </cell>
          <cell r="C2601" t="str">
            <v>M2</v>
          </cell>
          <cell r="D2601">
            <v>142.47</v>
          </cell>
        </row>
        <row r="2602">
          <cell r="A2602" t="str">
            <v>130260</v>
          </cell>
          <cell r="B2602" t="str">
            <v>GRANITO POLIDO,FORRAS DE 20MM - VERDE UBATUBA OU OURO VELHO</v>
          </cell>
          <cell r="C2602" t="str">
            <v>M2</v>
          </cell>
          <cell r="D2602">
            <v>134.47</v>
          </cell>
        </row>
        <row r="2603">
          <cell r="A2603" t="str">
            <v>130261</v>
          </cell>
          <cell r="B2603" t="str">
            <v>CACOS DE MARMORE</v>
          </cell>
          <cell r="C2603" t="str">
            <v>M2</v>
          </cell>
          <cell r="D2603">
            <v>45.38</v>
          </cell>
        </row>
        <row r="2604">
          <cell r="A2604" t="str">
            <v>130262</v>
          </cell>
          <cell r="B2604" t="str">
            <v>MARMORE POLIDO,FORRAS DE 20MM - BRANCO ESPIRITO SANTO,TIPO A</v>
          </cell>
          <cell r="C2604" t="str">
            <v>M2</v>
          </cell>
          <cell r="D2604">
            <v>87.97</v>
          </cell>
        </row>
        <row r="2605">
          <cell r="A2605" t="str">
            <v>130263</v>
          </cell>
          <cell r="B2605" t="str">
            <v>MARMORE POLIDO,FORRAS DE 20MM - BRANCO NURIA PARANA</v>
          </cell>
          <cell r="C2605" t="str">
            <v>M2</v>
          </cell>
          <cell r="D2605">
            <v>285.47000000000003</v>
          </cell>
        </row>
        <row r="2606">
          <cell r="A2606" t="str">
            <v>130264</v>
          </cell>
          <cell r="B2606" t="str">
            <v>MARMORE POLIDO,FORRAS DE 20MM - TRAVERTINO NACIONAL</v>
          </cell>
          <cell r="C2606" t="str">
            <v>M2</v>
          </cell>
          <cell r="D2606">
            <v>130.47</v>
          </cell>
        </row>
        <row r="2607">
          <cell r="A2607" t="str">
            <v>130265</v>
          </cell>
          <cell r="B2607" t="str">
            <v>TACOS DE MADEIRA 21X7CM,ASSENTES COM ARGAMASSA - PEROBA</v>
          </cell>
          <cell r="C2607" t="str">
            <v>M2</v>
          </cell>
          <cell r="D2607">
            <v>34.880000000000003</v>
          </cell>
        </row>
        <row r="2608">
          <cell r="A2608" t="str">
            <v>130266</v>
          </cell>
          <cell r="B2608" t="str">
            <v>TACOS DE MADEIRA 21X7CM,ASSENTES COM COLA DE PVA - PEROBA</v>
          </cell>
          <cell r="C2608" t="str">
            <v>M2</v>
          </cell>
          <cell r="D2608">
            <v>45.93</v>
          </cell>
        </row>
        <row r="2609">
          <cell r="A2609" t="str">
            <v>130272</v>
          </cell>
          <cell r="B2609" t="str">
            <v>SOALHO DE MADEIRA 10X2CM,ASSENTE SOBRE LASTRO OU LAJE - PEROBA</v>
          </cell>
          <cell r="C2609" t="str">
            <v>M2</v>
          </cell>
          <cell r="D2609">
            <v>50.67</v>
          </cell>
        </row>
        <row r="2610">
          <cell r="A2610" t="str">
            <v>130273</v>
          </cell>
          <cell r="B2610" t="str">
            <v>SOALHO DE MADEIRA 20X2CM,ASSENTE SOBRE LASTRO OU LAJE - PEROBA</v>
          </cell>
          <cell r="C2610" t="str">
            <v>M2</v>
          </cell>
          <cell r="D2610">
            <v>50.67</v>
          </cell>
        </row>
        <row r="2611">
          <cell r="A2611" t="str">
            <v>130274</v>
          </cell>
          <cell r="B2611" t="str">
            <v>SOALHO DE MADEIRA 10X2CM,ASSENTE SOBRE VIGAMENTO - PEROBA</v>
          </cell>
          <cell r="C2611" t="str">
            <v>M2</v>
          </cell>
          <cell r="D2611">
            <v>50.96</v>
          </cell>
        </row>
        <row r="2612">
          <cell r="A2612" t="str">
            <v>130275</v>
          </cell>
          <cell r="B2612" t="str">
            <v>SOALHO DE MADEIRA 20X2CM,ASSENTE SOBRE VIGAMENTO - PEROBA</v>
          </cell>
          <cell r="C2612" t="str">
            <v>M2</v>
          </cell>
          <cell r="D2612">
            <v>50.96</v>
          </cell>
        </row>
        <row r="2613">
          <cell r="A2613" t="str">
            <v>130281</v>
          </cell>
          <cell r="B2613" t="str">
            <v>CHAPAS DE FIBRO-VINIL 30X30CM - E=2MM C/ ARG. DE REGUL. DA BASE</v>
          </cell>
          <cell r="C2613" t="str">
            <v>M2</v>
          </cell>
          <cell r="D2613">
            <v>26.97</v>
          </cell>
        </row>
        <row r="2614">
          <cell r="A2614" t="str">
            <v>130282</v>
          </cell>
          <cell r="B2614" t="str">
            <v>CHAPAS DE FIBRO-VINIL 30X30CM - E=3MM C/ ARG. REGUL. DA BASE</v>
          </cell>
          <cell r="C2614" t="str">
            <v>M2</v>
          </cell>
          <cell r="D2614">
            <v>30.88</v>
          </cell>
        </row>
        <row r="2615">
          <cell r="A2615" t="str">
            <v>130285</v>
          </cell>
          <cell r="B2615" t="str">
            <v>CHAPAS DE FIBRO-VINIL 30X30CM - E=2MM (EXCL ARG REGULARIZ BASE)</v>
          </cell>
          <cell r="C2615" t="str">
            <v>M2</v>
          </cell>
          <cell r="D2615">
            <v>21.2</v>
          </cell>
        </row>
        <row r="2616">
          <cell r="A2616" t="str">
            <v>130286</v>
          </cell>
          <cell r="B2616" t="str">
            <v>CHAPAS DE FIBRO-VINIL 30X30CM E=3MM  (EXCL ARG REGULARIZ BASE)</v>
          </cell>
          <cell r="C2616" t="str">
            <v>M2</v>
          </cell>
          <cell r="D2616">
            <v>23.75</v>
          </cell>
        </row>
        <row r="2617">
          <cell r="A2617" t="str">
            <v>130290</v>
          </cell>
          <cell r="B2617" t="str">
            <v>CHAPAS DE BORRACHA SINT.ASSENTES C/COLA,E=4 A 5MM - LISAS</v>
          </cell>
          <cell r="C2617" t="str">
            <v>M2</v>
          </cell>
          <cell r="D2617">
            <v>46.89</v>
          </cell>
        </row>
        <row r="2618">
          <cell r="A2618" t="str">
            <v>130291</v>
          </cell>
          <cell r="B2618" t="str">
            <v>CHAPAS DE BORRACHA SINT.ASSENTES C/COLA,E=4 A 5MM - COM RELEVO</v>
          </cell>
          <cell r="C2618" t="str">
            <v>M2</v>
          </cell>
          <cell r="D2618">
            <v>46.89</v>
          </cell>
        </row>
        <row r="2619">
          <cell r="A2619" t="str">
            <v>130292</v>
          </cell>
          <cell r="B2619" t="str">
            <v>CHAPAS DE BORRACHA SINT.ASSENTES C/ARGAMASSA,E=8 A 10MM - LISAS</v>
          </cell>
          <cell r="C2619" t="str">
            <v>M2</v>
          </cell>
          <cell r="D2619">
            <v>80.03</v>
          </cell>
        </row>
        <row r="2620">
          <cell r="A2620" t="str">
            <v>130293</v>
          </cell>
          <cell r="B2620" t="str">
            <v>CHAPAS DE BORRACHA SINT.ASSENTES C/ARGAMASSA,E=8 A 10MM - COM RELEVO</v>
          </cell>
          <cell r="C2620" t="str">
            <v>M2</v>
          </cell>
          <cell r="D2620">
            <v>80.03</v>
          </cell>
        </row>
        <row r="2621">
          <cell r="A2621" t="str">
            <v>130295</v>
          </cell>
          <cell r="B2621" t="str">
            <v>MANTA DE FIBRA TEXTIL DE NAILON - 4 A 5MM DE ESPESSURA</v>
          </cell>
          <cell r="C2621" t="str">
            <v>M2</v>
          </cell>
          <cell r="D2621">
            <v>19.13</v>
          </cell>
        </row>
        <row r="2622">
          <cell r="A2622" t="str">
            <v>130300</v>
          </cell>
          <cell r="B2622" t="str">
            <v>ARREMATES DE PISO E ESCADAS</v>
          </cell>
          <cell r="D2622" t="str">
            <v xml:space="preserve"> R$-   </v>
          </cell>
        </row>
        <row r="2623">
          <cell r="A2623" t="str">
            <v>130301</v>
          </cell>
          <cell r="B2623" t="str">
            <v>RODAPE DE ARGAMASSA DE CIMENTO E AREIA 1:3 - 7CM</v>
          </cell>
          <cell r="C2623" t="str">
            <v>M</v>
          </cell>
          <cell r="D2623">
            <v>4.47</v>
          </cell>
        </row>
        <row r="2624">
          <cell r="A2624" t="str">
            <v>130302</v>
          </cell>
          <cell r="B2624" t="str">
            <v>RODAPE DE ARGAMASSA DE CIMENTO E AREIA 1:3 - 10CM</v>
          </cell>
          <cell r="C2624" t="str">
            <v>M</v>
          </cell>
          <cell r="D2624">
            <v>4.55</v>
          </cell>
        </row>
        <row r="2625">
          <cell r="A2625" t="str">
            <v>130304</v>
          </cell>
          <cell r="B2625" t="str">
            <v>RODAPE DE GRANILITE - 10CM</v>
          </cell>
          <cell r="C2625" t="str">
            <v>M</v>
          </cell>
          <cell r="D2625">
            <v>10.51</v>
          </cell>
        </row>
        <row r="2626">
          <cell r="A2626" t="str">
            <v>130305</v>
          </cell>
          <cell r="B2626" t="str">
            <v>RODAPE DE GRANILITE - MEIA CANA,10CM</v>
          </cell>
          <cell r="C2626" t="str">
            <v>M</v>
          </cell>
          <cell r="D2626">
            <v>12.01</v>
          </cell>
        </row>
        <row r="2627">
          <cell r="A2627" t="str">
            <v>130306</v>
          </cell>
          <cell r="B2627" t="str">
            <v>RODAPE DE ARGAMASSA DE ALTA RESISTENCIA - 10CM</v>
          </cell>
          <cell r="C2627" t="str">
            <v>M</v>
          </cell>
          <cell r="D2627">
            <v>11.01</v>
          </cell>
        </row>
        <row r="2628">
          <cell r="A2628" t="str">
            <v>130307</v>
          </cell>
          <cell r="B2628" t="str">
            <v>RODAPE DE ARGAMASSA DE ALTA RESISTENCIA - MEIA CANA,10CM</v>
          </cell>
          <cell r="C2628" t="str">
            <v>M</v>
          </cell>
          <cell r="D2628">
            <v>11.01</v>
          </cell>
        </row>
        <row r="2629">
          <cell r="A2629" t="str">
            <v>130310</v>
          </cell>
          <cell r="B2629" t="str">
            <v>RODAPE DE GRES CERAMICO, TIPO ALTA RESISTENCIA 10CM</v>
          </cell>
          <cell r="C2629" t="str">
            <v>M</v>
          </cell>
          <cell r="D2629">
            <v>7.86</v>
          </cell>
        </row>
        <row r="2630">
          <cell r="A2630" t="str">
            <v>130320</v>
          </cell>
          <cell r="B2630" t="str">
            <v>RODAPE DE GRANITO POLIDO - PRETO TIJUCA,10CM</v>
          </cell>
          <cell r="C2630" t="str">
            <v>M</v>
          </cell>
          <cell r="D2630">
            <v>37.119999999999997</v>
          </cell>
        </row>
        <row r="2631">
          <cell r="A2631" t="str">
            <v>130321</v>
          </cell>
          <cell r="B2631" t="str">
            <v>RODAPE DE GRANITO POLIDO - VERDE UBATUBA OU OURO VELHO,10CM</v>
          </cell>
          <cell r="C2631" t="str">
            <v>M</v>
          </cell>
          <cell r="D2631">
            <v>34.119999999999997</v>
          </cell>
        </row>
        <row r="2632">
          <cell r="A2632" t="str">
            <v>130322</v>
          </cell>
          <cell r="B2632" t="str">
            <v>RODAPE DE MARMORE POLIDO - BRANCO ESPIRITO SANTO,TIPO A,10CM</v>
          </cell>
          <cell r="C2632" t="str">
            <v>M</v>
          </cell>
          <cell r="D2632">
            <v>26.62</v>
          </cell>
        </row>
        <row r="2633">
          <cell r="A2633" t="str">
            <v>130323</v>
          </cell>
          <cell r="B2633" t="str">
            <v>RODAPE DE MARMORE POLIDO - BRANCO NURIA PARANA,10CM</v>
          </cell>
          <cell r="C2633" t="str">
            <v>M</v>
          </cell>
          <cell r="D2633">
            <v>60.62</v>
          </cell>
        </row>
        <row r="2634">
          <cell r="A2634" t="str">
            <v>130324</v>
          </cell>
          <cell r="B2634" t="str">
            <v>RODAPE DE MARMORE POLIDO - TRAVERTINO NACIONAL,10CM</v>
          </cell>
          <cell r="C2634" t="str">
            <v>M</v>
          </cell>
          <cell r="D2634">
            <v>34.619999999999997</v>
          </cell>
        </row>
        <row r="2635">
          <cell r="A2635" t="str">
            <v>130326</v>
          </cell>
          <cell r="B2635" t="str">
            <v>RODAPE DE MADEIRA,INCLUSIVE CORDAO - PEROBA,7CM</v>
          </cell>
          <cell r="C2635" t="str">
            <v>M</v>
          </cell>
          <cell r="D2635">
            <v>5.55</v>
          </cell>
        </row>
        <row r="2636">
          <cell r="A2636" t="str">
            <v>130329</v>
          </cell>
          <cell r="B2636" t="str">
            <v>RODAPE DE ALUMINIO ANODIZADO - 7CM</v>
          </cell>
          <cell r="C2636" t="str">
            <v>M</v>
          </cell>
          <cell r="D2636">
            <v>8.32</v>
          </cell>
        </row>
        <row r="2637">
          <cell r="A2637" t="str">
            <v>130330</v>
          </cell>
          <cell r="B2637" t="str">
            <v>RODAPE DE FIBRO-VINIL - 5CM</v>
          </cell>
          <cell r="C2637" t="str">
            <v>M</v>
          </cell>
          <cell r="D2637">
            <v>5.57</v>
          </cell>
        </row>
        <row r="2638">
          <cell r="A2638" t="str">
            <v>130331</v>
          </cell>
          <cell r="B2638" t="str">
            <v>RODAPE DE FIBRO-VINIL - 7CM</v>
          </cell>
          <cell r="C2638" t="str">
            <v>M</v>
          </cell>
          <cell r="D2638">
            <v>7.36</v>
          </cell>
        </row>
        <row r="2639">
          <cell r="A2639" t="str">
            <v>130335</v>
          </cell>
          <cell r="B2639" t="str">
            <v>RODAPE DE BORRACHA SINTETICA - BOLEADO,5CM</v>
          </cell>
          <cell r="C2639" t="str">
            <v>M</v>
          </cell>
          <cell r="D2639">
            <v>10.67</v>
          </cell>
        </row>
        <row r="2640">
          <cell r="A2640" t="str">
            <v>130365</v>
          </cell>
          <cell r="B2640" t="str">
            <v>DEGRAUS DE ARGAMASSA DE CIMENTO E AREIA 1:3</v>
          </cell>
          <cell r="C2640" t="str">
            <v>M</v>
          </cell>
          <cell r="D2640">
            <v>10</v>
          </cell>
        </row>
        <row r="2641">
          <cell r="A2641" t="str">
            <v>130367</v>
          </cell>
          <cell r="B2641" t="str">
            <v>DEGRAUS DE GRANILITE</v>
          </cell>
          <cell r="C2641" t="str">
            <v>M</v>
          </cell>
          <cell r="D2641">
            <v>24.47</v>
          </cell>
        </row>
        <row r="2642">
          <cell r="A2642" t="str">
            <v>130369</v>
          </cell>
          <cell r="B2642" t="str">
            <v>DEGRAUS DE ARGAMASSA DE ALTA RESISTENCIA</v>
          </cell>
          <cell r="C2642" t="str">
            <v>M</v>
          </cell>
          <cell r="D2642">
            <v>28.1</v>
          </cell>
        </row>
        <row r="2643">
          <cell r="A2643" t="str">
            <v>130378</v>
          </cell>
          <cell r="B2643" t="str">
            <v>DEGRAUS DE GRANITO POLIDO - PRETO TIJUCA</v>
          </cell>
          <cell r="C2643" t="str">
            <v>M</v>
          </cell>
          <cell r="D2643">
            <v>100.31</v>
          </cell>
        </row>
        <row r="2644">
          <cell r="A2644" t="str">
            <v>130379</v>
          </cell>
          <cell r="B2644" t="str">
            <v>DEGRAUS DE GRANITO POLIDO - VERDE UBATUBA OU OURO VELHO</v>
          </cell>
          <cell r="C2644" t="str">
            <v>M</v>
          </cell>
          <cell r="D2644">
            <v>98.96</v>
          </cell>
        </row>
        <row r="2645">
          <cell r="A2645" t="str">
            <v>130380</v>
          </cell>
          <cell r="B2645" t="str">
            <v>DEGRAUS DE MARMORE POLIDO - BRANCO ESPIRITO SANTO,TIPO A</v>
          </cell>
          <cell r="C2645" t="str">
            <v>M</v>
          </cell>
          <cell r="D2645">
            <v>58.91</v>
          </cell>
        </row>
        <row r="2646">
          <cell r="A2646" t="str">
            <v>130381</v>
          </cell>
          <cell r="B2646" t="str">
            <v>DEGRAUS DE MARMORE POLIDO - BRANCO NURIA PARANA</v>
          </cell>
          <cell r="C2646" t="str">
            <v>M</v>
          </cell>
          <cell r="D2646">
            <v>287.73</v>
          </cell>
        </row>
        <row r="2647">
          <cell r="A2647" t="str">
            <v>130382</v>
          </cell>
          <cell r="B2647" t="str">
            <v>DEGRAUS DE MARMORE POLIDO - TRAVERTINO NACIONAL</v>
          </cell>
          <cell r="C2647" t="str">
            <v>M</v>
          </cell>
          <cell r="D2647">
            <v>98.43</v>
          </cell>
        </row>
        <row r="2648">
          <cell r="A2648" t="str">
            <v>130385</v>
          </cell>
          <cell r="B2648" t="str">
            <v>DEGRAUS DE CHAPAS DE FIBRO-VINIL - 2MM DE ESPESSURA</v>
          </cell>
          <cell r="C2648" t="str">
            <v>M</v>
          </cell>
          <cell r="D2648">
            <v>31.36</v>
          </cell>
        </row>
        <row r="2649">
          <cell r="A2649" t="str">
            <v>130387</v>
          </cell>
          <cell r="B2649" t="str">
            <v>DEGRAUS DE CHAPAS DE BORRACHA SINTETICA - 4 A 5MM DE ESPESSURA</v>
          </cell>
          <cell r="C2649" t="str">
            <v>M</v>
          </cell>
          <cell r="D2649">
            <v>23.55</v>
          </cell>
        </row>
        <row r="2650">
          <cell r="A2650" t="str">
            <v>130390</v>
          </cell>
          <cell r="B2650" t="str">
            <v>CORRIMAO DE ARGAMASSA DE CIMENTO E AREIA 1:3</v>
          </cell>
          <cell r="C2650" t="str">
            <v>M</v>
          </cell>
          <cell r="D2650">
            <v>4.62</v>
          </cell>
        </row>
        <row r="2651">
          <cell r="A2651" t="str">
            <v>130392</v>
          </cell>
          <cell r="B2651" t="str">
            <v>CORRIMAO DE GRANILITE</v>
          </cell>
          <cell r="C2651" t="str">
            <v>M</v>
          </cell>
          <cell r="D2651">
            <v>18.18</v>
          </cell>
        </row>
        <row r="2652">
          <cell r="A2652" t="str">
            <v>130394</v>
          </cell>
          <cell r="B2652" t="str">
            <v>FITA ANTIDERRAPANTE, FAIXA C/LARG.=5CM E ESP.=2MM, APLIC.EM DEGRAU</v>
          </cell>
          <cell r="C2652" t="str">
            <v>M</v>
          </cell>
          <cell r="D2652">
            <v>4.3899999999999997</v>
          </cell>
        </row>
        <row r="2653">
          <cell r="A2653" t="str">
            <v>135000</v>
          </cell>
          <cell r="B2653" t="str">
            <v>DEMOLICOES</v>
          </cell>
          <cell r="D2653" t="str">
            <v xml:space="preserve"> R$-   </v>
          </cell>
        </row>
        <row r="2654">
          <cell r="A2654" t="str">
            <v>135001</v>
          </cell>
          <cell r="B2654" t="str">
            <v>DEMOLICAO DE CONCRETO SIMPLES</v>
          </cell>
          <cell r="C2654" t="str">
            <v>M3</v>
          </cell>
          <cell r="D2654">
            <v>39.799999999999997</v>
          </cell>
        </row>
        <row r="2655">
          <cell r="A2655" t="str">
            <v>135005</v>
          </cell>
          <cell r="B2655" t="str">
            <v>DEMOLICAO DE ARGAMASSA,CERAMICA OU SIMILAR INCL.ARG.DE REGULARIZACAO</v>
          </cell>
          <cell r="C2655" t="str">
            <v>M2</v>
          </cell>
          <cell r="D2655">
            <v>2.15</v>
          </cell>
        </row>
        <row r="2656">
          <cell r="A2656" t="str">
            <v>135010</v>
          </cell>
          <cell r="B2656" t="str">
            <v>DEMOLICAO DE TACOS DE MADEIRA,INCLUSIVE ARGAMASSA DE ASSENTAMENTO</v>
          </cell>
          <cell r="C2656" t="str">
            <v>M2</v>
          </cell>
          <cell r="D2656">
            <v>1.44</v>
          </cell>
        </row>
        <row r="2657">
          <cell r="A2657" t="str">
            <v>135012</v>
          </cell>
          <cell r="B2657" t="str">
            <v>DEMOLICAO DE SOALHO DE MADEIRA,EXCLUSIVE VIGAMENTO</v>
          </cell>
          <cell r="C2657" t="str">
            <v>M2</v>
          </cell>
          <cell r="D2657">
            <v>1.1399999999999999</v>
          </cell>
        </row>
        <row r="2658">
          <cell r="A2658" t="str">
            <v>135014</v>
          </cell>
          <cell r="B2658" t="str">
            <v>DEMOLICAO DE SOALHO DE MADEIRA,INCLUSIVE VIGAMENTO</v>
          </cell>
          <cell r="C2658" t="str">
            <v>M2</v>
          </cell>
          <cell r="D2658">
            <v>2.5099999999999998</v>
          </cell>
        </row>
        <row r="2659">
          <cell r="A2659" t="str">
            <v>135020</v>
          </cell>
          <cell r="B2659" t="str">
            <v>DEMOLICAO DE FIBRO-VINIL OU BORRACHA SINT,INCL.ARG.DE REGULARIZACAO</v>
          </cell>
          <cell r="C2659" t="str">
            <v>M2</v>
          </cell>
          <cell r="D2659">
            <v>1.44</v>
          </cell>
        </row>
        <row r="2660">
          <cell r="A2660" t="str">
            <v>135030</v>
          </cell>
          <cell r="B2660" t="str">
            <v>DEMOLICAO DE RODAPES EM GERAL,INCLUSIVE ARGAMASSA DE ASSENTAMENTO</v>
          </cell>
          <cell r="C2660" t="str">
            <v>M</v>
          </cell>
          <cell r="D2660">
            <v>0.41</v>
          </cell>
        </row>
        <row r="2661">
          <cell r="A2661" t="str">
            <v>135040</v>
          </cell>
          <cell r="B2661" t="str">
            <v>DEMOLICAO DE DEGRAUS EM GERAL,INCLUSIVE ARGAMASSA DE ASSENTAMENTO</v>
          </cell>
          <cell r="C2661" t="str">
            <v>M</v>
          </cell>
          <cell r="D2661">
            <v>1.44</v>
          </cell>
        </row>
        <row r="2662">
          <cell r="A2662" t="str">
            <v>136000</v>
          </cell>
          <cell r="B2662" t="str">
            <v>RETIRADAS</v>
          </cell>
          <cell r="D2662" t="str">
            <v xml:space="preserve"> R$-   </v>
          </cell>
        </row>
        <row r="2663">
          <cell r="A2663" t="str">
            <v>136002</v>
          </cell>
          <cell r="B2663" t="str">
            <v>RETIRADA DE FORRAS DE PEDRAS NATURAIS - GRANITO OU MARMORE</v>
          </cell>
          <cell r="C2663" t="str">
            <v>M2</v>
          </cell>
          <cell r="D2663">
            <v>5.77</v>
          </cell>
        </row>
        <row r="2664">
          <cell r="A2664" t="str">
            <v>136010</v>
          </cell>
          <cell r="B2664" t="str">
            <v>RETIRADA DE TACOS DE MADEIRA</v>
          </cell>
          <cell r="C2664" t="str">
            <v>M2</v>
          </cell>
          <cell r="D2664">
            <v>2.15</v>
          </cell>
        </row>
        <row r="2665">
          <cell r="A2665" t="str">
            <v>136012</v>
          </cell>
          <cell r="B2665" t="str">
            <v>RETIRADA DE SOALHO DE MADEIRA,EXCLUSIVE VIGAMENTO</v>
          </cell>
          <cell r="C2665" t="str">
            <v>M2</v>
          </cell>
          <cell r="D2665">
            <v>2.79</v>
          </cell>
        </row>
        <row r="2666">
          <cell r="A2666" t="str">
            <v>136014</v>
          </cell>
          <cell r="B2666" t="str">
            <v>RETIRADA DE SOALHO DE MADEIRA,INCLUSIVE VIGAMENTO</v>
          </cell>
          <cell r="C2666" t="str">
            <v>M2</v>
          </cell>
          <cell r="D2666">
            <v>4.8</v>
          </cell>
        </row>
        <row r="2667">
          <cell r="A2667" t="str">
            <v>136020</v>
          </cell>
          <cell r="B2667" t="str">
            <v>RETIRADA DE FIBRO-VINIL</v>
          </cell>
          <cell r="C2667" t="str">
            <v>M2</v>
          </cell>
          <cell r="D2667">
            <v>2.65</v>
          </cell>
        </row>
        <row r="2668">
          <cell r="A2668" t="str">
            <v>136030</v>
          </cell>
          <cell r="B2668" t="str">
            <v>RETIRADA DE RODAPES DE MADEIRA,INCLUSIVE CORDAO</v>
          </cell>
          <cell r="C2668" t="str">
            <v>M</v>
          </cell>
          <cell r="D2668">
            <v>0.52</v>
          </cell>
        </row>
        <row r="2669">
          <cell r="A2669" t="str">
            <v>136035</v>
          </cell>
          <cell r="B2669" t="str">
            <v>RETIRADA DE RODAPES DE ALUMINIO</v>
          </cell>
          <cell r="C2669" t="str">
            <v>M</v>
          </cell>
          <cell r="D2669">
            <v>0.52</v>
          </cell>
        </row>
        <row r="2670">
          <cell r="A2670" t="str">
            <v>137000</v>
          </cell>
          <cell r="B2670" t="str">
            <v>RECOLOCACOES</v>
          </cell>
          <cell r="D2670" t="str">
            <v xml:space="preserve"> R$-   </v>
          </cell>
        </row>
        <row r="2671">
          <cell r="A2671" t="str">
            <v>137010</v>
          </cell>
          <cell r="B2671" t="str">
            <v>RECOLOCACAO DE TACOS DE MADEIRA</v>
          </cell>
          <cell r="C2671" t="str">
            <v>M2</v>
          </cell>
          <cell r="D2671">
            <v>8.6300000000000008</v>
          </cell>
        </row>
        <row r="2672">
          <cell r="A2672" t="str">
            <v>137012</v>
          </cell>
          <cell r="B2672" t="str">
            <v>RECOLOCACAO DE SOALHO DE MADEIRA,EXCLUSIVE VIGAMENTO</v>
          </cell>
          <cell r="C2672" t="str">
            <v>M2</v>
          </cell>
          <cell r="D2672">
            <v>2.2400000000000002</v>
          </cell>
        </row>
        <row r="2673">
          <cell r="A2673" t="str">
            <v>137014</v>
          </cell>
          <cell r="B2673" t="str">
            <v>RECOLOCACAO DE SOALHO DE MADEIRA,INCLUSIVE VIGAMENTO</v>
          </cell>
          <cell r="C2673" t="str">
            <v>M2</v>
          </cell>
          <cell r="D2673">
            <v>9.08</v>
          </cell>
        </row>
        <row r="2674">
          <cell r="A2674" t="str">
            <v>137020</v>
          </cell>
          <cell r="B2674" t="str">
            <v>RECOLOCACAO DE FIBRO-VINIL</v>
          </cell>
          <cell r="C2674" t="str">
            <v>M2</v>
          </cell>
          <cell r="D2674">
            <v>2.2799999999999998</v>
          </cell>
        </row>
        <row r="2675">
          <cell r="A2675" t="str">
            <v>137030</v>
          </cell>
          <cell r="B2675" t="str">
            <v>RECOLOCACAO DE RODAPES DE MADEIRA,INCLUSIVE CORDAO</v>
          </cell>
          <cell r="C2675" t="str">
            <v>M</v>
          </cell>
          <cell r="D2675">
            <v>2.08</v>
          </cell>
        </row>
        <row r="2676">
          <cell r="A2676" t="str">
            <v>137035</v>
          </cell>
          <cell r="B2676" t="str">
            <v>RECOLOCACAO DE RODAPES DE ALUMINIO</v>
          </cell>
          <cell r="C2676" t="str">
            <v>M</v>
          </cell>
          <cell r="D2676">
            <v>2.2200000000000002</v>
          </cell>
        </row>
        <row r="2677">
          <cell r="A2677" t="str">
            <v>138000</v>
          </cell>
          <cell r="B2677" t="str">
            <v>SERVICOS PARCIAIS</v>
          </cell>
          <cell r="D2677" t="str">
            <v xml:space="preserve"> R$-   </v>
          </cell>
        </row>
        <row r="2678">
          <cell r="A2678" t="str">
            <v>138010</v>
          </cell>
          <cell r="B2678" t="str">
            <v>COLAGEM DE TACOS SOLTOS - COM FORNECIMENTO DE TACOS</v>
          </cell>
          <cell r="C2678" t="str">
            <v>M2</v>
          </cell>
          <cell r="D2678">
            <v>43.66</v>
          </cell>
        </row>
        <row r="2679">
          <cell r="A2679" t="str">
            <v>138011</v>
          </cell>
          <cell r="B2679" t="str">
            <v>COLAGEM DE TACOS SOLTOS - SEM FORNECIMENTO DE TACOS</v>
          </cell>
          <cell r="C2679" t="str">
            <v>M2</v>
          </cell>
          <cell r="D2679">
            <v>17.41</v>
          </cell>
        </row>
        <row r="2680">
          <cell r="A2680" t="str">
            <v>138012</v>
          </cell>
          <cell r="B2680" t="str">
            <v>REPREGAMENTO DE SOALHO DE MADEIRA</v>
          </cell>
          <cell r="C2680" t="str">
            <v>M2</v>
          </cell>
          <cell r="D2680">
            <v>0.92</v>
          </cell>
        </row>
        <row r="2681">
          <cell r="A2681" t="str">
            <v>138013</v>
          </cell>
          <cell r="B2681" t="str">
            <v>TABUAS DE MADEIRA MACICA,PARA SOALHO - PEROBA,10X2CM</v>
          </cell>
          <cell r="C2681" t="str">
            <v>M2</v>
          </cell>
          <cell r="D2681">
            <v>30.38</v>
          </cell>
        </row>
        <row r="2682">
          <cell r="A2682" t="str">
            <v>138014</v>
          </cell>
          <cell r="B2682" t="str">
            <v>TABUAS DE MADEIRA MACICA,PARA SOALHO - PEROBA,20X2CM</v>
          </cell>
          <cell r="C2682" t="str">
            <v>M2</v>
          </cell>
          <cell r="D2682">
            <v>30.38</v>
          </cell>
        </row>
        <row r="2683">
          <cell r="A2683" t="str">
            <v>138031</v>
          </cell>
          <cell r="B2683" t="str">
            <v>CORDAO DE PEROBA PARA RODAPE</v>
          </cell>
          <cell r="C2683" t="str">
            <v>M</v>
          </cell>
          <cell r="D2683">
            <v>0.99</v>
          </cell>
        </row>
        <row r="2684">
          <cell r="A2684" t="str">
            <v>138041</v>
          </cell>
          <cell r="B2684" t="str">
            <v>TESTEIRA DE BORRACHA SINTETICA PARA DEGRAUS</v>
          </cell>
          <cell r="C2684" t="str">
            <v>M</v>
          </cell>
          <cell r="D2684">
            <v>6.3</v>
          </cell>
        </row>
        <row r="2685">
          <cell r="A2685" t="str">
            <v>138061</v>
          </cell>
          <cell r="B2685" t="str">
            <v>POLIMENTO DE PISO DE GRANILITE OU ARGAMASSA DE ALTA RESISTENCIA</v>
          </cell>
          <cell r="C2685" t="str">
            <v>M2</v>
          </cell>
          <cell r="D2685">
            <v>12</v>
          </cell>
        </row>
        <row r="2686">
          <cell r="A2686" t="str">
            <v>138062</v>
          </cell>
          <cell r="B2686" t="str">
            <v>POLIMENTO DE PISO DE MARMORE BRANCO</v>
          </cell>
          <cell r="C2686" t="str">
            <v>M2</v>
          </cell>
          <cell r="D2686">
            <v>25</v>
          </cell>
        </row>
        <row r="2687">
          <cell r="A2687" t="str">
            <v>140000</v>
          </cell>
          <cell r="B2687" t="str">
            <v>VIDROS</v>
          </cell>
          <cell r="D2687" t="str">
            <v xml:space="preserve"> R$-   </v>
          </cell>
        </row>
        <row r="2688">
          <cell r="A2688" t="str">
            <v>140100</v>
          </cell>
          <cell r="B2688" t="str">
            <v>VIDROS ENCAIXILHADOS E ESPELHOS</v>
          </cell>
          <cell r="D2688" t="str">
            <v xml:space="preserve"> R$-   </v>
          </cell>
        </row>
        <row r="2689">
          <cell r="A2689" t="str">
            <v>140102</v>
          </cell>
          <cell r="B2689" t="str">
            <v>VIDRO LISO COMUM,TRANSPARENTE INCOLOR - ESPESSURA 3MM</v>
          </cell>
          <cell r="C2689" t="str">
            <v>M2</v>
          </cell>
          <cell r="D2689">
            <v>31.44</v>
          </cell>
        </row>
        <row r="2690">
          <cell r="A2690" t="str">
            <v>140103</v>
          </cell>
          <cell r="B2690" t="str">
            <v>VIDRO LISO COMUM,TRANSPARENTE INCOLOR - ESPESSURA 4MM</v>
          </cell>
          <cell r="C2690" t="str">
            <v>M2</v>
          </cell>
          <cell r="D2690">
            <v>38.65</v>
          </cell>
        </row>
        <row r="2691">
          <cell r="A2691" t="str">
            <v>140104</v>
          </cell>
          <cell r="B2691" t="str">
            <v>VIDRO LISO COMUM,TRANSPARENTE INCOLOR - ESPESSURA 5MM</v>
          </cell>
          <cell r="C2691" t="str">
            <v>M2</v>
          </cell>
          <cell r="D2691">
            <v>35.9</v>
          </cell>
        </row>
        <row r="2692">
          <cell r="A2692" t="str">
            <v>140105</v>
          </cell>
          <cell r="B2692" t="str">
            <v>VIDRO LISO COMUM,TRANSPARENTE INCOLOR - ESPESSURA 6MM</v>
          </cell>
          <cell r="C2692" t="str">
            <v>M2</v>
          </cell>
          <cell r="D2692">
            <v>41.41</v>
          </cell>
        </row>
        <row r="2693">
          <cell r="A2693" t="str">
            <v>140110</v>
          </cell>
          <cell r="B2693" t="str">
            <v>VIDRO IMPRESSO COMUM,TRANSLUCIDO INCOLOR - PADROES DIVERSOS,4MM</v>
          </cell>
          <cell r="C2693" t="str">
            <v>M2</v>
          </cell>
          <cell r="D2693">
            <v>21.6</v>
          </cell>
        </row>
        <row r="2694">
          <cell r="A2694" t="str">
            <v>140111</v>
          </cell>
          <cell r="B2694" t="str">
            <v>VIDRO IMPRESSO COMUM,TRANSLUCIDO INCOLOR - TIPO CANELADO,4MM</v>
          </cell>
          <cell r="C2694" t="str">
            <v>M2</v>
          </cell>
          <cell r="D2694">
            <v>21.6</v>
          </cell>
        </row>
        <row r="2695">
          <cell r="A2695" t="str">
            <v>140130</v>
          </cell>
          <cell r="B2695" t="str">
            <v>VIDRO LISO DE SEGURANCA,LAMINADO INCOLOR - ESPESSURA 6MM</v>
          </cell>
          <cell r="C2695" t="str">
            <v>M2</v>
          </cell>
          <cell r="D2695">
            <v>101.14</v>
          </cell>
        </row>
        <row r="2696">
          <cell r="A2696" t="str">
            <v>140137</v>
          </cell>
          <cell r="B2696" t="str">
            <v>VIDRO LISO DE SEGURANCA,LAMINADO LEITOSO - ESPESSURA 6MM</v>
          </cell>
          <cell r="C2696" t="str">
            <v>M2</v>
          </cell>
          <cell r="D2696">
            <v>116.4</v>
          </cell>
        </row>
        <row r="2697">
          <cell r="A2697" t="str">
            <v>140140</v>
          </cell>
          <cell r="B2697" t="str">
            <v>VIDRO IMPRESSO DE SEGURANCA,ARAMADO - ESPESSURA 7 A 8MM</v>
          </cell>
          <cell r="C2697" t="str">
            <v>M2</v>
          </cell>
          <cell r="D2697">
            <v>80.760000000000005</v>
          </cell>
        </row>
        <row r="2698">
          <cell r="A2698" t="str">
            <v>140145</v>
          </cell>
          <cell r="B2698" t="str">
            <v>VIDRO ORGANICO,FIXADO COM REBITES E VEDADO COM MASSA - ESPESSURA 3MM</v>
          </cell>
          <cell r="C2698" t="str">
            <v>M2</v>
          </cell>
          <cell r="D2698">
            <v>79.5</v>
          </cell>
        </row>
        <row r="2699">
          <cell r="A2699" t="str">
            <v>140146</v>
          </cell>
          <cell r="B2699" t="str">
            <v>VIDRO ORGANICO,FIXADO COM REBITES E VEDADO COM MASSA - ESPESSURA 5MM</v>
          </cell>
          <cell r="C2699" t="str">
            <v>M2</v>
          </cell>
          <cell r="D2699">
            <v>123</v>
          </cell>
        </row>
        <row r="2700">
          <cell r="A2700" t="str">
            <v>140150</v>
          </cell>
          <cell r="B2700" t="str">
            <v>VIDRO LISO DE SEGURANCA,TEMPERADO INCOLOR - ESPESSURA 6MM</v>
          </cell>
          <cell r="C2700" t="str">
            <v>M2</v>
          </cell>
          <cell r="D2700">
            <v>105.71</v>
          </cell>
        </row>
        <row r="2701">
          <cell r="A2701" t="str">
            <v>140170</v>
          </cell>
          <cell r="B2701" t="str">
            <v>ESPELHO COMUM - ESPESSURA 3MM</v>
          </cell>
          <cell r="C2701" t="str">
            <v>M2</v>
          </cell>
          <cell r="D2701">
            <v>41.94</v>
          </cell>
        </row>
        <row r="2702">
          <cell r="A2702" t="str">
            <v>140172</v>
          </cell>
          <cell r="B2702" t="str">
            <v>ESPELHO E=3MM COM MOLDURA DE ALUMINIO</v>
          </cell>
          <cell r="C2702" t="str">
            <v>M2</v>
          </cell>
          <cell r="D2702">
            <v>57.03</v>
          </cell>
        </row>
        <row r="2703">
          <cell r="A2703" t="str">
            <v>145000</v>
          </cell>
          <cell r="B2703" t="str">
            <v>DEMOLICOES</v>
          </cell>
          <cell r="D2703" t="str">
            <v xml:space="preserve"> R$-   </v>
          </cell>
        </row>
        <row r="2704">
          <cell r="A2704" t="str">
            <v>145001</v>
          </cell>
          <cell r="B2704" t="str">
            <v>DEMOLICAO DE VIDROS ENCAIXILHADOS EM GERAL,INCL.LIMPEZA DO CAIXILHO</v>
          </cell>
          <cell r="C2704" t="str">
            <v>M2</v>
          </cell>
          <cell r="D2704">
            <v>8.8800000000000008</v>
          </cell>
        </row>
        <row r="2705">
          <cell r="A2705" t="str">
            <v>146000</v>
          </cell>
          <cell r="B2705" t="str">
            <v>RETIRADAS</v>
          </cell>
          <cell r="D2705" t="str">
            <v xml:space="preserve"> R$-   </v>
          </cell>
        </row>
        <row r="2706">
          <cell r="A2706" t="str">
            <v>146001</v>
          </cell>
          <cell r="B2706" t="str">
            <v>RETIRADA DE VIDROS ENCAIXILHADOS EM GERAL,INCL.LIMPEZA DO CAIXILHO</v>
          </cell>
          <cell r="C2706" t="str">
            <v>M2</v>
          </cell>
          <cell r="D2706">
            <v>13.32</v>
          </cell>
        </row>
        <row r="2707">
          <cell r="A2707" t="str">
            <v>147000</v>
          </cell>
          <cell r="B2707" t="str">
            <v>RECOLOCACOES</v>
          </cell>
          <cell r="D2707" t="str">
            <v xml:space="preserve"> R$-   </v>
          </cell>
        </row>
        <row r="2708">
          <cell r="A2708" t="str">
            <v>147001</v>
          </cell>
          <cell r="B2708" t="str">
            <v>RECOLOCACAO DE VIDROS ENCAIXILHADOS EM GERAL</v>
          </cell>
          <cell r="C2708" t="str">
            <v>M2</v>
          </cell>
          <cell r="D2708">
            <v>10.88</v>
          </cell>
        </row>
        <row r="2709">
          <cell r="A2709" t="str">
            <v>150000</v>
          </cell>
          <cell r="B2709" t="str">
            <v>PINTURA</v>
          </cell>
          <cell r="D2709" t="str">
            <v xml:space="preserve"> R$-   </v>
          </cell>
        </row>
        <row r="2710">
          <cell r="A2710" t="str">
            <v>150100</v>
          </cell>
          <cell r="B2710" t="str">
            <v>PINTURA EM ALVENARIA E CONCRETO</v>
          </cell>
          <cell r="D2710" t="str">
            <v xml:space="preserve"> R$-   </v>
          </cell>
        </row>
        <row r="2711">
          <cell r="A2711" t="str">
            <v>150101</v>
          </cell>
          <cell r="B2711" t="str">
            <v>AGUADA DE CAL - CONCRETO OU REBOCO SEM MASSA CORRIDA,INTERIOR</v>
          </cell>
          <cell r="C2711" t="str">
            <v>M2</v>
          </cell>
          <cell r="D2711">
            <v>1.17</v>
          </cell>
        </row>
        <row r="2712">
          <cell r="A2712" t="str">
            <v>150102</v>
          </cell>
          <cell r="B2712" t="str">
            <v>AGUADA DE CAL - CONCRETO OU REBOCO SEM MASSA CORRIDA,EXTERIOR</v>
          </cell>
          <cell r="C2712" t="str">
            <v>M2</v>
          </cell>
          <cell r="D2712">
            <v>1.61</v>
          </cell>
        </row>
        <row r="2713">
          <cell r="A2713" t="str">
            <v>150108</v>
          </cell>
          <cell r="B2713" t="str">
            <v>TINTA HIDROFUGA A BASE DE CIMENTO - CONCR.OU REBOCO S/MASSA CORRIDA</v>
          </cell>
          <cell r="C2713" t="str">
            <v>M2</v>
          </cell>
          <cell r="D2713">
            <v>2.3199999999999998</v>
          </cell>
        </row>
        <row r="2714">
          <cell r="A2714" t="str">
            <v>150110</v>
          </cell>
          <cell r="B2714" t="str">
            <v>TINTA PVA (LATEX) - CONCRETO OU REBOCO SEM MASSA CORRIDA</v>
          </cell>
          <cell r="C2714" t="str">
            <v>M2</v>
          </cell>
          <cell r="D2714">
            <v>5.07</v>
          </cell>
        </row>
        <row r="2715">
          <cell r="A2715" t="str">
            <v>150111</v>
          </cell>
          <cell r="B2715" t="str">
            <v>TINTA PVA (LATEX) - REBOCO COM MASSA CORRIDA</v>
          </cell>
          <cell r="C2715" t="str">
            <v>M2</v>
          </cell>
          <cell r="D2715">
            <v>7.71</v>
          </cell>
        </row>
        <row r="2716">
          <cell r="A2716" t="str">
            <v>150115</v>
          </cell>
          <cell r="B2716" t="str">
            <v>TINTA ACRILICA - CONCRETO OU REBOCO SEM MASSA CORRIDA</v>
          </cell>
          <cell r="C2716" t="str">
            <v>M2</v>
          </cell>
          <cell r="D2716">
            <v>4.95</v>
          </cell>
        </row>
        <row r="2717">
          <cell r="A2717" t="str">
            <v>150116</v>
          </cell>
          <cell r="B2717" t="str">
            <v>TINTA ACRILICA - REBOCO COM MASSA CORRIDA</v>
          </cell>
          <cell r="C2717" t="str">
            <v>M2</v>
          </cell>
          <cell r="D2717">
            <v>8.8699999999999992</v>
          </cell>
        </row>
        <row r="2718">
          <cell r="A2718" t="str">
            <v>150120</v>
          </cell>
          <cell r="B2718" t="str">
            <v>TINTA A OLEO - CONCRETO OU REBOCO SEM MASSA CORRIDA</v>
          </cell>
          <cell r="C2718" t="str">
            <v>M2</v>
          </cell>
          <cell r="D2718">
            <v>5.01</v>
          </cell>
        </row>
        <row r="2719">
          <cell r="A2719" t="str">
            <v>150121</v>
          </cell>
          <cell r="B2719" t="str">
            <v>TINTA A OLEO - REBOCO COM MASSA CORRIDA</v>
          </cell>
          <cell r="C2719" t="str">
            <v>M2</v>
          </cell>
          <cell r="D2719">
            <v>9.5</v>
          </cell>
        </row>
        <row r="2720">
          <cell r="A2720" t="str">
            <v>150123</v>
          </cell>
          <cell r="B2720" t="str">
            <v>TINTA ESMALTE SINTETICO-CONCRETO OU REBOCO S/MASSA CORRIDA</v>
          </cell>
          <cell r="C2720" t="str">
            <v>M2</v>
          </cell>
          <cell r="D2720">
            <v>5.53</v>
          </cell>
        </row>
        <row r="2721">
          <cell r="A2721" t="str">
            <v>150124</v>
          </cell>
          <cell r="B2721" t="str">
            <v>TINTA ESMALTE SINTETICO CONCRETO OU REBOCO C/MASSA CORRIDA</v>
          </cell>
          <cell r="C2721" t="str">
            <v>M2</v>
          </cell>
          <cell r="D2721">
            <v>10.02</v>
          </cell>
        </row>
        <row r="2722">
          <cell r="A2722" t="str">
            <v>150130</v>
          </cell>
          <cell r="B2722" t="str">
            <v>TINTA NITRO-SINTETICA (QUANTIL) - CONCR.OU REBOCO SEM MASSA CORRIDA</v>
          </cell>
          <cell r="C2722" t="str">
            <v>M2</v>
          </cell>
          <cell r="D2722">
            <v>9.92</v>
          </cell>
        </row>
        <row r="2723">
          <cell r="A2723" t="str">
            <v>150131</v>
          </cell>
          <cell r="B2723" t="str">
            <v>TINTA NITRO-SINTETICA (QUANTIL) - REBOCO COM MASSA CORRIDA</v>
          </cell>
          <cell r="C2723" t="str">
            <v>M2</v>
          </cell>
          <cell r="D2723">
            <v>13.34</v>
          </cell>
        </row>
        <row r="2724">
          <cell r="A2724" t="str">
            <v>150135</v>
          </cell>
          <cell r="B2724" t="str">
            <v>TINTA EPOXI - CONCRETO OU REBOCO SEM MASSA CORRIDA</v>
          </cell>
          <cell r="C2724" t="str">
            <v>M2</v>
          </cell>
          <cell r="D2724">
            <v>24.62</v>
          </cell>
        </row>
        <row r="2725">
          <cell r="A2725" t="str">
            <v>150136</v>
          </cell>
          <cell r="B2725" t="str">
            <v>TINTA EPOXI - REBOCO COM MASSA CORRIDA</v>
          </cell>
          <cell r="C2725" t="str">
            <v>M2</v>
          </cell>
          <cell r="D2725">
            <v>32.380000000000003</v>
          </cell>
        </row>
        <row r="2726">
          <cell r="A2726" t="str">
            <v>150170</v>
          </cell>
          <cell r="B2726" t="str">
            <v>VERNIZ A BASE DE SILICONE - CONCRETO OU ALVENARIA APARENTE</v>
          </cell>
          <cell r="C2726" t="str">
            <v>M2</v>
          </cell>
          <cell r="D2726">
            <v>3.37</v>
          </cell>
        </row>
        <row r="2727">
          <cell r="A2727" t="str">
            <v>150175</v>
          </cell>
          <cell r="B2727" t="str">
            <v>VERNIZ A BASE DE POLIURETANO BICOMPONENTE - CONCRETO OU ALV.APARENTE</v>
          </cell>
          <cell r="C2727" t="str">
            <v>M2</v>
          </cell>
          <cell r="D2727">
            <v>3.5</v>
          </cell>
        </row>
        <row r="2728">
          <cell r="A2728" t="str">
            <v>150200</v>
          </cell>
          <cell r="B2728" t="str">
            <v>PINTURA EM MADEIRA</v>
          </cell>
          <cell r="D2728" t="str">
            <v xml:space="preserve"> R$-   </v>
          </cell>
        </row>
        <row r="2729">
          <cell r="A2729" t="str">
            <v>150205</v>
          </cell>
          <cell r="B2729" t="str">
            <v>TINTA A OLEO - ESQUADRIAS E PECAS DE MARCENARIA,SEM EMASSAMENTO</v>
          </cell>
          <cell r="C2729" t="str">
            <v>M2</v>
          </cell>
          <cell r="D2729">
            <v>4.9800000000000004</v>
          </cell>
        </row>
        <row r="2730">
          <cell r="A2730" t="str">
            <v>150206</v>
          </cell>
          <cell r="B2730" t="str">
            <v>TINTA A OLEO - ESQUADRIAS E PECAS DE MARCENARIA,COM EMASSAMENTO</v>
          </cell>
          <cell r="C2730" t="str">
            <v>M2</v>
          </cell>
          <cell r="D2730">
            <v>8.64</v>
          </cell>
        </row>
        <row r="2731">
          <cell r="A2731" t="str">
            <v>150207</v>
          </cell>
          <cell r="B2731" t="str">
            <v>TINTA A OLEO - ESTRUTURAS DE MADEIRA,SEM EMASSAMENTO</v>
          </cell>
          <cell r="C2731" t="str">
            <v>M2</v>
          </cell>
          <cell r="D2731">
            <v>2.5</v>
          </cell>
        </row>
        <row r="2732">
          <cell r="A2732" t="str">
            <v>150208</v>
          </cell>
          <cell r="B2732" t="str">
            <v>TINTA A OLEO - FORROS DE MADEIRA</v>
          </cell>
          <cell r="C2732" t="str">
            <v>M2</v>
          </cell>
          <cell r="D2732">
            <v>5.9</v>
          </cell>
        </row>
        <row r="2733">
          <cell r="A2733" t="str">
            <v>150209</v>
          </cell>
          <cell r="B2733" t="str">
            <v>TINTA A OLEO - RODAPES,GUARNICOES E MOLDURAS DE MADEIRA</v>
          </cell>
          <cell r="C2733" t="str">
            <v>M</v>
          </cell>
          <cell r="D2733">
            <v>0.87</v>
          </cell>
        </row>
        <row r="2734">
          <cell r="A2734" t="str">
            <v>150210</v>
          </cell>
          <cell r="B2734" t="str">
            <v>ESMALTE SINTETICO - ESQUADRIAS E PECAS DE MARCENARIA,SEM EMASSAMENTO</v>
          </cell>
          <cell r="C2734" t="str">
            <v>M2</v>
          </cell>
          <cell r="D2734">
            <v>5.8</v>
          </cell>
        </row>
        <row r="2735">
          <cell r="A2735" t="str">
            <v>150211</v>
          </cell>
          <cell r="B2735" t="str">
            <v>ESMALTE SINTETICO - ESQUADRIAS E PECAS DE MARCENARIA,COM EMASSAMENTO</v>
          </cell>
          <cell r="C2735" t="str">
            <v>M2</v>
          </cell>
          <cell r="D2735">
            <v>9.4600000000000009</v>
          </cell>
        </row>
        <row r="2736">
          <cell r="A2736" t="str">
            <v>150212</v>
          </cell>
          <cell r="B2736" t="str">
            <v>ESMALTE SINTETICO - ESTRUTURAS DE MADEIRA,SEM EMASSAMENTO</v>
          </cell>
          <cell r="C2736" t="str">
            <v>M2</v>
          </cell>
          <cell r="D2736">
            <v>2.81</v>
          </cell>
        </row>
        <row r="2737">
          <cell r="A2737" t="str">
            <v>150213</v>
          </cell>
          <cell r="B2737" t="str">
            <v>ESMALTE SINTETICO - FORROS DE MADEIRA</v>
          </cell>
          <cell r="C2737" t="str">
            <v>M2</v>
          </cell>
          <cell r="D2737">
            <v>6.72</v>
          </cell>
        </row>
        <row r="2738">
          <cell r="A2738" t="str">
            <v>150214</v>
          </cell>
          <cell r="B2738" t="str">
            <v>ESMALTE SINTETICO - RODAPES,GUARNICOES E MOLDURAS DE MADEIRA</v>
          </cell>
          <cell r="C2738" t="str">
            <v>M</v>
          </cell>
          <cell r="D2738">
            <v>1.03</v>
          </cell>
        </row>
        <row r="2739">
          <cell r="A2739" t="str">
            <v>150240</v>
          </cell>
          <cell r="B2739" t="str">
            <v>LIQUIDO IMUNIZANTE A BASE DE NAFTENATO DE ZINCO</v>
          </cell>
          <cell r="C2739" t="str">
            <v>M2</v>
          </cell>
          <cell r="D2739">
            <v>2</v>
          </cell>
        </row>
        <row r="2740">
          <cell r="A2740" t="str">
            <v>150250</v>
          </cell>
          <cell r="B2740" t="str">
            <v>VERNIZ A BASE DE GOMA LACA - ESQUADRIAS E PECAS DE MARCENARIA</v>
          </cell>
          <cell r="C2740" t="str">
            <v>M2</v>
          </cell>
          <cell r="D2740">
            <v>4.8600000000000003</v>
          </cell>
        </row>
        <row r="2741">
          <cell r="A2741" t="str">
            <v>150254</v>
          </cell>
          <cell r="B2741" t="str">
            <v>VERNIZ A BASE DE GOMA LACA - RODAPES,GUARNICOES E MOLDUR.DE MADEIRA</v>
          </cell>
          <cell r="C2741" t="str">
            <v>M</v>
          </cell>
          <cell r="D2741">
            <v>0.81</v>
          </cell>
        </row>
        <row r="2742">
          <cell r="A2742" t="str">
            <v>150255</v>
          </cell>
          <cell r="B2742" t="str">
            <v>VERNIZ NITRO-SINTETICO - ESQUADRIAS E PECAS DE MARCENARIA</v>
          </cell>
          <cell r="C2742" t="str">
            <v>M2</v>
          </cell>
          <cell r="D2742">
            <v>4.04</v>
          </cell>
        </row>
        <row r="2743">
          <cell r="A2743" t="str">
            <v>150259</v>
          </cell>
          <cell r="B2743" t="str">
            <v>VERNIZ NITRO-SINTETICO - RODAPES,GUARNICOES E MOLDURAS DE MADEIRA</v>
          </cell>
          <cell r="C2743" t="str">
            <v>M</v>
          </cell>
          <cell r="D2743">
            <v>0.72</v>
          </cell>
        </row>
        <row r="2744">
          <cell r="A2744" t="str">
            <v>150260</v>
          </cell>
          <cell r="B2744" t="str">
            <v>VERNIZ POLIURETANO BICOMPONENTE - ESQUADRIAS E PECAS DE MARCENARIA</v>
          </cell>
          <cell r="C2744" t="str">
            <v>M2</v>
          </cell>
          <cell r="D2744">
            <v>4.16</v>
          </cell>
        </row>
        <row r="2745">
          <cell r="A2745" t="str">
            <v>150261</v>
          </cell>
          <cell r="B2745" t="str">
            <v>VERNIZ POLIURETANO FORROS DE MADEIRA</v>
          </cell>
          <cell r="C2745" t="str">
            <v>M2</v>
          </cell>
          <cell r="D2745">
            <v>4.9000000000000004</v>
          </cell>
        </row>
        <row r="2746">
          <cell r="A2746" t="str">
            <v>150300</v>
          </cell>
          <cell r="B2746" t="str">
            <v>PINTURA EM METAL</v>
          </cell>
          <cell r="D2746" t="str">
            <v xml:space="preserve"> R$-   </v>
          </cell>
        </row>
        <row r="2747">
          <cell r="A2747" t="str">
            <v>150304</v>
          </cell>
          <cell r="B2747" t="str">
            <v>TINTA BETUMINOSA - INTERIOR DE CALHAS,RUFOS E RINCOES METALICOS</v>
          </cell>
          <cell r="C2747" t="str">
            <v>M</v>
          </cell>
          <cell r="D2747">
            <v>1.61</v>
          </cell>
        </row>
        <row r="2748">
          <cell r="A2748" t="str">
            <v>150305</v>
          </cell>
          <cell r="B2748" t="str">
            <v>TINTA A OLEO - ESQUADRIAS E PECAS DE SERRALHERIA</v>
          </cell>
          <cell r="C2748" t="str">
            <v>M2</v>
          </cell>
          <cell r="D2748">
            <v>10.39</v>
          </cell>
        </row>
        <row r="2749">
          <cell r="A2749" t="str">
            <v>150307</v>
          </cell>
          <cell r="B2749" t="str">
            <v>TINTA A OLEO - ESTRUTURAS METALICAS</v>
          </cell>
          <cell r="C2749" t="str">
            <v>M2</v>
          </cell>
          <cell r="D2749">
            <v>4.67</v>
          </cell>
        </row>
        <row r="2750">
          <cell r="A2750" t="str">
            <v>150309</v>
          </cell>
          <cell r="B2750" t="str">
            <v>TINTA A OLEO - EXTERIOR DE CALHAS,RUFOS E CONDUTORES</v>
          </cell>
          <cell r="C2750" t="str">
            <v>M</v>
          </cell>
          <cell r="D2750">
            <v>2.62</v>
          </cell>
        </row>
        <row r="2751">
          <cell r="A2751" t="str">
            <v>150310</v>
          </cell>
          <cell r="B2751" t="str">
            <v>ESMALTE SINTETICO - ESQUADRIAS E PECAS DE SERRALHERIA</v>
          </cell>
          <cell r="C2751" t="str">
            <v>M2</v>
          </cell>
          <cell r="D2751">
            <v>10.91</v>
          </cell>
        </row>
        <row r="2752">
          <cell r="A2752" t="str">
            <v>150312</v>
          </cell>
          <cell r="B2752" t="str">
            <v>ESMALTE SINTETICO - ESTRUTURAS METALICAS</v>
          </cell>
          <cell r="C2752" t="str">
            <v>M2</v>
          </cell>
          <cell r="D2752">
            <v>4.9800000000000004</v>
          </cell>
        </row>
        <row r="2753">
          <cell r="A2753" t="str">
            <v>150314</v>
          </cell>
          <cell r="B2753" t="str">
            <v>ESMALTE SINTETICO - EXTERIOR DE CALHAS,RUFOS E CONDUTORES</v>
          </cell>
          <cell r="C2753" t="str">
            <v>M</v>
          </cell>
          <cell r="D2753">
            <v>2.83</v>
          </cell>
        </row>
        <row r="2754">
          <cell r="A2754" t="str">
            <v>150330</v>
          </cell>
          <cell r="B2754" t="str">
            <v>TINTA GRAFITE (BASE ALQUIDICA) - ESQUADRIAS E PECAS DE SERRALHERIA</v>
          </cell>
          <cell r="C2754" t="str">
            <v>M2</v>
          </cell>
          <cell r="D2754">
            <v>10.84</v>
          </cell>
        </row>
        <row r="2755">
          <cell r="A2755" t="str">
            <v>150332</v>
          </cell>
          <cell r="B2755" t="str">
            <v>TINTA GRAFITE (BASE ALQUIDICA) - ESTRUTURAS METALICAS</v>
          </cell>
          <cell r="C2755" t="str">
            <v>M2</v>
          </cell>
          <cell r="D2755">
            <v>4.9400000000000004</v>
          </cell>
        </row>
        <row r="2756">
          <cell r="A2756" t="str">
            <v>150334</v>
          </cell>
          <cell r="B2756" t="str">
            <v>TINTA GRAFITE (BASE ALQUIDICA) - EXTERIOR CALHAS,RUFOS E CONDUTORES</v>
          </cell>
          <cell r="C2756" t="str">
            <v>M</v>
          </cell>
          <cell r="D2756">
            <v>2.8</v>
          </cell>
        </row>
        <row r="2757">
          <cell r="A2757" t="str">
            <v>150345</v>
          </cell>
          <cell r="B2757" t="str">
            <v>TINTA ALUMINIO (BASE FENOLICA) - ESQUADRIAS E PECAS DE SERRALHERIA</v>
          </cell>
          <cell r="C2757" t="str">
            <v>M2</v>
          </cell>
          <cell r="D2757">
            <v>10.55</v>
          </cell>
        </row>
        <row r="2758">
          <cell r="A2758" t="str">
            <v>150347</v>
          </cell>
          <cell r="B2758" t="str">
            <v>TINTA ALUMINIO (BASE FENOLICA) - ESTRUTURAS METALICAS</v>
          </cell>
          <cell r="C2758" t="str">
            <v>M2</v>
          </cell>
          <cell r="D2758">
            <v>4.76</v>
          </cell>
        </row>
        <row r="2759">
          <cell r="A2759" t="str">
            <v>150349</v>
          </cell>
          <cell r="B2759" t="str">
            <v>TINTA ALUMINIO (BASE FENOLICA) - EXTERIOR CALHAS,RUFOS E CONDUTORES</v>
          </cell>
          <cell r="C2759" t="str">
            <v>M</v>
          </cell>
          <cell r="D2759">
            <v>2.68</v>
          </cell>
        </row>
        <row r="2760">
          <cell r="A2760" t="str">
            <v>155000</v>
          </cell>
          <cell r="B2760" t="str">
            <v>DEMOLICOES</v>
          </cell>
          <cell r="D2760" t="str">
            <v xml:space="preserve"> R$-   </v>
          </cell>
        </row>
        <row r="2761">
          <cell r="A2761" t="str">
            <v>155001</v>
          </cell>
          <cell r="B2761" t="str">
            <v>REMOCAO DE AGUADA DE CAL OU TINTA A BASE DE CIMENTO - ESCOVA DE ACO</v>
          </cell>
          <cell r="C2761" t="str">
            <v>M2</v>
          </cell>
          <cell r="D2761">
            <v>0.43</v>
          </cell>
        </row>
        <row r="2762">
          <cell r="A2762" t="str">
            <v>155003</v>
          </cell>
          <cell r="B2762" t="str">
            <v>REMOCAO DE PINTURA EM ALVENARIA E CONCRETO - LIXA</v>
          </cell>
          <cell r="C2762" t="str">
            <v>M2</v>
          </cell>
          <cell r="D2762">
            <v>0.98</v>
          </cell>
        </row>
        <row r="2763">
          <cell r="A2763" t="str">
            <v>155004</v>
          </cell>
          <cell r="B2763" t="str">
            <v>REMOCAO DE PINTURA EM ALVENARIA E CONCRETO - REMOVEDOR</v>
          </cell>
          <cell r="C2763" t="str">
            <v>M2</v>
          </cell>
          <cell r="D2763">
            <v>1.81</v>
          </cell>
        </row>
        <row r="2764">
          <cell r="A2764" t="str">
            <v>155005</v>
          </cell>
          <cell r="B2764" t="str">
            <v>REMOCAO DE PINTURA EM CONCRETO - JATEAMENTO</v>
          </cell>
          <cell r="C2764" t="str">
            <v>M2</v>
          </cell>
          <cell r="D2764">
            <v>19.39</v>
          </cell>
        </row>
        <row r="2765">
          <cell r="A2765" t="str">
            <v>155010</v>
          </cell>
          <cell r="B2765" t="str">
            <v>REMOCAO DE PINTURA EM ESQUADRIAS E FORROS DE MADEIRA - LIXA</v>
          </cell>
          <cell r="C2765" t="str">
            <v>M2</v>
          </cell>
          <cell r="D2765">
            <v>1.43</v>
          </cell>
        </row>
        <row r="2766">
          <cell r="A2766" t="str">
            <v>155011</v>
          </cell>
          <cell r="B2766" t="str">
            <v>REMOCAO DE PINTURA EM ESQUADRIAS E FORROS DE MADEIRA - REMOVEDOR</v>
          </cell>
          <cell r="C2766" t="str">
            <v>M2</v>
          </cell>
          <cell r="D2766">
            <v>2.25</v>
          </cell>
        </row>
        <row r="2767">
          <cell r="A2767" t="str">
            <v>155013</v>
          </cell>
          <cell r="B2767" t="str">
            <v>REMOCAO DE PINTURA EM RODAPES E MOLDURAS DE MADEIRA - LIXA</v>
          </cell>
          <cell r="C2767" t="str">
            <v>M</v>
          </cell>
          <cell r="D2767">
            <v>0.22</v>
          </cell>
        </row>
        <row r="2768">
          <cell r="A2768" t="str">
            <v>155014</v>
          </cell>
          <cell r="B2768" t="str">
            <v>REMOCAO DE PINTURA EM RODAPES E MOLDURAS DE MADEIRA - REMOVEDOR</v>
          </cell>
          <cell r="C2768" t="str">
            <v>M</v>
          </cell>
          <cell r="D2768">
            <v>0.28999999999999998</v>
          </cell>
        </row>
        <row r="2769">
          <cell r="A2769" t="str">
            <v>155020</v>
          </cell>
          <cell r="B2769" t="str">
            <v>REMOCAO DE PINTURA EM ESQUADRIAS E PECAS DE SERRALHERIA - LIXA</v>
          </cell>
          <cell r="C2769" t="str">
            <v>M2</v>
          </cell>
          <cell r="D2769">
            <v>1.63</v>
          </cell>
        </row>
        <row r="2770">
          <cell r="A2770" t="str">
            <v>155021</v>
          </cell>
          <cell r="B2770" t="str">
            <v>REMOCAO DE PINTURA EM ESQUADRIAS E PECAS DE SERRALHERIA - REMOVEDOR</v>
          </cell>
          <cell r="C2770" t="str">
            <v>M2</v>
          </cell>
          <cell r="D2770">
            <v>2.02</v>
          </cell>
        </row>
        <row r="2771">
          <cell r="A2771" t="str">
            <v>155023</v>
          </cell>
          <cell r="B2771" t="str">
            <v>REMOCAO DE PINTURA EM ESTRUTURAS METALICAS - JATEAMENTO</v>
          </cell>
          <cell r="C2771" t="str">
            <v>M2</v>
          </cell>
          <cell r="D2771">
            <v>26.19</v>
          </cell>
        </row>
        <row r="2772">
          <cell r="A2772" t="str">
            <v>158000</v>
          </cell>
          <cell r="B2772" t="str">
            <v>SERVICOS PARCIAIS</v>
          </cell>
          <cell r="D2772" t="str">
            <v xml:space="preserve"> R$-   </v>
          </cell>
        </row>
        <row r="2773">
          <cell r="A2773" t="str">
            <v>158001</v>
          </cell>
          <cell r="B2773" t="str">
            <v>PVA(LATEX) - REPINTURA DE ALVENARIA E CONCRETO,C/RETOQUES DE MASSA</v>
          </cell>
          <cell r="C2773" t="str">
            <v>M2</v>
          </cell>
          <cell r="D2773">
            <v>3.87</v>
          </cell>
        </row>
        <row r="2774">
          <cell r="A2774" t="str">
            <v>158005</v>
          </cell>
          <cell r="B2774" t="str">
            <v>TINTA ACRILICA - REPINTURA DE ALVENARIA E CONCRETO C/RETOQUE DE MAS</v>
          </cell>
          <cell r="C2774" t="str">
            <v>M2</v>
          </cell>
          <cell r="D2774">
            <v>4.49</v>
          </cell>
        </row>
        <row r="2775">
          <cell r="A2775" t="str">
            <v>158010</v>
          </cell>
          <cell r="B2775" t="str">
            <v>TINTA A OLEO - REPINTURA DE ALVENARIA E CONCRETO,C/RETOQUES DE MASSA</v>
          </cell>
          <cell r="C2775" t="str">
            <v>M2</v>
          </cell>
          <cell r="D2775">
            <v>4.57</v>
          </cell>
        </row>
        <row r="2776">
          <cell r="A2776" t="str">
            <v>158011</v>
          </cell>
          <cell r="B2776" t="str">
            <v>TINTA A OLEO - REPINTURA DE ESQUADRIAS DE MADEIRA</v>
          </cell>
          <cell r="C2776" t="str">
            <v>M2</v>
          </cell>
          <cell r="D2776">
            <v>4.57</v>
          </cell>
        </row>
        <row r="2777">
          <cell r="A2777" t="str">
            <v>158012</v>
          </cell>
          <cell r="B2777" t="str">
            <v>TINTA A OLEO - REPINTURA DE ESTRUTURAS DE MADEIRA</v>
          </cell>
          <cell r="C2777" t="str">
            <v>M2</v>
          </cell>
          <cell r="D2777">
            <v>2.13</v>
          </cell>
        </row>
        <row r="2778">
          <cell r="A2778" t="str">
            <v>158013</v>
          </cell>
          <cell r="B2778" t="str">
            <v>TINTA A OLEO - REPINTURA DE FORROS DE MADEIRA</v>
          </cell>
          <cell r="C2778" t="str">
            <v>M2</v>
          </cell>
          <cell r="D2778">
            <v>3.39</v>
          </cell>
        </row>
        <row r="2779">
          <cell r="A2779" t="str">
            <v>158014</v>
          </cell>
          <cell r="B2779" t="str">
            <v>TINTA A OLEO - REPINTURA DE RODAPES E MOLDURAS DE MADEIRA</v>
          </cell>
          <cell r="C2779" t="str">
            <v>M</v>
          </cell>
          <cell r="D2779">
            <v>0.54</v>
          </cell>
        </row>
        <row r="2780">
          <cell r="A2780" t="str">
            <v>158020</v>
          </cell>
          <cell r="B2780" t="str">
            <v>TINTA A OLEO - REPINTURA DE ESQUADRIAS METALICAS</v>
          </cell>
          <cell r="C2780" t="str">
            <v>M2</v>
          </cell>
          <cell r="D2780">
            <v>5.95</v>
          </cell>
        </row>
        <row r="2781">
          <cell r="A2781" t="str">
            <v>158028</v>
          </cell>
          <cell r="B2781" t="str">
            <v>ESMALTE SINTETICO REPINTURA DE ALVEN. E CONCRETO C/RETOQUE DE MASSA</v>
          </cell>
          <cell r="C2781" t="str">
            <v>M2</v>
          </cell>
          <cell r="D2781">
            <v>4.9800000000000004</v>
          </cell>
        </row>
        <row r="2782">
          <cell r="A2782" t="str">
            <v>158030</v>
          </cell>
          <cell r="B2782" t="str">
            <v>ESMALTE SINTETICO - REPINTURA DE ESQUADRIAS DE MADEIRA</v>
          </cell>
          <cell r="C2782" t="str">
            <v>M2</v>
          </cell>
          <cell r="D2782">
            <v>4.9800000000000004</v>
          </cell>
        </row>
        <row r="2783">
          <cell r="A2783" t="str">
            <v>158031</v>
          </cell>
          <cell r="B2783" t="str">
            <v>ESMALTE SINTETICO - REPINTURA DE ESTRUTURAS DE MADEIRA</v>
          </cell>
          <cell r="C2783" t="str">
            <v>M2</v>
          </cell>
          <cell r="D2783">
            <v>2.34</v>
          </cell>
        </row>
        <row r="2784">
          <cell r="A2784" t="str">
            <v>158032</v>
          </cell>
          <cell r="B2784" t="str">
            <v>ESMALTE SINTETICO - REPINTURA DE FORROS DE MADEIRA</v>
          </cell>
          <cell r="C2784" t="str">
            <v>M2</v>
          </cell>
          <cell r="D2784">
            <v>3.8</v>
          </cell>
        </row>
        <row r="2785">
          <cell r="A2785" t="str">
            <v>158033</v>
          </cell>
          <cell r="B2785" t="str">
            <v>ESMALTE SINTETICO - REPINTURA DE RODAPES E MOLDURAS DE MADEIRA</v>
          </cell>
          <cell r="C2785" t="str">
            <v>M</v>
          </cell>
          <cell r="D2785">
            <v>0.62</v>
          </cell>
        </row>
        <row r="2786">
          <cell r="A2786" t="str">
            <v>158034</v>
          </cell>
          <cell r="B2786" t="str">
            <v>ESMALTE SINTETICO - REPINTURA DE ESQUADRIAS METALICAS</v>
          </cell>
          <cell r="C2786" t="str">
            <v>M2</v>
          </cell>
          <cell r="D2786">
            <v>6.26</v>
          </cell>
        </row>
        <row r="2787">
          <cell r="A2787" t="str">
            <v>158040</v>
          </cell>
          <cell r="B2787" t="str">
            <v>TINTA GRAFITE - REPINTURA DE ESQUADRIAS METALICAS</v>
          </cell>
          <cell r="C2787" t="str">
            <v>M2</v>
          </cell>
          <cell r="D2787">
            <v>6.22</v>
          </cell>
        </row>
        <row r="2788">
          <cell r="A2788" t="str">
            <v>158050</v>
          </cell>
          <cell r="B2788" t="str">
            <v>VERNIZ NITRO-SINTETICO - REPINTURA DE ESQUADRIAS DE MADEIRA</v>
          </cell>
          <cell r="C2788" t="str">
            <v>M2</v>
          </cell>
          <cell r="D2788">
            <v>2.78</v>
          </cell>
        </row>
        <row r="2789">
          <cell r="A2789" t="str">
            <v>158055</v>
          </cell>
          <cell r="B2789" t="str">
            <v>VERNIZ NITRO-SINTETICO - REPINTURA DE RODAPES E MOLDURAS DE MADEIRA</v>
          </cell>
          <cell r="C2789" t="str">
            <v>M</v>
          </cell>
          <cell r="D2789">
            <v>0.44</v>
          </cell>
        </row>
        <row r="2790">
          <cell r="A2790" t="str">
            <v>158057</v>
          </cell>
          <cell r="B2790" t="str">
            <v>VERNIZ POLIURETANO REPINTURA DE FORROS DE MADEIRA</v>
          </cell>
          <cell r="C2790" t="str">
            <v>M2</v>
          </cell>
          <cell r="D2790">
            <v>3.13</v>
          </cell>
        </row>
        <row r="2791">
          <cell r="A2791" t="str">
            <v>170000</v>
          </cell>
          <cell r="B2791" t="str">
            <v>SERV.COMPLEMENTARES</v>
          </cell>
          <cell r="D2791" t="str">
            <v xml:space="preserve"> R$-   </v>
          </cell>
        </row>
        <row r="2792">
          <cell r="A2792" t="str">
            <v>170100</v>
          </cell>
          <cell r="B2792" t="str">
            <v>FECHAMENTOS</v>
          </cell>
          <cell r="D2792" t="str">
            <v xml:space="preserve"> R$-   </v>
          </cell>
        </row>
        <row r="2793">
          <cell r="A2793" t="str">
            <v>170105</v>
          </cell>
          <cell r="B2793" t="str">
            <v>CERCA DE ARAME FARPADO,MOURAO DE EUCALIPTO - 3 FIOS</v>
          </cell>
          <cell r="C2793" t="str">
            <v>M</v>
          </cell>
          <cell r="D2793">
            <v>7.4</v>
          </cell>
        </row>
        <row r="2794">
          <cell r="A2794" t="str">
            <v>170106</v>
          </cell>
          <cell r="B2794" t="str">
            <v>CERCA DE ARAME FARPADO,MOURAO DE EUCALIPTO - 4 FIOS</v>
          </cell>
          <cell r="C2794" t="str">
            <v>M</v>
          </cell>
          <cell r="D2794">
            <v>9</v>
          </cell>
        </row>
        <row r="2795">
          <cell r="A2795" t="str">
            <v>170112</v>
          </cell>
          <cell r="B2795" t="str">
            <v>CERCA DE ARAME FARPADO,MOURAO QUADRADO DE CONCRETO - 4 FIOS</v>
          </cell>
          <cell r="C2795" t="str">
            <v>M</v>
          </cell>
          <cell r="D2795">
            <v>29.33</v>
          </cell>
        </row>
        <row r="2796">
          <cell r="A2796" t="str">
            <v>170113</v>
          </cell>
          <cell r="B2796" t="str">
            <v>CERCA DE ARAME FARPADO,MOURAO QUADRADO DE CONCRETO - 5 FIOS</v>
          </cell>
          <cell r="C2796" t="str">
            <v>M</v>
          </cell>
          <cell r="D2796">
            <v>31.04</v>
          </cell>
        </row>
        <row r="2797">
          <cell r="A2797" t="str">
            <v>170115</v>
          </cell>
          <cell r="B2797" t="str">
            <v>CERCA DE ARAME GALVANIZADO,MOURAO DE EUCALIPTO - 3 FIOS</v>
          </cell>
          <cell r="C2797" t="str">
            <v>M</v>
          </cell>
          <cell r="D2797">
            <v>6.87</v>
          </cell>
        </row>
        <row r="2798">
          <cell r="A2798" t="str">
            <v>170116</v>
          </cell>
          <cell r="B2798" t="str">
            <v>CERCA DE ARAME GALVANIZADO,MOURAO DE EUCALIPTO - 4 FIOS</v>
          </cell>
          <cell r="C2798" t="str">
            <v>M</v>
          </cell>
          <cell r="D2798">
            <v>8.42</v>
          </cell>
        </row>
        <row r="2799">
          <cell r="A2799" t="str">
            <v>170117</v>
          </cell>
          <cell r="B2799" t="str">
            <v>FC.02 CERCA DE TELA GALVANIZADA, MOURAO EM "T" DE CONCR C/MURETA</v>
          </cell>
          <cell r="C2799" t="str">
            <v>M</v>
          </cell>
          <cell r="D2799">
            <v>89.85</v>
          </cell>
        </row>
        <row r="2800">
          <cell r="A2800" t="str">
            <v>170118</v>
          </cell>
          <cell r="B2800" t="str">
            <v>FC.03 CERCA DE TELA GALVANIZADA,MOURAO EM "T"DE CONCRETO C/MURETA</v>
          </cell>
          <cell r="C2800" t="str">
            <v>M</v>
          </cell>
          <cell r="D2800">
            <v>81.349999999999994</v>
          </cell>
        </row>
        <row r="2801">
          <cell r="A2801" t="str">
            <v>170120</v>
          </cell>
          <cell r="B2801" t="str">
            <v>CERCA DE TELA GALVANIZADA,MALHA 2"FIO 14,TIPO EDIF-1831 - MC/2M</v>
          </cell>
          <cell r="C2801" t="str">
            <v>M</v>
          </cell>
          <cell r="D2801">
            <v>51.04</v>
          </cell>
        </row>
        <row r="2802">
          <cell r="A2802" t="str">
            <v>170121</v>
          </cell>
          <cell r="B2802" t="str">
            <v>CERCA DE TELA GALVANIZADA,MALHA 2"FIO 14,TIPO EDIF-1832 - MCAF/2M</v>
          </cell>
          <cell r="C2802" t="str">
            <v>M</v>
          </cell>
          <cell r="D2802">
            <v>52.4</v>
          </cell>
        </row>
        <row r="2803">
          <cell r="A2803" t="str">
            <v>170122</v>
          </cell>
          <cell r="B2803" t="str">
            <v>CERCA DE TELA GALVANIZADA,MALHA 2"FIO 14,TIPO EDIF-1833 - MCAL/2M</v>
          </cell>
          <cell r="C2803" t="str">
            <v>M</v>
          </cell>
          <cell r="D2803">
            <v>53.63</v>
          </cell>
        </row>
        <row r="2804">
          <cell r="A2804" t="str">
            <v>170123</v>
          </cell>
          <cell r="B2804" t="str">
            <v>CERCA DE TELA GALVANIZADA,MALHA 2"FIO 10,TIPO EDIF-1834 - TG/4M</v>
          </cell>
          <cell r="C2804" t="str">
            <v>M</v>
          </cell>
          <cell r="D2804">
            <v>87.28</v>
          </cell>
        </row>
        <row r="2805">
          <cell r="A2805" t="str">
            <v>170124</v>
          </cell>
          <cell r="B2805" t="str">
            <v>CERCA DE TELA GALVANIZADA,MALHA 2"FIO 10,TIPO EDIF-1835 - TG/2M</v>
          </cell>
          <cell r="C2805" t="str">
            <v>M</v>
          </cell>
          <cell r="D2805">
            <v>59.21</v>
          </cell>
        </row>
        <row r="2806">
          <cell r="A2806" t="str">
            <v>170125</v>
          </cell>
          <cell r="B2806" t="str">
            <v>FC.04 CERCA DE TELA GALVANIZADA MOURAO EM "T"DE CONCRETO</v>
          </cell>
          <cell r="C2806" t="str">
            <v>M</v>
          </cell>
          <cell r="D2806">
            <v>62.91</v>
          </cell>
        </row>
        <row r="2807">
          <cell r="A2807" t="str">
            <v>170126</v>
          </cell>
          <cell r="B2807" t="str">
            <v>FC.05 CERCA DE TELA GALVANIZADA,MOURAO EM "T" DE CONCRETO</v>
          </cell>
          <cell r="C2807" t="str">
            <v>M</v>
          </cell>
          <cell r="D2807">
            <v>63.39</v>
          </cell>
        </row>
        <row r="2808">
          <cell r="A2808" t="str">
            <v>170127</v>
          </cell>
          <cell r="B2808" t="str">
            <v>FP-04 ALAMBRADO EM TUBO GALVANIZADO E TELA GALVANIZADA H=2,00M</v>
          </cell>
          <cell r="C2808" t="str">
            <v>M</v>
          </cell>
          <cell r="D2808">
            <v>68.349999999999994</v>
          </cell>
        </row>
        <row r="2809">
          <cell r="A2809" t="str">
            <v>170128</v>
          </cell>
          <cell r="B2809" t="str">
            <v>FP05 ALAMBRADO EM TUBO GALVANIZADO E TELA GALVANIZADA H=1,00M</v>
          </cell>
          <cell r="C2809" t="str">
            <v>M</v>
          </cell>
          <cell r="D2809">
            <v>26.2</v>
          </cell>
        </row>
        <row r="2810">
          <cell r="A2810" t="str">
            <v>170129</v>
          </cell>
          <cell r="B2810" t="str">
            <v>FP 03 ALAMBRADO PARA QUADRAS DE ESPORTE - GP.6/EDIF - TG/4,5M</v>
          </cell>
          <cell r="C2810" t="str">
            <v>M</v>
          </cell>
          <cell r="D2810">
            <v>105.4</v>
          </cell>
        </row>
        <row r="2811">
          <cell r="A2811" t="str">
            <v>170130</v>
          </cell>
          <cell r="B2811" t="str">
            <v>GRADIL DE FERRO PERFILADO - GE-1/EDIF</v>
          </cell>
          <cell r="C2811" t="str">
            <v>M</v>
          </cell>
          <cell r="D2811">
            <v>184.92</v>
          </cell>
        </row>
        <row r="2812">
          <cell r="A2812" t="str">
            <v>170131</v>
          </cell>
          <cell r="B2812" t="str">
            <v>FP.01 GRADIL DE FERRO PERFILADO,TIPO PARQUE SEM MURETA - GP-5/DEPAVE</v>
          </cell>
          <cell r="C2812" t="str">
            <v>M</v>
          </cell>
          <cell r="D2812">
            <v>296.86</v>
          </cell>
        </row>
        <row r="2813">
          <cell r="A2813" t="str">
            <v>170132</v>
          </cell>
          <cell r="B2813" t="str">
            <v>FP.02 GRADIL DE FERRO PERFILADO,TIPO PARQUE C/ MURETA - GPM-1/DEPAVE</v>
          </cell>
          <cell r="C2813" t="str">
            <v>M</v>
          </cell>
          <cell r="D2813">
            <v>306.85000000000002</v>
          </cell>
        </row>
        <row r="2814">
          <cell r="A2814" t="str">
            <v>170133</v>
          </cell>
          <cell r="B2814" t="str">
            <v>FP.06 GRADIL/PEITORAL DE FERRO PERFILADO H=1,00M</v>
          </cell>
          <cell r="C2814" t="str">
            <v>M</v>
          </cell>
          <cell r="D2814">
            <v>69.209999999999994</v>
          </cell>
        </row>
        <row r="2815">
          <cell r="A2815" t="str">
            <v>170134</v>
          </cell>
          <cell r="B2815" t="str">
            <v>PORTAO DE FERRO PERFILADO TIPO PARQUE (GP.5/GPM1)2,0M 1FL</v>
          </cell>
          <cell r="C2815" t="str">
            <v>UN</v>
          </cell>
          <cell r="D2815">
            <v>890.39</v>
          </cell>
        </row>
        <row r="2816">
          <cell r="A2816" t="str">
            <v>170135</v>
          </cell>
          <cell r="B2816" t="str">
            <v>PORTAO DE FERRO PERF.,TIPO PQE.(GP.5/GPM.1)1,50M 1FL</v>
          </cell>
          <cell r="C2816" t="str">
            <v>UN</v>
          </cell>
          <cell r="D2816">
            <v>766.82</v>
          </cell>
        </row>
        <row r="2817">
          <cell r="A2817" t="str">
            <v>170136</v>
          </cell>
          <cell r="B2817" t="str">
            <v>PP.39/PP.40-PORTAO DE FERRO PERF.TIPO PQE.(GP.5/GPM1)3,0M 1 OU 2FL</v>
          </cell>
          <cell r="C2817" t="str">
            <v>UN</v>
          </cell>
          <cell r="D2817">
            <v>1203.8499999999999</v>
          </cell>
        </row>
        <row r="2818">
          <cell r="A2818" t="str">
            <v>170137</v>
          </cell>
          <cell r="B2818" t="str">
            <v>PORTAO DE FERRO PERFILADO,TIPO PARQUE (GP-5/GPM-1)-4,00M 2FL PP.41</v>
          </cell>
          <cell r="C2818" t="str">
            <v>UN</v>
          </cell>
          <cell r="D2818">
            <v>1478.11</v>
          </cell>
        </row>
        <row r="2819">
          <cell r="A2819" t="str">
            <v>170138</v>
          </cell>
          <cell r="B2819" t="str">
            <v>PORTAO DE FERRO PERFILADO,TIPO PARQUE (GP-5/GPM-1)-6,00M 2FL PP.42</v>
          </cell>
          <cell r="C2819" t="str">
            <v>UN</v>
          </cell>
          <cell r="D2819">
            <v>2012.68</v>
          </cell>
        </row>
        <row r="2820">
          <cell r="A2820" t="str">
            <v>170140</v>
          </cell>
          <cell r="B2820" t="str">
            <v>PP.15/19-PORTAO EM FERRO PERFILADO C/CHAPA, 1 FL</v>
          </cell>
          <cell r="C2820" t="str">
            <v>M2</v>
          </cell>
          <cell r="D2820">
            <v>142.46</v>
          </cell>
        </row>
        <row r="2821">
          <cell r="A2821" t="str">
            <v>170141</v>
          </cell>
          <cell r="B2821" t="str">
            <v>PP.20/24-PORTAO EM FERRO PERFILADO C/ TELA, 1 FL</v>
          </cell>
          <cell r="C2821" t="str">
            <v>M2</v>
          </cell>
          <cell r="D2821">
            <v>107.28</v>
          </cell>
        </row>
        <row r="2822">
          <cell r="A2822" t="str">
            <v>170142</v>
          </cell>
          <cell r="B2822" t="str">
            <v>PP.25/29-PORTAO EM FERRO PERFILADO C/ CHAPA, 2 FLS</v>
          </cell>
          <cell r="C2822" t="str">
            <v>M2</v>
          </cell>
          <cell r="D2822">
            <v>141.1</v>
          </cell>
        </row>
        <row r="2823">
          <cell r="A2823" t="str">
            <v>170143</v>
          </cell>
          <cell r="B2823" t="str">
            <v>PP.30/34-PORTAO EM FERRO PERFILADO C/ TELA, 2 FLS</v>
          </cell>
          <cell r="C2823" t="str">
            <v>M2</v>
          </cell>
          <cell r="D2823">
            <v>105.41</v>
          </cell>
        </row>
        <row r="2824">
          <cell r="A2824" t="str">
            <v>170144</v>
          </cell>
          <cell r="B2824" t="str">
            <v>PP.43/44-PORTAO EM FERRO PERFILADO C/ CHAPA, 1 FL, H=1,00M</v>
          </cell>
          <cell r="C2824" t="str">
            <v>M2</v>
          </cell>
          <cell r="D2824">
            <v>148.27000000000001</v>
          </cell>
        </row>
        <row r="2825">
          <cell r="A2825" t="str">
            <v>170145</v>
          </cell>
          <cell r="B2825" t="str">
            <v>PP.45/46-PORTAO EM FERRO PERFILADO C/ TELA, 1FL, H=1,00M</v>
          </cell>
          <cell r="C2825" t="str">
            <v>M2</v>
          </cell>
          <cell r="D2825">
            <v>113.62</v>
          </cell>
        </row>
        <row r="2826">
          <cell r="A2826" t="str">
            <v>170155</v>
          </cell>
          <cell r="B2826" t="str">
            <v>FV.01 MURO DE FECHO, TIJ.APAREN E ELEM.CONC MF.01/EDIF  FUND.C/BROCA</v>
          </cell>
          <cell r="C2826" t="str">
            <v>M</v>
          </cell>
          <cell r="D2826">
            <v>192.29</v>
          </cell>
        </row>
        <row r="2827">
          <cell r="A2827" t="str">
            <v>170157</v>
          </cell>
          <cell r="B2827" t="str">
            <v>FV.02 MURO DE FECHO,TIJ APARENTES,MF.02/EDIF  FUNDACAO COM BROCAS</v>
          </cell>
          <cell r="C2827" t="str">
            <v>M</v>
          </cell>
          <cell r="D2827">
            <v>160.61000000000001</v>
          </cell>
        </row>
        <row r="2828">
          <cell r="A2828" t="str">
            <v>170158</v>
          </cell>
          <cell r="B2828" t="str">
            <v>FP05 ALAMBRADO EM TUBO GALVANIZADO E TELA GALVANIZADA H=1,00M</v>
          </cell>
          <cell r="C2828" t="str">
            <v>M</v>
          </cell>
          <cell r="D2828">
            <v>26.11</v>
          </cell>
        </row>
        <row r="2829">
          <cell r="A2829" t="str">
            <v>170159</v>
          </cell>
          <cell r="B2829" t="str">
            <v>FC.01 MURO DE FECHO, ELEMENTOS DE CONC. MF.D3/EDIF - FUND. C/ BROCAS</v>
          </cell>
          <cell r="C2829" t="str">
            <v>M</v>
          </cell>
          <cell r="D2829">
            <v>203.42</v>
          </cell>
        </row>
        <row r="2830">
          <cell r="A2830" t="str">
            <v>170161</v>
          </cell>
          <cell r="B2830" t="str">
            <v>FV.03 MURO DE FECHO, TIJ MACICOS COMUNS,MF.04/EDIF - FUND. C/ BROCAS</v>
          </cell>
          <cell r="C2830" t="str">
            <v>M</v>
          </cell>
          <cell r="D2830">
            <v>162.57</v>
          </cell>
        </row>
        <row r="2831">
          <cell r="A2831" t="str">
            <v>170163</v>
          </cell>
          <cell r="B2831" t="str">
            <v>MURO DE FECHO, BLOCOS DE CONC. MF.05/EDIF - FUNDACAO COM BROCAS</v>
          </cell>
          <cell r="C2831" t="str">
            <v>M</v>
          </cell>
          <cell r="D2831">
            <v>92.75</v>
          </cell>
        </row>
        <row r="2832">
          <cell r="A2832" t="str">
            <v>170164</v>
          </cell>
          <cell r="B2832" t="str">
            <v>FV.15/16-MURO DE FECHO EM BLOCOS E ESTR.CONC.,FUND.C/BROCAS</v>
          </cell>
          <cell r="C2832" t="str">
            <v>M</v>
          </cell>
          <cell r="D2832">
            <v>136.24</v>
          </cell>
        </row>
        <row r="2833">
          <cell r="A2833" t="str">
            <v>170170</v>
          </cell>
          <cell r="B2833" t="str">
            <v>MURO DE ARRIMO H=1,40M C/DRENAGEM CONF DET EDIF</v>
          </cell>
          <cell r="C2833" t="str">
            <v>M</v>
          </cell>
          <cell r="D2833">
            <v>419.62</v>
          </cell>
        </row>
        <row r="2834">
          <cell r="A2834" t="str">
            <v>170171</v>
          </cell>
          <cell r="B2834" t="str">
            <v>MURO DE ARRIMO H=2,50M C/ DRENAGEM - CONF. DET.  EDIF</v>
          </cell>
          <cell r="C2834" t="str">
            <v>M</v>
          </cell>
          <cell r="D2834">
            <v>713.94</v>
          </cell>
        </row>
        <row r="2835">
          <cell r="A2835" t="str">
            <v>170172</v>
          </cell>
          <cell r="B2835" t="str">
            <v>MURO DE ARRIMO H=3,50M, C/ DRENAGEM - CONF. DET. EDIF</v>
          </cell>
          <cell r="C2835" t="str">
            <v>M</v>
          </cell>
          <cell r="D2835">
            <v>1305.1600000000001</v>
          </cell>
        </row>
        <row r="2836">
          <cell r="A2836" t="str">
            <v>170173</v>
          </cell>
          <cell r="B2836" t="str">
            <v>MURO DE ARRIMO H=4,50M, C/ DRENAGEM - CONF. DET. EDIF</v>
          </cell>
          <cell r="C2836" t="str">
            <v>M</v>
          </cell>
          <cell r="D2836">
            <v>1539.17</v>
          </cell>
        </row>
        <row r="2837">
          <cell r="A2837" t="str">
            <v>170180</v>
          </cell>
          <cell r="B2837" t="str">
            <v>FV.12/13-MURETA DE ARRIMO EM BLOCOS DE CONCRETO, H=1,00 M</v>
          </cell>
          <cell r="C2837" t="str">
            <v>M</v>
          </cell>
          <cell r="D2837">
            <v>182.59</v>
          </cell>
        </row>
        <row r="2838">
          <cell r="A2838" t="str">
            <v>170181</v>
          </cell>
          <cell r="B2838" t="str">
            <v>FV.14 - MURETA DE ARRIMO EM BLOCOS DE CONCRETO H=1,00 M CHAPISCADO</v>
          </cell>
          <cell r="C2838" t="str">
            <v>M</v>
          </cell>
          <cell r="D2838">
            <v>184.72</v>
          </cell>
        </row>
        <row r="2839">
          <cell r="A2839" t="str">
            <v>170190</v>
          </cell>
          <cell r="B2839" t="str">
            <v>GRADIL FºGALV.ELETROFUND.MALHA62X132MM,C/MONTANTE CD 1,65M, S/PINT.</v>
          </cell>
          <cell r="C2839" t="str">
            <v>M2</v>
          </cell>
          <cell r="D2839">
            <v>59.36</v>
          </cell>
        </row>
        <row r="2840">
          <cell r="A2840" t="str">
            <v>170191</v>
          </cell>
          <cell r="B2840" t="str">
            <v>GRADIL FºGALV.ELETROF.MALHA62X132MM,C/MONTANTE CD 1,65M C/PINT ELET.</v>
          </cell>
          <cell r="C2840" t="str">
            <v>M2</v>
          </cell>
          <cell r="D2840">
            <v>71.900000000000006</v>
          </cell>
        </row>
        <row r="2841">
          <cell r="A2841" t="str">
            <v>170192</v>
          </cell>
          <cell r="B2841" t="str">
            <v>PORTAO FºGALV.ELETROFUNDIDO,MALHA62X132MM,DE ABRIR,1FL,S/PINTURA</v>
          </cell>
          <cell r="C2841" t="str">
            <v>M2</v>
          </cell>
          <cell r="D2841">
            <v>507.83</v>
          </cell>
        </row>
        <row r="2842">
          <cell r="A2842" t="str">
            <v>170193</v>
          </cell>
          <cell r="B2842" t="str">
            <v>PORTAO FºGALV.ELETROFUND.MALHA 62X132MM,DE ABRIR,1FL,C/PINTURA ELETR</v>
          </cell>
          <cell r="C2842" t="str">
            <v>M2</v>
          </cell>
          <cell r="D2842">
            <v>549.01</v>
          </cell>
        </row>
        <row r="2843">
          <cell r="A2843" t="str">
            <v>170194</v>
          </cell>
          <cell r="B2843" t="str">
            <v>PORTAO FºGALV.ELETROFUND.MALHA 62X132MM,DE ABRIR,2 FLS, S/ PINTURA</v>
          </cell>
          <cell r="C2843" t="str">
            <v>M2</v>
          </cell>
          <cell r="D2843">
            <v>346.14</v>
          </cell>
        </row>
        <row r="2844">
          <cell r="A2844" t="str">
            <v>170195</v>
          </cell>
          <cell r="B2844" t="str">
            <v>PORTAO FºGALV.ELETROFUNDID.MALHA 62X132MM,DE ABRIR,2FLS,C/PINT.ELETR</v>
          </cell>
          <cell r="C2844" t="str">
            <v>M2</v>
          </cell>
          <cell r="D2844">
            <v>371.96</v>
          </cell>
        </row>
        <row r="2845">
          <cell r="A2845" t="str">
            <v>170196</v>
          </cell>
          <cell r="B2845" t="str">
            <v>PORTAO FºGALV.ELETROFUND.MALHA 62X132MM,DE CORRER, S/PINTURA</v>
          </cell>
          <cell r="C2845" t="str">
            <v>M2</v>
          </cell>
          <cell r="D2845">
            <v>385.37</v>
          </cell>
        </row>
        <row r="2846">
          <cell r="A2846" t="str">
            <v>170197</v>
          </cell>
          <cell r="B2846" t="str">
            <v>PORTAO FºGALV.ELETROFUNDID.MALHA 62X132MM,DE CORRER,C/PINTURA ELETRO</v>
          </cell>
          <cell r="C2846" t="str">
            <v>M2</v>
          </cell>
          <cell r="D2846">
            <v>410.19</v>
          </cell>
        </row>
        <row r="2847">
          <cell r="A2847" t="str">
            <v>170200</v>
          </cell>
          <cell r="B2847" t="str">
            <v>PAVIMENTACAO</v>
          </cell>
          <cell r="D2847" t="str">
            <v xml:space="preserve"> R$-   </v>
          </cell>
        </row>
        <row r="2848">
          <cell r="A2848" t="str">
            <v>170201</v>
          </cell>
          <cell r="B2848" t="str">
            <v>CONCRETO SIMPLES DESEMPENADO E RIPADO,200KG CIM/M3</v>
          </cell>
          <cell r="C2848" t="str">
            <v>M3</v>
          </cell>
          <cell r="D2848">
            <v>209.32</v>
          </cell>
        </row>
        <row r="2849">
          <cell r="A2849" t="str">
            <v>170202</v>
          </cell>
          <cell r="B2849" t="str">
            <v>CONCRETO DESEMPENADO E RIPADO(PMSP-DL.1009/47),335KG CIM/M3 - 7CM</v>
          </cell>
          <cell r="C2849" t="str">
            <v>M2</v>
          </cell>
          <cell r="D2849">
            <v>20.190000000000001</v>
          </cell>
        </row>
        <row r="2850">
          <cell r="A2850" t="str">
            <v>170203</v>
          </cell>
          <cell r="B2850" t="str">
            <v>NC.05 CONC. DESEMPENADO C/ JUNTAS EM GRANITO E=2CM APAR QUADRICULADO</v>
          </cell>
          <cell r="C2850" t="str">
            <v>M2</v>
          </cell>
          <cell r="D2850">
            <v>41.31</v>
          </cell>
        </row>
        <row r="2851">
          <cell r="A2851" t="str">
            <v>170204</v>
          </cell>
          <cell r="B2851" t="str">
            <v>NC.05 CONCRETO DESEMP.C/JUNTAS EM PEDRA MIRACEMA E.MED=1,2CM QUADRI.</v>
          </cell>
          <cell r="C2851" t="str">
            <v>M2</v>
          </cell>
          <cell r="D2851">
            <v>29.31</v>
          </cell>
        </row>
        <row r="2852">
          <cell r="A2852" t="str">
            <v>170205</v>
          </cell>
          <cell r="B2852" t="str">
            <v>NC.06 CONC.DESEMPENADO C/JUNTAS EM GRANITO E=2CM APAR. - FAIXAS</v>
          </cell>
          <cell r="C2852" t="str">
            <v>M2</v>
          </cell>
          <cell r="D2852">
            <v>30.01</v>
          </cell>
        </row>
        <row r="2853">
          <cell r="A2853" t="str">
            <v>170206</v>
          </cell>
          <cell r="B2853" t="str">
            <v>NC.06 CONC.DESEMP.COM JUNTAS EM PEDRA MIRACEMA E.MED=1,2CM EM FAIXAS</v>
          </cell>
          <cell r="C2853" t="str">
            <v>M2</v>
          </cell>
          <cell r="D2853">
            <v>23.78</v>
          </cell>
        </row>
        <row r="2854">
          <cell r="A2854" t="str">
            <v>170207</v>
          </cell>
          <cell r="B2854" t="str">
            <v>LADRILHO HIDRAULICO SULCADO,BRANCO OU PRETO</v>
          </cell>
          <cell r="C2854" t="str">
            <v>M2</v>
          </cell>
          <cell r="D2854">
            <v>27.09</v>
          </cell>
        </row>
        <row r="2855">
          <cell r="A2855" t="str">
            <v>170208</v>
          </cell>
          <cell r="B2855" t="str">
            <v>LADRILHO HIDRAULICO SULCADO,BRANCO E PRETO - TIPO MAPA DE S.PAULO</v>
          </cell>
          <cell r="C2855" t="str">
            <v>M2</v>
          </cell>
          <cell r="D2855">
            <v>26.06</v>
          </cell>
        </row>
        <row r="2856">
          <cell r="A2856" t="str">
            <v>170210</v>
          </cell>
          <cell r="B2856" t="str">
            <v>LAJOTA SEXTAVADA DE CONCRETO,ARTICULADA - 6CM</v>
          </cell>
          <cell r="C2856" t="str">
            <v>M2</v>
          </cell>
          <cell r="D2856">
            <v>28.54</v>
          </cell>
        </row>
        <row r="2857">
          <cell r="A2857" t="str">
            <v>170211</v>
          </cell>
          <cell r="B2857" t="str">
            <v>LAJOTA SEXTAVADA DE CONCRETO,ARTICULADA - 8CM</v>
          </cell>
          <cell r="C2857" t="str">
            <v>M2</v>
          </cell>
          <cell r="D2857">
            <v>30.95</v>
          </cell>
        </row>
        <row r="2858">
          <cell r="A2858" t="str">
            <v>170212</v>
          </cell>
          <cell r="B2858" t="str">
            <v>LAJOTA SEXTAVADA DE CONCRETO,ARTICULADA - 10CM</v>
          </cell>
          <cell r="C2858" t="str">
            <v>M2</v>
          </cell>
          <cell r="D2858">
            <v>32.770000000000003</v>
          </cell>
        </row>
        <row r="2859">
          <cell r="A2859" t="str">
            <v>170215</v>
          </cell>
          <cell r="B2859" t="str">
            <v>LAJOTA PRE-MOLDADA DE CONCRETO E=7CM - JUNTA DE GRAMA</v>
          </cell>
          <cell r="C2859" t="str">
            <v>M2</v>
          </cell>
          <cell r="D2859">
            <v>14.32</v>
          </cell>
        </row>
        <row r="2860">
          <cell r="A2860" t="str">
            <v>170218</v>
          </cell>
          <cell r="B2860" t="str">
            <v>LAJOTA DE CONC.MOLDADA"IN LOCO",TIPO PMSP E=7CM JUNTA DE PEDRISCO</v>
          </cell>
          <cell r="C2860" t="str">
            <v>M2</v>
          </cell>
          <cell r="D2860">
            <v>12.14</v>
          </cell>
        </row>
        <row r="2861">
          <cell r="A2861" t="str">
            <v>170219</v>
          </cell>
          <cell r="B2861" t="str">
            <v>LAJOTA DE CONC.MOLDADA"IN LOCO",TIPO PMSP E=7CM - JUNTA DE ARGAMASSA</v>
          </cell>
          <cell r="C2861" t="str">
            <v>M2</v>
          </cell>
          <cell r="D2861">
            <v>12.85</v>
          </cell>
        </row>
        <row r="2862">
          <cell r="A2862" t="str">
            <v>170220</v>
          </cell>
          <cell r="B2862" t="str">
            <v>GRANITO APARELHADO,TIPO DEPAVE, E=2CM</v>
          </cell>
          <cell r="C2862" t="str">
            <v>M2</v>
          </cell>
          <cell r="D2862">
            <v>54.27</v>
          </cell>
        </row>
        <row r="2863">
          <cell r="A2863" t="str">
            <v>170221</v>
          </cell>
          <cell r="B2863" t="str">
            <v>ARENITO ROSA IRREGULAR</v>
          </cell>
          <cell r="C2863" t="str">
            <v>M2</v>
          </cell>
          <cell r="D2863">
            <v>47.56</v>
          </cell>
        </row>
        <row r="2864">
          <cell r="A2864" t="str">
            <v>170223</v>
          </cell>
          <cell r="B2864" t="str">
            <v>PARALELEPIPEDO SOBRE BASE DE AREIA</v>
          </cell>
          <cell r="C2864" t="str">
            <v>M2</v>
          </cell>
          <cell r="D2864">
            <v>20.94</v>
          </cell>
        </row>
        <row r="2865">
          <cell r="A2865" t="str">
            <v>170224</v>
          </cell>
          <cell r="B2865" t="str">
            <v>PARALELEPIPEDO SOBRE BASE DE CONCRETO</v>
          </cell>
          <cell r="C2865" t="str">
            <v>M2</v>
          </cell>
          <cell r="D2865">
            <v>31.71</v>
          </cell>
        </row>
        <row r="2866">
          <cell r="A2866" t="str">
            <v>170225</v>
          </cell>
          <cell r="B2866" t="str">
            <v>MOSAICO PORTUGUES,UMA OU DUAS CORES,SOBRE BASE DE AREIA</v>
          </cell>
          <cell r="C2866" t="str">
            <v>M2</v>
          </cell>
          <cell r="D2866">
            <v>37.950000000000003</v>
          </cell>
        </row>
        <row r="2867">
          <cell r="A2867" t="str">
            <v>170226</v>
          </cell>
          <cell r="B2867" t="str">
            <v>MOSAICO PORTUGUES,UMA OU DUAS CORES,SOBRE BASE DE CONCRETO</v>
          </cell>
          <cell r="C2867" t="str">
            <v>M2</v>
          </cell>
          <cell r="D2867">
            <v>43.53</v>
          </cell>
        </row>
        <row r="2868">
          <cell r="A2868" t="str">
            <v>170229</v>
          </cell>
          <cell r="B2868" t="str">
            <v>PEDRISCO - FORNECIMENTO E ESPALHAMENTO COM COMPACTACAO MECANICA</v>
          </cell>
          <cell r="C2868" t="str">
            <v>M3</v>
          </cell>
          <cell r="D2868">
            <v>33.1</v>
          </cell>
        </row>
        <row r="2869">
          <cell r="A2869" t="str">
            <v>170230</v>
          </cell>
          <cell r="B2869" t="str">
            <v>PEDRISCO COM COMPACTACAO MANUAL - ESPESSURA 5CM</v>
          </cell>
          <cell r="C2869" t="str">
            <v>M2</v>
          </cell>
          <cell r="D2869">
            <v>2.0299999999999998</v>
          </cell>
        </row>
        <row r="2870">
          <cell r="A2870" t="str">
            <v>170231</v>
          </cell>
          <cell r="B2870" t="str">
            <v>PO DE BRITA COM COMPACTACAO MECANICA - ESPESSURA 10CM</v>
          </cell>
          <cell r="C2870" t="str">
            <v>M2</v>
          </cell>
          <cell r="D2870">
            <v>5.18</v>
          </cell>
        </row>
        <row r="2871">
          <cell r="A2871" t="str">
            <v>170232</v>
          </cell>
          <cell r="B2871" t="str">
            <v>PEDRA BRITADA N.2 COM COMPACTACAO MANUAL - 5CM</v>
          </cell>
          <cell r="C2871" t="str">
            <v>M2</v>
          </cell>
          <cell r="D2871">
            <v>2.1800000000000002</v>
          </cell>
        </row>
        <row r="2872">
          <cell r="A2872" t="str">
            <v>170240</v>
          </cell>
          <cell r="B2872" t="str">
            <v>PAVIMENTACAO ASFALTICA PARA TRAFEGO MEDIO (POR PENETRACAO)</v>
          </cell>
          <cell r="C2872" t="str">
            <v>M2</v>
          </cell>
          <cell r="D2872">
            <v>6.67</v>
          </cell>
        </row>
        <row r="2873">
          <cell r="A2873" t="str">
            <v>170250</v>
          </cell>
          <cell r="B2873" t="str">
            <v>GUIA DE CONCRETO RETA OU CURVA,TIPO PMSP</v>
          </cell>
          <cell r="C2873" t="str">
            <v>M</v>
          </cell>
          <cell r="D2873">
            <v>16.14</v>
          </cell>
        </row>
        <row r="2874">
          <cell r="A2874" t="str">
            <v>170252</v>
          </cell>
          <cell r="B2874" t="str">
            <v>SARJETA DE CONCRETO,INCLUSIVE PREPARO DE CAIXA</v>
          </cell>
          <cell r="C2874" t="str">
            <v>M3</v>
          </cell>
          <cell r="D2874">
            <v>159.97999999999999</v>
          </cell>
        </row>
        <row r="2875">
          <cell r="A2875" t="str">
            <v>170254</v>
          </cell>
          <cell r="B2875" t="str">
            <v>REBAIXAMENTO DE GUIA</v>
          </cell>
          <cell r="C2875" t="str">
            <v>M</v>
          </cell>
          <cell r="D2875">
            <v>6.51</v>
          </cell>
        </row>
        <row r="2876">
          <cell r="A2876" t="str">
            <v>170300</v>
          </cell>
          <cell r="B2876" t="str">
            <v>DIVERSOS</v>
          </cell>
          <cell r="D2876" t="str">
            <v xml:space="preserve"> R$-   </v>
          </cell>
        </row>
        <row r="2877">
          <cell r="A2877" t="str">
            <v>170319</v>
          </cell>
          <cell r="B2877" t="str">
            <v>IP03 PLATAFORMA COM 3 MASTROS DE BANDEIRA H.TOTAL=8,30M</v>
          </cell>
          <cell r="C2877" t="str">
            <v>UN</v>
          </cell>
          <cell r="D2877">
            <v>869.73</v>
          </cell>
        </row>
        <row r="2878">
          <cell r="A2878" t="str">
            <v>170320</v>
          </cell>
          <cell r="B2878" t="str">
            <v>IP.03 PLATAFORMA COM 3 MASTROS DE BANDEIRA H.TOTAL=10,00M</v>
          </cell>
          <cell r="C2878" t="str">
            <v>UN</v>
          </cell>
          <cell r="D2878">
            <v>1235.9000000000001</v>
          </cell>
        </row>
        <row r="2879">
          <cell r="A2879" t="str">
            <v>170350</v>
          </cell>
          <cell r="B2879" t="str">
            <v>QC.01 QUADRA POLIESPORTIVA - PISO NAO ARMADO</v>
          </cell>
          <cell r="C2879" t="str">
            <v>M2</v>
          </cell>
          <cell r="D2879">
            <v>19.010000000000002</v>
          </cell>
        </row>
        <row r="2880">
          <cell r="A2880" t="str">
            <v>170351</v>
          </cell>
          <cell r="B2880" t="str">
            <v>QC.02 QUADRA POLIESPORTIVA - PISO ARMADO</v>
          </cell>
          <cell r="C2880" t="str">
            <v>M2</v>
          </cell>
          <cell r="D2880">
            <v>20.93</v>
          </cell>
        </row>
        <row r="2881">
          <cell r="A2881" t="str">
            <v>170352</v>
          </cell>
          <cell r="B2881" t="str">
            <v>QUADRA POLIESPORTIVA - PISO ASFALTICO, INCL. PINTURA E DEMARCACAO</v>
          </cell>
          <cell r="C2881" t="str">
            <v>M2</v>
          </cell>
          <cell r="D2881">
            <v>37.26</v>
          </cell>
        </row>
        <row r="2882">
          <cell r="A2882" t="str">
            <v>170355</v>
          </cell>
          <cell r="B2882" t="str">
            <v>QD.01 DEMARC. DE QUADRA COM TINTA A BASE DE BORR. CLORADA - VOLEIBOL</v>
          </cell>
          <cell r="C2882" t="str">
            <v>UN</v>
          </cell>
          <cell r="D2882">
            <v>64.260000000000005</v>
          </cell>
        </row>
        <row r="2883">
          <cell r="A2883" t="str">
            <v>170356</v>
          </cell>
          <cell r="B2883" t="str">
            <v>QD.02 DEMARC. DE QUADRA COM TINTA A BASE DE BORR. CLORADA - F.SALAO</v>
          </cell>
          <cell r="C2883" t="str">
            <v>UN</v>
          </cell>
          <cell r="D2883">
            <v>119</v>
          </cell>
        </row>
        <row r="2884">
          <cell r="A2884" t="str">
            <v>170357</v>
          </cell>
          <cell r="B2884" t="str">
            <v>QD.03 DEMARC. DE QUADRA COM TINTA A BASE DE BORR. CLORADA - BASQUETE</v>
          </cell>
          <cell r="C2884" t="str">
            <v>UN</v>
          </cell>
          <cell r="D2884">
            <v>158.69</v>
          </cell>
        </row>
        <row r="2885">
          <cell r="A2885" t="str">
            <v>170358</v>
          </cell>
          <cell r="B2885" t="str">
            <v>QD.05 DEMARC. DE QUADRA COM TINTA A BASE DE BORRA. CLORADA - HANDBOL</v>
          </cell>
          <cell r="C2885" t="str">
            <v>UN</v>
          </cell>
          <cell r="D2885">
            <v>91.17</v>
          </cell>
        </row>
        <row r="2886">
          <cell r="A2886" t="str">
            <v>170360</v>
          </cell>
          <cell r="B2886" t="str">
            <v>POSTES PARA VOLEIBOL,INCLUSIVE PINTURA E REDE</v>
          </cell>
          <cell r="C2886" t="str">
            <v>UN</v>
          </cell>
          <cell r="D2886">
            <v>201.2</v>
          </cell>
        </row>
        <row r="2887">
          <cell r="A2887" t="str">
            <v>170361</v>
          </cell>
          <cell r="B2887" t="str">
            <v>TRAVE PARA FUTEBOL DE SALAO,INCLUSIVE PINTURA E REDE</v>
          </cell>
          <cell r="C2887" t="str">
            <v>UN</v>
          </cell>
          <cell r="D2887">
            <v>511.06</v>
          </cell>
        </row>
        <row r="2888">
          <cell r="A2888" t="str">
            <v>170362</v>
          </cell>
          <cell r="B2888" t="str">
            <v>TABELA PARA BASQUETE,INCL.ESTRUTURA ARO E CESTA - CONCRETO APARENTE</v>
          </cell>
          <cell r="C2888" t="str">
            <v>UN</v>
          </cell>
          <cell r="D2888">
            <v>624.04999999999995</v>
          </cell>
        </row>
        <row r="2889">
          <cell r="A2889" t="str">
            <v>170365</v>
          </cell>
          <cell r="B2889" t="str">
            <v>TELA DE NYLON P/COBERTURA DE QUADRA</v>
          </cell>
          <cell r="C2889" t="str">
            <v>M2</v>
          </cell>
          <cell r="D2889">
            <v>2.2200000000000002</v>
          </cell>
        </row>
        <row r="2890">
          <cell r="A2890" t="str">
            <v>170370</v>
          </cell>
          <cell r="B2890" t="str">
            <v>DEMARCACAO E PINTURA DE SUPERFICIES - BORRACHA CLORADA</v>
          </cell>
          <cell r="C2890" t="str">
            <v>M2</v>
          </cell>
          <cell r="D2890">
            <v>27.43</v>
          </cell>
        </row>
        <row r="2891">
          <cell r="A2891" t="str">
            <v>170371</v>
          </cell>
          <cell r="B2891" t="str">
            <v>DEMARCACAO E PINTURA DE SUPERFICIES - EPOXI</v>
          </cell>
          <cell r="C2891" t="str">
            <v>M2</v>
          </cell>
          <cell r="D2891">
            <v>34.270000000000003</v>
          </cell>
        </row>
        <row r="2892">
          <cell r="A2892" t="str">
            <v>170372</v>
          </cell>
          <cell r="B2892" t="str">
            <v>DEMARCACAO E PINTURA DE FAIXAS ATE 10CM. BORRACHA CLORADA</v>
          </cell>
          <cell r="C2892" t="str">
            <v>M</v>
          </cell>
          <cell r="D2892">
            <v>13.71</v>
          </cell>
        </row>
        <row r="2893">
          <cell r="A2893" t="str">
            <v>170373</v>
          </cell>
          <cell r="B2893" t="str">
            <v>DEMARCACAO E PINTURA DE FAIXAS ATE 10CM EPOXI</v>
          </cell>
          <cell r="C2893" t="str">
            <v>M</v>
          </cell>
          <cell r="D2893">
            <v>16.71</v>
          </cell>
        </row>
        <row r="2894">
          <cell r="A2894" t="str">
            <v>170381</v>
          </cell>
          <cell r="B2894" t="str">
            <v>HV.15-ABRIGO P/LIXO EM BLOCO DE CONCR. AP.,REV. INTERN. C/AZULEJOS</v>
          </cell>
          <cell r="C2894" t="str">
            <v>UN</v>
          </cell>
          <cell r="D2894">
            <v>492.71</v>
          </cell>
        </row>
        <row r="2895">
          <cell r="A2895" t="str">
            <v>170382</v>
          </cell>
          <cell r="B2895" t="str">
            <v>HV.17-ABRIGO P/LIXO EM TIJ.APARENTE-REV.INTERNAMENTE C/AZULEJOS</v>
          </cell>
          <cell r="C2895" t="str">
            <v>UN</v>
          </cell>
          <cell r="D2895">
            <v>625.27</v>
          </cell>
        </row>
        <row r="2896">
          <cell r="A2896" t="str">
            <v>170383</v>
          </cell>
          <cell r="B2896" t="str">
            <v>HV.20-ABRIGO P/LIXO EM ALV. REVEST. EXT.C/ARGAMASSA E INT.C/AZULEJOS</v>
          </cell>
          <cell r="C2896" t="str">
            <v>UN</v>
          </cell>
          <cell r="D2896">
            <v>598.83000000000004</v>
          </cell>
        </row>
        <row r="2897">
          <cell r="A2897" t="str">
            <v>170384</v>
          </cell>
          <cell r="B2897" t="str">
            <v>ABRIGO P/LIXO-A3/FABES EM ALV. REV.EXT.C/ARGAMASSA E INT.C/AZULEJOS</v>
          </cell>
          <cell r="C2897" t="str">
            <v>UN</v>
          </cell>
          <cell r="D2897">
            <v>539.59</v>
          </cell>
        </row>
        <row r="2898">
          <cell r="A2898" t="str">
            <v>170385</v>
          </cell>
          <cell r="B2898" t="str">
            <v>IV.06-LIXEIRA JUNTO AO ALINHAMENTO C/REVEST. INTERNO EM AZULEJOS</v>
          </cell>
          <cell r="C2898" t="str">
            <v>UN</v>
          </cell>
          <cell r="D2898">
            <v>612.91</v>
          </cell>
        </row>
        <row r="2899">
          <cell r="A2899" t="str">
            <v>170389</v>
          </cell>
          <cell r="B2899" t="str">
            <v>PP.35-PORTA EM FERRO PERFILADO C/CHAPA PARA ABRIGO DE LIXO</v>
          </cell>
          <cell r="C2899" t="str">
            <v>M2</v>
          </cell>
          <cell r="D2899">
            <v>90.22</v>
          </cell>
        </row>
        <row r="2900">
          <cell r="A2900" t="str">
            <v>170390</v>
          </cell>
          <cell r="B2900" t="str">
            <v>PP.36-PORTA EM FERRO PERFILADO C/TELA PARA ABRIGO DE GAS</v>
          </cell>
          <cell r="C2900" t="str">
            <v>M2</v>
          </cell>
          <cell r="D2900">
            <v>93.68</v>
          </cell>
        </row>
        <row r="2901">
          <cell r="A2901" t="str">
            <v>170400</v>
          </cell>
          <cell r="B2901" t="str">
            <v>LIMPEZA</v>
          </cell>
          <cell r="D2901" t="str">
            <v xml:space="preserve"> R$-   </v>
          </cell>
        </row>
        <row r="2902">
          <cell r="A2902" t="str">
            <v>170401</v>
          </cell>
          <cell r="B2902" t="str">
            <v>LIMPEZA GERAL DA OBRA</v>
          </cell>
          <cell r="C2902" t="str">
            <v>M2</v>
          </cell>
          <cell r="D2902">
            <v>2.15</v>
          </cell>
        </row>
        <row r="2903">
          <cell r="A2903" t="str">
            <v>170405</v>
          </cell>
          <cell r="B2903" t="str">
            <v>RASPAGEM E CALAFETACAO DE PISOS DE MADEIRA - CERA INCOLOR</v>
          </cell>
          <cell r="C2903" t="str">
            <v>M2</v>
          </cell>
          <cell r="D2903">
            <v>4.67</v>
          </cell>
        </row>
        <row r="2904">
          <cell r="A2904" t="str">
            <v>170406</v>
          </cell>
          <cell r="B2904" t="str">
            <v>RASPAGEM E CALAFETACAO DE PISOS DE MADEIRA - RESINA SINTETICA</v>
          </cell>
          <cell r="C2904" t="str">
            <v>M2</v>
          </cell>
          <cell r="D2904">
            <v>8.17</v>
          </cell>
        </row>
        <row r="2905">
          <cell r="A2905" t="str">
            <v>170408</v>
          </cell>
          <cell r="B2905" t="str">
            <v>LIMPEZA DE PISOS FLEXIVEIS DE FIBRO-VINIL OU BORRACHA SINTETICA</v>
          </cell>
          <cell r="C2905" t="str">
            <v>M2</v>
          </cell>
          <cell r="D2905">
            <v>0.7</v>
          </cell>
        </row>
        <row r="2906">
          <cell r="A2906" t="str">
            <v>170409</v>
          </cell>
          <cell r="B2906" t="str">
            <v>LIMPEZA DE PISOS E REVEST.DE ARGAMASSA,CERAMICA OU PEDRAS NATURAIS</v>
          </cell>
          <cell r="C2906" t="str">
            <v>M2</v>
          </cell>
          <cell r="D2906">
            <v>1.8</v>
          </cell>
        </row>
        <row r="2907">
          <cell r="A2907" t="str">
            <v>170410</v>
          </cell>
          <cell r="B2907" t="str">
            <v>LIMPEZA DE VIDROS EM GERAL,INCLUSIVE CAIXILHO</v>
          </cell>
          <cell r="C2907" t="str">
            <v>M2</v>
          </cell>
          <cell r="D2907">
            <v>2.7</v>
          </cell>
        </row>
        <row r="2908">
          <cell r="A2908" t="str">
            <v>170412</v>
          </cell>
          <cell r="B2908" t="str">
            <v>LIMPEZA E LAV. PAREDE POR HIDROJATEAMENTO - SEM REJUNTAMENTO</v>
          </cell>
          <cell r="C2908" t="str">
            <v>M2</v>
          </cell>
          <cell r="D2908">
            <v>4.8</v>
          </cell>
        </row>
        <row r="2909">
          <cell r="A2909" t="str">
            <v>170413</v>
          </cell>
          <cell r="B2909" t="str">
            <v>LIMP E LAV PARED REV C/PASTIL OU MAT CERAM POR HIDROJAT. C/ REJUNT.</v>
          </cell>
          <cell r="C2909" t="str">
            <v>M2</v>
          </cell>
          <cell r="D2909">
            <v>7.49</v>
          </cell>
        </row>
        <row r="2910">
          <cell r="A2910" t="str">
            <v>170414</v>
          </cell>
          <cell r="B2910" t="str">
            <v>LIMPEZA E LAVAGEM DE PISO POR HIDROJATEAMENTO</v>
          </cell>
          <cell r="C2910" t="str">
            <v>M2</v>
          </cell>
          <cell r="D2910">
            <v>3.6</v>
          </cell>
        </row>
        <row r="2911">
          <cell r="A2911" t="str">
            <v>170415</v>
          </cell>
          <cell r="B2911" t="str">
            <v>LIMPEZA DE APARELHOS SANITARIOS EM GERAL,INCLUSIVE METAIS</v>
          </cell>
          <cell r="C2911" t="str">
            <v>UN</v>
          </cell>
          <cell r="D2911">
            <v>2.15</v>
          </cell>
        </row>
        <row r="2912">
          <cell r="A2912" t="str">
            <v>170420</v>
          </cell>
          <cell r="B2912" t="str">
            <v>LIMPEZA DE CAIXA D'AGUA - ATE 1000 LITROS</v>
          </cell>
          <cell r="C2912" t="str">
            <v>UN</v>
          </cell>
          <cell r="D2912">
            <v>10.85</v>
          </cell>
        </row>
        <row r="2913">
          <cell r="A2913" t="str">
            <v>170421</v>
          </cell>
          <cell r="B2913" t="str">
            <v>LIMPEZA DE CAIXA D'AGUA - DE 1001 A 10000 LITROS</v>
          </cell>
          <cell r="C2913" t="str">
            <v>UN</v>
          </cell>
          <cell r="D2913">
            <v>28.94</v>
          </cell>
        </row>
        <row r="2914">
          <cell r="A2914" t="str">
            <v>170422</v>
          </cell>
          <cell r="B2914" t="str">
            <v>LIMPEZA DE CAIXA D'AGUA - ACIMA DE 10000 LITROS</v>
          </cell>
          <cell r="C2914" t="str">
            <v>UN</v>
          </cell>
          <cell r="D2914">
            <v>65.12</v>
          </cell>
        </row>
        <row r="2915">
          <cell r="A2915" t="str">
            <v>170425</v>
          </cell>
          <cell r="B2915" t="str">
            <v>LIMPEZA DE CANALETAS DE AGUAS PLUVIAIS</v>
          </cell>
          <cell r="C2915" t="str">
            <v>M</v>
          </cell>
          <cell r="D2915">
            <v>0.52</v>
          </cell>
        </row>
        <row r="2916">
          <cell r="A2916" t="str">
            <v>170430</v>
          </cell>
          <cell r="B2916" t="str">
            <v>LIMPEZA DE CAIXA DE INSPECAO</v>
          </cell>
          <cell r="C2916" t="str">
            <v>UN</v>
          </cell>
          <cell r="D2916">
            <v>1.07</v>
          </cell>
        </row>
        <row r="2917">
          <cell r="A2917" t="str">
            <v>170431</v>
          </cell>
          <cell r="B2917" t="str">
            <v>LIMPEZA DE FOSSA SEPTICA</v>
          </cell>
          <cell r="C2917" t="str">
            <v>M3</v>
          </cell>
          <cell r="D2917">
            <v>16.25</v>
          </cell>
        </row>
        <row r="2918">
          <cell r="A2918" t="str">
            <v>170432</v>
          </cell>
          <cell r="B2918" t="str">
            <v>LIMPEZA DE SUMIDOURO,POR VIAGEM DE 6M3</v>
          </cell>
          <cell r="C2918" t="str">
            <v>VG</v>
          </cell>
          <cell r="D2918">
            <v>97.5</v>
          </cell>
        </row>
        <row r="2919">
          <cell r="A2919" t="str">
            <v>170450</v>
          </cell>
          <cell r="B2919" t="str">
            <v>ENCERAMENTO E LUSTRACAO DE REVESTIMENTOS E PISOS EM GERAL</v>
          </cell>
          <cell r="C2919" t="str">
            <v>M2</v>
          </cell>
          <cell r="D2919">
            <v>0.73</v>
          </cell>
        </row>
        <row r="2920">
          <cell r="A2920" t="str">
            <v>170500</v>
          </cell>
          <cell r="B2920" t="str">
            <v>COMPLEMENTOS DO EDIFICIO</v>
          </cell>
          <cell r="D2920" t="str">
            <v xml:space="preserve"> R$-   </v>
          </cell>
        </row>
        <row r="2921">
          <cell r="A2921" t="str">
            <v>170501</v>
          </cell>
          <cell r="B2921" t="str">
            <v>PRATELEIRA DE GRANILITE, ESP.30MM EXCL.APOIO</v>
          </cell>
          <cell r="C2921" t="str">
            <v>M2</v>
          </cell>
          <cell r="D2921">
            <v>86.83</v>
          </cell>
        </row>
        <row r="2922">
          <cell r="A2922" t="str">
            <v>170502</v>
          </cell>
          <cell r="B2922" t="str">
            <v>PRATELEIRA DE GRANILITE, ESP.40MM, EXCL.APOIO</v>
          </cell>
          <cell r="C2922" t="str">
            <v>M2</v>
          </cell>
          <cell r="D2922">
            <v>92</v>
          </cell>
        </row>
        <row r="2923">
          <cell r="A2923" t="str">
            <v>170503</v>
          </cell>
          <cell r="B2923" t="str">
            <v>PRATELEIRA DE GRANILITE, ESP.50MM, EXCL.APOIO</v>
          </cell>
          <cell r="C2923" t="str">
            <v>M2</v>
          </cell>
          <cell r="D2923">
            <v>97.19</v>
          </cell>
        </row>
        <row r="2924">
          <cell r="A2924" t="str">
            <v>170505</v>
          </cell>
          <cell r="B2924" t="str">
            <v>PRATELEIRA DE CONC.ESP.50MM C/BORDAS ARRED.E ENVERN.EXCL.APOIO</v>
          </cell>
          <cell r="C2924" t="str">
            <v>M2</v>
          </cell>
          <cell r="D2924">
            <v>36.950000000000003</v>
          </cell>
        </row>
        <row r="2925">
          <cell r="A2925" t="str">
            <v>170511</v>
          </cell>
          <cell r="B2925" t="str">
            <v>EP 01 MAO FRANCESA DE FERRO PERFILADO</v>
          </cell>
          <cell r="C2925" t="str">
            <v>UN</v>
          </cell>
          <cell r="D2925">
            <v>10.56</v>
          </cell>
        </row>
        <row r="2926">
          <cell r="A2926" t="str">
            <v>170512</v>
          </cell>
          <cell r="B2926" t="str">
            <v>EP 02 MAO FRANCESA DE FERRO PERFILADO</v>
          </cell>
          <cell r="C2926" t="str">
            <v>UN</v>
          </cell>
          <cell r="D2926">
            <v>9.9700000000000006</v>
          </cell>
        </row>
        <row r="2927">
          <cell r="A2927" t="str">
            <v>170516</v>
          </cell>
          <cell r="B2927" t="str">
            <v>DM 01 ESTRADO DE MADEIRA APARELHADA PARA DESPENSA</v>
          </cell>
          <cell r="C2927" t="str">
            <v>M</v>
          </cell>
          <cell r="D2927">
            <v>51.43</v>
          </cell>
        </row>
        <row r="2928">
          <cell r="A2928" t="str">
            <v>170517</v>
          </cell>
          <cell r="B2928" t="str">
            <v>DM 02/04 ESTRADO DE MADEIRA APARELHADA PARA DESPENSA</v>
          </cell>
          <cell r="C2928" t="str">
            <v>M</v>
          </cell>
          <cell r="D2928">
            <v>37.5</v>
          </cell>
        </row>
        <row r="2929">
          <cell r="A2929" t="str">
            <v>170521</v>
          </cell>
          <cell r="B2929" t="str">
            <v>HD.17 TUBO DE ACO INOX RECURVADO D= 1 1/2" S/COST. C=1.00M P/ SANIT</v>
          </cell>
          <cell r="C2929" t="str">
            <v>UN</v>
          </cell>
          <cell r="D2929">
            <v>134.30000000000001</v>
          </cell>
        </row>
        <row r="2930">
          <cell r="A2930" t="str">
            <v>170524</v>
          </cell>
          <cell r="B2930" t="str">
            <v>DP.04 CORRIMAO EM TUBO GALVANIZADO</v>
          </cell>
          <cell r="C2930" t="str">
            <v>M</v>
          </cell>
          <cell r="D2930">
            <v>17.45</v>
          </cell>
        </row>
        <row r="2931">
          <cell r="A2931" t="str">
            <v>170525</v>
          </cell>
          <cell r="B2931" t="str">
            <v>DP.05 CORRIMAO EM TUBO GALVANIZADO COM GUARDA CORPO</v>
          </cell>
          <cell r="C2931" t="str">
            <v>M</v>
          </cell>
          <cell r="D2931">
            <v>92.84</v>
          </cell>
        </row>
        <row r="2932">
          <cell r="A2932" t="str">
            <v>170530</v>
          </cell>
          <cell r="B2932" t="str">
            <v>DV.01 LOUSA COMUM EXECUTADA EM PAREDE</v>
          </cell>
          <cell r="C2932" t="str">
            <v>M2</v>
          </cell>
          <cell r="D2932">
            <v>37.33</v>
          </cell>
        </row>
        <row r="2933">
          <cell r="A2933" t="str">
            <v>170531</v>
          </cell>
          <cell r="B2933" t="str">
            <v>DL.01/02 LOUSA EM LAMINADO MELAMINICO SOBRE EMBOCO 1:3</v>
          </cell>
          <cell r="C2933" t="str">
            <v>M2</v>
          </cell>
          <cell r="D2933">
            <v>35.950000000000003</v>
          </cell>
        </row>
        <row r="2934">
          <cell r="A2934" t="str">
            <v>170532</v>
          </cell>
          <cell r="B2934" t="str">
            <v>MM.21/22 LOUSA EM LAMINADO MELAMINICO SOBRE COMPENSADO (GREENBOARD)</v>
          </cell>
          <cell r="C2934" t="str">
            <v>M2</v>
          </cell>
          <cell r="D2934">
            <v>81.14</v>
          </cell>
        </row>
        <row r="2935">
          <cell r="A2935" t="str">
            <v>170535</v>
          </cell>
          <cell r="B2935" t="str">
            <v>DM.07 QUADRO DE AVISOS DE MADEIRA</v>
          </cell>
          <cell r="C2935" t="str">
            <v>M2</v>
          </cell>
          <cell r="D2935">
            <v>53.49</v>
          </cell>
        </row>
        <row r="2936">
          <cell r="A2936" t="str">
            <v>170537</v>
          </cell>
          <cell r="B2936" t="str">
            <v>MURAL EM CORTICA</v>
          </cell>
          <cell r="C2936" t="str">
            <v>M2</v>
          </cell>
          <cell r="D2936">
            <v>38.479999999999997</v>
          </cell>
        </row>
        <row r="2937">
          <cell r="A2937" t="str">
            <v>170539</v>
          </cell>
          <cell r="B2937" t="str">
            <v>BATE MACAS EM LAM. MEL. ESTRUT 15X150MM H=15CM E=1,5CM</v>
          </cell>
          <cell r="C2937" t="str">
            <v>M</v>
          </cell>
          <cell r="D2937">
            <v>28</v>
          </cell>
        </row>
        <row r="2938">
          <cell r="A2938" t="str">
            <v>170540</v>
          </cell>
          <cell r="B2938" t="str">
            <v>DM.05 FAIXA BATE-CARTEIRA P/ SALA DE AULA</v>
          </cell>
          <cell r="C2938" t="str">
            <v>M</v>
          </cell>
          <cell r="D2938">
            <v>24.16</v>
          </cell>
        </row>
        <row r="2939">
          <cell r="A2939" t="str">
            <v>170541</v>
          </cell>
          <cell r="B2939" t="str">
            <v>DM.06 FIXADOR DE CARTAZES P/ SALA DE AULA</v>
          </cell>
          <cell r="C2939" t="str">
            <v>M</v>
          </cell>
          <cell r="D2939">
            <v>6.04</v>
          </cell>
        </row>
        <row r="2940">
          <cell r="A2940" t="str">
            <v>170551</v>
          </cell>
          <cell r="B2940" t="str">
            <v>DP.01 ESCADA MARINHEIRO DE FERRO GALVANIZADO</v>
          </cell>
          <cell r="C2940" t="str">
            <v>M</v>
          </cell>
          <cell r="D2940">
            <v>84.46</v>
          </cell>
        </row>
        <row r="2941">
          <cell r="A2941" t="str">
            <v>170552</v>
          </cell>
          <cell r="B2941" t="str">
            <v>DP.02 ESCADA MARINHEIRO DE FERRO GALVANIZADO COM GUARDA CORPO</v>
          </cell>
          <cell r="C2941" t="str">
            <v>M</v>
          </cell>
          <cell r="D2941">
            <v>141.58000000000001</v>
          </cell>
        </row>
        <row r="2942">
          <cell r="A2942" t="str">
            <v>170553</v>
          </cell>
          <cell r="B2942" t="str">
            <v>DP.03 COMPLEMENTOS P/ ESCADA MARINHEIRO DE FERRO PERFILADO</v>
          </cell>
          <cell r="C2942" t="str">
            <v>M</v>
          </cell>
          <cell r="D2942">
            <v>71.77</v>
          </cell>
        </row>
        <row r="2943">
          <cell r="A2943" t="str">
            <v>170561</v>
          </cell>
          <cell r="B2943" t="str">
            <v>BATE PNEU EM TUBO DE ACO GALVANIZADO D=3" C=2,50M</v>
          </cell>
          <cell r="C2943" t="str">
            <v>UN</v>
          </cell>
          <cell r="D2943">
            <v>115.92</v>
          </cell>
        </row>
        <row r="2944">
          <cell r="A2944" t="str">
            <v>170570</v>
          </cell>
          <cell r="B2944" t="str">
            <v>VARAL P/ROUPAS TIPO RESIDENCIAL EM ALUMINIO (1,20X0,60)M</v>
          </cell>
          <cell r="C2944" t="str">
            <v>UN</v>
          </cell>
          <cell r="D2944">
            <v>28.51</v>
          </cell>
        </row>
        <row r="2945">
          <cell r="A2945" t="str">
            <v>170575</v>
          </cell>
          <cell r="B2945" t="str">
            <v>ARMARIO DE ACO C/4 PORTAS E FECH L 640XP420XH1980</v>
          </cell>
          <cell r="C2945" t="str">
            <v>UN</v>
          </cell>
          <cell r="D2945">
            <v>115</v>
          </cell>
        </row>
        <row r="2946">
          <cell r="A2946" t="str">
            <v>171000</v>
          </cell>
          <cell r="B2946" t="str">
            <v>EQUIPAMENTOS DIVERSOS</v>
          </cell>
          <cell r="D2946" t="str">
            <v xml:space="preserve"> R$-   </v>
          </cell>
        </row>
        <row r="2947">
          <cell r="A2947" t="str">
            <v>171011</v>
          </cell>
          <cell r="B2947" t="str">
            <v>DX 05/06 COIFA EM CH DE ACO GALV. P/ FOGAO 3 OU 4 BOCAS</v>
          </cell>
          <cell r="C2947" t="str">
            <v>UN</v>
          </cell>
          <cell r="D2947">
            <v>302.41000000000003</v>
          </cell>
        </row>
        <row r="2948">
          <cell r="A2948" t="str">
            <v>171012</v>
          </cell>
          <cell r="B2948" t="str">
            <v>DX 01/03 COIFA EM CH.DE ACO GALV.P/FOGAO 6 BOCAS</v>
          </cell>
          <cell r="C2948" t="str">
            <v>UN</v>
          </cell>
          <cell r="D2948">
            <v>450</v>
          </cell>
        </row>
        <row r="2949">
          <cell r="A2949" t="str">
            <v>171017</v>
          </cell>
          <cell r="B2949" t="str">
            <v>CHAPEU CHINES P/DUTO GALV.35CM BIT.22 P/EXAUSTAO DE AR</v>
          </cell>
          <cell r="C2949" t="str">
            <v>UN</v>
          </cell>
          <cell r="D2949">
            <v>77.260000000000005</v>
          </cell>
        </row>
        <row r="2950">
          <cell r="A2950" t="str">
            <v>171018</v>
          </cell>
          <cell r="B2950" t="str">
            <v>DUTO EM CH ACO GALV. N.22 - DIAM. 35 CM</v>
          </cell>
          <cell r="C2950" t="str">
            <v>M</v>
          </cell>
          <cell r="D2950">
            <v>50.45</v>
          </cell>
        </row>
        <row r="2951">
          <cell r="A2951" t="str">
            <v>171019</v>
          </cell>
          <cell r="B2951" t="str">
            <v>CURVA P/DUTO CH.GALV.35CM BIT.22 P/EXAUSTAO AR RECRAV A CADA 10GRAU</v>
          </cell>
          <cell r="C2951" t="str">
            <v>UN</v>
          </cell>
          <cell r="D2951">
            <v>132.30000000000001</v>
          </cell>
        </row>
        <row r="2952">
          <cell r="A2952" t="str">
            <v>171025</v>
          </cell>
          <cell r="B2952" t="str">
            <v>EXAUSTOR 1/2 HP P/ COIFAS</v>
          </cell>
          <cell r="C2952" t="str">
            <v>UN</v>
          </cell>
          <cell r="D2952">
            <v>122</v>
          </cell>
        </row>
        <row r="2953">
          <cell r="A2953" t="str">
            <v>171031</v>
          </cell>
          <cell r="B2953" t="str">
            <v>FOGAO INDUSTRIAL 4 BOCAS C/ FORNO E 2 QUEIMADORES DUPLOS</v>
          </cell>
          <cell r="C2953" t="str">
            <v>UN</v>
          </cell>
          <cell r="D2953">
            <v>2377.62</v>
          </cell>
        </row>
        <row r="2954">
          <cell r="A2954" t="str">
            <v>171032</v>
          </cell>
          <cell r="B2954" t="str">
            <v>FOGAO INDUSTRIAL 6 BOCAS C/ FORNO E 2 QUEIMADORES DUPLOS</v>
          </cell>
          <cell r="C2954" t="str">
            <v>UN</v>
          </cell>
          <cell r="D2954">
            <v>3222.64</v>
          </cell>
        </row>
        <row r="2955">
          <cell r="A2955" t="str">
            <v>171051</v>
          </cell>
          <cell r="B2955" t="str">
            <v>DX.04 CARRINHO SOBRE RODAS P/APOIO DE PANELAO</v>
          </cell>
          <cell r="C2955" t="str">
            <v>UN</v>
          </cell>
          <cell r="D2955">
            <v>841.5</v>
          </cell>
        </row>
        <row r="2956">
          <cell r="A2956" t="str">
            <v>172000</v>
          </cell>
          <cell r="B2956" t="str">
            <v>EQUIPAMENTOS DIVERSOS - PECAS ACESSORIOS E COMPONENTES</v>
          </cell>
          <cell r="D2956" t="str">
            <v xml:space="preserve"> R$-   </v>
          </cell>
        </row>
        <row r="2957">
          <cell r="A2957" t="str">
            <v>172011</v>
          </cell>
          <cell r="B2957" t="str">
            <v>TIRANTE DE ACO 1/4" COM PORCA E CONTRA PORCA</v>
          </cell>
          <cell r="C2957" t="str">
            <v>M</v>
          </cell>
          <cell r="D2957">
            <v>0.71</v>
          </cell>
        </row>
        <row r="2958">
          <cell r="A2958" t="str">
            <v>172013</v>
          </cell>
          <cell r="B2958" t="str">
            <v>PARAFUSO 5,5 X 50 MM COM BUCHA S-8</v>
          </cell>
          <cell r="C2958" t="str">
            <v>UN</v>
          </cell>
          <cell r="D2958">
            <v>0.06</v>
          </cell>
        </row>
        <row r="2959">
          <cell r="A2959" t="str">
            <v>172015</v>
          </cell>
          <cell r="B2959" t="str">
            <v>DX 01/03 CHAPA DE FERRO 1.1/2" X 3/16"</v>
          </cell>
          <cell r="C2959" t="str">
            <v>UN</v>
          </cell>
          <cell r="D2959">
            <v>1.53</v>
          </cell>
        </row>
        <row r="2960">
          <cell r="A2960" t="str">
            <v>172017</v>
          </cell>
          <cell r="B2960" t="str">
            <v>DX 01/03 BRACADEIRA EM CH.DE ACO DE 1.1/2"X 3/16"</v>
          </cell>
          <cell r="C2960" t="str">
            <v>M</v>
          </cell>
          <cell r="D2960">
            <v>4.13</v>
          </cell>
        </row>
        <row r="2961">
          <cell r="A2961" t="str">
            <v>172019</v>
          </cell>
          <cell r="B2961" t="str">
            <v>TELA DE ACO INOX PERF. DIAM. 20 MM</v>
          </cell>
          <cell r="C2961" t="str">
            <v>M2</v>
          </cell>
          <cell r="D2961">
            <v>16.940000000000001</v>
          </cell>
        </row>
        <row r="2962">
          <cell r="A2962" t="str">
            <v>173000</v>
          </cell>
          <cell r="B2962" t="str">
            <v>PLACAS DE OBRA</v>
          </cell>
          <cell r="D2962" t="str">
            <v xml:space="preserve"> R$-   </v>
          </cell>
        </row>
        <row r="2963">
          <cell r="A2963" t="str">
            <v>173001</v>
          </cell>
          <cell r="B2963" t="str">
            <v>PLACA INAUG.INT.600X500X3MM,CH ACO INOX EM BAIXO RELEVO (P. EMURB)</v>
          </cell>
          <cell r="C2963" t="str">
            <v>UN</v>
          </cell>
          <cell r="D2963">
            <v>310</v>
          </cell>
        </row>
        <row r="2964">
          <cell r="A2964" t="str">
            <v>173002</v>
          </cell>
          <cell r="B2964" t="str">
            <v>PLACA INAUG.EXT.800X500X3MM,CH ACO INOX EM BAIXO RELEVO (P. EMURB)</v>
          </cell>
          <cell r="C2964" t="str">
            <v>UN</v>
          </cell>
          <cell r="D2964">
            <v>410</v>
          </cell>
        </row>
        <row r="2965">
          <cell r="A2965" t="str">
            <v>175000</v>
          </cell>
          <cell r="B2965" t="str">
            <v>DEMOLICOES</v>
          </cell>
          <cell r="D2965" t="str">
            <v xml:space="preserve"> R$-   </v>
          </cell>
        </row>
        <row r="2966">
          <cell r="A2966" t="str">
            <v>175001</v>
          </cell>
          <cell r="B2966" t="str">
            <v>DEMOLICAO DE MURO DE ALVENARIA - H=1,80 A 2,00M</v>
          </cell>
          <cell r="C2966" t="str">
            <v>M</v>
          </cell>
          <cell r="D2966">
            <v>9.0399999999999991</v>
          </cell>
        </row>
        <row r="2967">
          <cell r="A2967" t="str">
            <v>175015</v>
          </cell>
          <cell r="B2967" t="str">
            <v>DEMOLICAO DE ALAMBRADO DE TELA GALVANIZADA</v>
          </cell>
          <cell r="C2967" t="str">
            <v>M2</v>
          </cell>
          <cell r="D2967">
            <v>0.36</v>
          </cell>
        </row>
        <row r="2968">
          <cell r="A2968" t="str">
            <v>175020</v>
          </cell>
          <cell r="B2968" t="str">
            <v>DEMOLICAO DE CONCRETO SIMPLES</v>
          </cell>
          <cell r="C2968" t="str">
            <v>M3</v>
          </cell>
          <cell r="D2968">
            <v>39.799999999999997</v>
          </cell>
        </row>
        <row r="2969">
          <cell r="A2969" t="str">
            <v>175021</v>
          </cell>
          <cell r="B2969" t="str">
            <v>DEMOLICAO DE CONCRETO ARMADO</v>
          </cell>
          <cell r="C2969" t="str">
            <v>M3</v>
          </cell>
          <cell r="D2969">
            <v>72.36</v>
          </cell>
        </row>
        <row r="2970">
          <cell r="A2970" t="str">
            <v>175025</v>
          </cell>
          <cell r="B2970" t="str">
            <v>DEMOLICAO DE LADRILHOS HIDRAULICOS,INCL.ARGAMASSA DE REGULARIZACAO</v>
          </cell>
          <cell r="C2970" t="str">
            <v>M2</v>
          </cell>
          <cell r="D2970">
            <v>2.15</v>
          </cell>
        </row>
        <row r="2971">
          <cell r="A2971" t="str">
            <v>175030</v>
          </cell>
          <cell r="B2971" t="str">
            <v>DEMOLICAO DE LAJOTAS DE CONCRETO</v>
          </cell>
          <cell r="C2971" t="str">
            <v>M2</v>
          </cell>
          <cell r="D2971">
            <v>1.8</v>
          </cell>
        </row>
        <row r="2972">
          <cell r="A2972" t="str">
            <v>175040</v>
          </cell>
          <cell r="B2972" t="str">
            <v>DEMOLICAO DE PAVIMENTACAO ASFALTICA,CAPA E BASE - MANUAL</v>
          </cell>
          <cell r="C2972" t="str">
            <v>M2</v>
          </cell>
          <cell r="D2972">
            <v>5.42</v>
          </cell>
        </row>
        <row r="2973">
          <cell r="A2973" t="str">
            <v>175045</v>
          </cell>
          <cell r="B2973" t="str">
            <v>DEMOLICAO DE GUIAS DE CONCRETO</v>
          </cell>
          <cell r="C2973" t="str">
            <v>M</v>
          </cell>
          <cell r="D2973">
            <v>1.44</v>
          </cell>
        </row>
        <row r="2974">
          <cell r="A2974" t="str">
            <v>175048</v>
          </cell>
          <cell r="B2974" t="str">
            <v>DEMOLICAO DE SARJETAS DE CONCRETO</v>
          </cell>
          <cell r="C2974" t="str">
            <v>M</v>
          </cell>
          <cell r="D2974">
            <v>2.15</v>
          </cell>
        </row>
        <row r="2975">
          <cell r="A2975" t="str">
            <v>176000</v>
          </cell>
          <cell r="B2975" t="str">
            <v>RETIRADAS</v>
          </cell>
          <cell r="D2975" t="str">
            <v xml:space="preserve"> R$-   </v>
          </cell>
        </row>
        <row r="2976">
          <cell r="A2976" t="str">
            <v>176005</v>
          </cell>
          <cell r="B2976" t="str">
            <v>RETIRADA DE CERCA DE ARAME FARPADO,MOURAO DE EUCALIPTO OU CONCRETO</v>
          </cell>
          <cell r="C2976" t="str">
            <v>M</v>
          </cell>
          <cell r="D2976">
            <v>1.8</v>
          </cell>
        </row>
        <row r="2977">
          <cell r="A2977" t="str">
            <v>176030</v>
          </cell>
          <cell r="B2977" t="str">
            <v>RETIRADA DE LAJOTAS PRE-MOLDADAS DE CONCRETO</v>
          </cell>
          <cell r="C2977" t="str">
            <v>M2</v>
          </cell>
          <cell r="D2977">
            <v>2.5099999999999998</v>
          </cell>
        </row>
        <row r="2978">
          <cell r="A2978" t="str">
            <v>176032</v>
          </cell>
          <cell r="B2978" t="str">
            <v>RETIRADA DE FORRAS DE PEDRAS NATURAIS</v>
          </cell>
          <cell r="C2978" t="str">
            <v>M2</v>
          </cell>
          <cell r="D2978">
            <v>4.6900000000000004</v>
          </cell>
        </row>
        <row r="2979">
          <cell r="A2979" t="str">
            <v>176035</v>
          </cell>
          <cell r="B2979" t="str">
            <v>RETIRADA DE PARALELEPIPEDOS</v>
          </cell>
          <cell r="C2979" t="str">
            <v>M2</v>
          </cell>
          <cell r="D2979">
            <v>2.15</v>
          </cell>
        </row>
        <row r="2980">
          <cell r="A2980" t="str">
            <v>176038</v>
          </cell>
          <cell r="B2980" t="str">
            <v>RETIRADA DE MOSAICO PORTUGUES</v>
          </cell>
          <cell r="C2980" t="str">
            <v>M2</v>
          </cell>
          <cell r="D2980">
            <v>2.15</v>
          </cell>
        </row>
        <row r="2981">
          <cell r="A2981" t="str">
            <v>176045</v>
          </cell>
          <cell r="B2981" t="str">
            <v>RETIRADA DE GUIAS DE CONCRETO</v>
          </cell>
          <cell r="C2981" t="str">
            <v>M</v>
          </cell>
          <cell r="D2981">
            <v>1.8</v>
          </cell>
        </row>
        <row r="2982">
          <cell r="A2982" t="str">
            <v>176087</v>
          </cell>
          <cell r="B2982" t="str">
            <v>RETIRADA DE PORTA-GIZ,INCLUSIVE SUPORTES</v>
          </cell>
          <cell r="C2982" t="str">
            <v>M</v>
          </cell>
          <cell r="D2982">
            <v>1.76</v>
          </cell>
        </row>
        <row r="2983">
          <cell r="A2983" t="str">
            <v>176090</v>
          </cell>
          <cell r="B2983" t="str">
            <v>RETIRADA DE COIFA E CH P/FOGAO DE 3 OU 4 BOCAS</v>
          </cell>
          <cell r="C2983" t="str">
            <v>UN</v>
          </cell>
          <cell r="D2983">
            <v>6.43</v>
          </cell>
        </row>
        <row r="2984">
          <cell r="A2984" t="str">
            <v>176091</v>
          </cell>
          <cell r="B2984" t="str">
            <v>RETIRADA DE COIFA EM CH P/FOGAO DE 6 BOCAS</v>
          </cell>
          <cell r="C2984" t="str">
            <v>UN</v>
          </cell>
          <cell r="D2984">
            <v>8.06</v>
          </cell>
        </row>
        <row r="2985">
          <cell r="A2985" t="str">
            <v>176092</v>
          </cell>
          <cell r="B2985" t="str">
            <v>RETIRADA DE EXAUSTOR</v>
          </cell>
          <cell r="C2985" t="str">
            <v>UN</v>
          </cell>
          <cell r="D2985">
            <v>1.32</v>
          </cell>
        </row>
        <row r="2986">
          <cell r="A2986" t="str">
            <v>176093</v>
          </cell>
          <cell r="B2986" t="str">
            <v>RETIRADA DE DUTO DE EXAUSTAO</v>
          </cell>
          <cell r="C2986" t="str">
            <v>M</v>
          </cell>
          <cell r="D2986">
            <v>2.4</v>
          </cell>
        </row>
        <row r="2987">
          <cell r="A2987" t="str">
            <v>176094</v>
          </cell>
          <cell r="B2987" t="str">
            <v>RETIRADA DE PORTAO DE FERRO PERFILADO TIPO PQ (GP5/GPM1)</v>
          </cell>
          <cell r="C2987" t="str">
            <v>M2</v>
          </cell>
          <cell r="D2987">
            <v>4.03</v>
          </cell>
        </row>
        <row r="2988">
          <cell r="A2988" t="str">
            <v>176095</v>
          </cell>
          <cell r="B2988" t="str">
            <v>RETIRADA DE ALAMBRADO EM TELA INCL.ESTRUTURA DE SUSTENTACAO FP.04</v>
          </cell>
          <cell r="C2988" t="str">
            <v>M</v>
          </cell>
          <cell r="D2988">
            <v>9.2899999999999991</v>
          </cell>
        </row>
        <row r="2989">
          <cell r="A2989" t="str">
            <v>176096</v>
          </cell>
          <cell r="B2989" t="str">
            <v>RETIRADA DE CERCA DE TELA GALV. E RESPECTIVOS MOUROES(FC 04/05)</v>
          </cell>
          <cell r="C2989" t="str">
            <v>M</v>
          </cell>
          <cell r="D2989">
            <v>8.2200000000000006</v>
          </cell>
        </row>
        <row r="2990">
          <cell r="A2990" t="str">
            <v>177000</v>
          </cell>
          <cell r="B2990" t="str">
            <v>RECOLOCACOES</v>
          </cell>
          <cell r="D2990" t="str">
            <v xml:space="preserve"> R$-   </v>
          </cell>
        </row>
        <row r="2991">
          <cell r="A2991" t="str">
            <v>177001</v>
          </cell>
          <cell r="B2991" t="str">
            <v>RECOLOCACAO DE TELA E TIRANTE EM ALAMBRADO</v>
          </cell>
          <cell r="C2991" t="str">
            <v>M2</v>
          </cell>
          <cell r="D2991">
            <v>6.17</v>
          </cell>
        </row>
        <row r="2992">
          <cell r="A2992" t="str">
            <v>177035</v>
          </cell>
          <cell r="B2992" t="str">
            <v>RECOLOCACAO DE PARALELEPIPEDOS</v>
          </cell>
          <cell r="C2992" t="str">
            <v>M2</v>
          </cell>
          <cell r="D2992">
            <v>6.54</v>
          </cell>
        </row>
        <row r="2993">
          <cell r="A2993" t="str">
            <v>177038</v>
          </cell>
          <cell r="B2993" t="str">
            <v>RECOLOCACAO DE MOSAICO PORTUGUES SOBRE BASE DE CONCRETO</v>
          </cell>
          <cell r="C2993" t="str">
            <v>M2</v>
          </cell>
          <cell r="D2993">
            <v>14.91</v>
          </cell>
        </row>
        <row r="2994">
          <cell r="A2994" t="str">
            <v>177039</v>
          </cell>
          <cell r="B2994" t="str">
            <v>RECOLOCACAO DE MOSAICO PORTUGUES SOBRE BASE DE AREIA</v>
          </cell>
          <cell r="C2994" t="str">
            <v>M2</v>
          </cell>
          <cell r="D2994">
            <v>9.33</v>
          </cell>
        </row>
        <row r="2995">
          <cell r="A2995" t="str">
            <v>177045</v>
          </cell>
          <cell r="B2995" t="str">
            <v>RECOLOCACAO DE GUIAS DE CONCRETO</v>
          </cell>
          <cell r="C2995" t="str">
            <v>M</v>
          </cell>
          <cell r="D2995">
            <v>10.039999999999999</v>
          </cell>
        </row>
        <row r="2996">
          <cell r="A2996" t="str">
            <v>177087</v>
          </cell>
          <cell r="B2996" t="str">
            <v>RECOLOCACAO DE PORTA-GIZ,INCLUSIVE SUPORTES</v>
          </cell>
          <cell r="C2996" t="str">
            <v>M</v>
          </cell>
          <cell r="D2996">
            <v>4.3899999999999997</v>
          </cell>
        </row>
        <row r="2997">
          <cell r="A2997" t="str">
            <v>177090</v>
          </cell>
          <cell r="B2997" t="str">
            <v>RECOLOCACAO DE COIFA EM CH P/FOGAO DE 3 OU 4 BOCAS</v>
          </cell>
          <cell r="C2997" t="str">
            <v>UN</v>
          </cell>
          <cell r="D2997">
            <v>12.33</v>
          </cell>
        </row>
        <row r="2998">
          <cell r="A2998" t="str">
            <v>177091</v>
          </cell>
          <cell r="B2998" t="str">
            <v>RECOLOCACAO DE COIFA EM CH P/FOGAO DE 6 BOCAS</v>
          </cell>
          <cell r="C2998" t="str">
            <v>UN</v>
          </cell>
          <cell r="D2998">
            <v>16.36</v>
          </cell>
        </row>
        <row r="2999">
          <cell r="A2999" t="str">
            <v>177092</v>
          </cell>
          <cell r="B2999" t="str">
            <v>RECOLOCACAO DE EXAUSTOR</v>
          </cell>
          <cell r="C2999" t="str">
            <v>UN</v>
          </cell>
          <cell r="D2999">
            <v>5.96</v>
          </cell>
        </row>
        <row r="3000">
          <cell r="A3000" t="str">
            <v>177093</v>
          </cell>
          <cell r="B3000" t="str">
            <v>RECOLOCACAO DE DUTO DE EXAUSTAO</v>
          </cell>
          <cell r="C3000" t="str">
            <v>M</v>
          </cell>
          <cell r="D3000">
            <v>3.32</v>
          </cell>
        </row>
        <row r="3001">
          <cell r="A3001" t="str">
            <v>177094</v>
          </cell>
          <cell r="B3001" t="str">
            <v>RECOLOCACAO DE PORTAO DE FERRO PERFILADO TIPO PARQUE (GP5/GPM-1)</v>
          </cell>
          <cell r="C3001" t="str">
            <v>M2</v>
          </cell>
          <cell r="D3001">
            <v>13.83</v>
          </cell>
        </row>
        <row r="3002">
          <cell r="A3002" t="str">
            <v>177096</v>
          </cell>
          <cell r="B3002" t="str">
            <v>RECOLOCACAO DE CERCA DE TELA GALV.E RESPECTIVOS MOUROES(FC 04/05)</v>
          </cell>
          <cell r="C3002" t="str">
            <v>M</v>
          </cell>
          <cell r="D3002">
            <v>12.91</v>
          </cell>
        </row>
        <row r="3003">
          <cell r="A3003" t="str">
            <v>178000</v>
          </cell>
          <cell r="B3003" t="str">
            <v>SERVICOS PARCIAIS</v>
          </cell>
          <cell r="D3003" t="str">
            <v xml:space="preserve"> R$-   </v>
          </cell>
        </row>
        <row r="3004">
          <cell r="A3004" t="str">
            <v>178015</v>
          </cell>
          <cell r="B3004" t="str">
            <v>TELA GALVANIZADA PARA ALAMBRADO - MALHA 2" FIO 10</v>
          </cell>
          <cell r="C3004" t="str">
            <v>M2</v>
          </cell>
          <cell r="D3004">
            <v>13.94</v>
          </cell>
        </row>
        <row r="3005">
          <cell r="A3005" t="str">
            <v>178019</v>
          </cell>
          <cell r="B3005" t="str">
            <v>FERRO TRABALHADO PARA GRADIS</v>
          </cell>
          <cell r="C3005" t="str">
            <v>KG</v>
          </cell>
          <cell r="D3005">
            <v>3.3</v>
          </cell>
        </row>
        <row r="3006">
          <cell r="A3006" t="str">
            <v>178070</v>
          </cell>
          <cell r="B3006" t="str">
            <v>TABELA DE BASQUETE,INCLUSIVE ARO E CESTA - MADEIRA PINTADA</v>
          </cell>
          <cell r="C3006" t="str">
            <v>UN</v>
          </cell>
          <cell r="D3006">
            <v>141.06</v>
          </cell>
        </row>
        <row r="3007">
          <cell r="A3007" t="str">
            <v>178072</v>
          </cell>
          <cell r="B3007" t="str">
            <v>REPINTURA DE FAIXAS ATE 10CM - BORRACHA CLORADA</v>
          </cell>
          <cell r="C3007" t="str">
            <v>M</v>
          </cell>
          <cell r="D3007">
            <v>3.7</v>
          </cell>
        </row>
        <row r="3008">
          <cell r="A3008" t="str">
            <v>178073</v>
          </cell>
          <cell r="B3008" t="str">
            <v>REPINTURA DE FAIXAS ATE 10CM - EPOXI</v>
          </cell>
          <cell r="C3008" t="str">
            <v>M</v>
          </cell>
          <cell r="D3008">
            <v>6.72</v>
          </cell>
        </row>
        <row r="3009">
          <cell r="A3009" t="str">
            <v>178085</v>
          </cell>
          <cell r="B3009" t="str">
            <v>REPAROS EM LOUSA COMUM EXECUTADA EM PAREDE,INCLUSIVE PINTURA</v>
          </cell>
          <cell r="C3009" t="str">
            <v>M2</v>
          </cell>
          <cell r="D3009">
            <v>11.64</v>
          </cell>
        </row>
        <row r="3010">
          <cell r="A3010" t="str">
            <v>178087</v>
          </cell>
          <cell r="B3010" t="str">
            <v>PORTA-GIZ DE MADEIRA,INCLUSIVE SUPORTES</v>
          </cell>
          <cell r="C3010" t="str">
            <v>M</v>
          </cell>
          <cell r="D3010">
            <v>12.06</v>
          </cell>
        </row>
        <row r="3011">
          <cell r="A3011" t="str">
            <v>180000</v>
          </cell>
          <cell r="B3011" t="str">
            <v>PAISAGISMO</v>
          </cell>
          <cell r="D3011" t="str">
            <v xml:space="preserve"> R$-   </v>
          </cell>
        </row>
        <row r="3012">
          <cell r="A3012" t="str">
            <v>180100</v>
          </cell>
          <cell r="B3012" t="str">
            <v>SERVICOS GERAIS</v>
          </cell>
          <cell r="D3012" t="str">
            <v xml:space="preserve"> R$-   </v>
          </cell>
        </row>
        <row r="3013">
          <cell r="A3013" t="str">
            <v>180101</v>
          </cell>
          <cell r="B3013" t="str">
            <v>TUTOR E AMARILHO P/ ARVORES</v>
          </cell>
          <cell r="C3013" t="str">
            <v>UN</v>
          </cell>
          <cell r="D3013">
            <v>2.84</v>
          </cell>
        </row>
        <row r="3014">
          <cell r="A3014" t="str">
            <v>180103</v>
          </cell>
          <cell r="B3014" t="str">
            <v>PROTETOR TIPO PARQUE P/ ARVORES</v>
          </cell>
          <cell r="C3014" t="str">
            <v>UN</v>
          </cell>
          <cell r="D3014">
            <v>16.2</v>
          </cell>
        </row>
        <row r="3015">
          <cell r="A3015" t="str">
            <v>180200</v>
          </cell>
          <cell r="B3015" t="str">
            <v>ARVORES E PALMEIRAS - FORNECIMENTO E PLANTIO</v>
          </cell>
          <cell r="D3015" t="str">
            <v xml:space="preserve"> R$-   </v>
          </cell>
        </row>
        <row r="3016">
          <cell r="A3016" t="str">
            <v>180203</v>
          </cell>
          <cell r="B3016" t="str">
            <v>ALECRIM DE CAMPINAS (HOLOCALIX GLAZZIOVII)</v>
          </cell>
          <cell r="C3016" t="str">
            <v>UN</v>
          </cell>
          <cell r="D3016">
            <v>58.97</v>
          </cell>
        </row>
        <row r="3017">
          <cell r="A3017" t="str">
            <v>180205</v>
          </cell>
          <cell r="B3017" t="str">
            <v>ALFENEIRO (LIGUSTRUM LUCIDUM)</v>
          </cell>
          <cell r="C3017" t="str">
            <v>UN</v>
          </cell>
          <cell r="D3017">
            <v>41.44</v>
          </cell>
        </row>
        <row r="3018">
          <cell r="A3018" t="str">
            <v>180210</v>
          </cell>
          <cell r="B3018" t="str">
            <v>CASSIA (CASSIA MULTIJUGA)</v>
          </cell>
          <cell r="C3018" t="str">
            <v>UN</v>
          </cell>
          <cell r="D3018">
            <v>62.14</v>
          </cell>
        </row>
        <row r="3019">
          <cell r="A3019" t="str">
            <v>180212</v>
          </cell>
          <cell r="B3019" t="str">
            <v>CHAPEU DE SOL (TERMINALIA CATAPPA)</v>
          </cell>
          <cell r="C3019" t="str">
            <v>UN</v>
          </cell>
          <cell r="D3019">
            <v>62.14</v>
          </cell>
        </row>
        <row r="3020">
          <cell r="A3020" t="str">
            <v>180215</v>
          </cell>
          <cell r="B3020" t="str">
            <v>CHORAO / SALGUEIRO (SALIX BABYLONICA)</v>
          </cell>
          <cell r="C3020" t="str">
            <v>UN</v>
          </cell>
          <cell r="D3020">
            <v>62.14</v>
          </cell>
        </row>
        <row r="3021">
          <cell r="A3021" t="str">
            <v>180217</v>
          </cell>
          <cell r="B3021" t="str">
            <v>FIGUEIRA (FICUS BENJAMINA)</v>
          </cell>
          <cell r="C3021" t="str">
            <v>UN</v>
          </cell>
          <cell r="D3021">
            <v>59.14</v>
          </cell>
        </row>
        <row r="3022">
          <cell r="A3022" t="str">
            <v>180220</v>
          </cell>
          <cell r="B3022" t="str">
            <v>FLAMBOYANT (DELONIX REGIA)</v>
          </cell>
          <cell r="C3022" t="str">
            <v>UN</v>
          </cell>
          <cell r="D3022">
            <v>62.14</v>
          </cell>
        </row>
        <row r="3023">
          <cell r="A3023" t="str">
            <v>180222</v>
          </cell>
          <cell r="B3023" t="str">
            <v>GREVILEA (GREVILLEA ROBUSTA)</v>
          </cell>
          <cell r="C3023" t="str">
            <v>UN</v>
          </cell>
          <cell r="D3023">
            <v>62.14</v>
          </cell>
        </row>
        <row r="3024">
          <cell r="A3024" t="str">
            <v>180225</v>
          </cell>
          <cell r="B3024" t="str">
            <v>IPE AMARELO (TABEBUIA CHRYSOTRICHA)</v>
          </cell>
          <cell r="C3024" t="str">
            <v>UN</v>
          </cell>
          <cell r="D3024">
            <v>38.22</v>
          </cell>
        </row>
        <row r="3025">
          <cell r="A3025" t="str">
            <v>180226</v>
          </cell>
          <cell r="B3025" t="str">
            <v>IPE ROSA (TABEBUIA AVELLANEDAE)</v>
          </cell>
          <cell r="C3025" t="str">
            <v>UN</v>
          </cell>
          <cell r="D3025">
            <v>62.14</v>
          </cell>
        </row>
        <row r="3026">
          <cell r="A3026" t="str">
            <v>180227</v>
          </cell>
          <cell r="B3026" t="str">
            <v>IPE ROXO (TABEBUIA IMPETIGINOSA)</v>
          </cell>
          <cell r="C3026" t="str">
            <v>UN</v>
          </cell>
          <cell r="D3026">
            <v>62.14</v>
          </cell>
        </row>
        <row r="3027">
          <cell r="A3027" t="str">
            <v>180230</v>
          </cell>
          <cell r="B3027" t="str">
            <v>JACARANDA (JACARANDA MIMOSAEFOLIA)</v>
          </cell>
          <cell r="C3027" t="str">
            <v>UN</v>
          </cell>
          <cell r="D3027">
            <v>62.14</v>
          </cell>
        </row>
        <row r="3028">
          <cell r="A3028" t="str">
            <v>180232</v>
          </cell>
          <cell r="B3028" t="str">
            <v>MANACA DA SERRA (TIBOUCHINA MUTABILIS)</v>
          </cell>
          <cell r="C3028" t="str">
            <v>UN</v>
          </cell>
          <cell r="D3028">
            <v>62.14</v>
          </cell>
        </row>
        <row r="3029">
          <cell r="A3029" t="str">
            <v>180233</v>
          </cell>
          <cell r="B3029" t="str">
            <v>MAGNOLIA (MICHELIA CHAMPACA)</v>
          </cell>
          <cell r="C3029" t="str">
            <v>UN</v>
          </cell>
          <cell r="D3029">
            <v>62.14</v>
          </cell>
        </row>
        <row r="3030">
          <cell r="A3030" t="str">
            <v>180235</v>
          </cell>
          <cell r="B3030" t="str">
            <v>PAINEIRA (CHORISIA SPECIOSA)</v>
          </cell>
          <cell r="C3030" t="str">
            <v>UN</v>
          </cell>
          <cell r="D3030">
            <v>62.14</v>
          </cell>
        </row>
        <row r="3031">
          <cell r="A3031" t="str">
            <v>180237</v>
          </cell>
          <cell r="B3031" t="str">
            <v>PAU BRASIL (CAESALPINIA ECHINATA)</v>
          </cell>
          <cell r="C3031" t="str">
            <v>UN</v>
          </cell>
          <cell r="D3031">
            <v>59.14</v>
          </cell>
        </row>
        <row r="3032">
          <cell r="A3032" t="str">
            <v>180240</v>
          </cell>
          <cell r="B3032" t="str">
            <v>PAU FERRO (CAESALPINIA FERREA)</v>
          </cell>
          <cell r="C3032" t="str">
            <v>UN</v>
          </cell>
          <cell r="D3032">
            <v>62.14</v>
          </cell>
        </row>
        <row r="3033">
          <cell r="A3033" t="str">
            <v>180242</v>
          </cell>
          <cell r="B3033" t="str">
            <v>PINHEIRO (PINUS ELLIOTIS)</v>
          </cell>
          <cell r="C3033" t="str">
            <v>UN</v>
          </cell>
          <cell r="D3033">
            <v>62.14</v>
          </cell>
        </row>
        <row r="3034">
          <cell r="A3034" t="str">
            <v>180245</v>
          </cell>
          <cell r="B3034" t="str">
            <v>QUARESMEIRA (TIBOUCHINA GRANULOSA)</v>
          </cell>
          <cell r="C3034" t="str">
            <v>UN</v>
          </cell>
          <cell r="D3034">
            <v>62.14</v>
          </cell>
        </row>
        <row r="3035">
          <cell r="A3035" t="str">
            <v>180247</v>
          </cell>
          <cell r="B3035" t="str">
            <v>RESEDA (LAGERSTROEMIA INDICA)</v>
          </cell>
          <cell r="C3035" t="str">
            <v>UN</v>
          </cell>
          <cell r="D3035">
            <v>41.44</v>
          </cell>
        </row>
        <row r="3036">
          <cell r="A3036" t="str">
            <v>180250</v>
          </cell>
          <cell r="B3036" t="str">
            <v>SIBIPIRUNA (CAESALPINIA PELTOPHOROIDES)</v>
          </cell>
          <cell r="C3036" t="str">
            <v>UN</v>
          </cell>
          <cell r="D3036">
            <v>62.14</v>
          </cell>
        </row>
        <row r="3037">
          <cell r="A3037" t="str">
            <v>180252</v>
          </cell>
          <cell r="B3037" t="str">
            <v>SUINA (ERYTRINA SPECIOSA)</v>
          </cell>
          <cell r="C3037" t="str">
            <v>UN</v>
          </cell>
          <cell r="D3037">
            <v>41.44</v>
          </cell>
        </row>
        <row r="3038">
          <cell r="A3038" t="str">
            <v>180255</v>
          </cell>
          <cell r="B3038" t="str">
            <v>TIPUANA (TIPUANA TIPU)</v>
          </cell>
          <cell r="C3038" t="str">
            <v>UN</v>
          </cell>
          <cell r="D3038">
            <v>62.14</v>
          </cell>
        </row>
        <row r="3039">
          <cell r="A3039" t="str">
            <v>180257</v>
          </cell>
          <cell r="B3039" t="str">
            <v>UNHA DE VACA (BAUHINIA VARIEGATA / CANDICANS)</v>
          </cell>
          <cell r="C3039" t="str">
            <v>UN</v>
          </cell>
          <cell r="D3039">
            <v>41.44</v>
          </cell>
        </row>
        <row r="3040">
          <cell r="A3040" t="str">
            <v>180261</v>
          </cell>
          <cell r="B3040" t="str">
            <v>ARECA BAMBU (CHRYSALIDO CARPUS LUTESCENS)</v>
          </cell>
          <cell r="C3040" t="str">
            <v>UN</v>
          </cell>
          <cell r="D3040">
            <v>21.46</v>
          </cell>
        </row>
        <row r="3041">
          <cell r="A3041" t="str">
            <v>180263</v>
          </cell>
          <cell r="B3041" t="str">
            <v>BURITI (MAURITIA VINIFERA)</v>
          </cell>
          <cell r="C3041" t="str">
            <v>UN</v>
          </cell>
          <cell r="D3041">
            <v>21.46</v>
          </cell>
        </row>
        <row r="3042">
          <cell r="A3042" t="str">
            <v>180265</v>
          </cell>
          <cell r="B3042" t="str">
            <v>COLINIA (CHAMAEDOREA ELEGANS)</v>
          </cell>
          <cell r="C3042" t="str">
            <v>UN</v>
          </cell>
          <cell r="D3042">
            <v>21.46</v>
          </cell>
        </row>
        <row r="3043">
          <cell r="A3043" t="str">
            <v>180267</v>
          </cell>
          <cell r="B3043" t="str">
            <v>COQUEIRO (COCOS NUCIFERA)</v>
          </cell>
          <cell r="C3043" t="str">
            <v>UN</v>
          </cell>
          <cell r="D3043">
            <v>21.46</v>
          </cell>
        </row>
        <row r="3044">
          <cell r="A3044" t="str">
            <v>180270</v>
          </cell>
          <cell r="B3044" t="str">
            <v>GUARIROBA (SYAGRUS OLERACEA)</v>
          </cell>
          <cell r="C3044" t="str">
            <v>UN</v>
          </cell>
          <cell r="D3044">
            <v>21.46</v>
          </cell>
        </row>
        <row r="3045">
          <cell r="A3045" t="str">
            <v>180273</v>
          </cell>
          <cell r="B3045" t="str">
            <v>JERIVA (ARECASTRUM ROMANZOFFIANUM)</v>
          </cell>
          <cell r="C3045" t="str">
            <v>UN</v>
          </cell>
          <cell r="D3045">
            <v>21.46</v>
          </cell>
        </row>
        <row r="3046">
          <cell r="A3046" t="str">
            <v>180275</v>
          </cell>
          <cell r="B3046" t="str">
            <v>LATANIA (LATANIA SPP)</v>
          </cell>
          <cell r="C3046" t="str">
            <v>UN</v>
          </cell>
          <cell r="D3046">
            <v>21.46</v>
          </cell>
        </row>
        <row r="3047">
          <cell r="A3047" t="str">
            <v>180277</v>
          </cell>
          <cell r="B3047" t="str">
            <v>SEAFORTIA (ARCHONTO PHOENIX CUNNINGHAMIANA)</v>
          </cell>
          <cell r="C3047" t="str">
            <v>UN</v>
          </cell>
          <cell r="D3047">
            <v>21.46</v>
          </cell>
        </row>
        <row r="3048">
          <cell r="A3048" t="str">
            <v>180300</v>
          </cell>
          <cell r="B3048" t="str">
            <v>ARBUSTOS, FORRACOES E TREPADEIRAS - FORNECIMENTO E PLANTIO</v>
          </cell>
          <cell r="D3048" t="str">
            <v xml:space="preserve"> R$-   </v>
          </cell>
        </row>
        <row r="3049">
          <cell r="A3049" t="str">
            <v>180301</v>
          </cell>
          <cell r="B3049" t="str">
            <v>GRAMA BATATAES EM PLACAS (PASPALUM NOTATUM)</v>
          </cell>
          <cell r="C3049" t="str">
            <v>M2</v>
          </cell>
          <cell r="D3049">
            <v>2</v>
          </cell>
        </row>
        <row r="3050">
          <cell r="A3050" t="str">
            <v>180303</v>
          </cell>
          <cell r="B3050" t="str">
            <v>GRAMA SAO CARLOS EM PLACAS (ANOXONOPUS OBTUSIFOLIUS)</v>
          </cell>
          <cell r="C3050" t="str">
            <v>M2</v>
          </cell>
          <cell r="D3050">
            <v>10.18</v>
          </cell>
        </row>
        <row r="3051">
          <cell r="A3051" t="str">
            <v>180307</v>
          </cell>
          <cell r="B3051" t="str">
            <v>GRAMA PRETA EM PLACAS (OPHIOPOGUM JAPONICUS)</v>
          </cell>
          <cell r="C3051" t="str">
            <v>M2</v>
          </cell>
          <cell r="D3051">
            <v>9.67</v>
          </cell>
        </row>
        <row r="3052">
          <cell r="A3052" t="str">
            <v>180313</v>
          </cell>
          <cell r="B3052" t="str">
            <v>CINERARIA (SENECIO CINERARIA)</v>
          </cell>
          <cell r="C3052" t="str">
            <v>DZ</v>
          </cell>
          <cell r="D3052">
            <v>13.33</v>
          </cell>
        </row>
        <row r="3053">
          <cell r="A3053" t="str">
            <v>180315</v>
          </cell>
          <cell r="B3053" t="str">
            <v>CLOROFITO (CLOROPHYTUM CROMOSSUM)</v>
          </cell>
          <cell r="C3053" t="str">
            <v>DZ</v>
          </cell>
          <cell r="D3053">
            <v>9.3800000000000008</v>
          </cell>
        </row>
        <row r="3054">
          <cell r="A3054" t="str">
            <v>180317</v>
          </cell>
          <cell r="B3054" t="str">
            <v>FILODENDRO (PHILODENDRON BIPINNATIFIDUM)</v>
          </cell>
          <cell r="C3054" t="str">
            <v>DZ</v>
          </cell>
          <cell r="D3054">
            <v>13.33</v>
          </cell>
        </row>
        <row r="3055">
          <cell r="A3055" t="str">
            <v>180319</v>
          </cell>
          <cell r="B3055" t="str">
            <v>HERA (HEDERA HELIX)</v>
          </cell>
          <cell r="C3055" t="str">
            <v>DZ</v>
          </cell>
          <cell r="D3055">
            <v>9.3800000000000008</v>
          </cell>
        </row>
        <row r="3056">
          <cell r="A3056" t="str">
            <v>180321</v>
          </cell>
          <cell r="B3056" t="str">
            <v>LIRIO (HEMEROCALLIS FLAVA)</v>
          </cell>
          <cell r="C3056" t="str">
            <v>DZ</v>
          </cell>
          <cell r="D3056">
            <v>9.3800000000000008</v>
          </cell>
        </row>
        <row r="3057">
          <cell r="A3057" t="str">
            <v>180323</v>
          </cell>
          <cell r="B3057" t="str">
            <v>MARIA SEM VERGONHA (IMPATIENS SPP)</v>
          </cell>
          <cell r="C3057" t="str">
            <v>DZ</v>
          </cell>
          <cell r="D3057">
            <v>9.3800000000000008</v>
          </cell>
        </row>
        <row r="3058">
          <cell r="A3058" t="str">
            <v>180325</v>
          </cell>
          <cell r="B3058" t="str">
            <v>MONSTERA (MONSTERA DELICIOSA)</v>
          </cell>
          <cell r="C3058" t="str">
            <v>DZ</v>
          </cell>
          <cell r="D3058">
            <v>13.33</v>
          </cell>
        </row>
        <row r="3059">
          <cell r="A3059" t="str">
            <v>180327</v>
          </cell>
          <cell r="B3059" t="str">
            <v>PILEA (PILEA CADIEREI)</v>
          </cell>
          <cell r="C3059" t="str">
            <v>DZ</v>
          </cell>
          <cell r="D3059">
            <v>9.3800000000000008</v>
          </cell>
        </row>
        <row r="3060">
          <cell r="A3060" t="str">
            <v>180329</v>
          </cell>
          <cell r="B3060" t="str">
            <v>VEDELIA (WEDELIA PALUDARIS)</v>
          </cell>
          <cell r="C3060" t="str">
            <v>DZ</v>
          </cell>
          <cell r="D3060">
            <v>9.3800000000000008</v>
          </cell>
        </row>
        <row r="3061">
          <cell r="A3061" t="str">
            <v>180341</v>
          </cell>
          <cell r="B3061" t="str">
            <v>IPOMEIA (IPOMEIA LEARII)</v>
          </cell>
          <cell r="C3061" t="str">
            <v>UN</v>
          </cell>
          <cell r="D3061">
            <v>6.06</v>
          </cell>
        </row>
        <row r="3062">
          <cell r="A3062" t="str">
            <v>180343</v>
          </cell>
          <cell r="B3062" t="str">
            <v>JASMIM ESTRELA (TRACHELOSPERMOM JASMINDA)</v>
          </cell>
          <cell r="C3062" t="str">
            <v>UN</v>
          </cell>
          <cell r="D3062">
            <v>11.34</v>
          </cell>
        </row>
        <row r="3063">
          <cell r="A3063" t="str">
            <v>180345</v>
          </cell>
          <cell r="B3063" t="str">
            <v>LAGRIMA DE CRISTO (CLERODENDRON THOMSONAE)</v>
          </cell>
          <cell r="C3063" t="str">
            <v>UN</v>
          </cell>
          <cell r="D3063">
            <v>11.34</v>
          </cell>
        </row>
        <row r="3064">
          <cell r="A3064" t="str">
            <v>180347</v>
          </cell>
          <cell r="B3064" t="str">
            <v>MARACUJA (PASSIFLORA COERULEA)</v>
          </cell>
          <cell r="C3064" t="str">
            <v>UN</v>
          </cell>
          <cell r="D3064">
            <v>11.34</v>
          </cell>
        </row>
        <row r="3065">
          <cell r="A3065" t="str">
            <v>180349</v>
          </cell>
          <cell r="B3065" t="str">
            <v>PRIMAVERA (BOUGAINVILLEA GLABRA)</v>
          </cell>
          <cell r="C3065" t="str">
            <v>UN</v>
          </cell>
          <cell r="D3065">
            <v>11.34</v>
          </cell>
        </row>
        <row r="3066">
          <cell r="A3066" t="str">
            <v>180351</v>
          </cell>
          <cell r="B3066" t="str">
            <v>TUMBERGIA (THUNBERGIA GRANDIFLORA)</v>
          </cell>
          <cell r="C3066" t="str">
            <v>UN</v>
          </cell>
          <cell r="D3066">
            <v>11.34</v>
          </cell>
        </row>
        <row r="3067">
          <cell r="A3067" t="str">
            <v>180353</v>
          </cell>
          <cell r="B3067" t="str">
            <v>UNHA DE GATO (FICUS PUMILA)</v>
          </cell>
          <cell r="C3067" t="str">
            <v>UN</v>
          </cell>
          <cell r="D3067">
            <v>6.06</v>
          </cell>
        </row>
        <row r="3068">
          <cell r="A3068" t="str">
            <v>180361</v>
          </cell>
          <cell r="B3068" t="str">
            <v>ABUTILOM (ABUTILON STRIATUM)</v>
          </cell>
          <cell r="C3068" t="str">
            <v>UN</v>
          </cell>
          <cell r="D3068">
            <v>11.34</v>
          </cell>
        </row>
        <row r="3069">
          <cell r="A3069" t="str">
            <v>180363</v>
          </cell>
          <cell r="B3069" t="str">
            <v>ACALIFA (ACALYPHA WILKESIANA)</v>
          </cell>
          <cell r="C3069" t="str">
            <v>UN</v>
          </cell>
          <cell r="D3069">
            <v>11.34</v>
          </cell>
        </row>
        <row r="3070">
          <cell r="A3070" t="str">
            <v>180365</v>
          </cell>
          <cell r="B3070" t="str">
            <v>ALAMANDA (ALLAMANDA NERIIFOLIA)</v>
          </cell>
          <cell r="C3070" t="str">
            <v>UN</v>
          </cell>
          <cell r="D3070">
            <v>11.34</v>
          </cell>
        </row>
        <row r="3071">
          <cell r="A3071" t="str">
            <v>180367</v>
          </cell>
          <cell r="B3071" t="str">
            <v>AZALEA (RHODODENDRON INDICUM)</v>
          </cell>
          <cell r="C3071" t="str">
            <v>UN</v>
          </cell>
          <cell r="D3071">
            <v>11.34</v>
          </cell>
        </row>
        <row r="3072">
          <cell r="A3072" t="str">
            <v>180369</v>
          </cell>
          <cell r="B3072" t="str">
            <v>BAMBUZINHO (BAMBUZA GRACILIS)</v>
          </cell>
          <cell r="C3072" t="str">
            <v>UN</v>
          </cell>
          <cell r="D3072">
            <v>11.34</v>
          </cell>
        </row>
        <row r="3073">
          <cell r="A3073" t="str">
            <v>180371</v>
          </cell>
          <cell r="B3073" t="str">
            <v>BELA EMILIA (PLUMBAGO CAPENSIS)</v>
          </cell>
          <cell r="C3073" t="str">
            <v>UN</v>
          </cell>
          <cell r="D3073">
            <v>11.34</v>
          </cell>
        </row>
        <row r="3074">
          <cell r="A3074" t="str">
            <v>180373</v>
          </cell>
          <cell r="B3074" t="str">
            <v>CAMARAO (BELOPERONE GUTATA)</v>
          </cell>
          <cell r="C3074" t="str">
            <v>UN</v>
          </cell>
          <cell r="D3074">
            <v>11.34</v>
          </cell>
        </row>
        <row r="3075">
          <cell r="A3075" t="str">
            <v>180375</v>
          </cell>
          <cell r="B3075" t="str">
            <v>COSMOS (COSMOS BIPINNATUS)</v>
          </cell>
          <cell r="C3075" t="str">
            <v>UN</v>
          </cell>
          <cell r="D3075">
            <v>11.34</v>
          </cell>
        </row>
        <row r="3076">
          <cell r="A3076" t="str">
            <v>180377</v>
          </cell>
          <cell r="B3076" t="str">
            <v>DRACENA (DRACAENA FRAGRANS)</v>
          </cell>
          <cell r="C3076" t="str">
            <v>UN</v>
          </cell>
          <cell r="D3076">
            <v>11.34</v>
          </cell>
        </row>
        <row r="3077">
          <cell r="A3077" t="str">
            <v>180379</v>
          </cell>
          <cell r="B3077" t="str">
            <v>ESPONGINHA (CALLIANDRA TWEEDII)</v>
          </cell>
          <cell r="C3077" t="str">
            <v>UN</v>
          </cell>
          <cell r="D3077">
            <v>11.34</v>
          </cell>
        </row>
        <row r="3078">
          <cell r="A3078" t="str">
            <v>180381</v>
          </cell>
          <cell r="B3078" t="str">
            <v>GERANIO (PELARGONIUM ZONALE)</v>
          </cell>
          <cell r="C3078" t="str">
            <v>UN</v>
          </cell>
          <cell r="D3078">
            <v>11.34</v>
          </cell>
        </row>
        <row r="3079">
          <cell r="A3079" t="str">
            <v>180383</v>
          </cell>
          <cell r="B3079" t="str">
            <v>HIBISCO (HIBISCUS ROSA SINENSIS)</v>
          </cell>
          <cell r="C3079" t="str">
            <v>UN</v>
          </cell>
          <cell r="D3079">
            <v>11.34</v>
          </cell>
        </row>
        <row r="3080">
          <cell r="A3080" t="str">
            <v>180385</v>
          </cell>
          <cell r="B3080" t="str">
            <v>MALVAVISCO (MALVAVISCUS MOLLIS)</v>
          </cell>
          <cell r="C3080" t="str">
            <v>UN</v>
          </cell>
          <cell r="D3080">
            <v>11.34</v>
          </cell>
        </row>
        <row r="3081">
          <cell r="A3081" t="str">
            <v>180387</v>
          </cell>
          <cell r="B3081" t="str">
            <v>PIRACANTA (PYRACANTHA COCCINEA)</v>
          </cell>
          <cell r="C3081" t="str">
            <v>UN</v>
          </cell>
          <cell r="D3081">
            <v>11.34</v>
          </cell>
        </row>
        <row r="3082">
          <cell r="A3082" t="str">
            <v>181000</v>
          </cell>
          <cell r="B3082" t="str">
            <v>TRATAMENTO PAISAGISTICO DE PISOS</v>
          </cell>
          <cell r="D3082" t="str">
            <v xml:space="preserve"> R$-   </v>
          </cell>
        </row>
        <row r="3083">
          <cell r="A3083" t="str">
            <v>181050</v>
          </cell>
          <cell r="B3083" t="str">
            <v>NR 10 ORLA P/ ARVORE EM PARALELEPIPEDO - 1,20 X 1,20 M</v>
          </cell>
          <cell r="C3083" t="str">
            <v>UN</v>
          </cell>
          <cell r="D3083">
            <v>24.62</v>
          </cell>
        </row>
        <row r="3084">
          <cell r="A3084" t="str">
            <v>181051</v>
          </cell>
          <cell r="B3084" t="str">
            <v>NR 11 PISO RAIADO EM PARALELEPIPEDO - DIAM=1,60M</v>
          </cell>
          <cell r="C3084" t="str">
            <v>UN</v>
          </cell>
          <cell r="D3084">
            <v>47.45</v>
          </cell>
        </row>
        <row r="3085">
          <cell r="A3085" t="str">
            <v>181056</v>
          </cell>
          <cell r="B3085" t="str">
            <v>ORLA DE SEPARACAO EM CONCRETO NC.26</v>
          </cell>
          <cell r="C3085" t="str">
            <v>M</v>
          </cell>
          <cell r="D3085">
            <v>17.04</v>
          </cell>
        </row>
        <row r="3086">
          <cell r="A3086" t="str">
            <v>181060</v>
          </cell>
          <cell r="B3086" t="str">
            <v>GRELHA DE CONCRETO P/ PISOS GRAMADOS 60X45X7,5 CM</v>
          </cell>
          <cell r="C3086" t="str">
            <v>M2</v>
          </cell>
          <cell r="D3086">
            <v>19.98</v>
          </cell>
        </row>
        <row r="3087">
          <cell r="A3087" t="str">
            <v>181090</v>
          </cell>
          <cell r="B3087" t="str">
            <v>TORNEIRA PARA JARDIM  HD.16</v>
          </cell>
          <cell r="C3087" t="str">
            <v>UN</v>
          </cell>
          <cell r="D3087">
            <v>90.87</v>
          </cell>
        </row>
        <row r="3088">
          <cell r="A3088" t="str">
            <v>181200</v>
          </cell>
          <cell r="B3088" t="str">
            <v>MOBILIARIO EXTERNO</v>
          </cell>
          <cell r="D3088" t="str">
            <v xml:space="preserve"> R$-   </v>
          </cell>
        </row>
        <row r="3089">
          <cell r="A3089" t="str">
            <v>181201</v>
          </cell>
          <cell r="B3089" t="str">
            <v>IC.01-BANCO DE CONCRETO POLIDO COM PINTURA EM POLIURETANO</v>
          </cell>
          <cell r="C3089" t="str">
            <v>M</v>
          </cell>
          <cell r="D3089">
            <v>51.27</v>
          </cell>
        </row>
        <row r="3090">
          <cell r="A3090" t="str">
            <v>181202</v>
          </cell>
          <cell r="B3090" t="str">
            <v>IC.02-CONJUNTO MESA E BANCOS EM CONCRETO</v>
          </cell>
          <cell r="C3090" t="str">
            <v>CJ</v>
          </cell>
          <cell r="D3090">
            <v>303.60000000000002</v>
          </cell>
        </row>
        <row r="3091">
          <cell r="A3091" t="str">
            <v>181203</v>
          </cell>
          <cell r="B3091" t="str">
            <v>IC.03-BANCO EM CONCRETO APARENTE - L=40CM</v>
          </cell>
          <cell r="C3091" t="str">
            <v>M</v>
          </cell>
          <cell r="D3091">
            <v>47.31</v>
          </cell>
        </row>
        <row r="3092">
          <cell r="A3092" t="str">
            <v>181204</v>
          </cell>
          <cell r="B3092" t="str">
            <v>IC.04 - BANCO EM CONCRETO APARENTE - L=50CM</v>
          </cell>
          <cell r="C3092" t="str">
            <v>M</v>
          </cell>
          <cell r="D3092">
            <v>52.42</v>
          </cell>
        </row>
        <row r="3093">
          <cell r="A3093" t="str">
            <v>181205</v>
          </cell>
          <cell r="B3093" t="str">
            <v>IC.05-BANCO EM CONCRETO APARENTE</v>
          </cell>
          <cell r="C3093" t="str">
            <v>M</v>
          </cell>
          <cell r="D3093">
            <v>74.92</v>
          </cell>
        </row>
        <row r="3094">
          <cell r="A3094" t="str">
            <v>181206</v>
          </cell>
          <cell r="B3094" t="str">
            <v>IC.06-BANCO EM CONCRETO APARENTE TIPO PMSP</v>
          </cell>
          <cell r="C3094" t="str">
            <v>M</v>
          </cell>
          <cell r="D3094">
            <v>53.89</v>
          </cell>
        </row>
        <row r="3095">
          <cell r="A3095" t="str">
            <v>181212</v>
          </cell>
          <cell r="B3095" t="str">
            <v>IV.02/03-BANCO EM BLOCOS DE CONCRETO APARENTE</v>
          </cell>
          <cell r="C3095" t="str">
            <v>M</v>
          </cell>
          <cell r="D3095">
            <v>76.260000000000005</v>
          </cell>
        </row>
        <row r="3096">
          <cell r="A3096" t="str">
            <v>181300</v>
          </cell>
          <cell r="B3096" t="str">
            <v>BRINQUEDOS EDIFICADOS</v>
          </cell>
          <cell r="D3096" t="str">
            <v xml:space="preserve"> R$-   </v>
          </cell>
        </row>
        <row r="3097">
          <cell r="A3097" t="str">
            <v>181321</v>
          </cell>
          <cell r="B3097" t="str">
            <v>RV 01 MINI ANFITEATRO</v>
          </cell>
          <cell r="C3097" t="str">
            <v>UN</v>
          </cell>
          <cell r="D3097">
            <v>1530.38</v>
          </cell>
        </row>
        <row r="3098">
          <cell r="A3098" t="str">
            <v>181326</v>
          </cell>
          <cell r="B3098" t="str">
            <v>RV 06 - MURAL EM ALVENARIA</v>
          </cell>
          <cell r="C3098" t="str">
            <v>UN</v>
          </cell>
          <cell r="D3098">
            <v>541.46</v>
          </cell>
        </row>
        <row r="3099">
          <cell r="A3099" t="str">
            <v>181338</v>
          </cell>
          <cell r="B3099" t="str">
            <v>RV.08-TANQUE DE AREIA CIRCULAR - RAIO INTERNO 1,50M</v>
          </cell>
          <cell r="C3099" t="str">
            <v>UN</v>
          </cell>
          <cell r="D3099">
            <v>893.6</v>
          </cell>
        </row>
        <row r="3100">
          <cell r="A3100" t="str">
            <v>181339</v>
          </cell>
          <cell r="B3100" t="str">
            <v>RV.09-TANQUE DE AREIA CIRCULAR - RAIO INTERNO 2,00M</v>
          </cell>
          <cell r="C3100" t="str">
            <v>UN</v>
          </cell>
          <cell r="D3100">
            <v>1282.1300000000001</v>
          </cell>
        </row>
        <row r="3101">
          <cell r="A3101" t="str">
            <v>181340</v>
          </cell>
          <cell r="B3101" t="str">
            <v>RV.10-TANQUE DE AREIA CIRCULAR - RAIO INTERNO 2,50M</v>
          </cell>
          <cell r="C3101" t="str">
            <v>UN</v>
          </cell>
          <cell r="D3101">
            <v>1729.69</v>
          </cell>
        </row>
        <row r="3102">
          <cell r="A3102" t="str">
            <v>181341</v>
          </cell>
          <cell r="B3102" t="str">
            <v>RV.11-TANQUE DE AREIA/DET. GENERICO-ESCAVACAO E APILOAMENTO</v>
          </cell>
          <cell r="C3102" t="str">
            <v>M3</v>
          </cell>
          <cell r="D3102">
            <v>9.75</v>
          </cell>
        </row>
        <row r="3103">
          <cell r="A3103" t="str">
            <v>181342</v>
          </cell>
          <cell r="B3103" t="str">
            <v>RV.11-TANQUE DE AREIA/DET. GENERICO-DRENAGEM</v>
          </cell>
          <cell r="C3103" t="str">
            <v>M</v>
          </cell>
          <cell r="D3103">
            <v>14.68</v>
          </cell>
        </row>
        <row r="3104">
          <cell r="A3104" t="str">
            <v>181343</v>
          </cell>
          <cell r="B3104" t="str">
            <v>RV.11-TANQUE DE AREIA/DET. GENERICO-LASTRO DE CONCRETO</v>
          </cell>
          <cell r="C3104" t="str">
            <v>M3</v>
          </cell>
          <cell r="D3104">
            <v>162.74</v>
          </cell>
        </row>
        <row r="3105">
          <cell r="A3105" t="str">
            <v>181344</v>
          </cell>
          <cell r="B3105" t="str">
            <v>RV.11-TANQUE DE AREIA/DET. GENERICO-BORDA BAIXA</v>
          </cell>
          <cell r="C3105" t="str">
            <v>M</v>
          </cell>
          <cell r="D3105">
            <v>61.75</v>
          </cell>
        </row>
        <row r="3106">
          <cell r="A3106" t="str">
            <v>181345</v>
          </cell>
          <cell r="B3106" t="str">
            <v>RV.11-TANQUE DE AREIA/DET. GENERICO-BORDA ALTA</v>
          </cell>
          <cell r="C3106" t="str">
            <v>M</v>
          </cell>
          <cell r="D3106">
            <v>77.09</v>
          </cell>
        </row>
        <row r="3107">
          <cell r="A3107" t="str">
            <v>181346</v>
          </cell>
          <cell r="B3107" t="str">
            <v>RV.11-TANQUE DE AREIA/DET. GENERICO-FORNEC.E APLIC.DE AREIA LAVADA</v>
          </cell>
          <cell r="C3107" t="str">
            <v>M3</v>
          </cell>
          <cell r="D3107">
            <v>29.98</v>
          </cell>
        </row>
        <row r="3108">
          <cell r="A3108" t="str">
            <v>181351</v>
          </cell>
          <cell r="B3108" t="str">
            <v>BRINQUEDO - TRENZINHO DE TUBOS DE CONCRETO / FABES</v>
          </cell>
          <cell r="C3108" t="str">
            <v>UN</v>
          </cell>
          <cell r="D3108">
            <v>753.59</v>
          </cell>
        </row>
        <row r="3109">
          <cell r="A3109" t="str">
            <v>181352</v>
          </cell>
          <cell r="B3109" t="str">
            <v>BRINQUEDO ESCORREGADOR DE CONCRETO/FABES</v>
          </cell>
          <cell r="C3109" t="str">
            <v>UN</v>
          </cell>
          <cell r="D3109">
            <v>936.98</v>
          </cell>
        </row>
        <row r="3110">
          <cell r="A3110" t="str">
            <v>181353</v>
          </cell>
          <cell r="B3110" t="str">
            <v>RV 07 FORTINHO</v>
          </cell>
          <cell r="C3110" t="str">
            <v>UN</v>
          </cell>
          <cell r="D3110">
            <v>1257.74</v>
          </cell>
        </row>
        <row r="3111">
          <cell r="A3111" t="str">
            <v>181400</v>
          </cell>
          <cell r="B3111" t="str">
            <v>BRINQUEDOS INDUSTRIALIZADOS</v>
          </cell>
          <cell r="D3111" t="str">
            <v xml:space="preserve"> R$-   </v>
          </cell>
        </row>
        <row r="3112">
          <cell r="A3112" t="str">
            <v>181405</v>
          </cell>
          <cell r="B3112" t="str">
            <v>CARROSSEL PARA 20 LUGARES - DIAM.2,20 M FORN.E INSTALACAO</v>
          </cell>
          <cell r="C3112" t="str">
            <v>UN</v>
          </cell>
          <cell r="D3112">
            <v>340.84</v>
          </cell>
        </row>
        <row r="3113">
          <cell r="A3113" t="str">
            <v>181408</v>
          </cell>
          <cell r="B3113" t="str">
            <v>ESCORREGADOR COMPR=3,00 M H=1,80 M ESTR.METALICA</v>
          </cell>
          <cell r="C3113" t="str">
            <v>UN</v>
          </cell>
          <cell r="D3113">
            <v>595.5</v>
          </cell>
        </row>
        <row r="3114">
          <cell r="A3114" t="str">
            <v>181411</v>
          </cell>
          <cell r="B3114" t="str">
            <v>GANGORRA COM 3 PRANCHAS COMPR=3,00 M H=0,70 M ESTR.METALICA</v>
          </cell>
          <cell r="C3114" t="str">
            <v>UN</v>
          </cell>
          <cell r="D3114">
            <v>424.47</v>
          </cell>
        </row>
        <row r="3115">
          <cell r="A3115" t="str">
            <v>181415</v>
          </cell>
          <cell r="B3115" t="str">
            <v>BALANCO DE 3 LUGARES COM PNEUS COMPR=4,50 M H=2,50 M ESTR.METALICA</v>
          </cell>
          <cell r="C3115" t="str">
            <v>UN</v>
          </cell>
          <cell r="D3115">
            <v>450.5</v>
          </cell>
        </row>
        <row r="3116">
          <cell r="A3116" t="str">
            <v>181422</v>
          </cell>
          <cell r="B3116" t="str">
            <v>ESCADA HORIZONTAL COMPR=1,80 M H=1,80 M ESTR.METALICA</v>
          </cell>
          <cell r="C3116" t="str">
            <v>UN</v>
          </cell>
          <cell r="D3116">
            <v>785.5</v>
          </cell>
        </row>
        <row r="3117">
          <cell r="A3117" t="str">
            <v>181424</v>
          </cell>
          <cell r="B3117" t="str">
            <v>GAIOLA LABIRINTO (1,5X1,5X2,0)M ESTR.METALICA</v>
          </cell>
          <cell r="C3117" t="str">
            <v>UN</v>
          </cell>
          <cell r="D3117">
            <v>346.34</v>
          </cell>
        </row>
        <row r="3118">
          <cell r="A3118" t="str">
            <v>186000</v>
          </cell>
          <cell r="B3118" t="str">
            <v>RETIRADAS</v>
          </cell>
          <cell r="D3118" t="str">
            <v xml:space="preserve"> R$-   </v>
          </cell>
        </row>
        <row r="3119">
          <cell r="A3119" t="str">
            <v>186000</v>
          </cell>
          <cell r="B3119" t="str">
            <v>RETIRADAS</v>
          </cell>
          <cell r="D3119" t="str">
            <v xml:space="preserve"> R$-   </v>
          </cell>
        </row>
        <row r="3120">
          <cell r="A3120" t="str">
            <v>186007</v>
          </cell>
          <cell r="B3120" t="str">
            <v>RETIRADA DE GRAMA</v>
          </cell>
          <cell r="C3120" t="str">
            <v>M2</v>
          </cell>
          <cell r="D3120">
            <v>1.07</v>
          </cell>
        </row>
        <row r="3121">
          <cell r="A3121" t="str">
            <v>187000</v>
          </cell>
          <cell r="B3121" t="str">
            <v>RECOLOCACOES</v>
          </cell>
          <cell r="D3121" t="str">
            <v xml:space="preserve"> R$-   </v>
          </cell>
        </row>
        <row r="3122">
          <cell r="A3122" t="str">
            <v>187000</v>
          </cell>
          <cell r="B3122" t="str">
            <v>RECOLOCACOES</v>
          </cell>
          <cell r="D3122" t="str">
            <v xml:space="preserve"> R$-   </v>
          </cell>
        </row>
        <row r="3123">
          <cell r="A3123" t="str">
            <v>187007</v>
          </cell>
          <cell r="B3123" t="str">
            <v>RECOLOCACAO DE GRAMA</v>
          </cell>
          <cell r="C3123" t="str">
            <v>M2</v>
          </cell>
          <cell r="D3123">
            <v>8.08</v>
          </cell>
        </row>
        <row r="3124">
          <cell r="A3124" t="str">
            <v>188000</v>
          </cell>
          <cell r="B3124" t="str">
            <v>SERVICOS PARCIAIS</v>
          </cell>
          <cell r="D3124" t="str">
            <v xml:space="preserve"> R$-   </v>
          </cell>
        </row>
        <row r="3125">
          <cell r="A3125" t="str">
            <v>188001</v>
          </cell>
          <cell r="B3125" t="str">
            <v>REVOLVIMENTO E AJUSTE DO SOLO</v>
          </cell>
          <cell r="C3125" t="str">
            <v>M2</v>
          </cell>
          <cell r="D3125">
            <v>1.8</v>
          </cell>
        </row>
        <row r="3126">
          <cell r="A3126" t="str">
            <v>188011</v>
          </cell>
          <cell r="B3126" t="str">
            <v>TERRA PREPARADA PARA PLANTIO</v>
          </cell>
          <cell r="C3126" t="str">
            <v>M3</v>
          </cell>
          <cell r="D3126">
            <v>51.61</v>
          </cell>
        </row>
        <row r="3127">
          <cell r="A3127" t="str">
            <v>188013</v>
          </cell>
          <cell r="B3127" t="str">
            <v>CALCAREO DOLOMITICO</v>
          </cell>
          <cell r="C3127" t="str">
            <v>KG</v>
          </cell>
          <cell r="D3127">
            <v>0.16</v>
          </cell>
        </row>
        <row r="3128">
          <cell r="A3128" t="str">
            <v>188015</v>
          </cell>
          <cell r="B3128" t="str">
            <v>ADUBO QUIMICO NPK, 10:10:10</v>
          </cell>
          <cell r="C3128" t="str">
            <v>KG</v>
          </cell>
          <cell r="D3128">
            <v>0.48</v>
          </cell>
        </row>
        <row r="3129">
          <cell r="A3129" t="str">
            <v>200000</v>
          </cell>
          <cell r="B3129" t="str">
            <v>SERVICOS TECNICOS</v>
          </cell>
          <cell r="D3129" t="str">
            <v xml:space="preserve"> R$-   </v>
          </cell>
        </row>
        <row r="3130">
          <cell r="A3130" t="str">
            <v>200100</v>
          </cell>
          <cell r="B3130" t="str">
            <v>TOPOGRAFIA</v>
          </cell>
          <cell r="D3130" t="str">
            <v xml:space="preserve"> R$-   </v>
          </cell>
        </row>
        <row r="3131">
          <cell r="A3131" t="str">
            <v>200101</v>
          </cell>
          <cell r="B3131" t="str">
            <v>LEVANTAMENTO PLANIMETRICO DE PERIMETRO - ATE 1.000M</v>
          </cell>
          <cell r="C3131" t="str">
            <v>GL</v>
          </cell>
          <cell r="D3131">
            <v>380</v>
          </cell>
        </row>
        <row r="3132">
          <cell r="A3132" t="str">
            <v>200102</v>
          </cell>
          <cell r="B3132" t="str">
            <v>LEVANTAMENTO PLANIMETRICO DE PERIMETRO - EXCEDENTE 1.000M</v>
          </cell>
          <cell r="C3132" t="str">
            <v>M</v>
          </cell>
          <cell r="D3132">
            <v>0.38</v>
          </cell>
        </row>
        <row r="3133">
          <cell r="A3133" t="str">
            <v>200113</v>
          </cell>
          <cell r="B3133" t="str">
            <v>LEVANTAMENTO PLANIALTIMETRICO DE AREAS - ATE 10.000M2</v>
          </cell>
          <cell r="C3133" t="str">
            <v>GL</v>
          </cell>
          <cell r="D3133">
            <v>1500</v>
          </cell>
        </row>
        <row r="3134">
          <cell r="A3134" t="str">
            <v>200114</v>
          </cell>
          <cell r="B3134" t="str">
            <v>LEVANTAMENTO PLANIALTIMETRICO DE AREAS - EXCEDENTE A 10.000M2</v>
          </cell>
          <cell r="C3134" t="str">
            <v>M2</v>
          </cell>
          <cell r="D3134">
            <v>0.15</v>
          </cell>
        </row>
        <row r="3135">
          <cell r="A3135" t="str">
            <v>200121</v>
          </cell>
          <cell r="B3135" t="str">
            <v>ACRESCIMO FACE AO GRAU DE DIFICULDADE - TERRENO ACIDENTADO</v>
          </cell>
          <cell r="C3135" t="str">
            <v>%</v>
          </cell>
          <cell r="D3135">
            <v>20</v>
          </cell>
        </row>
        <row r="3136">
          <cell r="A3136" t="str">
            <v>200122</v>
          </cell>
          <cell r="B3136" t="str">
            <v>ACRESCIMO FACE AO GRAU DE DIFICULDADE - TERRENO COBERTO P/VEGETACAO</v>
          </cell>
          <cell r="C3136" t="str">
            <v>%</v>
          </cell>
          <cell r="D3136">
            <v>50</v>
          </cell>
        </row>
        <row r="3137">
          <cell r="A3137" t="str">
            <v>200123</v>
          </cell>
          <cell r="B3137" t="str">
            <v>ACRESCIMO FACE AO GRAU DE DIFICULDADE - TERRENO PANTANOSO</v>
          </cell>
          <cell r="C3137" t="str">
            <v>%</v>
          </cell>
          <cell r="D3137">
            <v>100</v>
          </cell>
        </row>
        <row r="3138">
          <cell r="A3138" t="str">
            <v>200124</v>
          </cell>
          <cell r="B3138" t="str">
            <v>ACRESCIMO FACE AO GRAU DE DIFICULDADE - TERRENO COM CADASTRO</v>
          </cell>
          <cell r="C3138" t="str">
            <v>%</v>
          </cell>
          <cell r="D3138">
            <v>30</v>
          </cell>
        </row>
        <row r="3139">
          <cell r="A3139" t="str">
            <v>200131</v>
          </cell>
          <cell r="B3139" t="str">
            <v>ACRESCIMO PARA ELABOR.DE CALCULOS - AREAS,DISTANCIAS E AZIMUTES</v>
          </cell>
          <cell r="C3139" t="str">
            <v>%</v>
          </cell>
          <cell r="D3139">
            <v>10</v>
          </cell>
        </row>
        <row r="3140">
          <cell r="A3140" t="str">
            <v>200132</v>
          </cell>
          <cell r="B3140" t="str">
            <v>ACRESCIMO PARA ELABOR.DE CALCULOS - NIVELAM.DE SECCOES TRANSVERSAIS</v>
          </cell>
          <cell r="C3140" t="str">
            <v>%</v>
          </cell>
          <cell r="D3140">
            <v>50</v>
          </cell>
        </row>
        <row r="3141">
          <cell r="A3141" t="str">
            <v>200133</v>
          </cell>
          <cell r="B3141" t="str">
            <v>ACRESCIMO PARA ELABOR.DE CALCULOS - MOVIMENTO DE TERRA</v>
          </cell>
          <cell r="C3141" t="str">
            <v>%</v>
          </cell>
          <cell r="D3141">
            <v>10</v>
          </cell>
        </row>
        <row r="3142">
          <cell r="A3142" t="str">
            <v>200200</v>
          </cell>
          <cell r="B3142" t="str">
            <v>SONDAGEM</v>
          </cell>
          <cell r="D3142" t="str">
            <v xml:space="preserve"> R$-   </v>
          </cell>
        </row>
        <row r="3143">
          <cell r="A3143" t="str">
            <v>200201</v>
          </cell>
          <cell r="B3143" t="str">
            <v>TRADO MANUAL</v>
          </cell>
          <cell r="C3143" t="str">
            <v>M</v>
          </cell>
          <cell r="D3143">
            <v>33.6</v>
          </cell>
        </row>
        <row r="3144">
          <cell r="A3144" t="str">
            <v>200202</v>
          </cell>
          <cell r="B3144" t="str">
            <v>PERCUSSAO</v>
          </cell>
          <cell r="C3144" t="str">
            <v>M</v>
          </cell>
          <cell r="D3144">
            <v>42</v>
          </cell>
        </row>
        <row r="3145">
          <cell r="A3145" t="str">
            <v>200300</v>
          </cell>
          <cell r="B3145" t="str">
            <v>SERVICOS TECNICOS</v>
          </cell>
          <cell r="D3145" t="str">
            <v xml:space="preserve"> R$-   </v>
          </cell>
        </row>
        <row r="3146">
          <cell r="A3146" t="str">
            <v>200300</v>
          </cell>
          <cell r="B3146" t="str">
            <v>SERVICOS TECNICOS</v>
          </cell>
          <cell r="D3146" t="str">
            <v xml:space="preserve"> R$-   </v>
          </cell>
        </row>
        <row r="3147">
          <cell r="A3147" t="str">
            <v>200301</v>
          </cell>
          <cell r="B3147" t="str">
            <v>ENGENHEIRO/ARQUITETO COORDENADOR</v>
          </cell>
          <cell r="C3147" t="str">
            <v>H</v>
          </cell>
          <cell r="D3147">
            <v>37.869999999999997</v>
          </cell>
        </row>
        <row r="3148">
          <cell r="A3148" t="str">
            <v>200302</v>
          </cell>
          <cell r="B3148" t="str">
            <v>ENGENHEIRO/ARQUITETO SENIOR</v>
          </cell>
          <cell r="C3148" t="str">
            <v>H</v>
          </cell>
          <cell r="D3148">
            <v>27.22</v>
          </cell>
        </row>
        <row r="3149">
          <cell r="A3149" t="str">
            <v>200303</v>
          </cell>
          <cell r="B3149" t="str">
            <v>ENGENHEIRO/ARQUITETO JUNIOR</v>
          </cell>
          <cell r="C3149" t="str">
            <v>H</v>
          </cell>
          <cell r="D3149">
            <v>15.13</v>
          </cell>
        </row>
        <row r="3150">
          <cell r="A3150" t="str">
            <v>200304</v>
          </cell>
          <cell r="B3150" t="str">
            <v>DESENHISTA</v>
          </cell>
          <cell r="C3150" t="str">
            <v>H</v>
          </cell>
          <cell r="D3150">
            <v>6.11</v>
          </cell>
        </row>
        <row r="3151">
          <cell r="A3151" t="str">
            <v>200305</v>
          </cell>
          <cell r="B3151" t="str">
            <v>PROJETISTA</v>
          </cell>
          <cell r="C3151" t="str">
            <v>H</v>
          </cell>
          <cell r="D3151">
            <v>9.75</v>
          </cell>
        </row>
        <row r="3152">
          <cell r="A3152" t="str">
            <v>200310</v>
          </cell>
          <cell r="B3152" t="str">
            <v>LEVANTAMENTO CADASTRAL DE EDIFICACAO ATE 500M2</v>
          </cell>
          <cell r="C3152" t="str">
            <v>GL</v>
          </cell>
          <cell r="D3152">
            <v>928.59</v>
          </cell>
        </row>
        <row r="3153">
          <cell r="A3153" t="str">
            <v>200311</v>
          </cell>
          <cell r="B3153" t="str">
            <v>LEVANTAMENTO CADASTRAL DE EDIFICACAO EXECEDENTE A 500M2</v>
          </cell>
          <cell r="C3153" t="str">
            <v>M2</v>
          </cell>
          <cell r="D3153">
            <v>1.83</v>
          </cell>
        </row>
        <row r="3154">
          <cell r="A3154" t="str">
            <v>200312</v>
          </cell>
          <cell r="B3154" t="str">
            <v>LEVANTAMENTO CADASTRAL INST ELETRICAS ATE 500M2</v>
          </cell>
          <cell r="C3154" t="str">
            <v>GL</v>
          </cell>
          <cell r="D3154">
            <v>329.88</v>
          </cell>
        </row>
        <row r="3155">
          <cell r="A3155" t="str">
            <v>200313</v>
          </cell>
          <cell r="B3155" t="str">
            <v>LEVANTAMENTO CADASTRAL INST ELETRICAS EXECEDENTE A 500M2</v>
          </cell>
          <cell r="C3155" t="str">
            <v>M2</v>
          </cell>
          <cell r="D3155">
            <v>0.65</v>
          </cell>
        </row>
        <row r="3156">
          <cell r="A3156" t="str">
            <v>200314</v>
          </cell>
          <cell r="B3156" t="str">
            <v>LEVANTAMENTO CADASTRAL INST.HIDRO SANITARIAS ATE 500M2</v>
          </cell>
          <cell r="C3156" t="str">
            <v>GL</v>
          </cell>
          <cell r="D3156">
            <v>329.88</v>
          </cell>
        </row>
        <row r="3157">
          <cell r="A3157" t="str">
            <v>200315</v>
          </cell>
          <cell r="B3157" t="str">
            <v>LEVANTAMENTO CADASTRAL INST.HIDRO-SANITARIAS EXEC.A 500M2</v>
          </cell>
          <cell r="C3157" t="str">
            <v>M2</v>
          </cell>
          <cell r="D3157">
            <v>0.65</v>
          </cell>
        </row>
        <row r="3158">
          <cell r="A3158" t="str">
            <v>200316</v>
          </cell>
          <cell r="B3158" t="str">
            <v>AS BUILT FORMATO A0</v>
          </cell>
          <cell r="C3158" t="str">
            <v>UN</v>
          </cell>
          <cell r="D3158">
            <v>397.45</v>
          </cell>
        </row>
        <row r="3159">
          <cell r="A3159" t="str">
            <v>200317</v>
          </cell>
          <cell r="B3159" t="str">
            <v>AS BUILT FORMATO A1</v>
          </cell>
          <cell r="C3159" t="str">
            <v>UN</v>
          </cell>
          <cell r="D3159">
            <v>290.32</v>
          </cell>
        </row>
        <row r="3160">
          <cell r="A3160" t="str">
            <v>200318</v>
          </cell>
          <cell r="B3160" t="str">
            <v>DESENVOLVIMENTO DE PROJETO EXECUTIVO FORMATO A0</v>
          </cell>
          <cell r="C3160" t="str">
            <v>UN</v>
          </cell>
          <cell r="D3160">
            <v>951.31</v>
          </cell>
        </row>
        <row r="3161">
          <cell r="A3161" t="str">
            <v>200319</v>
          </cell>
          <cell r="B3161" t="str">
            <v>DESENVOLVIMENTO DE PROJETO EXECUTIVO FORMATO A1</v>
          </cell>
          <cell r="C3161" t="str">
            <v>UN</v>
          </cell>
          <cell r="D3161">
            <v>610.65</v>
          </cell>
        </row>
        <row r="3162">
          <cell r="A3162" t="str">
            <v>200600</v>
          </cell>
          <cell r="B3162" t="str">
            <v>CONTROLE TECNOLOGICO</v>
          </cell>
          <cell r="D3162" t="str">
            <v xml:space="preserve"> R$-   </v>
          </cell>
        </row>
        <row r="3163">
          <cell r="A3163" t="str">
            <v>200601</v>
          </cell>
          <cell r="B3163" t="str">
            <v>CONCRETO - ESTUDOS E ENSAIOS</v>
          </cell>
          <cell r="C3163" t="str">
            <v>M2</v>
          </cell>
          <cell r="D3163">
            <v>44.11</v>
          </cell>
        </row>
        <row r="3164">
          <cell r="A3164" t="str">
            <v>200602</v>
          </cell>
          <cell r="B3164" t="str">
            <v>CONCRETO - ENSAIOS DE RUPTURA A COMPRESSAO (CORPOS DE PROVA)</v>
          </cell>
          <cell r="C3164" t="str">
            <v>UN</v>
          </cell>
          <cell r="D3164">
            <v>18.11</v>
          </cell>
        </row>
        <row r="3165">
          <cell r="A3165" t="str">
            <v>200611</v>
          </cell>
          <cell r="B3165" t="str">
            <v>ACO - ENSAIOS DE TRACAO EM BARRAS</v>
          </cell>
          <cell r="C3165" t="str">
            <v>UN</v>
          </cell>
          <cell r="D3165">
            <v>15.29</v>
          </cell>
        </row>
        <row r="3166">
          <cell r="A3166" t="str">
            <v>200612</v>
          </cell>
          <cell r="B3166" t="str">
            <v>ACO - ENSAIOS DE DOBRAMENTO EM BARRAS</v>
          </cell>
          <cell r="C3166" t="str">
            <v>UN</v>
          </cell>
          <cell r="D3166">
            <v>5.78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Tabela 31"/>
    </sheetNames>
    <sheetDataSet>
      <sheetData sheetId="0" refreshError="1"/>
      <sheetData sheetId="1">
        <row r="1">
          <cell r="A1" t="str">
            <v>CODIGO</v>
          </cell>
          <cell r="B1" t="str">
            <v>NOME</v>
          </cell>
          <cell r="C1" t="str">
            <v>UNIDADE</v>
          </cell>
          <cell r="D1" t="str">
            <v xml:space="preserve"> VALOR </v>
          </cell>
        </row>
        <row r="2">
          <cell r="A2" t="str">
            <v>010000</v>
          </cell>
          <cell r="B2" t="str">
            <v>SERVICOS PRELIMINARES</v>
          </cell>
          <cell r="D2" t="str">
            <v xml:space="preserve"> R$-   </v>
          </cell>
        </row>
        <row r="3">
          <cell r="A3" t="str">
            <v>010100</v>
          </cell>
          <cell r="B3" t="str">
            <v>LIMPEZA DO TERRENO</v>
          </cell>
          <cell r="D3" t="str">
            <v xml:space="preserve"> R$-   </v>
          </cell>
        </row>
        <row r="4">
          <cell r="A4" t="str">
            <v>010101</v>
          </cell>
          <cell r="B4" t="str">
            <v>LIMPEZA GERAL,INCL.REMOCAO DA COB.VEGETAL - TRONCOS C/DIAM.ATE 10CM</v>
          </cell>
          <cell r="C4" t="str">
            <v>M2</v>
          </cell>
          <cell r="D4">
            <v>0.52</v>
          </cell>
        </row>
        <row r="5">
          <cell r="A5" t="str">
            <v>010102</v>
          </cell>
          <cell r="B5" t="str">
            <v>DESTOCAMENTO,INCL.REMOCAO DAS RAIZES - DIAMETROS DE 10,01 A 30CM</v>
          </cell>
          <cell r="C5" t="str">
            <v>UN</v>
          </cell>
          <cell r="D5">
            <v>16.28</v>
          </cell>
        </row>
        <row r="6">
          <cell r="A6" t="str">
            <v>010105</v>
          </cell>
          <cell r="B6" t="str">
            <v>REMOCAO DE ENTULHO,INCLUSIVE TRANSPORTE ATE 1KM</v>
          </cell>
          <cell r="C6" t="str">
            <v>M3</v>
          </cell>
          <cell r="D6">
            <v>14.67</v>
          </cell>
        </row>
        <row r="7">
          <cell r="A7" t="str">
            <v>010110</v>
          </cell>
          <cell r="B7" t="str">
            <v>TRANSPORTE POR CAMINHAO CARROCERIA DE MADEIRA,A PARTIR DE 1KM</v>
          </cell>
          <cell r="C7" t="str">
            <v>MK</v>
          </cell>
          <cell r="D7">
            <v>1.55</v>
          </cell>
        </row>
        <row r="8">
          <cell r="A8" t="str">
            <v>010200</v>
          </cell>
          <cell r="B8" t="str">
            <v>MOVIMENTO DE TERRA - MANUAL</v>
          </cell>
          <cell r="D8" t="str">
            <v xml:space="preserve"> R$-   </v>
          </cell>
        </row>
        <row r="9">
          <cell r="A9" t="str">
            <v>010201</v>
          </cell>
          <cell r="B9" t="str">
            <v>CORTE</v>
          </cell>
          <cell r="C9" t="str">
            <v>M3</v>
          </cell>
          <cell r="D9">
            <v>2.15</v>
          </cell>
        </row>
        <row r="10">
          <cell r="A10" t="str">
            <v>010202</v>
          </cell>
          <cell r="B10" t="str">
            <v>CORTE E ESPALHAMENTO DENTRO DA OBRA</v>
          </cell>
          <cell r="C10" t="str">
            <v>M3</v>
          </cell>
          <cell r="D10">
            <v>5.77</v>
          </cell>
        </row>
        <row r="11">
          <cell r="A11" t="str">
            <v>010205</v>
          </cell>
          <cell r="B11" t="str">
            <v>ATERRO,INCLUSIVE COMPACTACAO</v>
          </cell>
          <cell r="C11" t="str">
            <v>M3</v>
          </cell>
          <cell r="D11">
            <v>2.15</v>
          </cell>
        </row>
        <row r="12">
          <cell r="A12" t="str">
            <v>010210</v>
          </cell>
          <cell r="B12" t="str">
            <v>CARREGAMENTO PARA BOTA-FORA,INCLUSIVE TRANSPORTE ATE 1KM</v>
          </cell>
          <cell r="C12" t="str">
            <v>M3</v>
          </cell>
          <cell r="D12">
            <v>14.88</v>
          </cell>
        </row>
        <row r="13">
          <cell r="A13" t="str">
            <v>010300</v>
          </cell>
          <cell r="B13" t="str">
            <v>MOVIMENTO DE TERRA - MECANIZADO</v>
          </cell>
          <cell r="D13" t="str">
            <v xml:space="preserve"> R$-   </v>
          </cell>
        </row>
        <row r="14">
          <cell r="A14" t="str">
            <v>010301</v>
          </cell>
          <cell r="B14" t="str">
            <v>CORTE E ESPALHAMENTO DENTRO DA OBRA</v>
          </cell>
          <cell r="C14" t="str">
            <v>M3</v>
          </cell>
          <cell r="D14">
            <v>4.12</v>
          </cell>
        </row>
        <row r="15">
          <cell r="A15" t="str">
            <v>010302</v>
          </cell>
          <cell r="B15" t="str">
            <v>CORTE E ATERRO COMPACTADO</v>
          </cell>
          <cell r="C15" t="str">
            <v>M3</v>
          </cell>
          <cell r="D15">
            <v>5.46</v>
          </cell>
        </row>
        <row r="16">
          <cell r="A16" t="str">
            <v>010303</v>
          </cell>
          <cell r="B16" t="str">
            <v>CORTE E CARREGAMENTO PARA BOTA-FORA,INCLUSIVE TRANSPORTE ATE 1KM</v>
          </cell>
          <cell r="C16" t="str">
            <v>M3</v>
          </cell>
          <cell r="D16">
            <v>21.8</v>
          </cell>
        </row>
        <row r="17">
          <cell r="A17" t="str">
            <v>010305</v>
          </cell>
          <cell r="B17" t="str">
            <v>FORNECIMENTO DE TERRA,INCL.CORTE,CARGA,DESCARGA E TRANSPORTE ATE 1KM</v>
          </cell>
          <cell r="C17" t="str">
            <v>M3</v>
          </cell>
          <cell r="D17">
            <v>29.93</v>
          </cell>
        </row>
        <row r="18">
          <cell r="A18" t="str">
            <v>010306</v>
          </cell>
          <cell r="B18" t="str">
            <v>ATERRO,INCLUSIVE COMPACTACAO</v>
          </cell>
          <cell r="C18" t="str">
            <v>M3</v>
          </cell>
          <cell r="D18">
            <v>5.46</v>
          </cell>
        </row>
        <row r="19">
          <cell r="A19" t="str">
            <v>010310</v>
          </cell>
          <cell r="B19" t="str">
            <v>TRANSPORTE POR CAMINHAO BASCULANTE,A PARTIR DE 1KM</v>
          </cell>
          <cell r="C19" t="str">
            <v>MK</v>
          </cell>
          <cell r="D19">
            <v>1.58</v>
          </cell>
        </row>
        <row r="20">
          <cell r="A20" t="str">
            <v>010400</v>
          </cell>
          <cell r="B20" t="str">
            <v>DRENAGEM DO TERRENO</v>
          </cell>
          <cell r="D20" t="str">
            <v xml:space="preserve"> R$-   </v>
          </cell>
        </row>
        <row r="21">
          <cell r="A21" t="str">
            <v>010401</v>
          </cell>
          <cell r="B21" t="str">
            <v>ESCAVACAO MANUAL - PROFUNDIDADE IGUAL OU INFERIOR A 1,50M</v>
          </cell>
          <cell r="C21" t="str">
            <v>M3</v>
          </cell>
          <cell r="D21">
            <v>8.31</v>
          </cell>
        </row>
        <row r="22">
          <cell r="A22" t="str">
            <v>010402</v>
          </cell>
          <cell r="B22" t="str">
            <v>ESCAVACAO MANUAL - PROFUNDIDADE SUPERIOR A 1,50M</v>
          </cell>
          <cell r="C22" t="str">
            <v>M3</v>
          </cell>
          <cell r="D22">
            <v>10.85</v>
          </cell>
        </row>
        <row r="23">
          <cell r="A23" t="str">
            <v>010405</v>
          </cell>
          <cell r="B23" t="str">
            <v>ESCORAMENTO DE VALAS - CONTINUO</v>
          </cell>
          <cell r="C23" t="str">
            <v>M2</v>
          </cell>
          <cell r="D23">
            <v>15.19</v>
          </cell>
        </row>
        <row r="24">
          <cell r="A24" t="str">
            <v>010406</v>
          </cell>
          <cell r="B24" t="str">
            <v>ESCORAMENTO DE VALAS - DESCONTINUO</v>
          </cell>
          <cell r="C24" t="str">
            <v>M2</v>
          </cell>
          <cell r="D24">
            <v>7.98</v>
          </cell>
        </row>
        <row r="25">
          <cell r="A25" t="str">
            <v>010410</v>
          </cell>
          <cell r="B25" t="str">
            <v>APILOAMENTO DO FUNDO DE VALAS,PARA SIMPLES REGULARIZACAO</v>
          </cell>
          <cell r="C25" t="str">
            <v>M2</v>
          </cell>
          <cell r="D25">
            <v>1.44</v>
          </cell>
        </row>
        <row r="26">
          <cell r="A26" t="str">
            <v>010415</v>
          </cell>
          <cell r="B26" t="str">
            <v>LASTRO DE BRITA</v>
          </cell>
          <cell r="C26" t="str">
            <v>M3</v>
          </cell>
          <cell r="D26">
            <v>35.47</v>
          </cell>
        </row>
        <row r="27">
          <cell r="A27" t="str">
            <v>010416</v>
          </cell>
          <cell r="B27" t="str">
            <v>LASTRO DE CONCRETO - 150KG CIM/M3</v>
          </cell>
          <cell r="C27" t="str">
            <v>M3</v>
          </cell>
          <cell r="D27">
            <v>162.74</v>
          </cell>
        </row>
        <row r="28">
          <cell r="A28" t="str">
            <v>010422</v>
          </cell>
          <cell r="B28" t="str">
            <v>MANILHA DE BARRO (FURADA) - DIAMETRO DE 4"</v>
          </cell>
          <cell r="C28" t="str">
            <v>M</v>
          </cell>
          <cell r="D28">
            <v>5.1100000000000003</v>
          </cell>
        </row>
        <row r="29">
          <cell r="A29" t="str">
            <v>010423</v>
          </cell>
          <cell r="B29" t="str">
            <v>MANILHA DE BARRO (FURADA) - DIAMETRO DE 6"</v>
          </cell>
          <cell r="C29" t="str">
            <v>M</v>
          </cell>
          <cell r="D29">
            <v>6.05</v>
          </cell>
        </row>
        <row r="30">
          <cell r="A30" t="str">
            <v>010424</v>
          </cell>
          <cell r="B30" t="str">
            <v>MANILHA DE BARRO (FURADA) - DIAMETRO DE 8"</v>
          </cell>
          <cell r="C30" t="str">
            <v>M</v>
          </cell>
          <cell r="D30">
            <v>9.1300000000000008</v>
          </cell>
        </row>
        <row r="31">
          <cell r="A31" t="str">
            <v>010426</v>
          </cell>
          <cell r="B31" t="str">
            <v>TUBO PVC PERFURADO P/DRENAGEM - D=4" (100MM)</v>
          </cell>
          <cell r="C31" t="str">
            <v>M</v>
          </cell>
          <cell r="D31">
            <v>5.73</v>
          </cell>
        </row>
        <row r="32">
          <cell r="A32" t="str">
            <v>010427</v>
          </cell>
          <cell r="B32" t="str">
            <v>TUBO PVC PERFURADO P/DRENAGEM - D=6" (150MM)</v>
          </cell>
          <cell r="C32" t="str">
            <v>M</v>
          </cell>
          <cell r="D32">
            <v>11.47</v>
          </cell>
        </row>
        <row r="33">
          <cell r="A33" t="str">
            <v>010430</v>
          </cell>
          <cell r="B33" t="str">
            <v>TUBO DE CONCRETO - DIAMETRO DE 30CM</v>
          </cell>
          <cell r="C33" t="str">
            <v>M</v>
          </cell>
          <cell r="D33">
            <v>15.63</v>
          </cell>
        </row>
        <row r="34">
          <cell r="A34" t="str">
            <v>010431</v>
          </cell>
          <cell r="B34" t="str">
            <v>TUBO DE CONCRETO - DIAMETRO DE 40CM</v>
          </cell>
          <cell r="C34" t="str">
            <v>M</v>
          </cell>
          <cell r="D34">
            <v>22.32</v>
          </cell>
        </row>
        <row r="35">
          <cell r="A35" t="str">
            <v>010432</v>
          </cell>
          <cell r="B35" t="str">
            <v>TUBO DE CONCRETO - DIAMETRO DE 50CM</v>
          </cell>
          <cell r="C35" t="str">
            <v>M</v>
          </cell>
          <cell r="D35">
            <v>31.61</v>
          </cell>
        </row>
        <row r="36">
          <cell r="A36" t="str">
            <v>010433</v>
          </cell>
          <cell r="B36" t="str">
            <v>TUBO DE CONCRETO - DIAMETRO DE 60CM</v>
          </cell>
          <cell r="C36" t="str">
            <v>M</v>
          </cell>
          <cell r="D36">
            <v>41.74</v>
          </cell>
        </row>
        <row r="37">
          <cell r="A37" t="str">
            <v>010434</v>
          </cell>
          <cell r="B37" t="str">
            <v>TUBO DE CONCRETO - DIAMETRO DE 70CM</v>
          </cell>
          <cell r="C37" t="str">
            <v>M</v>
          </cell>
          <cell r="D37">
            <v>76.2</v>
          </cell>
        </row>
        <row r="38">
          <cell r="A38" t="str">
            <v>010435</v>
          </cell>
          <cell r="B38" t="str">
            <v>TUBO DE CONCRETO - DIAMETRO DE 80CM</v>
          </cell>
          <cell r="C38" t="str">
            <v>M</v>
          </cell>
          <cell r="D38">
            <v>81.55</v>
          </cell>
        </row>
        <row r="39">
          <cell r="A39" t="str">
            <v>010436</v>
          </cell>
          <cell r="B39" t="str">
            <v>TUBO DE CONCRETO - DIAMETRO DE 90CM</v>
          </cell>
          <cell r="C39" t="str">
            <v>M</v>
          </cell>
          <cell r="D39">
            <v>101.4</v>
          </cell>
        </row>
        <row r="40">
          <cell r="A40" t="str">
            <v>010437</v>
          </cell>
          <cell r="B40" t="str">
            <v>TUBO DE CONCRETO - DIAMETRO DE 100CM</v>
          </cell>
          <cell r="C40" t="str">
            <v>M</v>
          </cell>
          <cell r="D40">
            <v>125.81</v>
          </cell>
        </row>
        <row r="41">
          <cell r="A41" t="str">
            <v>010438</v>
          </cell>
          <cell r="B41" t="str">
            <v>TUBO DE CONCRETO - DIAMETRO DE 110CM</v>
          </cell>
          <cell r="C41" t="str">
            <v>M</v>
          </cell>
          <cell r="D41">
            <v>153.37</v>
          </cell>
        </row>
        <row r="42">
          <cell r="A42" t="str">
            <v>010439</v>
          </cell>
          <cell r="B42" t="str">
            <v>TUBO DE CONCRETO - DIAMETRO DE 120CM</v>
          </cell>
          <cell r="C42" t="str">
            <v>M</v>
          </cell>
          <cell r="D42">
            <v>167.76</v>
          </cell>
        </row>
        <row r="43">
          <cell r="A43" t="str">
            <v>010448</v>
          </cell>
          <cell r="B43" t="str">
            <v>CAIXA DE LIGACAO OU INSPECAO - ESCAVACAO E APILOAMENTO</v>
          </cell>
          <cell r="C43" t="str">
            <v>M3</v>
          </cell>
          <cell r="D43">
            <v>9.75</v>
          </cell>
        </row>
        <row r="44">
          <cell r="A44" t="str">
            <v>010449</v>
          </cell>
          <cell r="B44" t="str">
            <v>CAIXA DE LIGACAO OU INSPECAO - LASTRO DE CONCRETO (FUNDO)</v>
          </cell>
          <cell r="C44" t="str">
            <v>M3</v>
          </cell>
          <cell r="D44">
            <v>179.92</v>
          </cell>
        </row>
        <row r="45">
          <cell r="A45" t="str">
            <v>010450</v>
          </cell>
          <cell r="B45" t="str">
            <v>CAIXA DE LIGACAO OU INSPECAO - ALVENARIA DE 1/2 TIJOLO,REVESTIDA</v>
          </cell>
          <cell r="C45" t="str">
            <v>M2</v>
          </cell>
          <cell r="D45">
            <v>41.88</v>
          </cell>
        </row>
        <row r="46">
          <cell r="A46" t="str">
            <v>010451</v>
          </cell>
          <cell r="B46" t="str">
            <v>CAIXA DE LIGACAO OU INSPECAO - ALVENARIA DE 1 TIJOLO,REVESTIDA</v>
          </cell>
          <cell r="C46" t="str">
            <v>M2</v>
          </cell>
          <cell r="D46">
            <v>62.09</v>
          </cell>
        </row>
        <row r="47">
          <cell r="A47" t="str">
            <v>010452</v>
          </cell>
          <cell r="B47" t="str">
            <v>CAIXA DE LIGACAO OU INSPECAO - TAMPA DE CONCRETO</v>
          </cell>
          <cell r="C47" t="str">
            <v>M2</v>
          </cell>
          <cell r="D47">
            <v>41.59</v>
          </cell>
        </row>
        <row r="48">
          <cell r="A48" t="str">
            <v>010470</v>
          </cell>
          <cell r="B48" t="str">
            <v>ENVOLVIMENTO DE TUBOS COM BRITA</v>
          </cell>
          <cell r="C48" t="str">
            <v>M3</v>
          </cell>
          <cell r="D48">
            <v>31.43</v>
          </cell>
        </row>
        <row r="49">
          <cell r="A49" t="str">
            <v>010471</v>
          </cell>
          <cell r="B49" t="str">
            <v>ENVOLVIMENTO DE TUBOS COM AREIA</v>
          </cell>
          <cell r="C49" t="str">
            <v>M3</v>
          </cell>
          <cell r="D49">
            <v>33.6</v>
          </cell>
        </row>
        <row r="50">
          <cell r="A50" t="str">
            <v>010475</v>
          </cell>
          <cell r="B50" t="str">
            <v>MANTA EM TEREFTALATO DE POLIESTER - 300G/M2</v>
          </cell>
          <cell r="C50" t="str">
            <v>M2</v>
          </cell>
          <cell r="D50">
            <v>3.64</v>
          </cell>
        </row>
        <row r="51">
          <cell r="A51" t="str">
            <v>010480</v>
          </cell>
          <cell r="B51" t="str">
            <v>REATERRO DE VALAS,INCLUSIVE APILOAMENTO</v>
          </cell>
          <cell r="C51" t="str">
            <v>M3</v>
          </cell>
          <cell r="D51">
            <v>12.66</v>
          </cell>
        </row>
        <row r="52">
          <cell r="A52" t="str">
            <v>020000</v>
          </cell>
          <cell r="B52" t="str">
            <v>FUNDACOES</v>
          </cell>
          <cell r="D52" t="str">
            <v xml:space="preserve"> R$-   </v>
          </cell>
        </row>
        <row r="53">
          <cell r="A53" t="str">
            <v>020100</v>
          </cell>
          <cell r="B53" t="str">
            <v>FUNDACAO PROFUNDA</v>
          </cell>
          <cell r="D53" t="str">
            <v xml:space="preserve"> R$-   </v>
          </cell>
        </row>
        <row r="54">
          <cell r="A54" t="str">
            <v>020101</v>
          </cell>
          <cell r="B54" t="str">
            <v>BROCA DE CONCRETO - DIAMETRO DE 20CM</v>
          </cell>
          <cell r="C54" t="str">
            <v>M</v>
          </cell>
          <cell r="D54">
            <v>9.35</v>
          </cell>
        </row>
        <row r="55">
          <cell r="A55" t="str">
            <v>020102</v>
          </cell>
          <cell r="B55" t="str">
            <v>BROCA DE CONCRETO - DIAMETRO DE 25CM</v>
          </cell>
          <cell r="C55" t="str">
            <v>M</v>
          </cell>
          <cell r="D55">
            <v>13.46</v>
          </cell>
        </row>
        <row r="56">
          <cell r="A56" t="str">
            <v>020105</v>
          </cell>
          <cell r="B56" t="str">
            <v>ESTACA DE CONCRETO MOLDADA NO LOCAL,TIPO"STRAUSS" - ATE 20T</v>
          </cell>
          <cell r="C56" t="str">
            <v>M</v>
          </cell>
          <cell r="D56">
            <v>12.2</v>
          </cell>
        </row>
        <row r="57">
          <cell r="A57" t="str">
            <v>020106</v>
          </cell>
          <cell r="B57" t="str">
            <v>ESTACA DE CONCRETO MOLDADA NO LOCAL,TIPO"STRAUSS" - ATE 30T</v>
          </cell>
          <cell r="C57" t="str">
            <v>M</v>
          </cell>
          <cell r="D57">
            <v>16.29</v>
          </cell>
        </row>
        <row r="58">
          <cell r="A58" t="str">
            <v>020107</v>
          </cell>
          <cell r="B58" t="str">
            <v>ESTACA DE CONCRETO MOLDADA NO LOCAL,TIPO"STRAUSS" - ATE 40T</v>
          </cell>
          <cell r="C58" t="str">
            <v>M</v>
          </cell>
          <cell r="D58">
            <v>22.64</v>
          </cell>
        </row>
        <row r="59">
          <cell r="A59" t="str">
            <v>020108</v>
          </cell>
          <cell r="B59" t="str">
            <v>ESTACA DE CONCRETO MOLDADA NO LOCAL,TIPO"STRAUSS" - ATE 50T</v>
          </cell>
          <cell r="C59" t="str">
            <v>M</v>
          </cell>
          <cell r="D59">
            <v>32.130000000000003</v>
          </cell>
        </row>
        <row r="60">
          <cell r="A60" t="str">
            <v>020109</v>
          </cell>
          <cell r="B60" t="str">
            <v>ESTACA DE CONCRETO MOLDADA NO LOCAL,TIPO"STRAUSS" - ATE 70T</v>
          </cell>
          <cell r="C60" t="str">
            <v>M</v>
          </cell>
          <cell r="D60">
            <v>45.47</v>
          </cell>
        </row>
        <row r="61">
          <cell r="A61" t="str">
            <v>020120</v>
          </cell>
          <cell r="B61" t="str">
            <v>TUBULAO - ESCAVACAO A CEU ABERTO,COM PA E PICARETA</v>
          </cell>
          <cell r="C61" t="str">
            <v>M3</v>
          </cell>
          <cell r="D61">
            <v>80.58</v>
          </cell>
        </row>
        <row r="62">
          <cell r="A62" t="str">
            <v>020130</v>
          </cell>
          <cell r="B62" t="str">
            <v>TUBULAO - CONCRETO FCK = 13,5MPA</v>
          </cell>
          <cell r="C62" t="str">
            <v>M3</v>
          </cell>
          <cell r="D62">
            <v>166.57</v>
          </cell>
        </row>
        <row r="63">
          <cell r="A63" t="str">
            <v>020132</v>
          </cell>
          <cell r="B63" t="str">
            <v>TUBULAO - CONCRETO CICLOPICO</v>
          </cell>
          <cell r="C63" t="str">
            <v>M3</v>
          </cell>
          <cell r="D63">
            <v>156.87</v>
          </cell>
        </row>
        <row r="64">
          <cell r="A64" t="str">
            <v>020140</v>
          </cell>
          <cell r="B64" t="str">
            <v>ESTACA DE CONCRETO PRE-MOLDADA - ATE 22T</v>
          </cell>
          <cell r="C64" t="str">
            <v>M</v>
          </cell>
          <cell r="D64">
            <v>36.340000000000003</v>
          </cell>
        </row>
        <row r="65">
          <cell r="A65" t="str">
            <v>020141</v>
          </cell>
          <cell r="B65" t="str">
            <v>ESTACA DE CONCRETO PRE-MOLDADA - ATE 35T</v>
          </cell>
          <cell r="C65" t="str">
            <v>M</v>
          </cell>
          <cell r="D65">
            <v>42.32</v>
          </cell>
        </row>
        <row r="66">
          <cell r="A66" t="str">
            <v>020142</v>
          </cell>
          <cell r="B66" t="str">
            <v>ESTACA DE CONCRETO PRE-MOLDADA - ATE 45T</v>
          </cell>
          <cell r="C66" t="str">
            <v>M</v>
          </cell>
          <cell r="D66">
            <v>60.4</v>
          </cell>
        </row>
        <row r="67">
          <cell r="A67" t="str">
            <v>020143</v>
          </cell>
          <cell r="B67" t="str">
            <v>ESTACA DE CONCRETO PRE-MOLDADA - ATE 55T</v>
          </cell>
          <cell r="C67" t="str">
            <v>M</v>
          </cell>
          <cell r="D67">
            <v>60.59</v>
          </cell>
        </row>
        <row r="68">
          <cell r="A68" t="str">
            <v>020144</v>
          </cell>
          <cell r="B68" t="str">
            <v>ESTACA DE CONCRETO PRE-MOLDADA - ATE 75T</v>
          </cell>
          <cell r="C68" t="str">
            <v>M</v>
          </cell>
          <cell r="D68">
            <v>65.77</v>
          </cell>
        </row>
        <row r="69">
          <cell r="A69" t="str">
            <v>020150</v>
          </cell>
          <cell r="B69" t="str">
            <v>ESTACAS ESCAVADAS MECANICAMENTE DIAM.= 20CM</v>
          </cell>
          <cell r="C69" t="str">
            <v>M</v>
          </cell>
          <cell r="D69">
            <v>4.67</v>
          </cell>
        </row>
        <row r="70">
          <cell r="A70" t="str">
            <v>020151</v>
          </cell>
          <cell r="B70" t="str">
            <v>ESTACAS ESCAVADAS MECANICAMENTE DIAM.= 25CM</v>
          </cell>
          <cell r="C70" t="str">
            <v>M</v>
          </cell>
          <cell r="D70">
            <v>5.5</v>
          </cell>
        </row>
        <row r="71">
          <cell r="A71" t="str">
            <v>020152</v>
          </cell>
          <cell r="B71" t="str">
            <v>ESTACAS ESCAVADAS MECANICAMENTE DIAM.= 30CM</v>
          </cell>
          <cell r="C71" t="str">
            <v>M</v>
          </cell>
          <cell r="D71">
            <v>7.33</v>
          </cell>
        </row>
        <row r="72">
          <cell r="A72" t="str">
            <v>020153</v>
          </cell>
          <cell r="B72" t="str">
            <v>ESTACAS ESCAVADAS MECANICAMENTE DIAM. =35CM</v>
          </cell>
          <cell r="C72" t="str">
            <v>M</v>
          </cell>
          <cell r="D72">
            <v>9.27</v>
          </cell>
        </row>
        <row r="73">
          <cell r="A73" t="str">
            <v>020160</v>
          </cell>
          <cell r="B73" t="str">
            <v>ESTACA RAIZ DIAM.=160MM P/ATE 35TF</v>
          </cell>
          <cell r="C73" t="str">
            <v>M</v>
          </cell>
          <cell r="D73">
            <v>64.900000000000006</v>
          </cell>
        </row>
        <row r="74">
          <cell r="A74" t="str">
            <v>020161</v>
          </cell>
          <cell r="B74" t="str">
            <v>ESTACA RAIZ DIAM.=20CM P/30TF</v>
          </cell>
          <cell r="C74" t="str">
            <v>M</v>
          </cell>
          <cell r="D74">
            <v>74.44</v>
          </cell>
        </row>
        <row r="75">
          <cell r="A75" t="str">
            <v>020162</v>
          </cell>
          <cell r="B75" t="str">
            <v>ESTACA RAIZ DIAM.=25CM P/50TF</v>
          </cell>
          <cell r="C75" t="str">
            <v>M</v>
          </cell>
          <cell r="D75">
            <v>86.5</v>
          </cell>
        </row>
        <row r="76">
          <cell r="A76" t="str">
            <v>020163</v>
          </cell>
          <cell r="B76" t="str">
            <v>ESTACA RAIZ DIAM.=30CM P/55TF</v>
          </cell>
          <cell r="C76" t="str">
            <v>M</v>
          </cell>
          <cell r="D76">
            <v>104.43</v>
          </cell>
        </row>
        <row r="77">
          <cell r="A77" t="str">
            <v>020170</v>
          </cell>
          <cell r="B77" t="str">
            <v>FORNECIMENTO E CRAVACAO DE ESTACA PERFIL DE ACO I 10"</v>
          </cell>
          <cell r="C77" t="str">
            <v>M</v>
          </cell>
          <cell r="D77">
            <v>54.12</v>
          </cell>
        </row>
        <row r="78">
          <cell r="A78" t="str">
            <v>020171</v>
          </cell>
          <cell r="B78" t="str">
            <v>FORNECIMENTO E CRAVACAO DE ESTACA PERFIL DE ACO I 12"</v>
          </cell>
          <cell r="C78" t="str">
            <v>M</v>
          </cell>
          <cell r="D78">
            <v>88.12</v>
          </cell>
        </row>
        <row r="79">
          <cell r="A79" t="str">
            <v>020173</v>
          </cell>
          <cell r="B79" t="str">
            <v>CORTE DE ESTACA METALICA PERFIL I 10"</v>
          </cell>
          <cell r="C79" t="str">
            <v>UN</v>
          </cell>
          <cell r="D79">
            <v>12</v>
          </cell>
        </row>
        <row r="80">
          <cell r="A80" t="str">
            <v>020174</v>
          </cell>
          <cell r="B80" t="str">
            <v>CORTE DE ESTACA METALICA PERFIL I 12"</v>
          </cell>
          <cell r="C80" t="str">
            <v>UN</v>
          </cell>
          <cell r="D80">
            <v>15</v>
          </cell>
        </row>
        <row r="81">
          <cell r="A81" t="str">
            <v>020175</v>
          </cell>
          <cell r="B81" t="str">
            <v>EMENDA DE TOPO P/ESTACA METALICA PERFIL I 10"</v>
          </cell>
          <cell r="C81" t="str">
            <v>UN</v>
          </cell>
          <cell r="D81">
            <v>35</v>
          </cell>
        </row>
        <row r="82">
          <cell r="A82" t="str">
            <v>020176</v>
          </cell>
          <cell r="B82" t="str">
            <v>EMENDA DE TOPO P/ESTACA METALICA PERFIL I 12"</v>
          </cell>
          <cell r="C82" t="str">
            <v>UN</v>
          </cell>
          <cell r="D82">
            <v>40</v>
          </cell>
        </row>
        <row r="83">
          <cell r="A83" t="str">
            <v>020200</v>
          </cell>
          <cell r="B83" t="str">
            <v>VALAS</v>
          </cell>
          <cell r="D83" t="str">
            <v xml:space="preserve"> R$-   </v>
          </cell>
        </row>
        <row r="84">
          <cell r="A84" t="str">
            <v>020201</v>
          </cell>
          <cell r="B84" t="str">
            <v>ESCAVACAO MANUAL - PROFUNDIDADE IGUAL OU INFERIOR A 1,50M</v>
          </cell>
          <cell r="C84" t="str">
            <v>M3</v>
          </cell>
          <cell r="D84">
            <v>8.31</v>
          </cell>
        </row>
        <row r="85">
          <cell r="A85" t="str">
            <v>020202</v>
          </cell>
          <cell r="B85" t="str">
            <v>ESCAVACAO MANUAL - PROFUNDIDADE SUPERIOR A 1,50M</v>
          </cell>
          <cell r="C85" t="str">
            <v>M3</v>
          </cell>
          <cell r="D85">
            <v>10.85</v>
          </cell>
        </row>
        <row r="86">
          <cell r="A86" t="str">
            <v>020205</v>
          </cell>
          <cell r="B86" t="str">
            <v>ESCORAMENTO DE VALAS - CONTINUO</v>
          </cell>
          <cell r="C86" t="str">
            <v>M2</v>
          </cell>
          <cell r="D86">
            <v>15.19</v>
          </cell>
        </row>
        <row r="87">
          <cell r="A87" t="str">
            <v>020206</v>
          </cell>
          <cell r="B87" t="str">
            <v>ESCORAMENTO DE VALAS - DESCONTINUO</v>
          </cell>
          <cell r="C87" t="str">
            <v>M2</v>
          </cell>
          <cell r="D87">
            <v>7.98</v>
          </cell>
        </row>
        <row r="88">
          <cell r="A88" t="str">
            <v>020210</v>
          </cell>
          <cell r="B88" t="str">
            <v>APILOAMENTO DO FUNDO DE VALAS,PARA SIMPLES REGULARIZACAO</v>
          </cell>
          <cell r="C88" t="str">
            <v>M2</v>
          </cell>
          <cell r="D88">
            <v>1.44</v>
          </cell>
        </row>
        <row r="89">
          <cell r="A89" t="str">
            <v>020211</v>
          </cell>
          <cell r="B89" t="str">
            <v>APILOAMENTO DO FUNDO DE VALAS,COM MACO DE ATE 60KG</v>
          </cell>
          <cell r="C89" t="str">
            <v>M2</v>
          </cell>
          <cell r="D89">
            <v>1.8</v>
          </cell>
        </row>
        <row r="90">
          <cell r="A90" t="str">
            <v>020215</v>
          </cell>
          <cell r="B90" t="str">
            <v>LASTRO DE BRITA</v>
          </cell>
          <cell r="C90" t="str">
            <v>M3</v>
          </cell>
          <cell r="D90">
            <v>35.47</v>
          </cell>
        </row>
        <row r="91">
          <cell r="A91" t="str">
            <v>020216</v>
          </cell>
          <cell r="B91" t="str">
            <v>LASTRO DE CONCRETO - 150KG CIM/M3</v>
          </cell>
          <cell r="C91" t="str">
            <v>M3</v>
          </cell>
          <cell r="D91">
            <v>162.74</v>
          </cell>
        </row>
        <row r="92">
          <cell r="A92" t="str">
            <v>020300</v>
          </cell>
          <cell r="B92" t="str">
            <v>FUNDACAO - FORMA</v>
          </cell>
          <cell r="D92" t="str">
            <v xml:space="preserve"> R$-   </v>
          </cell>
        </row>
        <row r="93">
          <cell r="A93" t="str">
            <v>020301</v>
          </cell>
          <cell r="B93" t="str">
            <v>FORMA COMUM DE TABUAS DE PINHO</v>
          </cell>
          <cell r="C93" t="str">
            <v>M2</v>
          </cell>
          <cell r="D93">
            <v>14.06</v>
          </cell>
        </row>
        <row r="94">
          <cell r="A94" t="str">
            <v>020304</v>
          </cell>
          <cell r="B94" t="str">
            <v>FORMA COMUM DE TABUAS DE PINHO - NAO RECUPERAVEL</v>
          </cell>
          <cell r="C94" t="str">
            <v>M2</v>
          </cell>
          <cell r="D94">
            <v>8.68</v>
          </cell>
        </row>
        <row r="95">
          <cell r="A95" t="str">
            <v>020400</v>
          </cell>
          <cell r="B95" t="str">
            <v>FUNDACAO - ARMADURA</v>
          </cell>
          <cell r="D95" t="str">
            <v xml:space="preserve"> R$-   </v>
          </cell>
        </row>
        <row r="96">
          <cell r="A96" t="str">
            <v>020404</v>
          </cell>
          <cell r="B96" t="str">
            <v>ARMADURA EM ACO CA-50</v>
          </cell>
          <cell r="C96" t="str">
            <v>KG</v>
          </cell>
          <cell r="D96">
            <v>1.82</v>
          </cell>
        </row>
        <row r="97">
          <cell r="A97" t="str">
            <v>020407</v>
          </cell>
          <cell r="B97" t="str">
            <v>ARMADURA EM ACO CA-60</v>
          </cell>
          <cell r="C97" t="str">
            <v>KG</v>
          </cell>
          <cell r="D97">
            <v>1.97</v>
          </cell>
        </row>
        <row r="98">
          <cell r="A98" t="str">
            <v>020409</v>
          </cell>
          <cell r="B98" t="str">
            <v>ARMADURA EM ACO CA-60 - TELA</v>
          </cell>
          <cell r="C98" t="str">
            <v>KG</v>
          </cell>
          <cell r="D98">
            <v>1.63</v>
          </cell>
        </row>
        <row r="99">
          <cell r="A99" t="str">
            <v>020500</v>
          </cell>
          <cell r="B99" t="str">
            <v>FUNDACAO - CONCRETO</v>
          </cell>
          <cell r="D99" t="str">
            <v xml:space="preserve"> R$-   </v>
          </cell>
        </row>
        <row r="100">
          <cell r="A100" t="str">
            <v>020501</v>
          </cell>
          <cell r="B100" t="str">
            <v>CONCRETO FCK = 13,5MPA - VIRADO NA OBRA</v>
          </cell>
          <cell r="C100" t="str">
            <v>M3</v>
          </cell>
          <cell r="D100">
            <v>155.91999999999999</v>
          </cell>
        </row>
        <row r="101">
          <cell r="A101" t="str">
            <v>020505</v>
          </cell>
          <cell r="B101" t="str">
            <v>CONCRETO FCK = 15,0MPA - VIRADO NA OBRA</v>
          </cell>
          <cell r="C101" t="str">
            <v>M3</v>
          </cell>
          <cell r="D101">
            <v>161.91999999999999</v>
          </cell>
        </row>
        <row r="102">
          <cell r="A102" t="str">
            <v>020508</v>
          </cell>
          <cell r="B102" t="str">
            <v>CONCRETO FCK = 15,0MPA - USINADO</v>
          </cell>
          <cell r="C102" t="str">
            <v>M3</v>
          </cell>
          <cell r="D102">
            <v>137.63999999999999</v>
          </cell>
        </row>
        <row r="103">
          <cell r="A103" t="str">
            <v>020513</v>
          </cell>
          <cell r="B103" t="str">
            <v>CONCRETO FCK = 18,0MPA - USINADO</v>
          </cell>
          <cell r="C103" t="str">
            <v>M3</v>
          </cell>
          <cell r="D103">
            <v>142.51</v>
          </cell>
        </row>
        <row r="104">
          <cell r="A104" t="str">
            <v>020600</v>
          </cell>
          <cell r="B104" t="str">
            <v>EMBASAMENTO</v>
          </cell>
          <cell r="D104" t="str">
            <v xml:space="preserve"> R$-   </v>
          </cell>
        </row>
        <row r="105">
          <cell r="A105" t="str">
            <v>020601</v>
          </cell>
          <cell r="B105" t="str">
            <v>ALVENARIA DE EMBASAMENTO - TIJOLOS MACICOS COMUNS</v>
          </cell>
          <cell r="C105" t="str">
            <v>M3</v>
          </cell>
          <cell r="D105">
            <v>118.07</v>
          </cell>
        </row>
        <row r="106">
          <cell r="A106" t="str">
            <v>020603</v>
          </cell>
          <cell r="B106" t="str">
            <v>ALVENARIA DE EMBASAMENTO - BLOCOS DE PEDRA BRUTA</v>
          </cell>
          <cell r="C106" t="str">
            <v>M3</v>
          </cell>
          <cell r="D106">
            <v>67.3</v>
          </cell>
        </row>
        <row r="107">
          <cell r="A107" t="str">
            <v>020605</v>
          </cell>
          <cell r="B107" t="str">
            <v>IMPERMEABILIZACAO DO RESPALDO DA FUNDACAO - ARGAMASSA IMPERMEAVEL</v>
          </cell>
          <cell r="C107" t="str">
            <v>M2</v>
          </cell>
          <cell r="D107">
            <v>13.29</v>
          </cell>
        </row>
        <row r="108">
          <cell r="A108" t="str">
            <v>020610</v>
          </cell>
          <cell r="B108" t="str">
            <v>REATERRO DE VALAS,INCLUSIVE APILOAMENTO</v>
          </cell>
          <cell r="C108" t="str">
            <v>M3</v>
          </cell>
          <cell r="D108">
            <v>12.66</v>
          </cell>
        </row>
        <row r="109">
          <cell r="A109" t="str">
            <v>020611</v>
          </cell>
          <cell r="B109" t="str">
            <v>REATERRO DE VALAS,COM ADICAO DE 2% DE CIMENTO,INCLUSIVE APILOAMENTO</v>
          </cell>
          <cell r="C109" t="str">
            <v>M3</v>
          </cell>
          <cell r="D109">
            <v>18.34</v>
          </cell>
        </row>
        <row r="110">
          <cell r="A110" t="str">
            <v>025000</v>
          </cell>
          <cell r="B110" t="str">
            <v>DEMOLICOES</v>
          </cell>
          <cell r="D110" t="str">
            <v xml:space="preserve"> R$-   </v>
          </cell>
        </row>
        <row r="111">
          <cell r="A111" t="str">
            <v>025001</v>
          </cell>
          <cell r="B111" t="str">
            <v>DEMOLICAO DE ALVENARIA DE EMBASAMENTO - TIJOLOS MACICOS COMUNS</v>
          </cell>
          <cell r="C111" t="str">
            <v>M3</v>
          </cell>
          <cell r="D111">
            <v>21.7</v>
          </cell>
        </row>
        <row r="112">
          <cell r="A112" t="str">
            <v>025005</v>
          </cell>
          <cell r="B112" t="str">
            <v>DEMOLICAO DE CONCRETO SIMPLES</v>
          </cell>
          <cell r="C112" t="str">
            <v>M3</v>
          </cell>
          <cell r="D112">
            <v>43.41</v>
          </cell>
        </row>
        <row r="113">
          <cell r="A113" t="str">
            <v>025006</v>
          </cell>
          <cell r="B113" t="str">
            <v>DEMOLICAO DE CONCRETO ARMADO</v>
          </cell>
          <cell r="C113" t="str">
            <v>M3</v>
          </cell>
          <cell r="D113">
            <v>72.36</v>
          </cell>
        </row>
        <row r="114">
          <cell r="A114" t="str">
            <v>026000</v>
          </cell>
          <cell r="B114" t="str">
            <v>RETIRADAS</v>
          </cell>
          <cell r="D114" t="str">
            <v xml:space="preserve"> R$-   </v>
          </cell>
        </row>
        <row r="115">
          <cell r="A115" t="str">
            <v>026004</v>
          </cell>
          <cell r="B115" t="str">
            <v>RETIRADA DE ALVENARIA DE EMBASAMENTO - BLOCOS DE PEDRA BRUTA</v>
          </cell>
          <cell r="C115" t="str">
            <v>M3</v>
          </cell>
          <cell r="D115">
            <v>32.56</v>
          </cell>
        </row>
        <row r="116">
          <cell r="A116" t="str">
            <v>029000</v>
          </cell>
          <cell r="B116" t="str">
            <v>OUTROS SERVICOS</v>
          </cell>
          <cell r="D116" t="str">
            <v xml:space="preserve"> R$-   </v>
          </cell>
        </row>
        <row r="117">
          <cell r="A117" t="str">
            <v>029001</v>
          </cell>
          <cell r="B117" t="str">
            <v>ESTACAS DE REACAO P/REFORCO DE FUNDACAO,DIAM.20CM - PRIMEIROS 5M</v>
          </cell>
          <cell r="C117" t="str">
            <v>UN</v>
          </cell>
          <cell r="D117">
            <v>361.17</v>
          </cell>
        </row>
        <row r="118">
          <cell r="A118" t="str">
            <v>029002</v>
          </cell>
          <cell r="B118" t="str">
            <v>ESTACAS DE REACAO P/REFORCO DE FUNDACAO,DIAM.20CM - EXCEDENTE DE 5M</v>
          </cell>
          <cell r="C118" t="str">
            <v>M</v>
          </cell>
          <cell r="D118">
            <v>67.5</v>
          </cell>
        </row>
        <row r="119">
          <cell r="A119" t="str">
            <v>030000</v>
          </cell>
          <cell r="B119" t="str">
            <v>ESTRUTURA</v>
          </cell>
          <cell r="D119" t="str">
            <v xml:space="preserve"> R$-   </v>
          </cell>
        </row>
        <row r="120">
          <cell r="A120" t="str">
            <v>030100</v>
          </cell>
          <cell r="B120" t="str">
            <v>ESTRUTURA DE CONCRETO ARMADO - FORMA</v>
          </cell>
          <cell r="D120" t="str">
            <v xml:space="preserve"> R$-   </v>
          </cell>
        </row>
        <row r="121">
          <cell r="A121" t="str">
            <v>030101</v>
          </cell>
          <cell r="B121" t="str">
            <v>FORMA COMUM DE TABUAS DE PINHO - PLANA</v>
          </cell>
          <cell r="C121" t="str">
            <v>M2</v>
          </cell>
          <cell r="D121">
            <v>18.63</v>
          </cell>
        </row>
        <row r="122">
          <cell r="A122" t="str">
            <v>030104</v>
          </cell>
          <cell r="B122" t="str">
            <v>FORMA COMUM DE TABUAS DE PINHO - NAO RECUPERAVEL</v>
          </cell>
          <cell r="C122" t="str">
            <v>M2</v>
          </cell>
          <cell r="D122">
            <v>8.68</v>
          </cell>
        </row>
        <row r="123">
          <cell r="A123" t="str">
            <v>030111</v>
          </cell>
          <cell r="B123" t="str">
            <v>FORMA ESPECIAL DE CHAPAS RESINADAS (10MM) - CURVA</v>
          </cell>
          <cell r="C123" t="str">
            <v>M2</v>
          </cell>
          <cell r="D123">
            <v>30.52</v>
          </cell>
        </row>
        <row r="124">
          <cell r="A124" t="str">
            <v>030113</v>
          </cell>
          <cell r="B124" t="str">
            <v>FORMA ESPECIAL DE CHAPAS PLASTIFICADAS (10MM) - CURVA</v>
          </cell>
          <cell r="C124" t="str">
            <v>M2</v>
          </cell>
          <cell r="D124">
            <v>31.81</v>
          </cell>
        </row>
        <row r="125">
          <cell r="A125" t="str">
            <v>030114</v>
          </cell>
          <cell r="B125" t="str">
            <v>FORMA ESPECIAL DE CHAPAS RESINADAS (10MM) - PLANA</v>
          </cell>
          <cell r="C125" t="str">
            <v>M2</v>
          </cell>
          <cell r="D125">
            <v>23.01</v>
          </cell>
        </row>
        <row r="126">
          <cell r="A126" t="str">
            <v>030115</v>
          </cell>
          <cell r="B126" t="str">
            <v>FORMA ESPECIAL DE CHAPAS RESINADAS (12MM) - PLANA</v>
          </cell>
          <cell r="C126" t="str">
            <v>M2</v>
          </cell>
          <cell r="D126">
            <v>23.31</v>
          </cell>
        </row>
        <row r="127">
          <cell r="A127" t="str">
            <v>030116</v>
          </cell>
          <cell r="B127" t="str">
            <v>FORMA ESPECIAL DE CHAPAS PLASTIFICADAS (10MM) - PLANA</v>
          </cell>
          <cell r="C127" t="str">
            <v>M2</v>
          </cell>
          <cell r="D127">
            <v>24.3</v>
          </cell>
        </row>
        <row r="128">
          <cell r="A128" t="str">
            <v>030117</v>
          </cell>
          <cell r="B128" t="str">
            <v>FORMA ESPECIAL DE CHAPAS PLASTIFICADAS (12MM) - PLANA</v>
          </cell>
          <cell r="C128" t="str">
            <v>M2</v>
          </cell>
          <cell r="D128">
            <v>24.94</v>
          </cell>
        </row>
        <row r="129">
          <cell r="A129" t="str">
            <v>030130</v>
          </cell>
          <cell r="B129" t="str">
            <v>CIMBRAMENTO PARA ALTURAS ENTRE 3,01M E 7,00M</v>
          </cell>
          <cell r="C129" t="str">
            <v>M3</v>
          </cell>
          <cell r="D129">
            <v>6.63</v>
          </cell>
        </row>
        <row r="130">
          <cell r="A130" t="str">
            <v>030200</v>
          </cell>
          <cell r="B130" t="str">
            <v>ESTRUTURA DE CONCRETO ARMADO - ARMADURA</v>
          </cell>
          <cell r="D130" t="str">
            <v xml:space="preserve"> R$-   </v>
          </cell>
        </row>
        <row r="131">
          <cell r="A131" t="str">
            <v>030204</v>
          </cell>
          <cell r="B131" t="str">
            <v>ARMADURA EM ACO CA-50</v>
          </cell>
          <cell r="C131" t="str">
            <v>KG</v>
          </cell>
          <cell r="D131">
            <v>1.82</v>
          </cell>
        </row>
        <row r="132">
          <cell r="A132" t="str">
            <v>030207</v>
          </cell>
          <cell r="B132" t="str">
            <v>ARMADURA EM ACO CA-60</v>
          </cell>
          <cell r="C132" t="str">
            <v>KG</v>
          </cell>
          <cell r="D132">
            <v>1.97</v>
          </cell>
        </row>
        <row r="133">
          <cell r="A133" t="str">
            <v>030209</v>
          </cell>
          <cell r="B133" t="str">
            <v>ARMADURA EM ACO CA-60 - TELA</v>
          </cell>
          <cell r="C133" t="str">
            <v>KG</v>
          </cell>
          <cell r="D133">
            <v>1.63</v>
          </cell>
        </row>
        <row r="134">
          <cell r="A134" t="str">
            <v>030300</v>
          </cell>
          <cell r="B134" t="str">
            <v>ESTRUTURA DE CONCRETO ARMADO - CONCRETO</v>
          </cell>
          <cell r="D134" t="str">
            <v xml:space="preserve"> R$-   </v>
          </cell>
        </row>
        <row r="135">
          <cell r="A135" t="str">
            <v>030305</v>
          </cell>
          <cell r="B135" t="str">
            <v>CONCRETO FCK = 15,0MPA - VIRADO NA OBRA</v>
          </cell>
          <cell r="C135" t="str">
            <v>M3</v>
          </cell>
          <cell r="D135">
            <v>188.07</v>
          </cell>
        </row>
        <row r="136">
          <cell r="A136" t="str">
            <v>030306</v>
          </cell>
          <cell r="B136" t="str">
            <v>CONCRETO FCK - 18.0 MPA - VIRADO NA OBRA</v>
          </cell>
          <cell r="C136" t="str">
            <v>M3</v>
          </cell>
          <cell r="D136">
            <v>196.29</v>
          </cell>
        </row>
        <row r="137">
          <cell r="A137" t="str">
            <v>030307</v>
          </cell>
          <cell r="B137" t="str">
            <v>CONCRETO FCK - 20.0 MPA - VIRADO NA OBRA</v>
          </cell>
          <cell r="C137" t="str">
            <v>M3</v>
          </cell>
          <cell r="D137">
            <v>198.68</v>
          </cell>
        </row>
        <row r="138">
          <cell r="A138" t="str">
            <v>030308</v>
          </cell>
          <cell r="B138" t="str">
            <v>CONCRETO FCK = 15,0MPA - USINADO</v>
          </cell>
          <cell r="C138" t="str">
            <v>M3</v>
          </cell>
          <cell r="D138">
            <v>159.99</v>
          </cell>
        </row>
        <row r="139">
          <cell r="A139" t="str">
            <v>030309</v>
          </cell>
          <cell r="B139" t="str">
            <v>CONCRETO FCK = 15,0MPA - USINADO E BOMBEAVEL</v>
          </cell>
          <cell r="C139" t="str">
            <v>M3</v>
          </cell>
          <cell r="D139">
            <v>165.1</v>
          </cell>
        </row>
        <row r="140">
          <cell r="A140" t="str">
            <v>030313</v>
          </cell>
          <cell r="B140" t="str">
            <v>CONCRETO FCK = 18,0MPA - USINADO</v>
          </cell>
          <cell r="C140" t="str">
            <v>M3</v>
          </cell>
          <cell r="D140">
            <v>164.86</v>
          </cell>
        </row>
        <row r="141">
          <cell r="A141" t="str">
            <v>030314</v>
          </cell>
          <cell r="B141" t="str">
            <v>CONCRETO FCK = 18,0MPA - USINADO E BOMBEAVEL</v>
          </cell>
          <cell r="C141" t="str">
            <v>M3</v>
          </cell>
          <cell r="D141">
            <v>170.36</v>
          </cell>
        </row>
        <row r="142">
          <cell r="A142" t="str">
            <v>030330</v>
          </cell>
          <cell r="B142" t="str">
            <v>BOMBEAMENTO DE CONCRETO</v>
          </cell>
          <cell r="C142" t="str">
            <v>M3</v>
          </cell>
          <cell r="D142">
            <v>20</v>
          </cell>
        </row>
        <row r="143">
          <cell r="A143" t="str">
            <v>030400</v>
          </cell>
          <cell r="B143" t="str">
            <v>ESTRUTURA DE CONCRETO ARMADO - LAJE MISTA</v>
          </cell>
          <cell r="D143" t="str">
            <v xml:space="preserve"> R$-   </v>
          </cell>
        </row>
        <row r="144">
          <cell r="A144" t="str">
            <v>030401</v>
          </cell>
          <cell r="B144" t="str">
            <v>LAJE MISTA - H8 COM CAPEAMENTO DE 2CM (10CM)</v>
          </cell>
          <cell r="C144" t="str">
            <v>M2</v>
          </cell>
          <cell r="D144">
            <v>18.37</v>
          </cell>
        </row>
        <row r="145">
          <cell r="A145" t="str">
            <v>030402</v>
          </cell>
          <cell r="B145" t="str">
            <v>LAJE MISTA - H8 COM CAPEAMENTO DE 4CM (12CM)</v>
          </cell>
          <cell r="C145" t="str">
            <v>M2</v>
          </cell>
          <cell r="D145">
            <v>21.08</v>
          </cell>
        </row>
        <row r="146">
          <cell r="A146" t="str">
            <v>030403</v>
          </cell>
          <cell r="B146" t="str">
            <v>LAJE MISTA - H12 COM CAPEAMENTO DE 4CM (16CM)</v>
          </cell>
          <cell r="C146" t="str">
            <v>M2</v>
          </cell>
          <cell r="D146">
            <v>27.26</v>
          </cell>
        </row>
        <row r="147">
          <cell r="A147" t="str">
            <v>030404</v>
          </cell>
          <cell r="B147" t="str">
            <v>LAJE MISTA - H-16 COM CAPEAMENTO DE 4 CM (20 CM)</v>
          </cell>
          <cell r="C147" t="str">
            <v>M2</v>
          </cell>
          <cell r="D147">
            <v>32.17</v>
          </cell>
        </row>
        <row r="148">
          <cell r="A148" t="str">
            <v>030405</v>
          </cell>
          <cell r="B148" t="str">
            <v>LAJE MISTA - H-20 COM CAPEAMENTO DE 5 CM (25 CM)</v>
          </cell>
          <cell r="C148" t="str">
            <v>M2</v>
          </cell>
          <cell r="D148">
            <v>37.39</v>
          </cell>
        </row>
        <row r="149">
          <cell r="A149" t="str">
            <v>030419</v>
          </cell>
          <cell r="B149" t="str">
            <v>LAJE MISTA TRELICADA H-8CM C/CAPEAMENTO DE 4CM(12CM)</v>
          </cell>
          <cell r="C149" t="str">
            <v>M2</v>
          </cell>
          <cell r="D149">
            <v>23.65</v>
          </cell>
        </row>
        <row r="150">
          <cell r="A150" t="str">
            <v>030421</v>
          </cell>
          <cell r="B150" t="str">
            <v>LAJE MISTA TRELICADA H-12 CM C/ CAPEAMENTO 4 CM (16 CM)</v>
          </cell>
          <cell r="C150" t="str">
            <v>M2</v>
          </cell>
          <cell r="D150">
            <v>30.7</v>
          </cell>
        </row>
        <row r="151">
          <cell r="A151" t="str">
            <v>030422</v>
          </cell>
          <cell r="B151" t="str">
            <v>LAJE MISTA TRELICADA H-15 CM CAPEAMENTO 4 CM (19 CM)</v>
          </cell>
          <cell r="C151" t="str">
            <v>M2</v>
          </cell>
          <cell r="D151">
            <v>33.96</v>
          </cell>
        </row>
        <row r="152">
          <cell r="A152" t="str">
            <v>030423</v>
          </cell>
          <cell r="B152" t="str">
            <v>LAJE MISTA TRELICADA H-20 CM COM CAPEAMENTO 4 CM (24 CM)</v>
          </cell>
          <cell r="C152" t="str">
            <v>M2</v>
          </cell>
          <cell r="D152">
            <v>40.299999999999997</v>
          </cell>
        </row>
        <row r="153">
          <cell r="A153" t="str">
            <v>030424</v>
          </cell>
          <cell r="B153" t="str">
            <v>LAJE MISTA TRELICADA H-25 CM COM CAPEAMENTO 5 CM (30 CM)</v>
          </cell>
          <cell r="C153" t="str">
            <v>M2</v>
          </cell>
          <cell r="D153">
            <v>48.9</v>
          </cell>
        </row>
        <row r="154">
          <cell r="A154" t="str">
            <v>034000</v>
          </cell>
          <cell r="B154" t="str">
            <v>ESTRUTURA DE CONCRETO - RECUPERACAO E TRATAMENTO</v>
          </cell>
          <cell r="D154" t="str">
            <v xml:space="preserve"> R$-   </v>
          </cell>
        </row>
        <row r="155">
          <cell r="A155" t="str">
            <v>034002</v>
          </cell>
          <cell r="B155" t="str">
            <v>APICOAMENTO DE SUPERFICIE DE CONCRETO</v>
          </cell>
          <cell r="C155" t="str">
            <v>M2</v>
          </cell>
          <cell r="D155">
            <v>7.37</v>
          </cell>
        </row>
        <row r="156">
          <cell r="A156" t="str">
            <v>034010</v>
          </cell>
          <cell r="B156" t="str">
            <v>LIMPEZA E REMOCAO DE SUP. DETERIORADA C/JATEAM. DE AREIA ABRASIVO</v>
          </cell>
          <cell r="C156" t="str">
            <v>M2</v>
          </cell>
          <cell r="D156">
            <v>19.39</v>
          </cell>
        </row>
        <row r="157">
          <cell r="A157" t="str">
            <v>034050</v>
          </cell>
          <cell r="B157" t="str">
            <v>POLIMENTO DE CONCRETO</v>
          </cell>
          <cell r="C157" t="str">
            <v>M2</v>
          </cell>
          <cell r="D157">
            <v>24</v>
          </cell>
        </row>
        <row r="158">
          <cell r="A158" t="str">
            <v>035000</v>
          </cell>
          <cell r="B158" t="str">
            <v>DEMOLICOES</v>
          </cell>
          <cell r="D158" t="str">
            <v xml:space="preserve"> R$-   </v>
          </cell>
        </row>
        <row r="159">
          <cell r="A159" t="str">
            <v>035001</v>
          </cell>
          <cell r="B159" t="str">
            <v>DEMOLICAO DE CONCRETO SIMPLES</v>
          </cell>
          <cell r="C159" t="str">
            <v>M3</v>
          </cell>
          <cell r="D159">
            <v>36.18</v>
          </cell>
        </row>
        <row r="160">
          <cell r="A160" t="str">
            <v>035002</v>
          </cell>
          <cell r="B160" t="str">
            <v>DEMOLICAO DE CONCRETO ARMADO</v>
          </cell>
          <cell r="C160" t="str">
            <v>M3</v>
          </cell>
          <cell r="D160">
            <v>65.12</v>
          </cell>
        </row>
        <row r="161">
          <cell r="A161" t="str">
            <v>035005</v>
          </cell>
          <cell r="B161" t="str">
            <v>DEMOLICAO DE LAJES MISTAS COM ESP.FINAL IGUAL OU INFERIOR A 16 CM</v>
          </cell>
          <cell r="C161" t="str">
            <v>M2</v>
          </cell>
          <cell r="D161">
            <v>5.42</v>
          </cell>
        </row>
        <row r="162">
          <cell r="A162" t="str">
            <v>035006</v>
          </cell>
          <cell r="B162" t="str">
            <v>DEMOLICAO DE LAJES MISTAS C/ESP.FINAL SUP.A 16 CM, ATE 30 CM, INCLU</v>
          </cell>
          <cell r="C162" t="str">
            <v>M2</v>
          </cell>
          <cell r="D162">
            <v>7.23</v>
          </cell>
        </row>
        <row r="163">
          <cell r="A163" t="str">
            <v>040000</v>
          </cell>
          <cell r="B163" t="str">
            <v>VEDOS</v>
          </cell>
          <cell r="D163" t="str">
            <v xml:space="preserve"> R$-   </v>
          </cell>
        </row>
        <row r="164">
          <cell r="A164" t="str">
            <v>040100</v>
          </cell>
          <cell r="B164" t="str">
            <v>ALVENARIA DE TIJOLOS E BLOCOS</v>
          </cell>
          <cell r="D164" t="str">
            <v xml:space="preserve"> R$-   </v>
          </cell>
        </row>
        <row r="165">
          <cell r="A165" t="str">
            <v>040101</v>
          </cell>
          <cell r="B165" t="str">
            <v>TIJOLOS MACICOS COMUNS - ESPELHO</v>
          </cell>
          <cell r="C165" t="str">
            <v>M2</v>
          </cell>
          <cell r="D165">
            <v>11.34</v>
          </cell>
        </row>
        <row r="166">
          <cell r="A166" t="str">
            <v>040102</v>
          </cell>
          <cell r="B166" t="str">
            <v>TIJOLOS MACICOS COMUNS - 1/2 TIJOLO</v>
          </cell>
          <cell r="C166" t="str">
            <v>M2</v>
          </cell>
          <cell r="D166">
            <v>19.329999999999998</v>
          </cell>
        </row>
        <row r="167">
          <cell r="A167" t="str">
            <v>040103</v>
          </cell>
          <cell r="B167" t="str">
            <v>TIJOLOS MACICOS COMUNS - 1 TIJOLO</v>
          </cell>
          <cell r="C167" t="str">
            <v>M2</v>
          </cell>
          <cell r="D167">
            <v>35.06</v>
          </cell>
        </row>
        <row r="168">
          <cell r="A168" t="str">
            <v>040104</v>
          </cell>
          <cell r="B168" t="str">
            <v>TIJOLOS MACICOS COMUNS - 1 1/2 TIJOLO</v>
          </cell>
          <cell r="C168" t="str">
            <v>M2</v>
          </cell>
          <cell r="D168">
            <v>46.84</v>
          </cell>
        </row>
        <row r="169">
          <cell r="A169" t="str">
            <v>040111</v>
          </cell>
          <cell r="B169" t="str">
            <v>TIJOLOS MACICOS COMUNS - APARENTE,1/2 TIJOLO</v>
          </cell>
          <cell r="C169" t="str">
            <v>M2</v>
          </cell>
          <cell r="D169">
            <v>39.17</v>
          </cell>
        </row>
        <row r="170">
          <cell r="A170" t="str">
            <v>040112</v>
          </cell>
          <cell r="B170" t="str">
            <v>TIJOLOS MACICOS COMUNS - APARENTE,1 TIJOLO</v>
          </cell>
          <cell r="C170" t="str">
            <v>M2</v>
          </cell>
          <cell r="D170">
            <v>70.3</v>
          </cell>
        </row>
        <row r="171">
          <cell r="A171" t="str">
            <v>040115</v>
          </cell>
          <cell r="B171" t="str">
            <v>TIJOLOS CERAMICOS FURADOS - 1/2 TIJOLO</v>
          </cell>
          <cell r="C171" t="str">
            <v>M2</v>
          </cell>
          <cell r="D171">
            <v>13.71</v>
          </cell>
        </row>
        <row r="172">
          <cell r="A172" t="str">
            <v>040116</v>
          </cell>
          <cell r="B172" t="str">
            <v>TIJOLOS CERAMICOS FURADOS - 1 TIJOLO</v>
          </cell>
          <cell r="C172" t="str">
            <v>M2</v>
          </cell>
          <cell r="D172">
            <v>25.72</v>
          </cell>
        </row>
        <row r="173">
          <cell r="A173" t="str">
            <v>040120</v>
          </cell>
          <cell r="B173" t="str">
            <v>TIJOLOS LAMINADOS - ESPELHO</v>
          </cell>
          <cell r="C173" t="str">
            <v>M2</v>
          </cell>
          <cell r="D173">
            <v>25.6</v>
          </cell>
        </row>
        <row r="174">
          <cell r="A174" t="str">
            <v>040121</v>
          </cell>
          <cell r="B174" t="str">
            <v>TIJOLOS LAMINADOS - 1/2 TIJOLO</v>
          </cell>
          <cell r="C174" t="str">
            <v>M2</v>
          </cell>
          <cell r="D174">
            <v>43.69</v>
          </cell>
        </row>
        <row r="175">
          <cell r="A175" t="str">
            <v>040122</v>
          </cell>
          <cell r="B175" t="str">
            <v>TIJOLOS LAMINADOS - 1 TIJOLO</v>
          </cell>
          <cell r="C175" t="str">
            <v>M2</v>
          </cell>
          <cell r="D175">
            <v>79.430000000000007</v>
          </cell>
        </row>
        <row r="176">
          <cell r="A176" t="str">
            <v>040125</v>
          </cell>
          <cell r="B176" t="str">
            <v>TIJOLOS DE VIDRO - CANELADO,20X20CM</v>
          </cell>
          <cell r="C176" t="str">
            <v>M2</v>
          </cell>
          <cell r="D176">
            <v>263.14</v>
          </cell>
        </row>
        <row r="177">
          <cell r="A177" t="str">
            <v>040126</v>
          </cell>
          <cell r="B177" t="str">
            <v>TIJOLOS DE VIDRO - TIJOLINHO,20X20CM</v>
          </cell>
          <cell r="C177" t="str">
            <v>M2</v>
          </cell>
          <cell r="D177">
            <v>251.88</v>
          </cell>
        </row>
        <row r="178">
          <cell r="A178" t="str">
            <v>040127</v>
          </cell>
          <cell r="B178" t="str">
            <v>TIJOLOS DE VIDRO - VENTILACAO</v>
          </cell>
          <cell r="C178" t="str">
            <v>M2</v>
          </cell>
          <cell r="D178">
            <v>151.88999999999999</v>
          </cell>
        </row>
        <row r="179">
          <cell r="A179" t="str">
            <v>040140</v>
          </cell>
          <cell r="B179" t="str">
            <v>BLOCOS VAZADOS DE CONCRETO - 09CM</v>
          </cell>
          <cell r="C179" t="str">
            <v>M2</v>
          </cell>
          <cell r="D179">
            <v>15.08</v>
          </cell>
        </row>
        <row r="180">
          <cell r="A180" t="str">
            <v>040141</v>
          </cell>
          <cell r="B180" t="str">
            <v>BLOCOS VAZADOS DE CONCRETO - 14CM</v>
          </cell>
          <cell r="C180" t="str">
            <v>M2</v>
          </cell>
          <cell r="D180">
            <v>17.47</v>
          </cell>
        </row>
        <row r="181">
          <cell r="A181" t="str">
            <v>040142</v>
          </cell>
          <cell r="B181" t="str">
            <v>BLOCOS VAZADOS DE CONCRETO - 19CM</v>
          </cell>
          <cell r="C181" t="str">
            <v>M2</v>
          </cell>
          <cell r="D181">
            <v>21.64</v>
          </cell>
        </row>
        <row r="182">
          <cell r="A182" t="str">
            <v>040143</v>
          </cell>
          <cell r="B182" t="str">
            <v>BLOCO SILICO CALCARIO - 09CM</v>
          </cell>
          <cell r="C182" t="str">
            <v>M2</v>
          </cell>
          <cell r="D182">
            <v>13.5</v>
          </cell>
        </row>
        <row r="183">
          <cell r="A183" t="str">
            <v>040144</v>
          </cell>
          <cell r="B183" t="str">
            <v>BLOCO SILICO CALCARIO - 14CM</v>
          </cell>
          <cell r="C183" t="str">
            <v>M2</v>
          </cell>
          <cell r="D183">
            <v>16.98</v>
          </cell>
        </row>
        <row r="184">
          <cell r="A184" t="str">
            <v>040145</v>
          </cell>
          <cell r="B184" t="str">
            <v>BLOCO SILICO CALCARIO - 19CM</v>
          </cell>
          <cell r="C184" t="str">
            <v>M2</v>
          </cell>
          <cell r="D184">
            <v>20.239999999999998</v>
          </cell>
        </row>
        <row r="185">
          <cell r="A185" t="str">
            <v>040150</v>
          </cell>
          <cell r="B185" t="str">
            <v>BLOCOS VAZADOS DE CONCRETO - APARENTE,09CM</v>
          </cell>
          <cell r="C185" t="str">
            <v>M2</v>
          </cell>
          <cell r="D185">
            <v>17.54</v>
          </cell>
        </row>
        <row r="186">
          <cell r="A186" t="str">
            <v>040151</v>
          </cell>
          <cell r="B186" t="str">
            <v>BLOCOS VAZADOS DE CONCRETO - APARENTE,14CM</v>
          </cell>
          <cell r="C186" t="str">
            <v>M2</v>
          </cell>
          <cell r="D186">
            <v>20.440000000000001</v>
          </cell>
        </row>
        <row r="187">
          <cell r="A187" t="str">
            <v>040152</v>
          </cell>
          <cell r="B187" t="str">
            <v>BLOCOS VAZADOS DE CONCRETO - APARENTE,19CM</v>
          </cell>
          <cell r="C187" t="str">
            <v>M2</v>
          </cell>
          <cell r="D187">
            <v>24</v>
          </cell>
        </row>
        <row r="188">
          <cell r="A188" t="str">
            <v>040153</v>
          </cell>
          <cell r="B188" t="str">
            <v>BLOCO SILICO CALCARIO APARENTE - 09CM</v>
          </cell>
          <cell r="C188" t="str">
            <v>M2</v>
          </cell>
          <cell r="D188">
            <v>14.28</v>
          </cell>
        </row>
        <row r="189">
          <cell r="A189" t="str">
            <v>040154</v>
          </cell>
          <cell r="B189" t="str">
            <v>BLOCO SILICO CALCARIO APARENTE - 14CM</v>
          </cell>
          <cell r="C189" t="str">
            <v>M2</v>
          </cell>
          <cell r="D189">
            <v>17.89</v>
          </cell>
        </row>
        <row r="190">
          <cell r="A190" t="str">
            <v>040155</v>
          </cell>
          <cell r="B190" t="str">
            <v>BLOCO SILICO CALCARIO APARENTE - 19CM</v>
          </cell>
          <cell r="C190" t="str">
            <v>M2</v>
          </cell>
          <cell r="D190">
            <v>21.4</v>
          </cell>
        </row>
        <row r="191">
          <cell r="A191" t="str">
            <v>040160</v>
          </cell>
          <cell r="B191" t="str">
            <v>BLOCOS VAZADOS DE CONCRETO - ESTRUTURAL,14CM</v>
          </cell>
          <cell r="C191" t="str">
            <v>M2</v>
          </cell>
          <cell r="D191">
            <v>19.510000000000002</v>
          </cell>
        </row>
        <row r="192">
          <cell r="A192" t="str">
            <v>040161</v>
          </cell>
          <cell r="B192" t="str">
            <v>BLOCOS VAZADOS DE CONCRETO - ESTRUTURAL,19CM</v>
          </cell>
          <cell r="C192" t="str">
            <v>M2</v>
          </cell>
          <cell r="D192">
            <v>23.78</v>
          </cell>
        </row>
        <row r="193">
          <cell r="A193" t="str">
            <v>040162</v>
          </cell>
          <cell r="B193" t="str">
            <v>BLOCOS VAZADOS DE CONCRETO - ESTRUTURAL, APARENTE - 14 CM</v>
          </cell>
          <cell r="C193" t="str">
            <v>M2</v>
          </cell>
          <cell r="D193">
            <v>20.93</v>
          </cell>
        </row>
        <row r="194">
          <cell r="A194" t="str">
            <v>040163</v>
          </cell>
          <cell r="B194" t="str">
            <v>BLOCOS VAZADOS DE CONCRETO - ESTRUTURAL, APARENTE - 19 CM</v>
          </cell>
          <cell r="C194" t="str">
            <v>M2</v>
          </cell>
          <cell r="D194">
            <v>24.74</v>
          </cell>
        </row>
        <row r="195">
          <cell r="A195" t="str">
            <v>040166</v>
          </cell>
          <cell r="B195" t="str">
            <v>BLOCOS DE CONCRETO CELULAR - 7,5CM</v>
          </cell>
          <cell r="C195" t="str">
            <v>M2</v>
          </cell>
          <cell r="D195">
            <v>18.22</v>
          </cell>
        </row>
        <row r="196">
          <cell r="A196" t="str">
            <v>040167</v>
          </cell>
          <cell r="B196" t="str">
            <v>BLOCOS DE CONCRETO CELULAR - 10CM</v>
          </cell>
          <cell r="C196" t="str">
            <v>M2</v>
          </cell>
          <cell r="D196">
            <v>20.48</v>
          </cell>
        </row>
        <row r="197">
          <cell r="A197" t="str">
            <v>040176</v>
          </cell>
          <cell r="B197" t="str">
            <v>BLOCOS DE PEDRA NATURAL - NAO APARELHADA</v>
          </cell>
          <cell r="C197" t="str">
            <v>M3</v>
          </cell>
          <cell r="D197">
            <v>76.31</v>
          </cell>
        </row>
        <row r="198">
          <cell r="A198" t="str">
            <v>040180</v>
          </cell>
          <cell r="B198" t="str">
            <v>TELA TIPO DEPLOYEE P/REFORCO DE ALVENARIA</v>
          </cell>
          <cell r="C198" t="str">
            <v>M2</v>
          </cell>
          <cell r="D198">
            <v>0.66</v>
          </cell>
        </row>
        <row r="199">
          <cell r="A199" t="str">
            <v>040195</v>
          </cell>
          <cell r="B199" t="str">
            <v>ARMADURA EM ACO CA-50 PARA BLOCOS VAZADOS DE CONCRETO - ESTRUTURAL</v>
          </cell>
          <cell r="C199" t="str">
            <v>KG</v>
          </cell>
          <cell r="D199">
            <v>1.82</v>
          </cell>
        </row>
        <row r="200">
          <cell r="A200" t="str">
            <v>040196</v>
          </cell>
          <cell r="B200" t="str">
            <v>ARMADURA EM ACO CA-60 PARA BLOCOS VAZADOS DE CONCRETO - ESTRUTURAL</v>
          </cell>
          <cell r="C200" t="str">
            <v>KG</v>
          </cell>
          <cell r="D200">
            <v>1.97</v>
          </cell>
        </row>
        <row r="201">
          <cell r="A201" t="str">
            <v>040197</v>
          </cell>
          <cell r="B201" t="str">
            <v>CONCRETO"GROUT"</v>
          </cell>
          <cell r="C201" t="str">
            <v>M3</v>
          </cell>
          <cell r="D201">
            <v>168.95</v>
          </cell>
        </row>
        <row r="202">
          <cell r="A202" t="str">
            <v>040198</v>
          </cell>
          <cell r="B202" t="str">
            <v>VERGAS,CINTAS E PILARETES DE CONCRETO</v>
          </cell>
          <cell r="C202" t="str">
            <v>M3</v>
          </cell>
          <cell r="D202">
            <v>317.61</v>
          </cell>
        </row>
        <row r="203">
          <cell r="A203" t="str">
            <v>040200</v>
          </cell>
          <cell r="B203" t="str">
            <v>ALVENARIA DE ELEMENTOS VAZADOS</v>
          </cell>
          <cell r="D203" t="str">
            <v xml:space="preserve"> R$-   </v>
          </cell>
        </row>
        <row r="204">
          <cell r="A204" t="str">
            <v>040201</v>
          </cell>
          <cell r="B204" t="str">
            <v>ELEMENTOS VAZADOS DE BLOCOS DE CONCRETO</v>
          </cell>
          <cell r="C204" t="str">
            <v>M2</v>
          </cell>
          <cell r="D204">
            <v>16.27</v>
          </cell>
        </row>
        <row r="205">
          <cell r="A205" t="str">
            <v>040204</v>
          </cell>
          <cell r="B205" t="str">
            <v>ELEMENTOS VAZADOS DE TIJOLOS CERAMICOS</v>
          </cell>
          <cell r="C205" t="str">
            <v>M2</v>
          </cell>
          <cell r="D205">
            <v>25.8</v>
          </cell>
        </row>
        <row r="206">
          <cell r="A206" t="str">
            <v>040207</v>
          </cell>
          <cell r="B206" t="str">
            <v>ELEMENTO VAZADO DE CONCRETO - TIPO NEO-REX N.4 OU SIMILAR</v>
          </cell>
          <cell r="C206" t="str">
            <v>M2</v>
          </cell>
          <cell r="D206">
            <v>47.65</v>
          </cell>
        </row>
        <row r="207">
          <cell r="A207" t="str">
            <v>040208</v>
          </cell>
          <cell r="B207" t="str">
            <v>ELEMENTO VAZADO DE CONCRETO - TIPO NEO-REX N.4A OU SIMILAR</v>
          </cell>
          <cell r="C207" t="str">
            <v>M2</v>
          </cell>
          <cell r="D207">
            <v>54.27</v>
          </cell>
        </row>
        <row r="208">
          <cell r="A208" t="str">
            <v>040209</v>
          </cell>
          <cell r="B208" t="str">
            <v>ELEMENTO VAZADO DE CONCRETO - TIPO NEO REX N.4F OU SIMILAR</v>
          </cell>
          <cell r="C208" t="str">
            <v>M2</v>
          </cell>
          <cell r="D208">
            <v>73.260000000000005</v>
          </cell>
        </row>
        <row r="209">
          <cell r="A209" t="str">
            <v>040210</v>
          </cell>
          <cell r="B209" t="str">
            <v>ELEMENTO VAZADO DE CONCRETO - TIPO NEO-REX N.16 OU SIMILAR</v>
          </cell>
          <cell r="C209" t="str">
            <v>M2</v>
          </cell>
          <cell r="D209">
            <v>58.25</v>
          </cell>
        </row>
        <row r="210">
          <cell r="A210" t="str">
            <v>040211</v>
          </cell>
          <cell r="B210" t="str">
            <v>ELEMENTO VAZADO DE CONCRETO - TIPO NEO-REX N.16D OU SIMILAR</v>
          </cell>
          <cell r="C210" t="str">
            <v>M2</v>
          </cell>
          <cell r="D210">
            <v>97.15</v>
          </cell>
        </row>
        <row r="211">
          <cell r="A211" t="str">
            <v>040212</v>
          </cell>
          <cell r="B211" t="str">
            <v>ELEMENTO VAZADO DE CONCRETO - TIPO NEO-REX N.17A OU SIMILAR</v>
          </cell>
          <cell r="C211" t="str">
            <v>M2</v>
          </cell>
          <cell r="D211">
            <v>47.83</v>
          </cell>
        </row>
        <row r="212">
          <cell r="A212" t="str">
            <v>040213</v>
          </cell>
          <cell r="B212" t="str">
            <v>ELEMENTO VAZADO DE CONCRETO - TIPO NEO-REX N.17G OU SIMILAR</v>
          </cell>
          <cell r="C212" t="str">
            <v>M2</v>
          </cell>
          <cell r="D212">
            <v>42.15</v>
          </cell>
        </row>
        <row r="213">
          <cell r="A213" t="str">
            <v>040214</v>
          </cell>
          <cell r="B213" t="str">
            <v>ELEMENTO VAZADO DE CONCRETO - TIPO NEO-REX N.19 OU SIMILAR</v>
          </cell>
          <cell r="C213" t="str">
            <v>M2</v>
          </cell>
          <cell r="D213">
            <v>43.78</v>
          </cell>
        </row>
        <row r="214">
          <cell r="A214" t="str">
            <v>040215</v>
          </cell>
          <cell r="B214" t="str">
            <v>ELEMENTO VAZADO DE CONCRETO - TIPO NEO-REX N.19C OU SIMILAR</v>
          </cell>
          <cell r="C214" t="str">
            <v>M2</v>
          </cell>
          <cell r="D214">
            <v>39.72</v>
          </cell>
        </row>
        <row r="215">
          <cell r="A215" t="str">
            <v>040216</v>
          </cell>
          <cell r="B215" t="str">
            <v>ELEMENTO VAZADO DE CONCRETO - TIPO NEO-REX N.17C OU SIMILAR</v>
          </cell>
          <cell r="C215" t="str">
            <v>M2</v>
          </cell>
          <cell r="D215">
            <v>61.52</v>
          </cell>
        </row>
        <row r="216">
          <cell r="A216" t="str">
            <v>040217</v>
          </cell>
          <cell r="B216" t="str">
            <v>ELEMENTO VAZADO DE CONCRETO TIPO NEO REX N.22B OU SIMILAR</v>
          </cell>
          <cell r="C216" t="str">
            <v>M2</v>
          </cell>
          <cell r="D216">
            <v>51.51</v>
          </cell>
        </row>
        <row r="217">
          <cell r="A217" t="str">
            <v>040218</v>
          </cell>
          <cell r="B217" t="str">
            <v>ELEMENTO VAZADO DE CONCRETO - TIPO NEO-REX N.23A OU SIMILAR</v>
          </cell>
          <cell r="C217" t="str">
            <v>M2</v>
          </cell>
          <cell r="D217">
            <v>36.659999999999997</v>
          </cell>
        </row>
        <row r="218">
          <cell r="A218" t="str">
            <v>040224</v>
          </cell>
          <cell r="B218" t="str">
            <v>ELEMENTO VAZADO DE CONCRETO - TIPO NEO-REX N.62 OU SIMILAR</v>
          </cell>
          <cell r="C218" t="str">
            <v>M2</v>
          </cell>
          <cell r="D218">
            <v>38.11</v>
          </cell>
        </row>
        <row r="219">
          <cell r="A219" t="str">
            <v>040226</v>
          </cell>
          <cell r="B219" t="str">
            <v>ELEMENTO VAZADO DE CONCRETO - TIPO NEO-REX N.62A OU SIMILAR</v>
          </cell>
          <cell r="C219" t="str">
            <v>M2</v>
          </cell>
          <cell r="D219">
            <v>41.25</v>
          </cell>
        </row>
        <row r="220">
          <cell r="A220" t="str">
            <v>040227</v>
          </cell>
          <cell r="B220" t="str">
            <v>ELEMENTO VAZADO DE CONCRETO - TIPO NEO-REX N.62B OU SIMILAR</v>
          </cell>
          <cell r="C220" t="str">
            <v>M2</v>
          </cell>
          <cell r="D220">
            <v>45.28</v>
          </cell>
        </row>
        <row r="221">
          <cell r="A221" t="str">
            <v>040230</v>
          </cell>
          <cell r="B221" t="str">
            <v>ELEMENTO VAZADO DE CONCRETO - TIPO NEO-REX N.72A OU SIMILAR</v>
          </cell>
          <cell r="C221" t="str">
            <v>M2</v>
          </cell>
          <cell r="D221">
            <v>44.71</v>
          </cell>
        </row>
        <row r="222">
          <cell r="A222" t="str">
            <v>040235</v>
          </cell>
          <cell r="B222" t="str">
            <v>ELEMENTO VAZADO DE CONCRETO - TIPO NEO-REX N.78A OU SIMILAR</v>
          </cell>
          <cell r="C222" t="str">
            <v>M2</v>
          </cell>
          <cell r="D222">
            <v>40.24</v>
          </cell>
        </row>
        <row r="223">
          <cell r="A223" t="str">
            <v>040300</v>
          </cell>
          <cell r="B223" t="str">
            <v>OUTROS ELEMENTOS DIVISORIOS</v>
          </cell>
          <cell r="D223" t="str">
            <v xml:space="preserve"> R$-   </v>
          </cell>
        </row>
        <row r="224">
          <cell r="A224" t="str">
            <v>040301</v>
          </cell>
          <cell r="B224" t="str">
            <v>PLACAS DE CONCRETO APARENTE - 50MM DE ESPESSURA</v>
          </cell>
          <cell r="C224" t="str">
            <v>M2</v>
          </cell>
          <cell r="D224">
            <v>60.14</v>
          </cell>
        </row>
        <row r="225">
          <cell r="A225" t="str">
            <v>040310</v>
          </cell>
          <cell r="B225" t="str">
            <v>PLACAS DE CONCRETO CELULAR - 50MM DE ESPESSURA</v>
          </cell>
          <cell r="C225" t="str">
            <v>M2</v>
          </cell>
          <cell r="D225">
            <v>13.44</v>
          </cell>
        </row>
        <row r="226">
          <cell r="A226" t="str">
            <v>040330</v>
          </cell>
          <cell r="B226" t="str">
            <v>PLACAS DE GRANILITE - 30MM DE ESPESSURA</v>
          </cell>
          <cell r="C226" t="str">
            <v>M2</v>
          </cell>
          <cell r="D226">
            <v>93.26</v>
          </cell>
        </row>
        <row r="227">
          <cell r="A227" t="str">
            <v>040331</v>
          </cell>
          <cell r="B227" t="str">
            <v>PLACA DE GRANILITE - 40 MM DE ESPESSURA</v>
          </cell>
          <cell r="C227" t="str">
            <v>M2</v>
          </cell>
          <cell r="D227">
            <v>93.26</v>
          </cell>
        </row>
        <row r="228">
          <cell r="A228" t="str">
            <v>040332</v>
          </cell>
          <cell r="B228" t="str">
            <v>PLACA DE GRANILITE - 50 MM DE ESPESSURA</v>
          </cell>
          <cell r="C228" t="str">
            <v>M2</v>
          </cell>
          <cell r="D228">
            <v>103.26</v>
          </cell>
        </row>
        <row r="229">
          <cell r="A229" t="str">
            <v>040351</v>
          </cell>
          <cell r="B229" t="str">
            <v>VL 01 DIV. ACAB. LAMINADO MELAMINICO, MIOLO COLMEIA - PAINEL/PAINEL</v>
          </cell>
          <cell r="C229" t="str">
            <v>M2</v>
          </cell>
          <cell r="D229">
            <v>24.13</v>
          </cell>
        </row>
        <row r="230">
          <cell r="A230" t="str">
            <v>040352</v>
          </cell>
          <cell r="B230" t="str">
            <v>VL 02 DIV. ACAB. LAMINADO MELAMINICO, MIOLO COLMEIA - PAINEL CEGO</v>
          </cell>
          <cell r="C230" t="str">
            <v>M2</v>
          </cell>
          <cell r="D230">
            <v>24.13</v>
          </cell>
        </row>
        <row r="231">
          <cell r="A231" t="str">
            <v>040353</v>
          </cell>
          <cell r="B231" t="str">
            <v>VL 03 DIV. ACAB. LAMINADO MELAMINICO, MIOLO COLMEIA - PORTA/BANDEIRA</v>
          </cell>
          <cell r="C231" t="str">
            <v>M2</v>
          </cell>
          <cell r="D231">
            <v>24.13</v>
          </cell>
        </row>
        <row r="232">
          <cell r="A232" t="str">
            <v>040354</v>
          </cell>
          <cell r="B232" t="str">
            <v>VL 04 DIV. ACAB. LAMINADO MELAMINICO, MIOLO COLMEIA - PAINEL/VIDRO</v>
          </cell>
          <cell r="C232" t="str">
            <v>M2</v>
          </cell>
          <cell r="D232">
            <v>30.45</v>
          </cell>
        </row>
        <row r="233">
          <cell r="A233" t="str">
            <v>040355</v>
          </cell>
          <cell r="B233" t="str">
            <v>VL 05 DIV. ACAB. LAMINADO MELAMINICO, MIOLO COLMEIA - PORTA/VIDRO</v>
          </cell>
          <cell r="C233" t="str">
            <v>M2</v>
          </cell>
          <cell r="D233">
            <v>30.45</v>
          </cell>
        </row>
        <row r="234">
          <cell r="A234" t="str">
            <v>040356</v>
          </cell>
          <cell r="B234" t="str">
            <v>VL 06 DIV. ACAB. LAM.MELAMINICO, MIOLO COLMEIA - PAINEL/VIDRO/PAINEL</v>
          </cell>
          <cell r="C234" t="str">
            <v>M2</v>
          </cell>
          <cell r="D234">
            <v>31</v>
          </cell>
        </row>
        <row r="235">
          <cell r="A235" t="str">
            <v>040357</v>
          </cell>
          <cell r="B235" t="str">
            <v>VL 07 DIV. ACAB. LAM.MELAMINICO, MIOLO COLMEIA - PAINEL/VIDRO/VIDRO</v>
          </cell>
          <cell r="C235" t="str">
            <v>M2</v>
          </cell>
          <cell r="D235">
            <v>37.33</v>
          </cell>
        </row>
        <row r="236">
          <cell r="A236" t="str">
            <v>040358</v>
          </cell>
          <cell r="B236" t="str">
            <v>VL 08 DIV. ACAB. LAM.MELAMINICO, MIOLO COLMEIA - PORTA/BONECA/PAINEL</v>
          </cell>
          <cell r="C236" t="str">
            <v>M2</v>
          </cell>
          <cell r="D236">
            <v>24.13</v>
          </cell>
        </row>
        <row r="237">
          <cell r="A237" t="str">
            <v>040359</v>
          </cell>
          <cell r="B237" t="str">
            <v>VL 09 DIV. ACAB. LAM.MELAMINICO, MIOLO COLMEIA - PORTA/BONECA/VIDRO</v>
          </cell>
          <cell r="C237" t="str">
            <v>M2</v>
          </cell>
          <cell r="D237">
            <v>30.45</v>
          </cell>
        </row>
        <row r="238">
          <cell r="A238" t="str">
            <v>040361</v>
          </cell>
          <cell r="B238" t="str">
            <v>VL 11 DIV. ACAB. LAMINADO MELAMINICO, MIOLO FIBRA PAINEL/PAINEL</v>
          </cell>
          <cell r="C238" t="str">
            <v>M2</v>
          </cell>
          <cell r="D238">
            <v>40.130000000000003</v>
          </cell>
        </row>
        <row r="239">
          <cell r="A239" t="str">
            <v>040362</v>
          </cell>
          <cell r="B239" t="str">
            <v>VL 12 DIV. ACAB. LAMINADO MELAMINICO, MIOLO FIBRA - PAINEL CEGO</v>
          </cell>
          <cell r="C239" t="str">
            <v>M2</v>
          </cell>
          <cell r="D239">
            <v>40.130000000000003</v>
          </cell>
        </row>
        <row r="240">
          <cell r="A240" t="str">
            <v>040363</v>
          </cell>
          <cell r="B240" t="str">
            <v>VL 13 DIV. ACAB. LAMINADO MELAMINICO, MIOLO FIBRA - PORTA/BANDEIRA</v>
          </cell>
          <cell r="C240" t="str">
            <v>M2</v>
          </cell>
          <cell r="D240">
            <v>40.130000000000003</v>
          </cell>
        </row>
        <row r="241">
          <cell r="A241" t="str">
            <v>040364</v>
          </cell>
          <cell r="B241" t="str">
            <v>VL 14 DIV. ACAB. LAMINADO MELAMINICO, MIOLO FIBRA - PAINEL/VIDRO</v>
          </cell>
          <cell r="C241" t="str">
            <v>M2</v>
          </cell>
          <cell r="D241">
            <v>42.71</v>
          </cell>
        </row>
        <row r="242">
          <cell r="A242" t="str">
            <v>040365</v>
          </cell>
          <cell r="B242" t="str">
            <v>VL 15 DIV. ACAB. LAMINADO MELAMINICO, MIOLO FIBRA - PORTA/VIDRO</v>
          </cell>
          <cell r="C242" t="str">
            <v>M2</v>
          </cell>
          <cell r="D242">
            <v>42.71</v>
          </cell>
        </row>
        <row r="243">
          <cell r="A243" t="str">
            <v>040366</v>
          </cell>
          <cell r="B243" t="str">
            <v>VL 16 DIV. ACAB. LAMINADO MELAMINICO, MIOLO FIBRA - PAINEL/VIDRO/PA</v>
          </cell>
          <cell r="C243" t="str">
            <v>M2</v>
          </cell>
          <cell r="D243">
            <v>43.26</v>
          </cell>
        </row>
        <row r="244">
          <cell r="A244" t="str">
            <v>040367</v>
          </cell>
          <cell r="B244" t="str">
            <v>VL 17 DIV. ACAB. LAMINADO MELAMINICO, MIOLO FIBRA PAINEL/VIDRO /VID</v>
          </cell>
          <cell r="C244" t="str">
            <v>M2</v>
          </cell>
          <cell r="D244">
            <v>43.26</v>
          </cell>
        </row>
        <row r="245">
          <cell r="A245" t="str">
            <v>040368</v>
          </cell>
          <cell r="B245" t="str">
            <v>VL 18 DIV. ACAB. LAMINADO MELAMINICO, MIOLO FIBRA - PORTA/BONECA/PAI</v>
          </cell>
          <cell r="C245" t="str">
            <v>M2</v>
          </cell>
          <cell r="D245">
            <v>40.130000000000003</v>
          </cell>
        </row>
        <row r="246">
          <cell r="A246" t="str">
            <v>040369</v>
          </cell>
          <cell r="B246" t="str">
            <v>VL 19 DIV. ACAB. LAMINADO MELAMINICO, MIOLO FIBRA - PORTA/BONECA/VI</v>
          </cell>
          <cell r="C246" t="str">
            <v>M2</v>
          </cell>
          <cell r="D246">
            <v>42.71</v>
          </cell>
        </row>
        <row r="247">
          <cell r="A247" t="str">
            <v>045000</v>
          </cell>
          <cell r="B247" t="str">
            <v>DEMOLICOES</v>
          </cell>
          <cell r="D247" t="str">
            <v xml:space="preserve"> R$-   </v>
          </cell>
        </row>
        <row r="248">
          <cell r="A248" t="str">
            <v>045001</v>
          </cell>
          <cell r="B248" t="str">
            <v>DEMOLICAO DE ALVENARIA ESTRUTURAL DE BLOCOS VAZADOS DE CONCRETO</v>
          </cell>
          <cell r="C248" t="str">
            <v>M3</v>
          </cell>
          <cell r="D248">
            <v>18.09</v>
          </cell>
        </row>
        <row r="249">
          <cell r="A249" t="str">
            <v>045004</v>
          </cell>
          <cell r="B249" t="str">
            <v>DEMOLICAO DE ALVENARIA EM GERAL (TIJOLOS OU BLOCOS)</v>
          </cell>
          <cell r="C249" t="str">
            <v>M3</v>
          </cell>
          <cell r="D249">
            <v>14.47</v>
          </cell>
        </row>
        <row r="250">
          <cell r="A250" t="str">
            <v>045007</v>
          </cell>
          <cell r="B250" t="str">
            <v>DEMOLICAO DE ALVENARIA DE ELEMENTOS VAZADOS</v>
          </cell>
          <cell r="C250" t="str">
            <v>M3</v>
          </cell>
          <cell r="D250">
            <v>10.85</v>
          </cell>
        </row>
        <row r="251">
          <cell r="A251" t="str">
            <v>045009</v>
          </cell>
          <cell r="B251" t="str">
            <v>DEMOLICAO DE VERGAS,CINTAS E PILARETES DE CONCRETO</v>
          </cell>
          <cell r="C251" t="str">
            <v>M3</v>
          </cell>
          <cell r="D251">
            <v>54.27</v>
          </cell>
        </row>
        <row r="252">
          <cell r="A252" t="str">
            <v>045010</v>
          </cell>
          <cell r="B252" t="str">
            <v>DEMOLICAO DE PLACAS DIVISORIAS DE GRANILITE OU SIMILAR</v>
          </cell>
          <cell r="C252" t="str">
            <v>M2</v>
          </cell>
          <cell r="D252">
            <v>1.07</v>
          </cell>
        </row>
        <row r="253">
          <cell r="A253" t="str">
            <v>045015</v>
          </cell>
          <cell r="B253" t="str">
            <v>DEMOLICAO DE DIVISORIAS - CHAPAS OU TABUAS,INCLUSIVE ENTARUGAMENTO</v>
          </cell>
          <cell r="C253" t="str">
            <v>M2</v>
          </cell>
          <cell r="D253">
            <v>1.44</v>
          </cell>
        </row>
        <row r="254">
          <cell r="A254" t="str">
            <v>046000</v>
          </cell>
          <cell r="B254" t="str">
            <v>RETIRADAS</v>
          </cell>
          <cell r="D254" t="str">
            <v xml:space="preserve"> R$-   </v>
          </cell>
        </row>
        <row r="255">
          <cell r="A255" t="str">
            <v>046005</v>
          </cell>
          <cell r="B255" t="str">
            <v>RETIRADA DE ALVENARIA DE BLOCOS DE PEDRA NATURAL</v>
          </cell>
          <cell r="C255" t="str">
            <v>M3</v>
          </cell>
          <cell r="D255">
            <v>28.94</v>
          </cell>
        </row>
        <row r="256">
          <cell r="A256" t="str">
            <v>046007</v>
          </cell>
          <cell r="B256" t="str">
            <v>RETIRADA DE ALVENARIA DE TIJOLOS DE VIDRO OU ELEMENTOS VAZADOS</v>
          </cell>
          <cell r="C256" t="str">
            <v>M2</v>
          </cell>
          <cell r="D256">
            <v>5.42</v>
          </cell>
        </row>
        <row r="257">
          <cell r="A257" t="str">
            <v>046010</v>
          </cell>
          <cell r="B257" t="str">
            <v>RETIRADA DE PLACAS DIVISORIAS DE GRANILITE OU SIMILAR</v>
          </cell>
          <cell r="C257" t="str">
            <v>M2</v>
          </cell>
          <cell r="D257">
            <v>3.61</v>
          </cell>
        </row>
        <row r="258">
          <cell r="A258" t="str">
            <v>046015</v>
          </cell>
          <cell r="B258" t="str">
            <v>RETIRADA DE DIVISORIAS - CHAPAS OU TABUAS,EXCLUSIVE ENTARUGAMENTO</v>
          </cell>
          <cell r="C258" t="str">
            <v>M2</v>
          </cell>
          <cell r="D258">
            <v>1.32</v>
          </cell>
        </row>
        <row r="259">
          <cell r="A259" t="str">
            <v>046016</v>
          </cell>
          <cell r="B259" t="str">
            <v>RETIRADA DE DIVISORIAS - CHAPAS OU TABUAS,INCLUSIVE ENTARUGAMENTO</v>
          </cell>
          <cell r="C259" t="str">
            <v>M2</v>
          </cell>
          <cell r="D259">
            <v>3.98</v>
          </cell>
        </row>
        <row r="260">
          <cell r="A260" t="str">
            <v>046019</v>
          </cell>
          <cell r="B260" t="str">
            <v>RETIRADA DE DIVISORIAS - CHAPAS FIB.MADEIRA,COM MONTANTES METALICOS</v>
          </cell>
          <cell r="C260" t="str">
            <v>M2</v>
          </cell>
          <cell r="D260">
            <v>6.66</v>
          </cell>
        </row>
        <row r="261">
          <cell r="A261" t="str">
            <v>047000</v>
          </cell>
          <cell r="B261" t="str">
            <v>RECOLOCACOES</v>
          </cell>
          <cell r="D261" t="str">
            <v xml:space="preserve"> R$-   </v>
          </cell>
        </row>
        <row r="262">
          <cell r="A262" t="str">
            <v>047010</v>
          </cell>
          <cell r="B262" t="str">
            <v>RECOLOCACAO DE PLACAS DIVISORIAS DE GRANILITE OU SIMILAR</v>
          </cell>
          <cell r="C262" t="str">
            <v>M2</v>
          </cell>
          <cell r="D262">
            <v>17.77</v>
          </cell>
        </row>
        <row r="263">
          <cell r="A263" t="str">
            <v>047015</v>
          </cell>
          <cell r="B263" t="str">
            <v>RECOLOCACAO DE DIVISORIAS - CHAPAS OU TABUAS,EXCLUSIVE ENTARUGAMENTO</v>
          </cell>
          <cell r="C263" t="str">
            <v>M2</v>
          </cell>
          <cell r="D263">
            <v>3.3</v>
          </cell>
        </row>
        <row r="264">
          <cell r="A264" t="str">
            <v>047016</v>
          </cell>
          <cell r="B264" t="str">
            <v>RECOLOCACAO DE DIVISORIAS - CHAPAS OU TABUAS,INCLUSIVE ENTARUGAMENTO</v>
          </cell>
          <cell r="C264" t="str">
            <v>M2</v>
          </cell>
          <cell r="D264">
            <v>20.37</v>
          </cell>
        </row>
        <row r="265">
          <cell r="A265" t="str">
            <v>047019</v>
          </cell>
          <cell r="B265" t="str">
            <v>RECOLOCACAO DE DIVISORIAS - CHAPAS FIB.MADEIRA,C/MONTANTES METALICOS</v>
          </cell>
          <cell r="C265" t="str">
            <v>M2</v>
          </cell>
          <cell r="D265">
            <v>24.18</v>
          </cell>
        </row>
        <row r="266">
          <cell r="A266" t="str">
            <v>050000</v>
          </cell>
          <cell r="B266" t="str">
            <v>IMPERMEABILIZACOES</v>
          </cell>
          <cell r="D266" t="str">
            <v xml:space="preserve"> R$-   </v>
          </cell>
        </row>
        <row r="267">
          <cell r="A267" t="str">
            <v>050100</v>
          </cell>
          <cell r="B267" t="str">
            <v>IMPERMEAB.CONTRA UMIDADE DO SOLO</v>
          </cell>
          <cell r="D267" t="str">
            <v xml:space="preserve"> R$-   </v>
          </cell>
        </row>
        <row r="268">
          <cell r="A268" t="str">
            <v>050101</v>
          </cell>
          <cell r="B268" t="str">
            <v>ARG.IMPERM.DE CIM.E AREIA (REBOCO IMPERMEAVEL) - TRACO 1:3,ESP=20MM</v>
          </cell>
          <cell r="C268" t="str">
            <v>M2</v>
          </cell>
          <cell r="D268">
            <v>12.84</v>
          </cell>
        </row>
        <row r="269">
          <cell r="A269" t="str">
            <v>050103</v>
          </cell>
          <cell r="B269" t="str">
            <v>ARG.IMPERM.DE CIM.E AREIA (SUBSOLOS) - TRACO 1:2,5,ESP=20MM</v>
          </cell>
          <cell r="C269" t="str">
            <v>M2</v>
          </cell>
          <cell r="D269">
            <v>12.95</v>
          </cell>
        </row>
        <row r="270">
          <cell r="A270" t="str">
            <v>050105</v>
          </cell>
          <cell r="B270" t="str">
            <v>MEMBRANAS ASFALTICAS - COM 3 CAMADAS DE FELTRO ASFALTICO 15LBS</v>
          </cell>
          <cell r="C270" t="str">
            <v>M2</v>
          </cell>
          <cell r="D270">
            <v>17.5</v>
          </cell>
        </row>
        <row r="271">
          <cell r="A271" t="str">
            <v>050106</v>
          </cell>
          <cell r="B271" t="str">
            <v>MEMBRANAS ASFALTICAS - COM 4 CAMADAS DE FELTRO ASFALTICO 15LBS</v>
          </cell>
          <cell r="C271" t="str">
            <v>M2</v>
          </cell>
          <cell r="D271">
            <v>21</v>
          </cell>
        </row>
        <row r="272">
          <cell r="A272" t="str">
            <v>050112</v>
          </cell>
          <cell r="B272" t="str">
            <v>EMULSAO HIDRO-ASFALTICA ESTRUT.C/MANTAS DE FIBRA DE VIDRO - 6KG/M2</v>
          </cell>
          <cell r="C272" t="str">
            <v>M2</v>
          </cell>
          <cell r="D272">
            <v>18.5</v>
          </cell>
        </row>
        <row r="273">
          <cell r="A273" t="str">
            <v>050130</v>
          </cell>
          <cell r="B273" t="str">
            <v>CIMENTO IMPERMEABIL.DE CRISTALIZACAO E POS-INCORPORACAO A ESTRUTURA</v>
          </cell>
          <cell r="C273" t="str">
            <v>M2</v>
          </cell>
          <cell r="D273">
            <v>14.45</v>
          </cell>
        </row>
        <row r="274">
          <cell r="A274" t="str">
            <v>050140</v>
          </cell>
          <cell r="B274" t="str">
            <v>REGULARIZACAO COM ARGAM.CIMENTO E AREIA - TRACO 1:3,ESPES.MED=30MM</v>
          </cell>
          <cell r="C274" t="str">
            <v>M2</v>
          </cell>
          <cell r="D274">
            <v>12.02</v>
          </cell>
        </row>
        <row r="275">
          <cell r="A275" t="str">
            <v>050143</v>
          </cell>
          <cell r="B275" t="str">
            <v>PINTURA PROTETORA COM TINTA BETUMINOSA (P/ARG.IMPERM.) - 2 DEMAOS</v>
          </cell>
          <cell r="C275" t="str">
            <v>M2</v>
          </cell>
          <cell r="D275">
            <v>2.38</v>
          </cell>
        </row>
        <row r="276">
          <cell r="A276" t="str">
            <v>050147</v>
          </cell>
          <cell r="B276" t="str">
            <v>PROTECAO MECANICA COM ARGAM.CIM.E AREIA - TRACO 1:7,ESPES.MED=30MM</v>
          </cell>
          <cell r="C276" t="str">
            <v>M2</v>
          </cell>
          <cell r="D276">
            <v>10.87</v>
          </cell>
        </row>
        <row r="277">
          <cell r="A277" t="str">
            <v>050200</v>
          </cell>
          <cell r="B277" t="str">
            <v>IMPERMEAB.CONTRA AGUA SOB PRESSAO</v>
          </cell>
          <cell r="D277" t="str">
            <v xml:space="preserve"> R$-   </v>
          </cell>
        </row>
        <row r="278">
          <cell r="A278" t="str">
            <v>050202</v>
          </cell>
          <cell r="B278" t="str">
            <v>ARG.IMPERM.DE CIM.E AREIA (RESERVAT.E PISCINAS) - TRACO 1:3,ESP=30MM</v>
          </cell>
          <cell r="C278" t="str">
            <v>M2</v>
          </cell>
          <cell r="D278">
            <v>18.97</v>
          </cell>
        </row>
        <row r="279">
          <cell r="A279" t="str">
            <v>050205</v>
          </cell>
          <cell r="B279" t="str">
            <v>MEMBRANAS ASFALTICAS - COM 3 CAMADAS DE FELTRO ASFALTICO 15LBS</v>
          </cell>
          <cell r="C279" t="str">
            <v>M2</v>
          </cell>
          <cell r="D279">
            <v>17.5</v>
          </cell>
        </row>
        <row r="280">
          <cell r="A280" t="str">
            <v>050206</v>
          </cell>
          <cell r="B280" t="str">
            <v>MEMBRANAS ASFALTICAS - COM 4 CAMADAS DE FELTRO ASFALTICO 15LBS</v>
          </cell>
          <cell r="C280" t="str">
            <v>M2</v>
          </cell>
          <cell r="D280">
            <v>21</v>
          </cell>
        </row>
        <row r="281">
          <cell r="A281" t="str">
            <v>050230</v>
          </cell>
          <cell r="B281" t="str">
            <v>CIMENTO IMPERMEABIL.DE CRISTALIZACAO E POS-INCORPORACAO A ESTRUTURA</v>
          </cell>
          <cell r="C281" t="str">
            <v>M2</v>
          </cell>
          <cell r="D281">
            <v>25</v>
          </cell>
        </row>
        <row r="282">
          <cell r="A282" t="str">
            <v>050243</v>
          </cell>
          <cell r="B282" t="str">
            <v>PINTURA PROTETORA COM TINTA BETUMINOSA (P/ARG.IMPERM.) - 2 DEMAOS</v>
          </cell>
          <cell r="C282" t="str">
            <v>M2</v>
          </cell>
          <cell r="D282">
            <v>2.38</v>
          </cell>
        </row>
        <row r="283">
          <cell r="A283" t="str">
            <v>050244</v>
          </cell>
          <cell r="B283" t="str">
            <v>PINTURA PROTETORA COM TINTA A BASE DE EPOXI (P/ARG.IMPERMEAVEL)</v>
          </cell>
          <cell r="C283" t="str">
            <v>M2</v>
          </cell>
          <cell r="D283">
            <v>30.91</v>
          </cell>
        </row>
        <row r="284">
          <cell r="A284" t="str">
            <v>050300</v>
          </cell>
          <cell r="B284" t="str">
            <v>IMPERMEAB.CONTRA AGUA DE PERCOLACAO</v>
          </cell>
          <cell r="D284" t="str">
            <v xml:space="preserve"> R$-   </v>
          </cell>
        </row>
        <row r="285">
          <cell r="A285" t="str">
            <v>050302</v>
          </cell>
          <cell r="B285" t="str">
            <v>ARG.IMPERM.DE CIM.E AREIA (CALHAS E MARQUISES) - TRACO 1:3,ESP=30MM</v>
          </cell>
          <cell r="C285" t="str">
            <v>M2</v>
          </cell>
          <cell r="D285">
            <v>18.97</v>
          </cell>
        </row>
        <row r="286">
          <cell r="A286" t="str">
            <v>050305</v>
          </cell>
          <cell r="B286" t="str">
            <v>MEMBRANAS ASFALTICAS - COM 3 CAMADAS DE FELTRO ASFALTICO 15LBS</v>
          </cell>
          <cell r="C286" t="str">
            <v>M2</v>
          </cell>
          <cell r="D286">
            <v>17.5</v>
          </cell>
        </row>
        <row r="287">
          <cell r="A287" t="str">
            <v>050306</v>
          </cell>
          <cell r="B287" t="str">
            <v>MEMBRANAS ASFALTICAS - COM 4 CAMADAS DE FELTRO ASFALTICO 15LBS</v>
          </cell>
          <cell r="C287" t="str">
            <v>M2</v>
          </cell>
          <cell r="D287">
            <v>21</v>
          </cell>
        </row>
        <row r="288">
          <cell r="A288" t="str">
            <v>050307</v>
          </cell>
          <cell r="B288" t="str">
            <v>MEMBRANAS ASFALTICAS - COM 5 CAMADAS DE FELTRO ASFALTICO 15LBS</v>
          </cell>
          <cell r="C288" t="str">
            <v>M2</v>
          </cell>
          <cell r="D288">
            <v>24</v>
          </cell>
        </row>
        <row r="289">
          <cell r="A289" t="str">
            <v>050308</v>
          </cell>
          <cell r="B289" t="str">
            <v>MANTA ASFALTICA E=3MM C/VEU DE POLIESTER COLADA A MACARICO</v>
          </cell>
          <cell r="C289" t="str">
            <v>M2</v>
          </cell>
          <cell r="D289">
            <v>16.64</v>
          </cell>
        </row>
        <row r="290">
          <cell r="A290" t="str">
            <v>050309</v>
          </cell>
          <cell r="B290" t="str">
            <v>MANTA ASFALTICA E=4MM C/VEU DE POLIESTER COLADA A MACARICO</v>
          </cell>
          <cell r="C290" t="str">
            <v>M2</v>
          </cell>
          <cell r="D290">
            <v>17.38</v>
          </cell>
        </row>
        <row r="291">
          <cell r="A291" t="str">
            <v>050311</v>
          </cell>
          <cell r="B291" t="str">
            <v>MANTA ASFALTICA E=4MM ANTI RAIZ C/VEU DE POLIESTER</v>
          </cell>
          <cell r="C291" t="str">
            <v>M2</v>
          </cell>
          <cell r="D291">
            <v>9.15</v>
          </cell>
        </row>
        <row r="292">
          <cell r="A292" t="str">
            <v>050312</v>
          </cell>
          <cell r="B292" t="str">
            <v>EMULSAO HIDRO-ASFALTICA ESTRUT.C/MANTAS DE FIBRA DE VIDRO - 6KG/M2</v>
          </cell>
          <cell r="C292" t="str">
            <v>M2</v>
          </cell>
          <cell r="D292">
            <v>18.5</v>
          </cell>
        </row>
        <row r="293">
          <cell r="A293" t="str">
            <v>050313</v>
          </cell>
          <cell r="B293" t="str">
            <v>EMULSAO HIDRO-ASFALTICA ESTRUT.C/MANTAS DE FIBRA DE VIDRO - 10KG/M2</v>
          </cell>
          <cell r="C293" t="str">
            <v>M2</v>
          </cell>
          <cell r="D293">
            <v>23</v>
          </cell>
        </row>
        <row r="294">
          <cell r="A294" t="str">
            <v>050316</v>
          </cell>
          <cell r="B294" t="str">
            <v>ELAST.SINTETICOS EM SOLUCAO - 7 DEMAOS,SEM ESTRUTURACAO</v>
          </cell>
          <cell r="C294" t="str">
            <v>M2</v>
          </cell>
          <cell r="D294">
            <v>65</v>
          </cell>
        </row>
        <row r="295">
          <cell r="A295" t="str">
            <v>050317</v>
          </cell>
          <cell r="B295" t="str">
            <v>ELAST.SINTETICOS EM SOLUCAO - 9 DEMAOS,ESTRUT.C/NAILON OU POLIESTER</v>
          </cell>
          <cell r="C295" t="str">
            <v>M2</v>
          </cell>
          <cell r="D295">
            <v>72</v>
          </cell>
        </row>
        <row r="296">
          <cell r="A296" t="str">
            <v>050320</v>
          </cell>
          <cell r="B296" t="str">
            <v>ELAST.SINTETICOS PRE-VULCANIZADOS - MANTA BUTILICA,ESP=0,8MM</v>
          </cell>
          <cell r="C296" t="str">
            <v>M2</v>
          </cell>
          <cell r="D296">
            <v>26</v>
          </cell>
        </row>
        <row r="297">
          <cell r="A297" t="str">
            <v>050322</v>
          </cell>
          <cell r="B297" t="str">
            <v>ELAST.SINTETICOS PRE-VULCANIZADOS - MANTA DE PVC,ESP=1,0MM</v>
          </cell>
          <cell r="C297" t="str">
            <v>M2</v>
          </cell>
          <cell r="D297">
            <v>22</v>
          </cell>
        </row>
        <row r="298">
          <cell r="A298" t="str">
            <v>050340</v>
          </cell>
          <cell r="B298" t="str">
            <v>REGULARIZACAO COM ARGAM.CIMENTO E AREIA - TRACO 1:3,ESPES.MED=30MM</v>
          </cell>
          <cell r="C298" t="str">
            <v>M2</v>
          </cell>
          <cell r="D298">
            <v>12.02</v>
          </cell>
        </row>
        <row r="299">
          <cell r="A299" t="str">
            <v>050343</v>
          </cell>
          <cell r="B299" t="str">
            <v>PINTURA PROTETORA COM TINTA BETUMINOSA (P/ARG.IMPERM.) - 2 DEMAOS</v>
          </cell>
          <cell r="C299" t="str">
            <v>M2</v>
          </cell>
          <cell r="D299">
            <v>2.38</v>
          </cell>
        </row>
        <row r="300">
          <cell r="A300" t="str">
            <v>050347</v>
          </cell>
          <cell r="B300" t="str">
            <v>PROTECAO MECANICA COM ARGAM.CIM.E AREIA - TRACO 1:7,ESPES.MED=30MM</v>
          </cell>
          <cell r="C300" t="str">
            <v>M2</v>
          </cell>
          <cell r="D300">
            <v>10.87</v>
          </cell>
        </row>
        <row r="301">
          <cell r="A301" t="str">
            <v>050351</v>
          </cell>
          <cell r="B301" t="str">
            <v>ISOLAMENTO TERMICO COM TIJOLOS CERAMICOS FURADOS - ESP=100MM</v>
          </cell>
          <cell r="C301" t="str">
            <v>M2</v>
          </cell>
          <cell r="D301">
            <v>6.46</v>
          </cell>
        </row>
        <row r="302">
          <cell r="A302" t="str">
            <v>050354</v>
          </cell>
          <cell r="B302" t="str">
            <v>ARGILA EXPANDIDA SOLTA</v>
          </cell>
          <cell r="C302" t="str">
            <v>M3</v>
          </cell>
          <cell r="D302">
            <v>73.349999999999994</v>
          </cell>
        </row>
        <row r="303">
          <cell r="A303" t="str">
            <v>050355</v>
          </cell>
          <cell r="B303" t="str">
            <v>ISOLAMENTO TERMICO COM ARGILA EXPANDIDA SOLTA - ESP=70MM</v>
          </cell>
          <cell r="C303" t="str">
            <v>M2</v>
          </cell>
          <cell r="D303">
            <v>5.71</v>
          </cell>
        </row>
        <row r="304">
          <cell r="A304" t="str">
            <v>050364</v>
          </cell>
          <cell r="B304" t="str">
            <v>ISOLAMENTO TERMICO COM CONCRETO LEVE DE POLIESTIRENO - ESP=120MM</v>
          </cell>
          <cell r="C304" t="str">
            <v>M2</v>
          </cell>
          <cell r="D304">
            <v>29.68</v>
          </cell>
        </row>
        <row r="305">
          <cell r="A305" t="str">
            <v>050367</v>
          </cell>
          <cell r="B305" t="str">
            <v>ISOLAMENTO TERMICO COM ARGAMASSA DE VERMICULITA - ESP=150MM</v>
          </cell>
          <cell r="C305" t="str">
            <v>M2</v>
          </cell>
          <cell r="D305">
            <v>34.01</v>
          </cell>
        </row>
        <row r="306">
          <cell r="A306" t="str">
            <v>050370</v>
          </cell>
          <cell r="B306" t="str">
            <v>ISOLAMENTO TERMICO COM FIBRA DE VIDRO E ASFALTO OXIDADO - ESP=75MM</v>
          </cell>
          <cell r="C306" t="str">
            <v>M2</v>
          </cell>
          <cell r="D306">
            <v>19.29</v>
          </cell>
        </row>
        <row r="307">
          <cell r="A307" t="str">
            <v>050373</v>
          </cell>
          <cell r="B307" t="str">
            <v>ISOLAMENTO TERMICO COM POLIESTIRENO EXPANDIDO - ESP=50MM</v>
          </cell>
          <cell r="C307" t="str">
            <v>M2</v>
          </cell>
          <cell r="D307">
            <v>4.82</v>
          </cell>
        </row>
        <row r="308">
          <cell r="A308" t="str">
            <v>050376</v>
          </cell>
          <cell r="B308" t="str">
            <v>ISOLAMENTO TERMICO COM ESPUMA RIGIDA DE POLIURETANO - ESP=50MM</v>
          </cell>
          <cell r="C308" t="str">
            <v>M2</v>
          </cell>
          <cell r="D308">
            <v>13.13</v>
          </cell>
        </row>
        <row r="309">
          <cell r="A309" t="str">
            <v>050382</v>
          </cell>
          <cell r="B309" t="str">
            <v>PROTECAO TERMOMECANICA COM LADRILHOS HIDRAULICOS</v>
          </cell>
          <cell r="C309" t="str">
            <v>M2</v>
          </cell>
          <cell r="D309">
            <v>27.13</v>
          </cell>
        </row>
        <row r="310">
          <cell r="A310" t="str">
            <v>050400</v>
          </cell>
          <cell r="B310" t="str">
            <v>JUNTAS DE DILATACAO</v>
          </cell>
          <cell r="D310" t="str">
            <v xml:space="preserve"> R$-   </v>
          </cell>
        </row>
        <row r="311">
          <cell r="A311" t="str">
            <v>050401</v>
          </cell>
          <cell r="B311" t="str">
            <v>CHAPA DE COBRE N.26 COM PERFIL SANFONADO - DESENVOLVIMENTO 300MM</v>
          </cell>
          <cell r="C311" t="str">
            <v>M</v>
          </cell>
          <cell r="D311">
            <v>37.08</v>
          </cell>
        </row>
        <row r="312">
          <cell r="A312" t="str">
            <v>050403</v>
          </cell>
          <cell r="B312" t="str">
            <v>PERFIL "T" DE ALUMINIO - 1"X1"X1/8"</v>
          </cell>
          <cell r="C312" t="str">
            <v>M</v>
          </cell>
          <cell r="D312">
            <v>9.44</v>
          </cell>
        </row>
        <row r="313">
          <cell r="A313" t="str">
            <v>050405</v>
          </cell>
          <cell r="B313" t="str">
            <v>MANGUEIRA PLASTICA FLEXIVEL - 3/4"</v>
          </cell>
          <cell r="C313" t="str">
            <v>M</v>
          </cell>
          <cell r="D313">
            <v>3.01</v>
          </cell>
        </row>
        <row r="314">
          <cell r="A314" t="str">
            <v>050410</v>
          </cell>
          <cell r="B314" t="str">
            <v>MASTIQUE ELASTICO A BASE DE SILICONE</v>
          </cell>
          <cell r="C314" t="str">
            <v>C3</v>
          </cell>
          <cell r="D314">
            <v>0.04</v>
          </cell>
        </row>
        <row r="315">
          <cell r="A315" t="str">
            <v>050425</v>
          </cell>
          <cell r="B315" t="str">
            <v>MASTIQUE ELASTICO A BASE DE POLISSULFETOS - BICOMPONENTE</v>
          </cell>
          <cell r="C315" t="str">
            <v>C3</v>
          </cell>
          <cell r="D315">
            <v>0.05</v>
          </cell>
        </row>
        <row r="316">
          <cell r="A316" t="str">
            <v>050430</v>
          </cell>
          <cell r="B316" t="str">
            <v>MASTIQUE ELASTICO A BASE DE POLIURETANO - MONOCOMPONENTE</v>
          </cell>
          <cell r="C316" t="str">
            <v>C3</v>
          </cell>
          <cell r="D316">
            <v>0.05</v>
          </cell>
        </row>
        <row r="317">
          <cell r="A317" t="str">
            <v>050440</v>
          </cell>
          <cell r="B317" t="str">
            <v>MATA-JUNTA FLEXIVEL DE PVC - TIPO O-12</v>
          </cell>
          <cell r="C317" t="str">
            <v>M</v>
          </cell>
          <cell r="D317">
            <v>17.190000000000001</v>
          </cell>
        </row>
        <row r="318">
          <cell r="A318" t="str">
            <v>050441</v>
          </cell>
          <cell r="B318" t="str">
            <v>MATA-JUNTA FLEXIVEL DE PVC - TIPO O-22</v>
          </cell>
          <cell r="C318" t="str">
            <v>M</v>
          </cell>
          <cell r="D318">
            <v>26.27</v>
          </cell>
        </row>
        <row r="319">
          <cell r="A319" t="str">
            <v>050445</v>
          </cell>
          <cell r="B319" t="str">
            <v>MATA-JUNTA FLEXIVEL DE PVC - TIPO M-22</v>
          </cell>
          <cell r="C319" t="str">
            <v>M</v>
          </cell>
          <cell r="D319">
            <v>42.52</v>
          </cell>
        </row>
        <row r="320">
          <cell r="A320" t="str">
            <v>050446</v>
          </cell>
          <cell r="B320" t="str">
            <v>MATA-JUNTA FLEXIVEL DE PVC - TIPO M-35</v>
          </cell>
          <cell r="C320" t="str">
            <v>M</v>
          </cell>
          <cell r="D320">
            <v>83.06</v>
          </cell>
        </row>
        <row r="321">
          <cell r="A321" t="str">
            <v>050470</v>
          </cell>
          <cell r="B321" t="str">
            <v>VEDACAO ELASTICA COM TECIDO DE NAILON IMPREG.C/ELAST.SINT.EM SOLUCAO</v>
          </cell>
          <cell r="C321" t="str">
            <v>M</v>
          </cell>
          <cell r="D321">
            <v>36</v>
          </cell>
        </row>
        <row r="322">
          <cell r="A322" t="str">
            <v>055000</v>
          </cell>
          <cell r="B322" t="str">
            <v>DEMOLICOES</v>
          </cell>
          <cell r="D322" t="str">
            <v xml:space="preserve"> R$-   </v>
          </cell>
        </row>
        <row r="323">
          <cell r="A323" t="str">
            <v>055001</v>
          </cell>
          <cell r="B323" t="str">
            <v>DEMOLICAO DE ARGAMASSA IMPERMEAVEL - ESPESSURA MEDIA 30MM</v>
          </cell>
          <cell r="C323" t="str">
            <v>M2</v>
          </cell>
          <cell r="D323">
            <v>1.8</v>
          </cell>
        </row>
        <row r="324">
          <cell r="A324" t="str">
            <v>055002</v>
          </cell>
          <cell r="B324" t="str">
            <v>DEMOLICAO DE SISTEMAS IMPERMEABILIZANTES DE BASE ASFALTICA</v>
          </cell>
          <cell r="C324" t="str">
            <v>M2</v>
          </cell>
          <cell r="D324">
            <v>0.7</v>
          </cell>
        </row>
        <row r="325">
          <cell r="A325" t="str">
            <v>055005</v>
          </cell>
          <cell r="B325" t="str">
            <v>DEMOLICAO DE SISTEMAS DE ISOLAMENTO TERMICO EM GERAL</v>
          </cell>
          <cell r="C325" t="str">
            <v>M2</v>
          </cell>
          <cell r="D325">
            <v>0.34</v>
          </cell>
        </row>
        <row r="326">
          <cell r="A326" t="str">
            <v>055010</v>
          </cell>
          <cell r="B326" t="str">
            <v>DEMOLICAO DE CAPEAMENTO PROTETOR,EXECUTADO COM ARGAM.CIMENTO E AREIA</v>
          </cell>
          <cell r="C326" t="str">
            <v>M2</v>
          </cell>
          <cell r="D326">
            <v>1.07</v>
          </cell>
        </row>
        <row r="327">
          <cell r="A327" t="str">
            <v>055012</v>
          </cell>
          <cell r="B327" t="str">
            <v>DEMOLICAO DE PROTECAO TERMOMECANICA - LADR.CERAMICOS OU HIDRAULICOS</v>
          </cell>
          <cell r="C327" t="str">
            <v>M2</v>
          </cell>
          <cell r="D327">
            <v>2.15</v>
          </cell>
        </row>
        <row r="328">
          <cell r="A328" t="str">
            <v>055015</v>
          </cell>
          <cell r="B328" t="str">
            <v>DEMOLICAO DE ARGAMASSA DE REGULARIZACAO - ESPESSURA MEDIA 30MM</v>
          </cell>
          <cell r="C328" t="str">
            <v>M2</v>
          </cell>
          <cell r="D328">
            <v>1.8</v>
          </cell>
        </row>
        <row r="329">
          <cell r="A329" t="str">
            <v>055020</v>
          </cell>
          <cell r="B329" t="str">
            <v>DEMOLICAO DE JUNTAS DE DILATACAO - CHAPA DE COBRE SANFONADA</v>
          </cell>
          <cell r="C329" t="str">
            <v>M</v>
          </cell>
          <cell r="D329">
            <v>0.7</v>
          </cell>
        </row>
        <row r="330">
          <cell r="A330" t="str">
            <v>056000</v>
          </cell>
          <cell r="B330" t="str">
            <v>RETIRADAS</v>
          </cell>
          <cell r="D330" t="str">
            <v xml:space="preserve"> R$-   </v>
          </cell>
        </row>
        <row r="331">
          <cell r="A331" t="str">
            <v>056005</v>
          </cell>
          <cell r="B331" t="str">
            <v>RETIRADA DE ISOLAMENTO TERMICO - TIJOLOS CERAMICOS FURADOS</v>
          </cell>
          <cell r="C331" t="str">
            <v>M2</v>
          </cell>
          <cell r="D331">
            <v>1.07</v>
          </cell>
        </row>
        <row r="332">
          <cell r="A332" t="str">
            <v>056006</v>
          </cell>
          <cell r="B332" t="str">
            <v>RETIRADA DE ISOLAMENTO TERMICO - AGREGADOS SOLTOS EM GERAL</v>
          </cell>
          <cell r="C332" t="str">
            <v>M3</v>
          </cell>
          <cell r="D332">
            <v>7.23</v>
          </cell>
        </row>
        <row r="333">
          <cell r="A333" t="str">
            <v>057000</v>
          </cell>
          <cell r="B333" t="str">
            <v>RECOLOCACOES</v>
          </cell>
          <cell r="D333" t="str">
            <v xml:space="preserve"> R$-   </v>
          </cell>
        </row>
        <row r="334">
          <cell r="A334" t="str">
            <v>057005</v>
          </cell>
          <cell r="B334" t="str">
            <v>RECOLOCACAO DE ISOLAMENTO TERMICO - TIJOLOS CERAMICOS FURADOS</v>
          </cell>
          <cell r="C334" t="str">
            <v>M2</v>
          </cell>
          <cell r="D334">
            <v>1.87</v>
          </cell>
        </row>
        <row r="335">
          <cell r="A335" t="str">
            <v>057006</v>
          </cell>
          <cell r="B335" t="str">
            <v>RECOLOCACAO DE ISOLAMENTO TERMICO - AGREGADOS SOLTOS EM GERAL</v>
          </cell>
          <cell r="C335" t="str">
            <v>M3</v>
          </cell>
          <cell r="D335">
            <v>15.54</v>
          </cell>
        </row>
        <row r="336">
          <cell r="A336" t="str">
            <v>058000</v>
          </cell>
          <cell r="B336" t="str">
            <v>SERVICOS PARCIAIS</v>
          </cell>
          <cell r="D336" t="str">
            <v xml:space="preserve"> R$-   </v>
          </cell>
        </row>
        <row r="337">
          <cell r="A337" t="str">
            <v>058001</v>
          </cell>
          <cell r="B337" t="str">
            <v>PAPEL KRAFT BETUMADO DUPLO</v>
          </cell>
          <cell r="C337" t="str">
            <v>M2</v>
          </cell>
          <cell r="D337">
            <v>0.8</v>
          </cell>
        </row>
        <row r="338">
          <cell r="A338" t="str">
            <v>060000</v>
          </cell>
          <cell r="B338" t="str">
            <v>COBERTURAS</v>
          </cell>
          <cell r="D338" t="str">
            <v xml:space="preserve"> R$-   </v>
          </cell>
        </row>
        <row r="339">
          <cell r="A339" t="str">
            <v>060100</v>
          </cell>
          <cell r="B339" t="str">
            <v>ESTRUTURAS DE COBERTURA</v>
          </cell>
          <cell r="D339" t="str">
            <v xml:space="preserve"> R$-   </v>
          </cell>
        </row>
        <row r="340">
          <cell r="A340" t="str">
            <v>060101</v>
          </cell>
          <cell r="B340" t="str">
            <v>ESTRUTURA DE MADEIRA,EM TERCAS,PARA TELHAS DE BARRO</v>
          </cell>
          <cell r="C340" t="str">
            <v>M2</v>
          </cell>
          <cell r="D340">
            <v>14.2</v>
          </cell>
        </row>
        <row r="341">
          <cell r="A341" t="str">
            <v>060103</v>
          </cell>
          <cell r="B341" t="str">
            <v>ESTRUTURA DE MADEIRA,PONTALETADA,PARA TELHAS DE BARRO</v>
          </cell>
          <cell r="C341" t="str">
            <v>M2</v>
          </cell>
          <cell r="D341">
            <v>23.3</v>
          </cell>
        </row>
        <row r="342">
          <cell r="A342" t="str">
            <v>060105</v>
          </cell>
          <cell r="B342" t="str">
            <v>ESTRUTURA C/TESOURAS DE MAD.P/TELHAS DE BARRO - VAOS ATE 7,00M</v>
          </cell>
          <cell r="C342" t="str">
            <v>M2</v>
          </cell>
          <cell r="D342">
            <v>28.09</v>
          </cell>
        </row>
        <row r="343">
          <cell r="A343" t="str">
            <v>060106</v>
          </cell>
          <cell r="B343" t="str">
            <v>ESTRUTURA C/TESOURAS DE MAD.P/TELHAS DE BARRO - VAOS 7,01 A 10,00M</v>
          </cell>
          <cell r="C343" t="str">
            <v>M2</v>
          </cell>
          <cell r="D343">
            <v>29.82</v>
          </cell>
        </row>
        <row r="344">
          <cell r="A344" t="str">
            <v>060107</v>
          </cell>
          <cell r="B344" t="str">
            <v>ESTRUTURA C/TESOURAS DE MAD.P/TELHAS DE BARRO - VAOS 10,01 A 13,00M</v>
          </cell>
          <cell r="C344" t="str">
            <v>M2</v>
          </cell>
          <cell r="D344">
            <v>31.53</v>
          </cell>
        </row>
        <row r="345">
          <cell r="A345" t="str">
            <v>060108</v>
          </cell>
          <cell r="B345" t="str">
            <v>ESTRUTURA C/TESOURAS DE MAD.P/TELHAS DE BARRO - VAOS 13,01 A 18,00M</v>
          </cell>
          <cell r="C345" t="str">
            <v>M2</v>
          </cell>
          <cell r="D345">
            <v>34.35</v>
          </cell>
        </row>
        <row r="346">
          <cell r="A346" t="str">
            <v>060110</v>
          </cell>
          <cell r="B346" t="str">
            <v>ESTRUTURA DE MADEIRA,EM TERCAS,PARA TELHAS ONDULADAS CA/AL/PL</v>
          </cell>
          <cell r="C346" t="str">
            <v>M2</v>
          </cell>
          <cell r="D346">
            <v>4.87</v>
          </cell>
        </row>
        <row r="347">
          <cell r="A347" t="str">
            <v>060113</v>
          </cell>
          <cell r="B347" t="str">
            <v>ESTRUTURA DE MADEIRA,PONTALETADA,PARA TELHAS ONDULADAS CA/AL/PL</v>
          </cell>
          <cell r="C347" t="str">
            <v>M2</v>
          </cell>
          <cell r="D347">
            <v>17.559999999999999</v>
          </cell>
        </row>
        <row r="348">
          <cell r="A348" t="str">
            <v>060115</v>
          </cell>
          <cell r="B348" t="str">
            <v>ESTRUTURA C/TESOURAS MAD.P/TELHAS OND.CA/AL/PL - VAOS ATE 7,00M</v>
          </cell>
          <cell r="C348" t="str">
            <v>M2</v>
          </cell>
          <cell r="D348">
            <v>19.920000000000002</v>
          </cell>
        </row>
        <row r="349">
          <cell r="A349" t="str">
            <v>060116</v>
          </cell>
          <cell r="B349" t="str">
            <v>ESTRUTURA C/TESOURAS MAD.P/TELHAS OND.CA/AL/PL - VAOS 7,01 A 10,00M</v>
          </cell>
          <cell r="C349" t="str">
            <v>M2</v>
          </cell>
          <cell r="D349">
            <v>21.66</v>
          </cell>
        </row>
        <row r="350">
          <cell r="A350" t="str">
            <v>060117</v>
          </cell>
          <cell r="B350" t="str">
            <v>ESTRUTURA C/TESOURAS MAD.P/TELHAS OND.CA/AL/PL - VAOS 10,01 A 13,00M</v>
          </cell>
          <cell r="C350" t="str">
            <v>M2</v>
          </cell>
          <cell r="D350">
            <v>23.35</v>
          </cell>
        </row>
        <row r="351">
          <cell r="A351" t="str">
            <v>060118</v>
          </cell>
          <cell r="B351" t="str">
            <v>ESTRUTURA C/TESOURAS MAD.P/TELHAS OND.CA/AL/PL - VAOS 13,01 A 18,00M</v>
          </cell>
          <cell r="C351" t="str">
            <v>M2</v>
          </cell>
          <cell r="D351">
            <v>25.53</v>
          </cell>
        </row>
        <row r="352">
          <cell r="A352" t="str">
            <v>060120</v>
          </cell>
          <cell r="B352" t="str">
            <v>ESTRUTURA DE MADEIRA PARA TELHAS TRAPEZOIDAIS DE CIMENTO-AMIANTO</v>
          </cell>
          <cell r="C352" t="str">
            <v>M2</v>
          </cell>
          <cell r="D352">
            <v>3.41</v>
          </cell>
        </row>
        <row r="353">
          <cell r="A353" t="str">
            <v>060130</v>
          </cell>
          <cell r="B353" t="str">
            <v>FORNECIMENTO DE ESTRUTURA METALICA PARA COBERTURA</v>
          </cell>
          <cell r="C353" t="str">
            <v>KG</v>
          </cell>
          <cell r="D353">
            <v>2.78</v>
          </cell>
        </row>
        <row r="354">
          <cell r="A354" t="str">
            <v>060131</v>
          </cell>
          <cell r="B354" t="str">
            <v>MONTAGEM DE ESTRUTURA METALICA PARA COBERTURA</v>
          </cell>
          <cell r="C354" t="str">
            <v>KG</v>
          </cell>
          <cell r="D354">
            <v>0.81</v>
          </cell>
        </row>
        <row r="355">
          <cell r="A355" t="str">
            <v>060200</v>
          </cell>
          <cell r="B355" t="str">
            <v>TELHADOS</v>
          </cell>
          <cell r="D355" t="str">
            <v xml:space="preserve"> R$-   </v>
          </cell>
        </row>
        <row r="356">
          <cell r="A356" t="str">
            <v>060203</v>
          </cell>
          <cell r="B356" t="str">
            <v>TELHAS DE BARRO COZIDO - PAULISTA</v>
          </cell>
          <cell r="C356" t="str">
            <v>M2</v>
          </cell>
          <cell r="D356">
            <v>22.24</v>
          </cell>
        </row>
        <row r="357">
          <cell r="A357" t="str">
            <v>060204</v>
          </cell>
          <cell r="B357" t="str">
            <v>TELHAS DE BARRO COZIDO - SUPER-PAULISTA (PLAN)</v>
          </cell>
          <cell r="C357" t="str">
            <v>M2</v>
          </cell>
          <cell r="D357">
            <v>16.8</v>
          </cell>
        </row>
        <row r="358">
          <cell r="A358" t="str">
            <v>060205</v>
          </cell>
          <cell r="B358" t="str">
            <v>TELHAS DE BARRO COZIDO - FRANCESA</v>
          </cell>
          <cell r="C358" t="str">
            <v>M2</v>
          </cell>
          <cell r="D358">
            <v>12.46</v>
          </cell>
        </row>
        <row r="359">
          <cell r="A359" t="str">
            <v>060213</v>
          </cell>
          <cell r="B359" t="str">
            <v>TELHAS DE VIDRO - TIPO PAULISTA</v>
          </cell>
          <cell r="C359" t="str">
            <v>UN</v>
          </cell>
          <cell r="D359">
            <v>9.5399999999999991</v>
          </cell>
        </row>
        <row r="360">
          <cell r="A360" t="str">
            <v>060214</v>
          </cell>
          <cell r="B360" t="str">
            <v>TELHAS DE VIDRO - TIPO FRANCESA</v>
          </cell>
          <cell r="C360" t="str">
            <v>UN</v>
          </cell>
          <cell r="D360">
            <v>8.84</v>
          </cell>
        </row>
        <row r="361">
          <cell r="A361" t="str">
            <v>060216</v>
          </cell>
          <cell r="B361" t="str">
            <v>TELHAS DE CIMENTO-AMIANTO - ONDULADA COMUM,6MM</v>
          </cell>
          <cell r="C361" t="str">
            <v>M2</v>
          </cell>
          <cell r="D361">
            <v>9.9499999999999993</v>
          </cell>
        </row>
        <row r="362">
          <cell r="A362" t="str">
            <v>060217</v>
          </cell>
          <cell r="B362" t="str">
            <v>TELHAS DE CIMENTO-AMIANTO - ONDULADA COMUM,8MM</v>
          </cell>
          <cell r="C362" t="str">
            <v>M2</v>
          </cell>
          <cell r="D362">
            <v>12.41</v>
          </cell>
        </row>
        <row r="363">
          <cell r="A363" t="str">
            <v>060218</v>
          </cell>
          <cell r="B363" t="str">
            <v>TELHAS DE CIMENTO-AMIANTO - ONDULADA TIPO"MAXIPLAC",6MM</v>
          </cell>
          <cell r="C363" t="str">
            <v>M2</v>
          </cell>
          <cell r="D363">
            <v>14.83</v>
          </cell>
        </row>
        <row r="364">
          <cell r="A364" t="str">
            <v>060219</v>
          </cell>
          <cell r="B364" t="str">
            <v>TELHAS DE CIMENTO-AMIANTO - ONDULADA TIPO"MAXIPLAC",8MM</v>
          </cell>
          <cell r="C364" t="str">
            <v>M2</v>
          </cell>
          <cell r="D364">
            <v>18.48</v>
          </cell>
        </row>
        <row r="365">
          <cell r="A365" t="str">
            <v>060220</v>
          </cell>
          <cell r="B365" t="str">
            <v>TELHAS DE CIMENTO-AMIANTO - TIPO"MODULADA"</v>
          </cell>
          <cell r="C365" t="str">
            <v>M2</v>
          </cell>
          <cell r="D365">
            <v>26</v>
          </cell>
        </row>
        <row r="366">
          <cell r="A366" t="str">
            <v>060224</v>
          </cell>
          <cell r="B366" t="str">
            <v>TELHAS DE CIMENTO-AMIANTO - TRAPEZOIDAL,TIPO"CANALETE 49"</v>
          </cell>
          <cell r="C366" t="str">
            <v>M2</v>
          </cell>
          <cell r="D366">
            <v>24.54</v>
          </cell>
        </row>
        <row r="367">
          <cell r="A367" t="str">
            <v>060225</v>
          </cell>
          <cell r="B367" t="str">
            <v>TELHAS DE CIMENTO-AMIANTO - TRAPEZOIDAL,TIPO"CANALETE 90"</v>
          </cell>
          <cell r="C367" t="str">
            <v>M2</v>
          </cell>
          <cell r="D367">
            <v>19.2</v>
          </cell>
        </row>
        <row r="368">
          <cell r="A368" t="str">
            <v>060230</v>
          </cell>
          <cell r="B368" t="str">
            <v>TELHAS DE PVC RIGIDO,TRANSL.OU OPACAS - ONDULADA,TRAPEZ.OU GRECA</v>
          </cell>
          <cell r="C368" t="str">
            <v>M2</v>
          </cell>
          <cell r="D368">
            <v>14.82</v>
          </cell>
        </row>
        <row r="369">
          <cell r="A369" t="str">
            <v>060235</v>
          </cell>
          <cell r="B369" t="str">
            <v>TELHAS DE POLIESTER E FIBRA DE VIDRO - ONDULADA,TRAPEZ.OU GRECA</v>
          </cell>
          <cell r="C369" t="str">
            <v>M2</v>
          </cell>
          <cell r="D369">
            <v>15.55</v>
          </cell>
        </row>
        <row r="370">
          <cell r="A370" t="str">
            <v>060242</v>
          </cell>
          <cell r="B370" t="str">
            <v>TELHAS DE ALUMINIO - PERFIL ONDULADO OU TRAPEZOIDAL,0,7MM</v>
          </cell>
          <cell r="C370" t="str">
            <v>M2</v>
          </cell>
          <cell r="D370">
            <v>20.92</v>
          </cell>
        </row>
        <row r="371">
          <cell r="A371" t="str">
            <v>060244</v>
          </cell>
          <cell r="B371" t="str">
            <v>TELHA TRAPEZOIDAL DE ACO GALV.ESP=0,50MM,REVESTIMENTO B,H=40MM</v>
          </cell>
          <cell r="C371" t="str">
            <v>M2</v>
          </cell>
          <cell r="D371">
            <v>11.27</v>
          </cell>
        </row>
        <row r="372">
          <cell r="A372" t="str">
            <v>060245</v>
          </cell>
          <cell r="B372" t="str">
            <v>TELHA ONDULADA DE ACO GALV.ESP=0,50MM,REVEST.B,H=17,5MM</v>
          </cell>
          <cell r="C372" t="str">
            <v>M2</v>
          </cell>
          <cell r="D372">
            <v>12.21</v>
          </cell>
        </row>
        <row r="373">
          <cell r="A373" t="str">
            <v>060246</v>
          </cell>
          <cell r="B373" t="str">
            <v>TELHA TRAP.DUP.ACO GALV.ESP=0,5MM,REV.B,H=40MM,C/MIOLO POLIU. E=30MM</v>
          </cell>
          <cell r="C373" t="str">
            <v>M2</v>
          </cell>
          <cell r="D373">
            <v>39.57</v>
          </cell>
        </row>
        <row r="374">
          <cell r="A374" t="str">
            <v>060247</v>
          </cell>
          <cell r="B374" t="str">
            <v>TELHA TRAP. ACO GALV.ESP=0,5MM,H=40MM,C/PINT.ELET.COR BRAN 2 FACES</v>
          </cell>
          <cell r="C374" t="str">
            <v>M2</v>
          </cell>
          <cell r="D374">
            <v>19.7</v>
          </cell>
        </row>
        <row r="375">
          <cell r="A375" t="str">
            <v>060248</v>
          </cell>
          <cell r="B375" t="str">
            <v>TELHA OND.ACO GALV.ESP=0,5MM,REV B,H=17,5MM C/PINT.ELET.COR.BRAN.2 F</v>
          </cell>
          <cell r="C375" t="str">
            <v>M2</v>
          </cell>
          <cell r="D375">
            <v>21.28</v>
          </cell>
        </row>
        <row r="376">
          <cell r="A376" t="str">
            <v>060249</v>
          </cell>
          <cell r="B376" t="str">
            <v>TELHA TRAP.DUP.ACO GALV.E=0,5MM,REV.B,H=40MM PINT.MIOLO POLI.E=30MM</v>
          </cell>
          <cell r="C376" t="str">
            <v>M2</v>
          </cell>
          <cell r="D376">
            <v>51.63</v>
          </cell>
        </row>
        <row r="377">
          <cell r="A377" t="str">
            <v>060251</v>
          </cell>
          <cell r="B377" t="str">
            <v>CUMEEIRA OU ESPIGAO DE BARRO - PARA TELHAS PAULISTA,PLAN E FRANCESA</v>
          </cell>
          <cell r="C377" t="str">
            <v>M</v>
          </cell>
          <cell r="D377">
            <v>6.72</v>
          </cell>
        </row>
        <row r="378">
          <cell r="A378" t="str">
            <v>060257</v>
          </cell>
          <cell r="B378" t="str">
            <v>CUMEEIRA DE CIMENTO-AMIANTO,PARA TELHA ONDULADA COMUM - UNIVERSAL</v>
          </cell>
          <cell r="C378" t="str">
            <v>M</v>
          </cell>
          <cell r="D378">
            <v>14.46</v>
          </cell>
        </row>
        <row r="379">
          <cell r="A379" t="str">
            <v>060258</v>
          </cell>
          <cell r="B379" t="str">
            <v>CUMEEIRA DE CIMENTO-AMIANTO,PARA TELHA ONDULADA COMUM - NORMAL</v>
          </cell>
          <cell r="C379" t="str">
            <v>M</v>
          </cell>
          <cell r="D379">
            <v>16.61</v>
          </cell>
        </row>
        <row r="380">
          <cell r="A380" t="str">
            <v>060259</v>
          </cell>
          <cell r="B380" t="str">
            <v>CUMEEIRA DE CIMENTO-AMIANTO,PARA TELHA ONDULADA COMUM - ARTICULADA</v>
          </cell>
          <cell r="C380" t="str">
            <v>M</v>
          </cell>
          <cell r="D380">
            <v>13.34</v>
          </cell>
        </row>
        <row r="381">
          <cell r="A381" t="str">
            <v>060260</v>
          </cell>
          <cell r="B381" t="str">
            <v>CUMEEIRA DE CIMENTO-AMIANTO,PARA TELHA ONDULADA COMUM - LANTERNIM</v>
          </cell>
          <cell r="C381" t="str">
            <v>M</v>
          </cell>
          <cell r="D381">
            <v>30.28</v>
          </cell>
        </row>
        <row r="382">
          <cell r="A382" t="str">
            <v>060261</v>
          </cell>
          <cell r="B382" t="str">
            <v>CUMEEIRA DE CIMENTO-AMIANTO,PARA TELHA ONDULADA COMUM - "SHED"</v>
          </cell>
          <cell r="C382" t="str">
            <v>M</v>
          </cell>
          <cell r="D382">
            <v>14.94</v>
          </cell>
        </row>
        <row r="383">
          <cell r="A383" t="str">
            <v>060262</v>
          </cell>
          <cell r="B383" t="str">
            <v>ESPIGAO DE CIMENTO-AMIANTO,PARA TELHA ONDULADA COMUM - UNIVERSAL</v>
          </cell>
          <cell r="C383" t="str">
            <v>M</v>
          </cell>
          <cell r="D383">
            <v>7.98</v>
          </cell>
        </row>
        <row r="384">
          <cell r="A384" t="str">
            <v>060263</v>
          </cell>
          <cell r="B384" t="str">
            <v>ESPIGAO DE CIMENTO-AMIANTO,PARA TELHA ONDULADA COMUM - ABAS PLANAS</v>
          </cell>
          <cell r="C384" t="str">
            <v>M</v>
          </cell>
          <cell r="D384">
            <v>13.35</v>
          </cell>
        </row>
        <row r="385">
          <cell r="A385" t="str">
            <v>060264</v>
          </cell>
          <cell r="B385" t="str">
            <v>RUFO DE CIMENTO-AMIANTO,PARA TELHA ONDULADA COMUM</v>
          </cell>
          <cell r="C385" t="str">
            <v>M</v>
          </cell>
          <cell r="D385">
            <v>12.16</v>
          </cell>
        </row>
        <row r="386">
          <cell r="A386" t="str">
            <v>060265</v>
          </cell>
          <cell r="B386" t="str">
            <v>TERMINAL DE BEIRAL DE CIMENTO-AMIANTO,PARA TELHA ONDULADA COMUM</v>
          </cell>
          <cell r="C386" t="str">
            <v>M</v>
          </cell>
          <cell r="D386">
            <v>4.4800000000000004</v>
          </cell>
        </row>
        <row r="387">
          <cell r="A387" t="str">
            <v>060266</v>
          </cell>
          <cell r="B387" t="str">
            <v>CHAPA DE VENTILACAO,PARA TELHA ONDULADA COMUM</v>
          </cell>
          <cell r="C387" t="str">
            <v>UN</v>
          </cell>
          <cell r="D387">
            <v>54.07</v>
          </cell>
        </row>
        <row r="388">
          <cell r="A388" t="str">
            <v>060267</v>
          </cell>
          <cell r="B388" t="str">
            <v>CHAPA DE CLARABOIA,INCL.DOMO DE POLIESTER,PARA TELHA ONDULADA COMUM</v>
          </cell>
          <cell r="C388" t="str">
            <v>UN</v>
          </cell>
          <cell r="D388">
            <v>101.61</v>
          </cell>
        </row>
        <row r="389">
          <cell r="A389" t="str">
            <v>060270</v>
          </cell>
          <cell r="B389" t="str">
            <v>CUMEEIRA DE CIMENTO-AMIANTO,PARA TELHA TIPO"MAXIPLAC" - ARTICULADA</v>
          </cell>
          <cell r="C389" t="str">
            <v>M</v>
          </cell>
          <cell r="D389">
            <v>13.89</v>
          </cell>
        </row>
        <row r="390">
          <cell r="A390" t="str">
            <v>060272</v>
          </cell>
          <cell r="B390" t="str">
            <v>CUMEEIRA DE CIMENTO-AMIANTO,PARA TELHA TIPO"MAXIPLAC" - "SHED"</v>
          </cell>
          <cell r="C390" t="str">
            <v>M</v>
          </cell>
          <cell r="D390">
            <v>11.75</v>
          </cell>
        </row>
        <row r="391">
          <cell r="A391" t="str">
            <v>060273</v>
          </cell>
          <cell r="B391" t="str">
            <v>RUFO DE CIMENTO-AMIANTO,PARA TELHA TIPO"MAXIPLAC"</v>
          </cell>
          <cell r="C391" t="str">
            <v>M</v>
          </cell>
          <cell r="D391">
            <v>11.86</v>
          </cell>
        </row>
        <row r="392">
          <cell r="A392" t="str">
            <v>060277</v>
          </cell>
          <cell r="B392" t="str">
            <v>CUMEEIRA DE CIMENTO-AMIANTO,PARA TELHA TIPO"MODULADA" - ARTICULADA</v>
          </cell>
          <cell r="C392" t="str">
            <v>M</v>
          </cell>
          <cell r="D392">
            <v>18.18</v>
          </cell>
        </row>
        <row r="393">
          <cell r="A393" t="str">
            <v>060279</v>
          </cell>
          <cell r="B393" t="str">
            <v>RUFO DE CIMENTO-AMIANTO,PARA TELHA TIPO"MODULADA"</v>
          </cell>
          <cell r="C393" t="str">
            <v>M</v>
          </cell>
          <cell r="D393">
            <v>16.260000000000002</v>
          </cell>
        </row>
        <row r="394">
          <cell r="A394" t="str">
            <v>060280</v>
          </cell>
          <cell r="B394" t="str">
            <v>CUMEEIRA DE CIMENTO-AMIANTO,PARA TELHA TIPO"CANALETE 49" - NORMAL</v>
          </cell>
          <cell r="C394" t="str">
            <v>M</v>
          </cell>
          <cell r="D394">
            <v>18.850000000000001</v>
          </cell>
        </row>
        <row r="395">
          <cell r="A395" t="str">
            <v>060281</v>
          </cell>
          <cell r="B395" t="str">
            <v>CUMEEIRA DE CIMENTO-AMIANTO,PARA TELHA TIPO"CANALETE 49" - ARTIC.</v>
          </cell>
          <cell r="C395" t="str">
            <v>M</v>
          </cell>
          <cell r="D395">
            <v>37.75</v>
          </cell>
        </row>
        <row r="396">
          <cell r="A396" t="str">
            <v>060282</v>
          </cell>
          <cell r="B396" t="str">
            <v>RUFO DE CIMENTO-AMIANTO,PARA TELHA TIPO"CANALETE 49"</v>
          </cell>
          <cell r="C396" t="str">
            <v>M</v>
          </cell>
          <cell r="D396">
            <v>17.350000000000001</v>
          </cell>
        </row>
        <row r="397">
          <cell r="A397" t="str">
            <v>060284</v>
          </cell>
          <cell r="B397" t="str">
            <v>CUMEEIRA DE CIMENTO-AMIANTO,PARA TELHA TIPO"CANALETE 90" - NORMAL</v>
          </cell>
          <cell r="C397" t="str">
            <v>M</v>
          </cell>
          <cell r="D397">
            <v>19.59</v>
          </cell>
        </row>
        <row r="398">
          <cell r="A398" t="str">
            <v>060285</v>
          </cell>
          <cell r="B398" t="str">
            <v>CUMEEIRA DE CIMENTO-AMIANTO,PARA TELHA TIPO"CANALETE 90" - ARTIC.</v>
          </cell>
          <cell r="C398" t="str">
            <v>M</v>
          </cell>
          <cell r="D398">
            <v>15.01</v>
          </cell>
        </row>
        <row r="399">
          <cell r="A399" t="str">
            <v>060286</v>
          </cell>
          <cell r="B399" t="str">
            <v>CUMEEIRA DE CIMENTO-AMIANTO,PARA TELHA TIPO"CANALETE 90" - "SHED"</v>
          </cell>
          <cell r="C399" t="str">
            <v>M</v>
          </cell>
          <cell r="D399">
            <v>18.79</v>
          </cell>
        </row>
        <row r="400">
          <cell r="A400" t="str">
            <v>060287</v>
          </cell>
          <cell r="B400" t="str">
            <v>RUFO DE CIMENTO-AMIANTO,PARA TELHA TIPO"CANALETE 90"</v>
          </cell>
          <cell r="C400" t="str">
            <v>M</v>
          </cell>
          <cell r="D400">
            <v>13.5</v>
          </cell>
        </row>
        <row r="401">
          <cell r="A401" t="str">
            <v>060289</v>
          </cell>
          <cell r="B401" t="str">
            <v>PLACA PINGADEIRA DE CIMENTO-AMIANTO,PARA TELHA TIPO"CANALETE 90"</v>
          </cell>
          <cell r="C401" t="str">
            <v>UN</v>
          </cell>
          <cell r="D401">
            <v>7.27</v>
          </cell>
        </row>
        <row r="402">
          <cell r="A402" t="str">
            <v>060290</v>
          </cell>
          <cell r="B402" t="str">
            <v>CUMEEIRA DE ALUMINIO,PERFIL ONDULADO OU TRAPEZOIDAL - NORMAL,0,8MM</v>
          </cell>
          <cell r="C402" t="str">
            <v>M</v>
          </cell>
          <cell r="D402">
            <v>20.05</v>
          </cell>
        </row>
        <row r="403">
          <cell r="A403" t="str">
            <v>060292</v>
          </cell>
          <cell r="B403" t="str">
            <v>CUMEEIRA DE ALUMINIO,PERFIL ONDULADO OU TRAPEZOIDAL - "SHED",0,8MM</v>
          </cell>
          <cell r="C403" t="str">
            <v>M</v>
          </cell>
          <cell r="D403">
            <v>20.05</v>
          </cell>
        </row>
        <row r="404">
          <cell r="A404" t="str">
            <v>060294</v>
          </cell>
          <cell r="B404" t="str">
            <v>CUMEEIRA TRAP.ACO GALV.ESP=0,5MM,REV B,H=40MM,L=0,50 M</v>
          </cell>
          <cell r="C404" t="str">
            <v>M</v>
          </cell>
          <cell r="D404">
            <v>9.3000000000000007</v>
          </cell>
        </row>
        <row r="405">
          <cell r="A405" t="str">
            <v>060295</v>
          </cell>
          <cell r="B405" t="str">
            <v>CUMEEIRA OND.ACO GALV.ESP=0,50MM,REV B,H=17,5MM,LARG=0,50M</v>
          </cell>
          <cell r="C405" t="str">
            <v>M</v>
          </cell>
          <cell r="D405">
            <v>9.3000000000000007</v>
          </cell>
        </row>
        <row r="406">
          <cell r="A406" t="str">
            <v>060296</v>
          </cell>
          <cell r="B406" t="str">
            <v>CUMEEIRA TRAP.ACO GALV.E=0,5MM,REV B,H=40MM,L=0,50M,C/PINT.BR.2FACES</v>
          </cell>
          <cell r="C406" t="str">
            <v>M</v>
          </cell>
          <cell r="D406">
            <v>16.97</v>
          </cell>
        </row>
        <row r="407">
          <cell r="A407" t="str">
            <v>060297</v>
          </cell>
          <cell r="B407" t="str">
            <v>CUMEEIRA OND.ACO GAL.E=0,5MM,REV.B,H=17,5MM,L=0,50M,C/PINT.BR.2FACES</v>
          </cell>
          <cell r="C407" t="str">
            <v>M</v>
          </cell>
          <cell r="D407">
            <v>16.97</v>
          </cell>
        </row>
        <row r="408">
          <cell r="A408" t="str">
            <v>060298</v>
          </cell>
          <cell r="B408" t="str">
            <v>AMARRACAO DE TELHAS DE BARRO COZIDO,COM ARAME DE COBRE N.20</v>
          </cell>
          <cell r="C408" t="str">
            <v>M2</v>
          </cell>
          <cell r="D408">
            <v>2.5</v>
          </cell>
        </row>
        <row r="409">
          <cell r="A409" t="str">
            <v>060300</v>
          </cell>
          <cell r="B409" t="str">
            <v>DOMOS DE ILUMINACAO E VENTILACAO</v>
          </cell>
          <cell r="D409" t="str">
            <v xml:space="preserve"> R$-   </v>
          </cell>
        </row>
        <row r="410">
          <cell r="A410" t="str">
            <v>060398</v>
          </cell>
          <cell r="B410" t="str">
            <v>DOMO ACRILICO PARA ILUMINACAO E VENTILACAO</v>
          </cell>
          <cell r="C410" t="str">
            <v>M2</v>
          </cell>
          <cell r="D410">
            <v>277.52</v>
          </cell>
        </row>
        <row r="411">
          <cell r="A411" t="str">
            <v>065000</v>
          </cell>
          <cell r="B411" t="str">
            <v>DEMOLICOES</v>
          </cell>
          <cell r="D411" t="str">
            <v xml:space="preserve"> R$-   </v>
          </cell>
        </row>
        <row r="412">
          <cell r="A412" t="str">
            <v>065020</v>
          </cell>
          <cell r="B412" t="str">
            <v>DEMOLICAO DE TELHAS DE BARRO COZIDO OU VIDRO - EM GERAL</v>
          </cell>
          <cell r="C412" t="str">
            <v>M2</v>
          </cell>
          <cell r="D412">
            <v>1.25</v>
          </cell>
        </row>
        <row r="413">
          <cell r="A413" t="str">
            <v>065025</v>
          </cell>
          <cell r="B413" t="str">
            <v>DEMOLICAO DE TELHAS DE CIM.AMIANTO,ALUM.OU PLASTICO - ONDULADA COMUM</v>
          </cell>
          <cell r="C413" t="str">
            <v>M2</v>
          </cell>
          <cell r="D413">
            <v>0.89</v>
          </cell>
        </row>
        <row r="414">
          <cell r="A414" t="str">
            <v>066000</v>
          </cell>
          <cell r="B414" t="str">
            <v>RETIRADAS</v>
          </cell>
          <cell r="D414" t="str">
            <v xml:space="preserve"> R$-   </v>
          </cell>
        </row>
        <row r="415">
          <cell r="A415" t="str">
            <v>066003</v>
          </cell>
          <cell r="B415" t="str">
            <v>RETIRADA ESTR.MAD.PONTALETADA - PARA TELHAS DE BARRO COZIDO</v>
          </cell>
          <cell r="C415" t="str">
            <v>M2</v>
          </cell>
          <cell r="D415">
            <v>2.4</v>
          </cell>
        </row>
        <row r="416">
          <cell r="A416" t="str">
            <v>066004</v>
          </cell>
          <cell r="B416" t="str">
            <v>RETIRADA ESTR.MAD.PONTALETADA - P/ONDUL.CIM.AMIANTO,ALUM.OU PLASTICO</v>
          </cell>
          <cell r="C416" t="str">
            <v>M2</v>
          </cell>
          <cell r="D416">
            <v>1.58</v>
          </cell>
        </row>
        <row r="417">
          <cell r="A417" t="str">
            <v>066005</v>
          </cell>
          <cell r="B417" t="str">
            <v>RETIRADA ESTR.MAD.C/TESOURAS - PARA TELHAS DE BARRO COZIDO</v>
          </cell>
          <cell r="C417" t="str">
            <v>M2</v>
          </cell>
          <cell r="D417">
            <v>4.8</v>
          </cell>
        </row>
        <row r="418">
          <cell r="A418" t="str">
            <v>066006</v>
          </cell>
          <cell r="B418" t="str">
            <v>RETIRADA ESTR.MAD.C/TESOURAS - P/ONDUL.CIM.AMIANTO,ALUM.OU PLASTICO</v>
          </cell>
          <cell r="C418" t="str">
            <v>M2</v>
          </cell>
          <cell r="D418">
            <v>3.2</v>
          </cell>
        </row>
        <row r="419">
          <cell r="A419" t="str">
            <v>066010</v>
          </cell>
          <cell r="B419" t="str">
            <v>RETIRADA PARCIAL DE MADEIRAMENTO DE TELHADO - RIPAS</v>
          </cell>
          <cell r="C419" t="str">
            <v>M</v>
          </cell>
          <cell r="D419">
            <v>0.04</v>
          </cell>
        </row>
        <row r="420">
          <cell r="A420" t="str">
            <v>066011</v>
          </cell>
          <cell r="B420" t="str">
            <v>RETIRADA PARCIAL DE MADEIRAMENTO DE TELHADO - CAIBROS</v>
          </cell>
          <cell r="C420" t="str">
            <v>M</v>
          </cell>
          <cell r="D420">
            <v>0.45</v>
          </cell>
        </row>
        <row r="421">
          <cell r="A421" t="str">
            <v>066012</v>
          </cell>
          <cell r="B421" t="str">
            <v>RETIRADA PARCIAL DE MADEIRAMENTO DE TELHADO - VIGAS</v>
          </cell>
          <cell r="C421" t="str">
            <v>M</v>
          </cell>
          <cell r="D421">
            <v>0.77</v>
          </cell>
        </row>
        <row r="422">
          <cell r="A422" t="str">
            <v>066015</v>
          </cell>
          <cell r="B422" t="str">
            <v>RETIRADA DE FERRAGEM PARA MADEIRAMENTO DE TELHADO</v>
          </cell>
          <cell r="C422" t="str">
            <v>UN</v>
          </cell>
          <cell r="D422">
            <v>1.19</v>
          </cell>
        </row>
        <row r="423">
          <cell r="A423" t="str">
            <v>066020</v>
          </cell>
          <cell r="B423" t="str">
            <v>RETIRADA DE TELHAS DE BARRO COZIDO OU VIDRO - TIPO FRANCESA</v>
          </cell>
          <cell r="C423" t="str">
            <v>M2</v>
          </cell>
          <cell r="D423">
            <v>1.8</v>
          </cell>
        </row>
        <row r="424">
          <cell r="A424" t="str">
            <v>066021</v>
          </cell>
          <cell r="B424" t="str">
            <v>RETIRADA DE TELHAS DE BARRO COZIDO OU VIDRO - TIPO PAULISTA</v>
          </cell>
          <cell r="C424" t="str">
            <v>M2</v>
          </cell>
          <cell r="D424">
            <v>3.25</v>
          </cell>
        </row>
        <row r="425">
          <cell r="A425" t="str">
            <v>066022</v>
          </cell>
          <cell r="B425" t="str">
            <v>RETIRADA DE TELHAS DE BARRO COZIDO - TIPO SUPER-PAULISTA (PLAN)</v>
          </cell>
          <cell r="C425" t="str">
            <v>M2</v>
          </cell>
          <cell r="D425">
            <v>2.5099999999999998</v>
          </cell>
        </row>
        <row r="426">
          <cell r="A426" t="str">
            <v>066025</v>
          </cell>
          <cell r="B426" t="str">
            <v>RETIRADA DE TELHAS DE CIM.AMIANTO,ALUM.OU PLASTICO - ONDULADA COMUM</v>
          </cell>
          <cell r="C426" t="str">
            <v>M2</v>
          </cell>
          <cell r="D426">
            <v>1.25</v>
          </cell>
        </row>
        <row r="427">
          <cell r="A427" t="str">
            <v>066026</v>
          </cell>
          <cell r="B427" t="str">
            <v>RETIRADA DE TELHAS DE CIMENTO-AMIANTO - TIPO"MAXIPLAC"</v>
          </cell>
          <cell r="C427" t="str">
            <v>M2</v>
          </cell>
          <cell r="D427">
            <v>1.07</v>
          </cell>
        </row>
        <row r="428">
          <cell r="A428" t="str">
            <v>066027</v>
          </cell>
          <cell r="B428" t="str">
            <v>RETIRADA DE TELHAS DE CIMENTO-AMIANTO - TIPO"MODULADA"</v>
          </cell>
          <cell r="C428" t="str">
            <v>M2</v>
          </cell>
          <cell r="D428">
            <v>1.62</v>
          </cell>
        </row>
        <row r="429">
          <cell r="A429" t="str">
            <v>066028</v>
          </cell>
          <cell r="B429" t="str">
            <v>RETIRADA DE TELHAS DE CIMENTO-AMIANTO - TIPO"CANALETE 49"</v>
          </cell>
          <cell r="C429" t="str">
            <v>M2</v>
          </cell>
          <cell r="D429">
            <v>1.07</v>
          </cell>
        </row>
        <row r="430">
          <cell r="A430" t="str">
            <v>066029</v>
          </cell>
          <cell r="B430" t="str">
            <v>RETIRADA DE TELHAS DE CIMENTO-AMIANTO - TIPO"CANALETE 90"</v>
          </cell>
          <cell r="C430" t="str">
            <v>M2</v>
          </cell>
          <cell r="D430">
            <v>1.07</v>
          </cell>
        </row>
        <row r="431">
          <cell r="A431" t="str">
            <v>066040</v>
          </cell>
          <cell r="B431" t="str">
            <v>RETIRADA DE CUMEEIRAS OU ESPIGOES DE BARRO COZIDO</v>
          </cell>
          <cell r="C431" t="str">
            <v>M</v>
          </cell>
          <cell r="D431">
            <v>1.07</v>
          </cell>
        </row>
        <row r="432">
          <cell r="A432" t="str">
            <v>066045</v>
          </cell>
          <cell r="B432" t="str">
            <v>RETIRADA DE CUMEEIRAS,ESPIGOES OU RUFOS DE CIMENTO-AMIANTO,EM GERAL</v>
          </cell>
          <cell r="C432" t="str">
            <v>M</v>
          </cell>
          <cell r="D432">
            <v>0.7</v>
          </cell>
        </row>
        <row r="433">
          <cell r="A433" t="str">
            <v>066079</v>
          </cell>
          <cell r="B433" t="str">
            <v>RETIRADA DE PLACAS PINGADEIRA DE CIMENTO-AMIANTO - TIPO"CANALETE 90"</v>
          </cell>
          <cell r="C433" t="str">
            <v>UN</v>
          </cell>
          <cell r="D433">
            <v>0.64</v>
          </cell>
        </row>
        <row r="434">
          <cell r="A434" t="str">
            <v>066090</v>
          </cell>
          <cell r="B434" t="str">
            <v>RETIRADA DE CUMEEIRAS DE ALUMINIO,EM GERAL</v>
          </cell>
          <cell r="C434" t="str">
            <v>M</v>
          </cell>
          <cell r="D434">
            <v>0.7</v>
          </cell>
        </row>
        <row r="435">
          <cell r="A435" t="str">
            <v>066095</v>
          </cell>
          <cell r="B435" t="str">
            <v>RETIRADA DE DOMOS DE ILUMINACAO E VENTILACAO</v>
          </cell>
          <cell r="C435" t="str">
            <v>UN</v>
          </cell>
          <cell r="D435">
            <v>4.32</v>
          </cell>
        </row>
        <row r="436">
          <cell r="A436" t="str">
            <v>067000</v>
          </cell>
          <cell r="B436" t="str">
            <v>RECOLOCACOES</v>
          </cell>
          <cell r="D436" t="str">
            <v xml:space="preserve"> R$-   </v>
          </cell>
        </row>
        <row r="437">
          <cell r="A437" t="str">
            <v>067010</v>
          </cell>
          <cell r="B437" t="str">
            <v>RECOLOCACAO PARCIAL DE MADEIRAMENTO DE TELHADO - RIPAS</v>
          </cell>
          <cell r="C437" t="str">
            <v>M</v>
          </cell>
          <cell r="D437">
            <v>0.13</v>
          </cell>
        </row>
        <row r="438">
          <cell r="A438" t="str">
            <v>067011</v>
          </cell>
          <cell r="B438" t="str">
            <v>RECOLOCACAO PARCIAL DE MADEIRAMENTO DE TELHADO - CAIBROS</v>
          </cell>
          <cell r="C438" t="str">
            <v>M</v>
          </cell>
          <cell r="D438">
            <v>1.1299999999999999</v>
          </cell>
        </row>
        <row r="439">
          <cell r="A439" t="str">
            <v>067012</v>
          </cell>
          <cell r="B439" t="str">
            <v>RECOLOCACAO PARCIAL DE MADEIRAMENTO DE TELHADO - VIGAS</v>
          </cell>
          <cell r="C439" t="str">
            <v>M</v>
          </cell>
          <cell r="D439">
            <v>2.98</v>
          </cell>
        </row>
        <row r="440">
          <cell r="A440" t="str">
            <v>067015</v>
          </cell>
          <cell r="B440" t="str">
            <v>RECOLOCACAO DE FERRAGEM PARA MADEIRAMENTO DE TELHADO</v>
          </cell>
          <cell r="C440" t="str">
            <v>UN</v>
          </cell>
          <cell r="D440">
            <v>2.79</v>
          </cell>
        </row>
        <row r="441">
          <cell r="A441" t="str">
            <v>067020</v>
          </cell>
          <cell r="B441" t="str">
            <v>RECOLOCACAO DE TELHAS DE BARRO COZIDO OU VIDRO - TIPO FRANCESA</v>
          </cell>
          <cell r="C441" t="str">
            <v>M2</v>
          </cell>
          <cell r="D441">
            <v>5.0999999999999996</v>
          </cell>
        </row>
        <row r="442">
          <cell r="A442" t="str">
            <v>067021</v>
          </cell>
          <cell r="B442" t="str">
            <v>RECOLOCACAO DE TELHAS DE BARRO COZIDO OU VIDRO - TIPO PAULISTA</v>
          </cell>
          <cell r="C442" t="str">
            <v>M2</v>
          </cell>
          <cell r="D442">
            <v>11.14</v>
          </cell>
        </row>
        <row r="443">
          <cell r="A443" t="str">
            <v>067022</v>
          </cell>
          <cell r="B443" t="str">
            <v>RECOLOCACAO DE TELHAS DE BARRO COZIDO - TIPO SUPER-PAULISTA (PLAN)</v>
          </cell>
          <cell r="C443" t="str">
            <v>M2</v>
          </cell>
          <cell r="D443">
            <v>8.25</v>
          </cell>
        </row>
        <row r="444">
          <cell r="A444" t="str">
            <v>067025</v>
          </cell>
          <cell r="B444" t="str">
            <v>RECOLOCACAO DE TELHAS DE CIM.AMIANTO,ALUM.OU PLASTICO - ONDUL.COMUM</v>
          </cell>
          <cell r="C444" t="str">
            <v>M2</v>
          </cell>
          <cell r="D444">
            <v>2.81</v>
          </cell>
        </row>
        <row r="445">
          <cell r="A445" t="str">
            <v>067026</v>
          </cell>
          <cell r="B445" t="str">
            <v>RECOLOCACAO DE TELHAS DE CIMENTO-AMIANTO - TIPO"MAXIPLAC"</v>
          </cell>
          <cell r="C445" t="str">
            <v>M2</v>
          </cell>
          <cell r="D445">
            <v>2.4500000000000002</v>
          </cell>
        </row>
        <row r="446">
          <cell r="A446" t="str">
            <v>067027</v>
          </cell>
          <cell r="B446" t="str">
            <v>RECOLOCACAO DE TELHAS DE CIMENTO-AMIANTO - TIPO"MODULADA"</v>
          </cell>
          <cell r="C446" t="str">
            <v>M2</v>
          </cell>
          <cell r="D446">
            <v>3.68</v>
          </cell>
        </row>
        <row r="447">
          <cell r="A447" t="str">
            <v>067028</v>
          </cell>
          <cell r="B447" t="str">
            <v>RECOLOCACAO DE TELHAS DE CIMENTO-AMIANTO - TIPO"CANALETE 49"</v>
          </cell>
          <cell r="C447" t="str">
            <v>M2</v>
          </cell>
          <cell r="D447">
            <v>2.5099999999999998</v>
          </cell>
        </row>
        <row r="448">
          <cell r="A448" t="str">
            <v>067029</v>
          </cell>
          <cell r="B448" t="str">
            <v>RECOLOCACAO DE TELHAS DE CIMENTO-AMIANTO - TIPO"CANALETE 90"</v>
          </cell>
          <cell r="C448" t="str">
            <v>M2</v>
          </cell>
          <cell r="D448">
            <v>2.4300000000000002</v>
          </cell>
        </row>
        <row r="449">
          <cell r="A449" t="str">
            <v>067040</v>
          </cell>
          <cell r="B449" t="str">
            <v>RECOLOCACAO DE CUMEEIRAS OU ESPIGOES DE BARRO COZIDO</v>
          </cell>
          <cell r="C449" t="str">
            <v>M</v>
          </cell>
          <cell r="D449">
            <v>3.64</v>
          </cell>
        </row>
        <row r="450">
          <cell r="A450" t="str">
            <v>067045</v>
          </cell>
          <cell r="B450" t="str">
            <v>RECOLOCACAO DE CUMEEIRAS,ESPIGOES OU RUFOS DE CIM.AMIANTO,EM GERAL</v>
          </cell>
          <cell r="C450" t="str">
            <v>M</v>
          </cell>
          <cell r="D450">
            <v>1.76</v>
          </cell>
        </row>
        <row r="451">
          <cell r="A451" t="str">
            <v>067079</v>
          </cell>
          <cell r="B451" t="str">
            <v>RECOLOCACAO DE PLACAS PINGADEIRA DE CIM.AMIANTO - TIPO"CANALETE 90"</v>
          </cell>
          <cell r="C451" t="str">
            <v>UN</v>
          </cell>
          <cell r="D451">
            <v>1.58</v>
          </cell>
        </row>
        <row r="452">
          <cell r="A452" t="str">
            <v>067090</v>
          </cell>
          <cell r="B452" t="str">
            <v>RECOLOCACAO DE CUMEEIRAS DE ALUMINIO,EM GERAL</v>
          </cell>
          <cell r="C452" t="str">
            <v>M</v>
          </cell>
          <cell r="D452">
            <v>1.61</v>
          </cell>
        </row>
        <row r="453">
          <cell r="A453" t="str">
            <v>067095</v>
          </cell>
          <cell r="B453" t="str">
            <v>RECOLOCACAO DE DOMOS DE ILUMINACAO E VENTILACAO</v>
          </cell>
          <cell r="C453" t="str">
            <v>UN</v>
          </cell>
          <cell r="D453">
            <v>9.64</v>
          </cell>
        </row>
        <row r="454">
          <cell r="A454" t="str">
            <v>068000</v>
          </cell>
          <cell r="B454" t="str">
            <v>SERVICOS PARCIAIS</v>
          </cell>
          <cell r="D454" t="str">
            <v xml:space="preserve"> R$-   </v>
          </cell>
        </row>
        <row r="455">
          <cell r="A455" t="str">
            <v>068001</v>
          </cell>
          <cell r="B455" t="str">
            <v>REVISAO GERAL DE TELHADOS DE BARRO INCL TOMADA DE GOTEIRA</v>
          </cell>
          <cell r="C455" t="str">
            <v>M2</v>
          </cell>
          <cell r="D455">
            <v>0.36</v>
          </cell>
        </row>
        <row r="456">
          <cell r="A456" t="str">
            <v>068002</v>
          </cell>
          <cell r="B456" t="str">
            <v>REMANEJAMENTO DE TELHAS DE BARRO COZIDO,INCLUSIVE ESCOVAMENTO</v>
          </cell>
          <cell r="C456" t="str">
            <v>M2</v>
          </cell>
          <cell r="D456">
            <v>2.2400000000000002</v>
          </cell>
        </row>
        <row r="457">
          <cell r="A457" t="str">
            <v>068003</v>
          </cell>
          <cell r="B457" t="str">
            <v>REVISAO,ESCOV.,INCL TOMADA DE GOTEIRAS TELHA CIM.AMIANTO</v>
          </cell>
          <cell r="C457" t="str">
            <v>M2</v>
          </cell>
          <cell r="D457">
            <v>2.4</v>
          </cell>
        </row>
        <row r="458">
          <cell r="A458" t="str">
            <v>068010</v>
          </cell>
          <cell r="B458" t="str">
            <v>MADEIRAMENTO DE TELHADO,PEROBA - RIPAS 1,2X5CM</v>
          </cell>
          <cell r="C458" t="str">
            <v>M</v>
          </cell>
          <cell r="D458">
            <v>0.93</v>
          </cell>
        </row>
        <row r="459">
          <cell r="A459" t="str">
            <v>068012</v>
          </cell>
          <cell r="B459" t="str">
            <v>MADEIRAMENTO DE TELHADO,PEROBA - CAIBROS 5X6CM</v>
          </cell>
          <cell r="C459" t="str">
            <v>M</v>
          </cell>
          <cell r="D459">
            <v>3.13</v>
          </cell>
        </row>
        <row r="460">
          <cell r="A460" t="str">
            <v>068014</v>
          </cell>
          <cell r="B460" t="str">
            <v>MADEIRAMENTO DE TELHADO,PEROBA - PRANCHAS 3X12CM</v>
          </cell>
          <cell r="C460" t="str">
            <v>M</v>
          </cell>
          <cell r="D460">
            <v>3.69</v>
          </cell>
        </row>
        <row r="461">
          <cell r="A461" t="str">
            <v>068016</v>
          </cell>
          <cell r="B461" t="str">
            <v>MADEIRAMENTO DE TELHADO,PEROBA - VIGAS 6X12CM</v>
          </cell>
          <cell r="C461" t="str">
            <v>M</v>
          </cell>
          <cell r="D461">
            <v>7.38</v>
          </cell>
        </row>
        <row r="462">
          <cell r="A462" t="str">
            <v>068017</v>
          </cell>
          <cell r="B462" t="str">
            <v>MADEIRAMENTO DE TELHADO,PEROBA - VIGAS 6X16CM</v>
          </cell>
          <cell r="C462" t="str">
            <v>M</v>
          </cell>
          <cell r="D462">
            <v>9.8699999999999992</v>
          </cell>
        </row>
        <row r="463">
          <cell r="A463" t="str">
            <v>068019</v>
          </cell>
          <cell r="B463" t="str">
            <v>MADEIRAMENTO DE TELHADO,PEROBA - PECAS ESPECIAIS</v>
          </cell>
          <cell r="C463" t="str">
            <v>M3</v>
          </cell>
          <cell r="D463">
            <v>1003.2</v>
          </cell>
        </row>
        <row r="464">
          <cell r="A464" t="str">
            <v>068020</v>
          </cell>
          <cell r="B464" t="str">
            <v>ESTRIBO DE FERRO REDONDO - 1/2"</v>
          </cell>
          <cell r="C464" t="str">
            <v>UN</v>
          </cell>
          <cell r="D464">
            <v>5.99</v>
          </cell>
        </row>
        <row r="465">
          <cell r="A465" t="str">
            <v>068023</v>
          </cell>
          <cell r="B465" t="str">
            <v>FERRO CHATO PARA EMENDA - 2"X1/4"</v>
          </cell>
          <cell r="C465" t="str">
            <v>UN</v>
          </cell>
          <cell r="D465">
            <v>5.74</v>
          </cell>
        </row>
        <row r="466">
          <cell r="A466" t="str">
            <v>068025</v>
          </cell>
          <cell r="B466" t="str">
            <v>FERRO CHATO EM"U"PARA PENDURAL - 2"X1/4"</v>
          </cell>
          <cell r="C466" t="str">
            <v>UN</v>
          </cell>
          <cell r="D466">
            <v>8.89</v>
          </cell>
        </row>
        <row r="467">
          <cell r="A467" t="str">
            <v>068029</v>
          </cell>
          <cell r="B467" t="str">
            <v>PARAFUSO FRANCES PARA FERRAGEM DE TELHADO - COM PORCA E ARRUELA</v>
          </cell>
          <cell r="C467" t="str">
            <v>UN</v>
          </cell>
          <cell r="D467">
            <v>1.7</v>
          </cell>
        </row>
        <row r="468">
          <cell r="A468" t="str">
            <v>068040</v>
          </cell>
          <cell r="B468" t="str">
            <v>PARAFUSO ROSCA SOBERBA P/FIXACAO DE TELHAS DE CIM.AMIANTO - 8X110MM</v>
          </cell>
          <cell r="C468" t="str">
            <v>UN</v>
          </cell>
          <cell r="D468">
            <v>2.02</v>
          </cell>
        </row>
        <row r="469">
          <cell r="A469" t="str">
            <v>068043</v>
          </cell>
          <cell r="B469" t="str">
            <v>PARAFUSO ROSCA SOBERBA P/FIXACAO DE TELHAS DE CIM.AMIANTO - 8X165MM</v>
          </cell>
          <cell r="C469" t="str">
            <v>UN</v>
          </cell>
          <cell r="D469">
            <v>2.2400000000000002</v>
          </cell>
        </row>
        <row r="470">
          <cell r="A470" t="str">
            <v>068044</v>
          </cell>
          <cell r="B470" t="str">
            <v>PARAFUSO ROSCA SOBERBA P/FIXACAO DE TELHAS DE CIM.AMIANTO - 8X180MM</v>
          </cell>
          <cell r="C470" t="str">
            <v>UN</v>
          </cell>
          <cell r="D470">
            <v>2.2799999999999998</v>
          </cell>
        </row>
        <row r="471">
          <cell r="A471" t="str">
            <v>068047</v>
          </cell>
          <cell r="B471" t="str">
            <v>PARAFUSO ROSCA SOBERBA P/FIXACAO DE TELHAS DE CIM.AMIANTO - 8X250MM</v>
          </cell>
          <cell r="C471" t="str">
            <v>UN</v>
          </cell>
          <cell r="D471">
            <v>2.4300000000000002</v>
          </cell>
        </row>
        <row r="472">
          <cell r="A472" t="str">
            <v>068049</v>
          </cell>
          <cell r="B472" t="str">
            <v>GANCHO C/ROSCA UMA EXTREMIDADE P/FIXACAO DE TELHAS TIPO"CANALETE 90"</v>
          </cell>
          <cell r="C472" t="str">
            <v>UN</v>
          </cell>
          <cell r="D472">
            <v>2.52</v>
          </cell>
        </row>
        <row r="473">
          <cell r="A473" t="str">
            <v>068083</v>
          </cell>
          <cell r="B473" t="str">
            <v>PLACA DE VENTILACAO PARA TELHAS DE CIM.AMIANTO - TIPO"CANALETE 49"</v>
          </cell>
          <cell r="C473" t="str">
            <v>UN</v>
          </cell>
          <cell r="D473">
            <v>3.29</v>
          </cell>
        </row>
        <row r="474">
          <cell r="A474" t="str">
            <v>068084</v>
          </cell>
          <cell r="B474" t="str">
            <v>PLACA DE VENTILACAO PARA TELHAS DE CIM.AMIANTO - TIPO"CANALETE 90"</v>
          </cell>
          <cell r="C474" t="str">
            <v>UN</v>
          </cell>
          <cell r="D474">
            <v>5.23</v>
          </cell>
        </row>
        <row r="475">
          <cell r="A475" t="str">
            <v>070000</v>
          </cell>
          <cell r="B475" t="str">
            <v>ESQUADRIAS DE MADEIRA</v>
          </cell>
          <cell r="D475" t="str">
            <v xml:space="preserve"> R$-   </v>
          </cell>
        </row>
        <row r="476">
          <cell r="A476" t="str">
            <v>070100</v>
          </cell>
          <cell r="B476" t="str">
            <v>PORTAS DE PASSAGEM</v>
          </cell>
          <cell r="D476" t="str">
            <v xml:space="preserve"> R$-   </v>
          </cell>
        </row>
        <row r="477">
          <cell r="A477" t="str">
            <v>070101</v>
          </cell>
          <cell r="B477" t="str">
            <v>PM.01 - PORTA LISA,ESPECIAL (PARA INSTALACOES SANITARIAS) - 62X165CM</v>
          </cell>
          <cell r="C477" t="str">
            <v>UN</v>
          </cell>
          <cell r="D477">
            <v>96.14</v>
          </cell>
        </row>
        <row r="478">
          <cell r="A478" t="str">
            <v>070102</v>
          </cell>
          <cell r="B478" t="str">
            <v>PM.02 - PORTA LISA,REVESTIDA C/LAM.MELAM. (P/INST.SANIT.) - 62X165CM</v>
          </cell>
          <cell r="C478" t="str">
            <v>UN</v>
          </cell>
          <cell r="D478">
            <v>119.14</v>
          </cell>
        </row>
        <row r="479">
          <cell r="A479" t="str">
            <v>070105</v>
          </cell>
          <cell r="B479" t="str">
            <v>PM.05 - PORTA LISA,ESPECIAL - 62X211CM</v>
          </cell>
          <cell r="C479" t="str">
            <v>UN</v>
          </cell>
          <cell r="D479">
            <v>75.98</v>
          </cell>
        </row>
        <row r="480">
          <cell r="A480" t="str">
            <v>070106</v>
          </cell>
          <cell r="B480" t="str">
            <v>PM.06 - PORTA LISA,ESPECIAL - 72X211CM</v>
          </cell>
          <cell r="C480" t="str">
            <v>UN</v>
          </cell>
          <cell r="D480">
            <v>77.680000000000007</v>
          </cell>
        </row>
        <row r="481">
          <cell r="A481" t="str">
            <v>070107</v>
          </cell>
          <cell r="B481" t="str">
            <v>PM.07 - PORTA LISA,ESPECIAL - 82X211CM</v>
          </cell>
          <cell r="C481" t="str">
            <v>UN</v>
          </cell>
          <cell r="D481">
            <v>79.58</v>
          </cell>
        </row>
        <row r="482">
          <cell r="A482" t="str">
            <v>070108</v>
          </cell>
          <cell r="B482" t="str">
            <v>PM.08 - PORTA LISA,ESPECIAL - 92X211CM</v>
          </cell>
          <cell r="C482" t="str">
            <v>UN</v>
          </cell>
          <cell r="D482">
            <v>86.63</v>
          </cell>
        </row>
        <row r="483">
          <cell r="A483" t="str">
            <v>070109</v>
          </cell>
          <cell r="B483" t="str">
            <v>PM.09 - PORTA LISA,ESPECIAL - 102X211CM</v>
          </cell>
          <cell r="C483" t="str">
            <v>UN</v>
          </cell>
          <cell r="D483">
            <v>124.87</v>
          </cell>
        </row>
        <row r="484">
          <cell r="A484" t="str">
            <v>070110</v>
          </cell>
          <cell r="B484" t="str">
            <v>PM.10 - PORTA LISA,COMUM - 62X211CM</v>
          </cell>
          <cell r="C484" t="str">
            <v>UN</v>
          </cell>
          <cell r="D484">
            <v>58.72</v>
          </cell>
        </row>
        <row r="485">
          <cell r="A485" t="str">
            <v>070111</v>
          </cell>
          <cell r="B485" t="str">
            <v>PM.11 - PORTA LISA,COMUM - 72X211CM</v>
          </cell>
          <cell r="C485" t="str">
            <v>UN</v>
          </cell>
          <cell r="D485">
            <v>60.27</v>
          </cell>
        </row>
        <row r="486">
          <cell r="A486" t="str">
            <v>070112</v>
          </cell>
          <cell r="B486" t="str">
            <v>PM.12 - PORTA LISA,COMUM - 82X211CM</v>
          </cell>
          <cell r="C486" t="str">
            <v>UN</v>
          </cell>
          <cell r="D486">
            <v>60.68</v>
          </cell>
        </row>
        <row r="487">
          <cell r="A487" t="str">
            <v>070113</v>
          </cell>
          <cell r="B487" t="str">
            <v>PM.13 - PORTA LISA,COMUM - 92X211CM</v>
          </cell>
          <cell r="C487" t="str">
            <v>UN</v>
          </cell>
          <cell r="D487">
            <v>65.09</v>
          </cell>
        </row>
        <row r="488">
          <cell r="A488" t="str">
            <v>070114</v>
          </cell>
          <cell r="B488" t="str">
            <v>PM.14 - PORTA LISA,COMUM - 102X211CM</v>
          </cell>
          <cell r="C488" t="str">
            <v>UN</v>
          </cell>
          <cell r="D488">
            <v>80.62</v>
          </cell>
        </row>
        <row r="489">
          <cell r="A489" t="str">
            <v>070115</v>
          </cell>
          <cell r="B489" t="str">
            <v>PM.15 - PORTA LISA,REVESTIDA COM LAMINADO MELAMINICO - 62X211CM</v>
          </cell>
          <cell r="C489" t="str">
            <v>UN</v>
          </cell>
          <cell r="D489">
            <v>107.81</v>
          </cell>
        </row>
        <row r="490">
          <cell r="A490" t="str">
            <v>070116</v>
          </cell>
          <cell r="B490" t="str">
            <v>PM.16 - PORTA LISA,REVESTIDA COM LAMINADO MELAMINICO - 72X211CM</v>
          </cell>
          <cell r="C490" t="str">
            <v>UN</v>
          </cell>
          <cell r="D490">
            <v>114.96</v>
          </cell>
        </row>
        <row r="491">
          <cell r="A491" t="str">
            <v>070117</v>
          </cell>
          <cell r="B491" t="str">
            <v>PM.17 - PORTA LISA,REVESTIDA COM LAMINADO MELAMINICO - 82X211CM</v>
          </cell>
          <cell r="C491" t="str">
            <v>UN</v>
          </cell>
          <cell r="D491">
            <v>121.92</v>
          </cell>
        </row>
        <row r="492">
          <cell r="A492" t="str">
            <v>070118</v>
          </cell>
          <cell r="B492" t="str">
            <v>PM.18 - PORTA LISA,REVESTIDA COM LAMINADO MELAMINICO - 92X211CM</v>
          </cell>
          <cell r="C492" t="str">
            <v>UN</v>
          </cell>
          <cell r="D492">
            <v>136.19</v>
          </cell>
        </row>
        <row r="493">
          <cell r="A493" t="str">
            <v>070119</v>
          </cell>
          <cell r="B493" t="str">
            <v>PM.19 - PORTA LISA,REVESTIDA COM LAMINADO MELAMINICO - 102X211CM</v>
          </cell>
          <cell r="C493" t="str">
            <v>UN</v>
          </cell>
          <cell r="D493">
            <v>160.69</v>
          </cell>
        </row>
        <row r="494">
          <cell r="A494" t="str">
            <v>070120</v>
          </cell>
          <cell r="B494" t="str">
            <v>PM.20 - PORTA ALMOFADADA,INTERNA - 62X211CM</v>
          </cell>
          <cell r="C494" t="str">
            <v>UN</v>
          </cell>
          <cell r="D494">
            <v>131.13</v>
          </cell>
        </row>
        <row r="495">
          <cell r="A495" t="str">
            <v>070121</v>
          </cell>
          <cell r="B495" t="str">
            <v>PM.21 - PORTA ALMOFADADA,INTERNA - 72X211CM</v>
          </cell>
          <cell r="C495" t="str">
            <v>UN</v>
          </cell>
          <cell r="D495">
            <v>149.29</v>
          </cell>
        </row>
        <row r="496">
          <cell r="A496" t="str">
            <v>070122</v>
          </cell>
          <cell r="B496" t="str">
            <v>PM.22 - PORTA ALMOFADADA,INTERNA - 82X211CM</v>
          </cell>
          <cell r="C496" t="str">
            <v>UN</v>
          </cell>
          <cell r="D496">
            <v>165.71</v>
          </cell>
        </row>
        <row r="497">
          <cell r="A497" t="str">
            <v>070126</v>
          </cell>
          <cell r="B497" t="str">
            <v>PM.26 - PORTA ALMOFADADA,EXTERNA - 72X211CM</v>
          </cell>
          <cell r="C497" t="str">
            <v>UN</v>
          </cell>
          <cell r="D497">
            <v>208.66</v>
          </cell>
        </row>
        <row r="498">
          <cell r="A498" t="str">
            <v>070127</v>
          </cell>
          <cell r="B498" t="str">
            <v>PM.27 - PORTA ALMOFADADA,EXTERNA - 82X211CM</v>
          </cell>
          <cell r="C498" t="str">
            <v>UN</v>
          </cell>
          <cell r="D498">
            <v>233.55</v>
          </cell>
        </row>
        <row r="499">
          <cell r="A499" t="str">
            <v>070128</v>
          </cell>
          <cell r="B499" t="str">
            <v>PM.28 - PORTA ALMOFADADA,EXTERNA - 92X211CM</v>
          </cell>
          <cell r="C499" t="str">
            <v>UN</v>
          </cell>
          <cell r="D499">
            <v>263.22000000000003</v>
          </cell>
        </row>
        <row r="500">
          <cell r="A500" t="str">
            <v>070129</v>
          </cell>
          <cell r="B500" t="str">
            <v>PM.29 - PORTA ALMOFADADA EXTERNA - 102X211CM</v>
          </cell>
          <cell r="C500" t="str">
            <v>UN</v>
          </cell>
          <cell r="D500">
            <v>287.91000000000003</v>
          </cell>
        </row>
        <row r="501">
          <cell r="A501" t="str">
            <v>070130</v>
          </cell>
          <cell r="B501" t="str">
            <v>PM.30 - PORTA MACICA,TIPO CALHA - 62X211CM</v>
          </cell>
          <cell r="C501" t="str">
            <v>UN</v>
          </cell>
          <cell r="D501">
            <v>239.25</v>
          </cell>
        </row>
        <row r="502">
          <cell r="A502" t="str">
            <v>070131</v>
          </cell>
          <cell r="B502" t="str">
            <v>PM.31 - PORTA MACICA,TIPO CALHA - 72X211CM</v>
          </cell>
          <cell r="C502" t="str">
            <v>UN</v>
          </cell>
          <cell r="D502">
            <v>244.08</v>
          </cell>
        </row>
        <row r="503">
          <cell r="A503" t="str">
            <v>070132</v>
          </cell>
          <cell r="B503" t="str">
            <v>PM.32 - PORTA MACICA,TIPO CALHA - 82X211CM</v>
          </cell>
          <cell r="C503" t="str">
            <v>UN</v>
          </cell>
          <cell r="D503">
            <v>249.08</v>
          </cell>
        </row>
        <row r="504">
          <cell r="A504" t="str">
            <v>070133</v>
          </cell>
          <cell r="B504" t="str">
            <v>PM.33 - PORTA MACICA,TIPO CALHA - 92X211CM</v>
          </cell>
          <cell r="C504" t="str">
            <v>UN</v>
          </cell>
          <cell r="D504">
            <v>258.16000000000003</v>
          </cell>
        </row>
        <row r="505">
          <cell r="A505" t="str">
            <v>070134</v>
          </cell>
          <cell r="B505" t="str">
            <v>PM.34 - PORTA MACICA, TIPO CALHA - 102X211CM</v>
          </cell>
          <cell r="C505" t="str">
            <v>UN</v>
          </cell>
          <cell r="D505">
            <v>342.19</v>
          </cell>
        </row>
        <row r="506">
          <cell r="A506" t="str">
            <v>070135</v>
          </cell>
          <cell r="B506" t="str">
            <v>PM.35 - PORTA VENEZIANA - 62X211CM</v>
          </cell>
          <cell r="C506" t="str">
            <v>UN</v>
          </cell>
          <cell r="D506">
            <v>170.69</v>
          </cell>
        </row>
        <row r="507">
          <cell r="A507" t="str">
            <v>070136</v>
          </cell>
          <cell r="B507" t="str">
            <v>PM.36 - PORTA VENEZIANA - 72X211CM</v>
          </cell>
          <cell r="C507" t="str">
            <v>UN</v>
          </cell>
          <cell r="D507">
            <v>178.71</v>
          </cell>
        </row>
        <row r="508">
          <cell r="A508" t="str">
            <v>070137</v>
          </cell>
          <cell r="B508" t="str">
            <v>PM.37 - PORTA VENEZIANA - 82X211CM</v>
          </cell>
          <cell r="C508" t="str">
            <v>UN</v>
          </cell>
          <cell r="D508">
            <v>183.96</v>
          </cell>
        </row>
        <row r="509">
          <cell r="A509" t="str">
            <v>070138</v>
          </cell>
          <cell r="B509" t="str">
            <v>PM.38 - PORTA VENEZIANA - 92X211CM</v>
          </cell>
          <cell r="C509" t="str">
            <v>UN</v>
          </cell>
          <cell r="D509">
            <v>197.45</v>
          </cell>
        </row>
        <row r="510">
          <cell r="A510" t="str">
            <v>070139</v>
          </cell>
          <cell r="B510" t="str">
            <v>PM.39 - PORTA DE MADEIRA LISA DE CORRER, 2 FLS, TRILHO DE FERRO</v>
          </cell>
          <cell r="C510" t="str">
            <v>M2</v>
          </cell>
          <cell r="D510">
            <v>99.89</v>
          </cell>
        </row>
        <row r="511">
          <cell r="A511" t="str">
            <v>070145</v>
          </cell>
          <cell r="B511" t="str">
            <v>PM.45 - PORTA DE MADEIRA LISA COMUM, 2 FLS - 124X211CM</v>
          </cell>
          <cell r="C511" t="str">
            <v>UN</v>
          </cell>
          <cell r="D511">
            <v>117.44</v>
          </cell>
        </row>
        <row r="512">
          <cell r="A512" t="str">
            <v>070146</v>
          </cell>
          <cell r="B512" t="str">
            <v>PM.46 - PORTA DE MADEIRA LISA COMUM, 2 FLS - 144X211CM</v>
          </cell>
          <cell r="C512" t="str">
            <v>UN</v>
          </cell>
          <cell r="D512">
            <v>120.54</v>
          </cell>
        </row>
        <row r="513">
          <cell r="A513" t="str">
            <v>070147</v>
          </cell>
          <cell r="B513" t="str">
            <v>PM.47 - PORTA DE MADEIRA LISA COMUM, 2 FLS - 164X211CM</v>
          </cell>
          <cell r="C513" t="str">
            <v>UN</v>
          </cell>
          <cell r="D513">
            <v>121.36</v>
          </cell>
        </row>
        <row r="514">
          <cell r="A514" t="str">
            <v>070148</v>
          </cell>
          <cell r="B514" t="str">
            <v>PM.48 - PORTA DE MADEIRA LISA COMUM, 2 FLS - 184X211CM</v>
          </cell>
          <cell r="C514" t="str">
            <v>UN</v>
          </cell>
          <cell r="D514">
            <v>130.18</v>
          </cell>
        </row>
        <row r="515">
          <cell r="A515" t="str">
            <v>070149</v>
          </cell>
          <cell r="B515" t="str">
            <v>PM.49 - PORTA DE MADEIRA LISA COMUM, 2 FLS - 204X211CM</v>
          </cell>
          <cell r="C515" t="str">
            <v>UN</v>
          </cell>
          <cell r="D515">
            <v>161.24</v>
          </cell>
        </row>
        <row r="516">
          <cell r="A516" t="str">
            <v>070150</v>
          </cell>
          <cell r="B516" t="str">
            <v>BM.01 - BATENTE DE MADEIRA (14CM) - PARA PORTA DE 1FL,SEM BANDEIRA</v>
          </cell>
          <cell r="C516" t="str">
            <v>JG</v>
          </cell>
          <cell r="D516">
            <v>105.26</v>
          </cell>
        </row>
        <row r="517">
          <cell r="A517" t="str">
            <v>070151</v>
          </cell>
          <cell r="B517" t="str">
            <v>BM.01 - BATENTE DE MADEIRA (14CM) - PARA PORTA DE 2FL,SEM BANDEIRA</v>
          </cell>
          <cell r="C517" t="str">
            <v>JG</v>
          </cell>
          <cell r="D517">
            <v>131.29</v>
          </cell>
        </row>
        <row r="518">
          <cell r="A518" t="str">
            <v>070152</v>
          </cell>
          <cell r="B518" t="str">
            <v>BM.01 - BATENTE DE MADEIRA (14CM) - PARA PORTA COM BANDEIRA</v>
          </cell>
          <cell r="C518" t="str">
            <v>JG</v>
          </cell>
          <cell r="D518">
            <v>178.39</v>
          </cell>
        </row>
        <row r="519">
          <cell r="A519" t="str">
            <v>070153</v>
          </cell>
          <cell r="B519" t="str">
            <v>BM.01 - BATENTE DE MADEIRA (14CM) - PARA INSTALACOES SANITARIAS</v>
          </cell>
          <cell r="C519" t="str">
            <v>JG</v>
          </cell>
          <cell r="D519">
            <v>100.37</v>
          </cell>
        </row>
        <row r="520">
          <cell r="A520" t="str">
            <v>070154</v>
          </cell>
          <cell r="B520" t="str">
            <v>BM.02 - BATENTE DE MADEIRA (25CM) - PARA PORTA DE 1FL,SEM BANDEIRA</v>
          </cell>
          <cell r="C520" t="str">
            <v>JG</v>
          </cell>
          <cell r="D520">
            <v>162.81</v>
          </cell>
        </row>
        <row r="521">
          <cell r="A521" t="str">
            <v>070155</v>
          </cell>
          <cell r="B521" t="str">
            <v>BM.02 - BATENTE DE MADEIRA (25CM) - PARA PORTA DE 2FL,SEM BANDEIRA</v>
          </cell>
          <cell r="C521" t="str">
            <v>JG</v>
          </cell>
          <cell r="D521">
            <v>201.14</v>
          </cell>
        </row>
        <row r="522">
          <cell r="A522" t="str">
            <v>070156</v>
          </cell>
          <cell r="B522" t="str">
            <v>BM.02 - BATENTE DE MADEIRA (25CM) - PARA PORTA COM BANDEIRA</v>
          </cell>
          <cell r="C522" t="str">
            <v>JG</v>
          </cell>
          <cell r="D522">
            <v>292.93</v>
          </cell>
        </row>
        <row r="523">
          <cell r="A523" t="str">
            <v>070157</v>
          </cell>
          <cell r="B523" t="str">
            <v>BM.03 - BATENTE DE MADEIRA (9,5CM) - PARA PORTA EM DIVISORIA DV.01</v>
          </cell>
          <cell r="C523" t="str">
            <v>M</v>
          </cell>
          <cell r="D523">
            <v>10.119999999999999</v>
          </cell>
        </row>
        <row r="524">
          <cell r="A524" t="str">
            <v>070170</v>
          </cell>
          <cell r="B524" t="str">
            <v>BANDEIRA FIXA PARA PORTAS DE PASSAGEM - FOLHA LISA,35MM</v>
          </cell>
          <cell r="C524" t="str">
            <v>M2</v>
          </cell>
          <cell r="D524">
            <v>33.04</v>
          </cell>
        </row>
        <row r="525">
          <cell r="A525" t="str">
            <v>070175</v>
          </cell>
          <cell r="B525" t="str">
            <v>EM.21 VISOR FIXO C/ VIDRO E REQUADRO DE MADEIRA P/ PORTA</v>
          </cell>
          <cell r="C525" t="str">
            <v>UN</v>
          </cell>
          <cell r="D525">
            <v>35.35</v>
          </cell>
        </row>
        <row r="526">
          <cell r="A526" t="str">
            <v>070176</v>
          </cell>
          <cell r="B526" t="str">
            <v>PP 3A-PASSA PRATO- LACTARIO(DETALHE FABES)</v>
          </cell>
          <cell r="C526" t="str">
            <v>UN</v>
          </cell>
          <cell r="D526">
            <v>113.6</v>
          </cell>
        </row>
        <row r="527">
          <cell r="A527" t="str">
            <v>070177</v>
          </cell>
          <cell r="B527" t="str">
            <v>PP-3B PASSA PRATO- COZINHA (DETALHE FABES)</v>
          </cell>
          <cell r="C527" t="str">
            <v>UN</v>
          </cell>
          <cell r="D527">
            <v>348.96</v>
          </cell>
        </row>
        <row r="528">
          <cell r="A528" t="str">
            <v>070178</v>
          </cell>
          <cell r="B528" t="str">
            <v>VISOR-BANHO E TROCA/LACTARIO C/VIDRO - CONF.DET.V1 FABES</v>
          </cell>
          <cell r="C528" t="str">
            <v>M2</v>
          </cell>
          <cell r="D528">
            <v>82.68</v>
          </cell>
        </row>
        <row r="529">
          <cell r="A529" t="str">
            <v>070180</v>
          </cell>
          <cell r="B529" t="str">
            <v>EM26 - FAIXA BATE MACA EM LAM. MELAMINICO P/ PORTA DE MADEIRA</v>
          </cell>
          <cell r="C529" t="str">
            <v>M2</v>
          </cell>
          <cell r="D529">
            <v>26.12</v>
          </cell>
        </row>
        <row r="530">
          <cell r="A530" t="str">
            <v>070200</v>
          </cell>
          <cell r="B530" t="str">
            <v>FERRAGENS E COMPLEMENTOS METALICOS</v>
          </cell>
          <cell r="D530" t="str">
            <v xml:space="preserve"> R$-   </v>
          </cell>
        </row>
        <row r="531">
          <cell r="A531" t="str">
            <v>070202</v>
          </cell>
          <cell r="B531" t="str">
            <v>FECHADURA DE CILINDRO,REFORCADA (55MM) - PORTA EXTERNA DE ABRIR</v>
          </cell>
          <cell r="C531" t="str">
            <v>JG</v>
          </cell>
          <cell r="D531">
            <v>171.98</v>
          </cell>
        </row>
        <row r="532">
          <cell r="A532" t="str">
            <v>070205</v>
          </cell>
          <cell r="B532" t="str">
            <v>FECHADURA DE CILINDRO,LEVE (55MM) - PORTA INTERNA DE ABRIR</v>
          </cell>
          <cell r="C532" t="str">
            <v>JG</v>
          </cell>
          <cell r="D532">
            <v>96.92</v>
          </cell>
        </row>
        <row r="533">
          <cell r="A533" t="str">
            <v>070208</v>
          </cell>
          <cell r="B533" t="str">
            <v>FECHADURA DE CILINDRO,CAIXA RASA (22MM) - PORTA C/MONTANTE ESTREITO</v>
          </cell>
          <cell r="C533" t="str">
            <v>JG</v>
          </cell>
          <cell r="D533">
            <v>93.91</v>
          </cell>
        </row>
        <row r="534">
          <cell r="A534" t="str">
            <v>070210</v>
          </cell>
          <cell r="B534" t="str">
            <v>FECHADURA DE CILINDRO,SO LINGUETA (55MM) - PORTA DE ABRIR</v>
          </cell>
          <cell r="C534" t="str">
            <v>JG</v>
          </cell>
          <cell r="D534">
            <v>48.08</v>
          </cell>
        </row>
        <row r="535">
          <cell r="A535" t="str">
            <v>070212</v>
          </cell>
          <cell r="B535" t="str">
            <v>FECHADURA DE CILINDRO,BICO DE PAPAGAIO (22MM) - PORTA DE CORRER</v>
          </cell>
          <cell r="C535" t="str">
            <v>JG</v>
          </cell>
          <cell r="D535">
            <v>48.13</v>
          </cell>
        </row>
        <row r="536">
          <cell r="A536" t="str">
            <v>070216</v>
          </cell>
          <cell r="B536" t="str">
            <v>FECHADURA TIPO GORGE (55MM) - PORTA INTERNA OU EXTERNA DE ABRIR</v>
          </cell>
          <cell r="C536" t="str">
            <v>JG</v>
          </cell>
          <cell r="D536">
            <v>139.97</v>
          </cell>
        </row>
        <row r="537">
          <cell r="A537" t="str">
            <v>070219</v>
          </cell>
          <cell r="B537" t="str">
            <v>FECHADURA TIPO GORGE,SO LINGUETA (55MM) - PORTA INTERNA DE ABRIR</v>
          </cell>
          <cell r="C537" t="str">
            <v>JG</v>
          </cell>
          <cell r="D537">
            <v>36.130000000000003</v>
          </cell>
        </row>
        <row r="538">
          <cell r="A538" t="str">
            <v>070228</v>
          </cell>
          <cell r="B538" t="str">
            <v>FECHADURA TIPO SO TRINCO (55MM) - PORTA INTERNA DE ABRIR</v>
          </cell>
          <cell r="C538" t="str">
            <v>JG</v>
          </cell>
          <cell r="D538">
            <v>81.08</v>
          </cell>
        </row>
        <row r="539">
          <cell r="A539" t="str">
            <v>070231</v>
          </cell>
          <cell r="B539" t="str">
            <v>FECHADURA TIPO TRANQUETA E TRINCO (55MM) - PORTA DE SANITARIO</v>
          </cell>
          <cell r="C539" t="str">
            <v>JG</v>
          </cell>
          <cell r="D539">
            <v>140.36000000000001</v>
          </cell>
        </row>
        <row r="540">
          <cell r="A540" t="str">
            <v>070233</v>
          </cell>
          <cell r="B540" t="str">
            <v>FECHADURA TIPO TRANQUETA (40MM) - PORTA INTERNA DE INSTAL.SANITARIAS</v>
          </cell>
          <cell r="C540" t="str">
            <v>JG</v>
          </cell>
          <cell r="D540">
            <v>34.86</v>
          </cell>
        </row>
        <row r="541">
          <cell r="A541" t="str">
            <v>070250</v>
          </cell>
          <cell r="B541" t="str">
            <v>TARGETA DE SOBREPOR,TIPO"LIVRE-OCUPADO"- 60X65MM</v>
          </cell>
          <cell r="C541" t="str">
            <v>UN</v>
          </cell>
          <cell r="D541">
            <v>41.54</v>
          </cell>
        </row>
        <row r="542">
          <cell r="A542" t="str">
            <v>070251</v>
          </cell>
          <cell r="B542" t="str">
            <v>FECHO SEMI-EMBUTIDO,TIPO"UNHA" - 1"X2 1/2"</v>
          </cell>
          <cell r="C542" t="str">
            <v>UN</v>
          </cell>
          <cell r="D542">
            <v>9.0500000000000007</v>
          </cell>
        </row>
        <row r="543">
          <cell r="A543" t="str">
            <v>070252</v>
          </cell>
          <cell r="B543" t="str">
            <v>FECHO DE EMBUTIR,TRAVA ACIONADA POR ALAVANCA,3/4"X220MM - PORTA 2FL</v>
          </cell>
          <cell r="C543" t="str">
            <v>UN</v>
          </cell>
          <cell r="D543">
            <v>28.88</v>
          </cell>
        </row>
        <row r="544">
          <cell r="A544" t="str">
            <v>070255</v>
          </cell>
          <cell r="B544" t="str">
            <v>FECHO DE SEGURANCA,TIPO ROLETE - 5/8"X70MM</v>
          </cell>
          <cell r="C544" t="str">
            <v>UN</v>
          </cell>
          <cell r="D544">
            <v>17.55</v>
          </cell>
        </row>
        <row r="545">
          <cell r="A545" t="str">
            <v>070260</v>
          </cell>
          <cell r="B545" t="str">
            <v>PUXADORES DE ALCA E PRENDEDORES (CJ.HOSPITALAR) - PORTA DE ABRIR</v>
          </cell>
          <cell r="C545" t="str">
            <v>JG</v>
          </cell>
          <cell r="D545">
            <v>81.06</v>
          </cell>
        </row>
        <row r="546">
          <cell r="A546" t="str">
            <v>070261</v>
          </cell>
          <cell r="B546" t="str">
            <v>PUXADORES TIPO COPO E PRENDEDORES - PORTA DE ABRIR</v>
          </cell>
          <cell r="C546" t="str">
            <v>JG</v>
          </cell>
          <cell r="D546">
            <v>36.26</v>
          </cell>
        </row>
        <row r="547">
          <cell r="A547" t="str">
            <v>070264</v>
          </cell>
          <cell r="B547" t="str">
            <v>MOLA FECHA-PORTA,TIPO LEVE (AMORTECEDOR HIDRAULICO)</v>
          </cell>
          <cell r="C547" t="str">
            <v>UN</v>
          </cell>
          <cell r="D547">
            <v>78.2</v>
          </cell>
        </row>
        <row r="548">
          <cell r="A548" t="str">
            <v>070265</v>
          </cell>
          <cell r="B548" t="str">
            <v>MOLA FECHA-PORTA,TIPO PESADO</v>
          </cell>
          <cell r="C548" t="str">
            <v>UN</v>
          </cell>
          <cell r="D548">
            <v>93.2</v>
          </cell>
        </row>
        <row r="549">
          <cell r="A549" t="str">
            <v>070266</v>
          </cell>
          <cell r="B549" t="str">
            <v>MOLA VAI-E-VEM,DE TOPO</v>
          </cell>
          <cell r="C549" t="str">
            <v>UN</v>
          </cell>
          <cell r="D549">
            <v>64.8</v>
          </cell>
        </row>
        <row r="550">
          <cell r="A550" t="str">
            <v>070271</v>
          </cell>
          <cell r="B550" t="str">
            <v>CADEADO DE LATAO (COM CILINDRO E TRAVA DUPLA) - 25MM PESO MIN.70G</v>
          </cell>
          <cell r="C550" t="str">
            <v>UN</v>
          </cell>
          <cell r="D550">
            <v>5</v>
          </cell>
        </row>
        <row r="551">
          <cell r="A551" t="str">
            <v>070272</v>
          </cell>
          <cell r="B551" t="str">
            <v>CADEADO DE LATAO (COM CILINDRO E TRAVA DUPLA) - 30MM PESO MIN.105G</v>
          </cell>
          <cell r="C551" t="str">
            <v>UN</v>
          </cell>
          <cell r="D551">
            <v>5.8</v>
          </cell>
        </row>
        <row r="552">
          <cell r="A552" t="str">
            <v>070273</v>
          </cell>
          <cell r="B552" t="str">
            <v>CADEADO DE LATAO (COM CILINDRO E TRAVA DUPLA) - 35MM PESO MIN.140G</v>
          </cell>
          <cell r="C552" t="str">
            <v>UN</v>
          </cell>
          <cell r="D552">
            <v>7</v>
          </cell>
        </row>
        <row r="553">
          <cell r="A553" t="str">
            <v>070280</v>
          </cell>
          <cell r="B553" t="str">
            <v>PORTA-CADEADO DE FERRO PINTADO - 60MM PESO MINIMO 25G</v>
          </cell>
          <cell r="C553" t="str">
            <v>UN</v>
          </cell>
          <cell r="D553">
            <v>1.88</v>
          </cell>
        </row>
        <row r="554">
          <cell r="A554" t="str">
            <v>070281</v>
          </cell>
          <cell r="B554" t="str">
            <v>PORTA-CADEADO DE FERRO PINTADO - 90MM PESO MINIMO 115G</v>
          </cell>
          <cell r="C554" t="str">
            <v>UN</v>
          </cell>
          <cell r="D554">
            <v>2.66</v>
          </cell>
        </row>
        <row r="555">
          <cell r="A555" t="str">
            <v>070301</v>
          </cell>
          <cell r="B555" t="str">
            <v>PM.50 PORTA DE MADEIRA LISA, REV. C/ LAM. MEL., 2 FLS 124X211CM</v>
          </cell>
          <cell r="C555" t="str">
            <v>UN</v>
          </cell>
          <cell r="D555">
            <v>212.16</v>
          </cell>
        </row>
        <row r="556">
          <cell r="A556" t="str">
            <v>070302</v>
          </cell>
          <cell r="B556" t="str">
            <v>PM.51 PORTA DE MADEIRA LISA, REV. C/ LAM. MEL. 2 FL 144X211 CM</v>
          </cell>
          <cell r="C556" t="str">
            <v>UN</v>
          </cell>
          <cell r="D556">
            <v>227.38</v>
          </cell>
        </row>
        <row r="557">
          <cell r="A557" t="str">
            <v>070303</v>
          </cell>
          <cell r="B557" t="str">
            <v>PM.52 PORTA DE MADEIRA LISA, REV. C/ LAM MEL. 2FL 164X211CM</v>
          </cell>
          <cell r="C557" t="str">
            <v>UN</v>
          </cell>
          <cell r="D557">
            <v>242.51</v>
          </cell>
        </row>
        <row r="558">
          <cell r="A558" t="str">
            <v>070304</v>
          </cell>
          <cell r="B558" t="str">
            <v>PM.53 PORTA DE MADEIRA LISA, REV. C/LAM. MEL. 2FL 184X211CM</v>
          </cell>
          <cell r="C558" t="str">
            <v>UN</v>
          </cell>
          <cell r="D558">
            <v>263.08</v>
          </cell>
        </row>
        <row r="559">
          <cell r="A559" t="str">
            <v>070305</v>
          </cell>
          <cell r="B559" t="str">
            <v>PM.54 PORTA DE MADEIRA LISA REV. C/ LAM. MEL., 2FLS 204X211CM</v>
          </cell>
          <cell r="C559" t="str">
            <v>UN</v>
          </cell>
          <cell r="D559">
            <v>308.95</v>
          </cell>
        </row>
        <row r="560">
          <cell r="A560" t="str">
            <v>070320</v>
          </cell>
          <cell r="B560" t="str">
            <v>PM55 PORTA GUICHE EM MADEIRA LISA COM LAM. MEL. (62 X 211)CM</v>
          </cell>
          <cell r="C560" t="str">
            <v>UN</v>
          </cell>
          <cell r="D560">
            <v>308.75</v>
          </cell>
        </row>
        <row r="561">
          <cell r="A561" t="str">
            <v>070321</v>
          </cell>
          <cell r="B561" t="str">
            <v>PM56 PORTA GUICHE EM MADEIRA LISA C/ LAM. MEL. (72X211)CM</v>
          </cell>
          <cell r="C561" t="str">
            <v>UN</v>
          </cell>
          <cell r="D561">
            <v>308.75</v>
          </cell>
        </row>
        <row r="562">
          <cell r="A562" t="str">
            <v>070322</v>
          </cell>
          <cell r="B562" t="str">
            <v>PM57 PORTA GUICHE EM MADEIRA LISA COM LAM. MEL. (82X211)CM</v>
          </cell>
          <cell r="C562" t="str">
            <v>UN</v>
          </cell>
          <cell r="D562">
            <v>339.52</v>
          </cell>
        </row>
        <row r="563">
          <cell r="A563" t="str">
            <v>070323</v>
          </cell>
          <cell r="B563" t="str">
            <v>PM58 PORTA GUICHE EM MADEIRA LISA C/LAM MEL. (92 X 211)CM</v>
          </cell>
          <cell r="C563" t="str">
            <v>UN</v>
          </cell>
          <cell r="D563">
            <v>354.9</v>
          </cell>
        </row>
        <row r="564">
          <cell r="A564" t="str">
            <v>070324</v>
          </cell>
          <cell r="B564" t="str">
            <v>PM59 PORTA GUICHE EM MADEIRA LISA COM LAM. MEL. (102X211)CM</v>
          </cell>
          <cell r="C564" t="str">
            <v>UN</v>
          </cell>
          <cell r="D564">
            <v>370.25</v>
          </cell>
        </row>
        <row r="565">
          <cell r="A565" t="str">
            <v>071001</v>
          </cell>
          <cell r="B565" t="str">
            <v>MM01 ARMARIO MODULAR</v>
          </cell>
          <cell r="C565" t="str">
            <v>UN</v>
          </cell>
          <cell r="D565">
            <v>192.28</v>
          </cell>
        </row>
        <row r="566">
          <cell r="A566" t="str">
            <v>071002</v>
          </cell>
          <cell r="B566" t="str">
            <v>MM02 ARMARIO MODULAR</v>
          </cell>
          <cell r="C566" t="str">
            <v>UN</v>
          </cell>
          <cell r="D566">
            <v>192.28</v>
          </cell>
        </row>
        <row r="567">
          <cell r="A567" t="str">
            <v>071003</v>
          </cell>
          <cell r="B567" t="str">
            <v>MM03 ARMARIO MODULAR</v>
          </cell>
          <cell r="C567" t="str">
            <v>UN</v>
          </cell>
          <cell r="D567">
            <v>192.28</v>
          </cell>
        </row>
        <row r="568">
          <cell r="A568" t="str">
            <v>071004</v>
          </cell>
          <cell r="B568" t="str">
            <v>MM04 ARMARIO MODULAR</v>
          </cell>
          <cell r="C568" t="str">
            <v>UN</v>
          </cell>
          <cell r="D568">
            <v>192.28</v>
          </cell>
        </row>
        <row r="569">
          <cell r="A569" t="str">
            <v>071010</v>
          </cell>
          <cell r="B569" t="str">
            <v>MM10 ARMARIO BAIXO (2,40 X 0,40 X 0,60)M</v>
          </cell>
          <cell r="C569" t="str">
            <v>UN</v>
          </cell>
          <cell r="D569">
            <v>754.05</v>
          </cell>
        </row>
        <row r="570">
          <cell r="A570" t="str">
            <v>071011</v>
          </cell>
          <cell r="B570" t="str">
            <v>MM11 ARMARIO BAIXO (2,40 X 0,40 X 0,76)M</v>
          </cell>
          <cell r="C570" t="str">
            <v>UN</v>
          </cell>
          <cell r="D570">
            <v>754.05</v>
          </cell>
        </row>
        <row r="571">
          <cell r="A571" t="str">
            <v>071012</v>
          </cell>
          <cell r="B571" t="str">
            <v>MM12 ARMARIO BALCAO</v>
          </cell>
          <cell r="C571" t="str">
            <v>UN</v>
          </cell>
          <cell r="D571">
            <v>659.8</v>
          </cell>
        </row>
        <row r="572">
          <cell r="A572" t="str">
            <v>071013</v>
          </cell>
          <cell r="B572" t="str">
            <v>MM13 ARMARIO P/ CUMBUCAS</v>
          </cell>
          <cell r="C572" t="str">
            <v>UN</v>
          </cell>
          <cell r="D572">
            <v>565.54</v>
          </cell>
        </row>
        <row r="573">
          <cell r="A573" t="str">
            <v>071014</v>
          </cell>
          <cell r="B573" t="str">
            <v>MM14 ARMARIO P/ CANECAS</v>
          </cell>
          <cell r="C573" t="str">
            <v>UN</v>
          </cell>
          <cell r="D573">
            <v>565.54</v>
          </cell>
        </row>
        <row r="574">
          <cell r="A574" t="str">
            <v>071015</v>
          </cell>
          <cell r="B574" t="str">
            <v>MM15 ARMARIO P/ PRATOS</v>
          </cell>
          <cell r="C574" t="str">
            <v>UN</v>
          </cell>
          <cell r="D574">
            <v>565.54</v>
          </cell>
        </row>
        <row r="575">
          <cell r="A575" t="str">
            <v>071016</v>
          </cell>
          <cell r="B575" t="str">
            <v>MM16 GABINETE P/ BANCADA DE MARMORE</v>
          </cell>
          <cell r="C575" t="str">
            <v>UN</v>
          </cell>
          <cell r="D575">
            <v>518.44000000000005</v>
          </cell>
        </row>
        <row r="576">
          <cell r="A576" t="str">
            <v>071017</v>
          </cell>
          <cell r="B576" t="str">
            <v>MM17 GABINETE COM GAVETEIRO P/ BANCADA DE MARMORE</v>
          </cell>
          <cell r="C576" t="str">
            <v>UN</v>
          </cell>
          <cell r="D576">
            <v>659.8</v>
          </cell>
        </row>
        <row r="577">
          <cell r="A577" t="str">
            <v>071018</v>
          </cell>
          <cell r="B577" t="str">
            <v>MM18 - GUICHE</v>
          </cell>
          <cell r="C577" t="str">
            <v>UN</v>
          </cell>
          <cell r="D577">
            <v>235.64</v>
          </cell>
        </row>
        <row r="578">
          <cell r="A578" t="str">
            <v>071025</v>
          </cell>
          <cell r="B578" t="str">
            <v>MM25 ARMARIO EM PORTAS E SEM REVESTIMENTO</v>
          </cell>
          <cell r="C578" t="str">
            <v>M2</v>
          </cell>
          <cell r="D578">
            <v>141.38</v>
          </cell>
        </row>
        <row r="579">
          <cell r="A579" t="str">
            <v>071026</v>
          </cell>
          <cell r="B579" t="str">
            <v>MM26 ARMARIO S/ PORTAS REVEST. EXT. EM LAM. MEL.</v>
          </cell>
          <cell r="C579" t="str">
            <v>M2</v>
          </cell>
          <cell r="D579">
            <v>243.52</v>
          </cell>
        </row>
        <row r="580">
          <cell r="A580" t="str">
            <v>071027</v>
          </cell>
          <cell r="B580" t="str">
            <v>MM27 ARMARIO S/ PORTAS, REVEST. EXT. E INT. EM LAM. MEL.</v>
          </cell>
          <cell r="C580" t="str">
            <v>M2</v>
          </cell>
          <cell r="D580">
            <v>288.67</v>
          </cell>
        </row>
        <row r="581">
          <cell r="A581" t="str">
            <v>071028</v>
          </cell>
          <cell r="B581" t="str">
            <v>MM28 ARMARIO C/ PORTAS E S/ REVESTIMENTO</v>
          </cell>
          <cell r="C581" t="str">
            <v>M2</v>
          </cell>
          <cell r="D581">
            <v>282.77</v>
          </cell>
        </row>
        <row r="582">
          <cell r="A582" t="str">
            <v>071029</v>
          </cell>
          <cell r="B582" t="str">
            <v>MM29 ARMARIO C/ PORTAS, REVST. EXT. EM LAM. MELAMINICO</v>
          </cell>
          <cell r="C582" t="str">
            <v>M2</v>
          </cell>
          <cell r="D582">
            <v>373.76</v>
          </cell>
        </row>
        <row r="583">
          <cell r="A583" t="str">
            <v>071030</v>
          </cell>
          <cell r="B583" t="str">
            <v>MM30 ARMARIO C/ PORTAS REVEST. EXT. E INT. EM LAM. MEL.</v>
          </cell>
          <cell r="C583" t="str">
            <v>M2</v>
          </cell>
          <cell r="D583">
            <v>384.89</v>
          </cell>
        </row>
        <row r="584">
          <cell r="A584" t="str">
            <v>071034</v>
          </cell>
          <cell r="B584" t="str">
            <v>MM34 PORTAS P/ ARMARIO S/ REVESTIMENTO</v>
          </cell>
          <cell r="C584" t="str">
            <v>M2</v>
          </cell>
          <cell r="D584">
            <v>47.12</v>
          </cell>
        </row>
        <row r="585">
          <cell r="A585" t="str">
            <v>071035</v>
          </cell>
          <cell r="B585" t="str">
            <v>MM35 PORTAS P/ ARMARIO REV. EXT. EM LAM. MELAMINICO</v>
          </cell>
          <cell r="C585" t="str">
            <v>M2</v>
          </cell>
          <cell r="D585">
            <v>69.92</v>
          </cell>
        </row>
        <row r="586">
          <cell r="A586" t="str">
            <v>071036</v>
          </cell>
          <cell r="B586" t="str">
            <v>MM36 PORTAS P/ ARMARIO REV. EXT. E INT. EM LAM. MELAM.</v>
          </cell>
          <cell r="C586" t="str">
            <v>M2</v>
          </cell>
          <cell r="D586">
            <v>92.33</v>
          </cell>
        </row>
        <row r="587">
          <cell r="A587" t="str">
            <v>071044</v>
          </cell>
          <cell r="B587" t="str">
            <v>MM44 - PORTA DE CORRER P/ ARMARIO S/ REVESTIMENTO</v>
          </cell>
          <cell r="C587" t="str">
            <v>M2</v>
          </cell>
          <cell r="D587">
            <v>47.12</v>
          </cell>
        </row>
        <row r="588">
          <cell r="A588" t="str">
            <v>071045</v>
          </cell>
          <cell r="B588" t="str">
            <v>MM45 - PORTAS DE CORRER P/ ARMARIO REV. EXT. EM LAM. MELAMINICO</v>
          </cell>
          <cell r="C588" t="str">
            <v>M2</v>
          </cell>
          <cell r="D588">
            <v>69.91</v>
          </cell>
        </row>
        <row r="589">
          <cell r="A589" t="str">
            <v>071046</v>
          </cell>
          <cell r="B589" t="str">
            <v>MM46 PORTAS DE CORRER P/ ARMARIO REV. EXT. E INT. EM LAM. MEL.</v>
          </cell>
          <cell r="C589" t="str">
            <v>M2</v>
          </cell>
          <cell r="D589">
            <v>92.33</v>
          </cell>
        </row>
        <row r="590">
          <cell r="A590" t="str">
            <v>071054</v>
          </cell>
          <cell r="B590" t="str">
            <v>MM54 PRATELEIRA P/ ARMARIO S/ REVEST.</v>
          </cell>
          <cell r="C590" t="str">
            <v>M2</v>
          </cell>
          <cell r="D590">
            <v>28.27</v>
          </cell>
        </row>
        <row r="591">
          <cell r="A591" t="str">
            <v>071055</v>
          </cell>
          <cell r="B591" t="str">
            <v>MM55 PRATELEIRA P/ ARMARIO REV. EM 1 FACE EM LAM. MEL.</v>
          </cell>
          <cell r="C591" t="str">
            <v>M2</v>
          </cell>
          <cell r="D591">
            <v>51.07</v>
          </cell>
        </row>
        <row r="592">
          <cell r="A592" t="str">
            <v>071056</v>
          </cell>
          <cell r="B592" t="str">
            <v>MM56 PRATELEIRA P/ ARMARIO REV. EM 2 FACES EM LAM. MEL.</v>
          </cell>
          <cell r="C592" t="str">
            <v>M2</v>
          </cell>
          <cell r="D592">
            <v>70.03</v>
          </cell>
        </row>
        <row r="593">
          <cell r="A593" t="str">
            <v>071064</v>
          </cell>
          <cell r="B593" t="str">
            <v>MM 64 GAVETA P/ARMARIO S/REVESTIMENTO</v>
          </cell>
          <cell r="C593" t="str">
            <v>UN</v>
          </cell>
          <cell r="D593">
            <v>28.27</v>
          </cell>
        </row>
        <row r="594">
          <cell r="A594" t="str">
            <v>071065</v>
          </cell>
          <cell r="B594" t="str">
            <v>MM65 GAVETA P/ ARMARIO REV. EXTERNO EM LAM. MELAMINICO</v>
          </cell>
          <cell r="C594" t="str">
            <v>UN</v>
          </cell>
          <cell r="D594">
            <v>35.35</v>
          </cell>
        </row>
        <row r="595">
          <cell r="A595" t="str">
            <v>071066</v>
          </cell>
          <cell r="B595" t="str">
            <v>MM66 GAVETA P/ ARMARIO REV. EXT. E INT. EM LAM. MELAMINICO</v>
          </cell>
          <cell r="C595" t="str">
            <v>UN</v>
          </cell>
          <cell r="D595">
            <v>47.52</v>
          </cell>
        </row>
        <row r="596">
          <cell r="A596" t="str">
            <v>076000</v>
          </cell>
          <cell r="B596" t="str">
            <v>RETIRADAS</v>
          </cell>
          <cell r="D596" t="str">
            <v xml:space="preserve"> R$-   </v>
          </cell>
        </row>
        <row r="597">
          <cell r="A597" t="str">
            <v>076001</v>
          </cell>
          <cell r="B597" t="str">
            <v>RETIRADA DE FOLHAS DE PORTA DE PASSAGEM OU JANELA</v>
          </cell>
          <cell r="C597" t="str">
            <v>UN</v>
          </cell>
          <cell r="D597">
            <v>2.2200000000000002</v>
          </cell>
        </row>
        <row r="598">
          <cell r="A598" t="str">
            <v>076002</v>
          </cell>
          <cell r="B598" t="str">
            <v>RETIRADA DE BATENTES DE MADEIRA</v>
          </cell>
          <cell r="C598" t="str">
            <v>UN</v>
          </cell>
          <cell r="D598">
            <v>9.64</v>
          </cell>
        </row>
        <row r="599">
          <cell r="A599" t="str">
            <v>076008</v>
          </cell>
          <cell r="B599" t="str">
            <v>RETIRADA DE GUARNICOES OU MOLDURAS DE MADEIRA</v>
          </cell>
          <cell r="C599" t="str">
            <v>M</v>
          </cell>
          <cell r="D599">
            <v>0.28999999999999998</v>
          </cell>
        </row>
        <row r="600">
          <cell r="A600" t="str">
            <v>076010</v>
          </cell>
          <cell r="B600" t="str">
            <v>RETIRADA DE GUICHES,INCLUSIVE BATENTE E FERRAGENS</v>
          </cell>
          <cell r="C600" t="str">
            <v>UN</v>
          </cell>
          <cell r="D600">
            <v>9.64</v>
          </cell>
        </row>
        <row r="601">
          <cell r="A601" t="str">
            <v>076050</v>
          </cell>
          <cell r="B601" t="str">
            <v>RETIRADA DE FECHADURAS DE EMBUTIR,COMPLETAS</v>
          </cell>
          <cell r="C601" t="str">
            <v>UN</v>
          </cell>
          <cell r="D601">
            <v>2.2200000000000002</v>
          </cell>
        </row>
        <row r="602">
          <cell r="A602" t="str">
            <v>076051</v>
          </cell>
          <cell r="B602" t="str">
            <v>RETIRADA DE FECHADURAS,FECHOS OU TARGETAS DE SOBREPOR</v>
          </cell>
          <cell r="C602" t="str">
            <v>UN</v>
          </cell>
          <cell r="D602">
            <v>0.87</v>
          </cell>
        </row>
        <row r="603">
          <cell r="A603" t="str">
            <v>076060</v>
          </cell>
          <cell r="B603" t="str">
            <v>RETIRADA DE CREMONAS</v>
          </cell>
          <cell r="C603" t="str">
            <v>UN</v>
          </cell>
          <cell r="D603">
            <v>0.87</v>
          </cell>
        </row>
        <row r="604">
          <cell r="A604" t="str">
            <v>076065</v>
          </cell>
          <cell r="B604" t="str">
            <v>RETIRADA DE MACANETAS</v>
          </cell>
          <cell r="C604" t="str">
            <v>PR</v>
          </cell>
          <cell r="D604">
            <v>1.19</v>
          </cell>
        </row>
        <row r="605">
          <cell r="A605" t="str">
            <v>076066</v>
          </cell>
          <cell r="B605" t="str">
            <v>RETIRADA DE ESPELHOS</v>
          </cell>
          <cell r="C605" t="str">
            <v>PR</v>
          </cell>
          <cell r="D605">
            <v>0.73</v>
          </cell>
        </row>
        <row r="606">
          <cell r="A606" t="str">
            <v>076067</v>
          </cell>
          <cell r="B606" t="str">
            <v>RETIRADA DE ROSETAS OU ENTRADAS DE CHAVE GORGE</v>
          </cell>
          <cell r="C606" t="str">
            <v>PR</v>
          </cell>
          <cell r="D606">
            <v>0.73</v>
          </cell>
        </row>
        <row r="607">
          <cell r="A607" t="str">
            <v>076068</v>
          </cell>
          <cell r="B607" t="str">
            <v>RETIRADA DE BORBOLETAS OU LEVANTADORES TIPO"UNHA"</v>
          </cell>
          <cell r="C607" t="str">
            <v>UN</v>
          </cell>
          <cell r="D607">
            <v>0.59</v>
          </cell>
        </row>
        <row r="608">
          <cell r="A608" t="str">
            <v>076070</v>
          </cell>
          <cell r="B608" t="str">
            <v>RETIRADA DE DOBRADICAS</v>
          </cell>
          <cell r="C608" t="str">
            <v>UN</v>
          </cell>
          <cell r="D608">
            <v>0.87</v>
          </cell>
        </row>
        <row r="609">
          <cell r="A609" t="str">
            <v>077000</v>
          </cell>
          <cell r="B609" t="str">
            <v>RECOLOCACOES</v>
          </cell>
          <cell r="D609" t="str">
            <v xml:space="preserve"> R$-   </v>
          </cell>
        </row>
        <row r="610">
          <cell r="A610" t="str">
            <v>077001</v>
          </cell>
          <cell r="B610" t="str">
            <v>RECOLOCACAO DE FOLHAS DE PORTA DE PASSAGEM OU JANELA</v>
          </cell>
          <cell r="C610" t="str">
            <v>UN</v>
          </cell>
          <cell r="D610">
            <v>17.7</v>
          </cell>
        </row>
        <row r="611">
          <cell r="A611" t="str">
            <v>077002</v>
          </cell>
          <cell r="B611" t="str">
            <v>RECOLOCACAO DE BATENTES MADEIRA</v>
          </cell>
          <cell r="C611" t="str">
            <v>UN</v>
          </cell>
          <cell r="D611">
            <v>10.71</v>
          </cell>
        </row>
        <row r="612">
          <cell r="A612" t="str">
            <v>077008</v>
          </cell>
          <cell r="B612" t="str">
            <v>RECOLOCACAO DE GUARNICOES OU MOLDURAS DE MADEIRA</v>
          </cell>
          <cell r="C612" t="str">
            <v>M</v>
          </cell>
          <cell r="D612">
            <v>0.36</v>
          </cell>
        </row>
        <row r="613">
          <cell r="A613" t="str">
            <v>077010</v>
          </cell>
          <cell r="B613" t="str">
            <v>RECOLOCACAO DE GUICHES,INCLUSIVE BATENTE E FERRAGENS</v>
          </cell>
          <cell r="C613" t="str">
            <v>UN</v>
          </cell>
          <cell r="D613">
            <v>15.25</v>
          </cell>
        </row>
        <row r="614">
          <cell r="A614" t="str">
            <v>077050</v>
          </cell>
          <cell r="B614" t="str">
            <v>RECOLOCACAO DE FECHADURAS DE EMBUTIR,COMPLETAS</v>
          </cell>
          <cell r="C614" t="str">
            <v>UN</v>
          </cell>
          <cell r="D614">
            <v>12.8</v>
          </cell>
        </row>
        <row r="615">
          <cell r="A615" t="str">
            <v>077051</v>
          </cell>
          <cell r="B615" t="str">
            <v>RECOLOCACAO DE FECHADURAS,FECHOS OU TARGETAS DE SOBREPOR</v>
          </cell>
          <cell r="C615" t="str">
            <v>UN</v>
          </cell>
          <cell r="D615">
            <v>6.43</v>
          </cell>
        </row>
        <row r="616">
          <cell r="A616" t="str">
            <v>077060</v>
          </cell>
          <cell r="B616" t="str">
            <v>RECOLOCACAO DE CREMONAS</v>
          </cell>
          <cell r="C616" t="str">
            <v>JG</v>
          </cell>
          <cell r="D616">
            <v>3.2</v>
          </cell>
        </row>
        <row r="617">
          <cell r="A617" t="str">
            <v>077065</v>
          </cell>
          <cell r="B617" t="str">
            <v>RECOLOCACAO DE MACANETAS</v>
          </cell>
          <cell r="C617" t="str">
            <v>PR</v>
          </cell>
          <cell r="D617">
            <v>0.73</v>
          </cell>
        </row>
        <row r="618">
          <cell r="A618" t="str">
            <v>077066</v>
          </cell>
          <cell r="B618" t="str">
            <v>RECOLOCACAO DE ESPELHOS</v>
          </cell>
          <cell r="C618" t="str">
            <v>PR</v>
          </cell>
          <cell r="D618">
            <v>0.73</v>
          </cell>
        </row>
        <row r="619">
          <cell r="A619" t="str">
            <v>077067</v>
          </cell>
          <cell r="B619" t="str">
            <v>RECOLOCACAO DE ROSETAS OU ENTRADAS DE CHAVE GORGE</v>
          </cell>
          <cell r="C619" t="str">
            <v>PR</v>
          </cell>
          <cell r="D619">
            <v>0.73</v>
          </cell>
        </row>
        <row r="620">
          <cell r="A620" t="str">
            <v>077068</v>
          </cell>
          <cell r="B620" t="str">
            <v>RECOLOCACAO DE BORBOLETAS OU LEVANTADORES TIPO"UNHA"</v>
          </cell>
          <cell r="C620" t="str">
            <v>UN</v>
          </cell>
          <cell r="D620">
            <v>0.54</v>
          </cell>
        </row>
        <row r="621">
          <cell r="A621" t="str">
            <v>077070</v>
          </cell>
          <cell r="B621" t="str">
            <v>RECOLOCACAO DE DOBRADICAS</v>
          </cell>
          <cell r="C621" t="str">
            <v>UN</v>
          </cell>
          <cell r="D621">
            <v>1.32</v>
          </cell>
        </row>
        <row r="622">
          <cell r="A622" t="str">
            <v>078000</v>
          </cell>
          <cell r="B622" t="str">
            <v>SERVICOS PARCIAIS</v>
          </cell>
          <cell r="D622" t="str">
            <v xml:space="preserve"> R$-   </v>
          </cell>
        </row>
        <row r="623">
          <cell r="A623" t="str">
            <v>078001</v>
          </cell>
          <cell r="B623" t="str">
            <v>GUARNICAO OU MOLDURA DE MADEIRA - 4,5CM</v>
          </cell>
          <cell r="C623" t="str">
            <v>M</v>
          </cell>
          <cell r="D623">
            <v>1.38</v>
          </cell>
        </row>
        <row r="624">
          <cell r="A624" t="str">
            <v>078002</v>
          </cell>
          <cell r="B624" t="str">
            <v>GUARNICAO OU MOLDURA DE MADEIRA - 7,5CM</v>
          </cell>
          <cell r="C624" t="str">
            <v>M</v>
          </cell>
          <cell r="D624">
            <v>1.79</v>
          </cell>
        </row>
        <row r="625">
          <cell r="A625" t="str">
            <v>078003</v>
          </cell>
          <cell r="B625" t="str">
            <v>GUARNICAO OU MOLDURA DE MADEIRA - 10,0CM</v>
          </cell>
          <cell r="C625" t="str">
            <v>M</v>
          </cell>
          <cell r="D625">
            <v>2.4</v>
          </cell>
        </row>
        <row r="626">
          <cell r="A626" t="str">
            <v>078004</v>
          </cell>
          <cell r="B626" t="str">
            <v>GUARNICAO OU MOLDURA DE MADEIRA - 15,0CM</v>
          </cell>
          <cell r="C626" t="str">
            <v>M</v>
          </cell>
          <cell r="D626">
            <v>3.22</v>
          </cell>
        </row>
        <row r="627">
          <cell r="A627" t="str">
            <v>078010</v>
          </cell>
          <cell r="B627" t="str">
            <v>FECHADURA DE CILINDRO,REFORCADA(55MM) - INCL.ADAPTACAO DA FURACAO</v>
          </cell>
          <cell r="C627" t="str">
            <v>JG</v>
          </cell>
          <cell r="D627">
            <v>169.16</v>
          </cell>
        </row>
        <row r="628">
          <cell r="A628" t="str">
            <v>078011</v>
          </cell>
          <cell r="B628" t="str">
            <v>FECHADURA DE CILINDRO,LEVE(55MM) - INCL.ADAPTACAO DA FURACAO</v>
          </cell>
          <cell r="C628" t="str">
            <v>JG</v>
          </cell>
          <cell r="D628">
            <v>94.1</v>
          </cell>
        </row>
        <row r="629">
          <cell r="A629" t="str">
            <v>078012</v>
          </cell>
          <cell r="B629" t="str">
            <v>FECHADURA DE CILINDRO,CAIXA RASA(22MM) - INCL.ADAPTACAO DA FURACAO</v>
          </cell>
          <cell r="C629" t="str">
            <v>JG</v>
          </cell>
          <cell r="D629">
            <v>91.32</v>
          </cell>
        </row>
        <row r="630">
          <cell r="A630" t="str">
            <v>078013</v>
          </cell>
          <cell r="B630" t="str">
            <v>FECHADURA DE CILINDRO,SO LINGUETA(55MM) - INCL.ADAPTACAO DA FURACAO</v>
          </cell>
          <cell r="C630" t="str">
            <v>JG</v>
          </cell>
          <cell r="D630">
            <v>44.12</v>
          </cell>
        </row>
        <row r="631">
          <cell r="A631" t="str">
            <v>078014</v>
          </cell>
          <cell r="B631" t="str">
            <v>FECHADURA DE CILINDRO,BICO DE PAPAGAIO(22MM) - INCL.ADAPT.DA FURACAO</v>
          </cell>
          <cell r="C631" t="str">
            <v>JG</v>
          </cell>
          <cell r="D631">
            <v>44.17</v>
          </cell>
        </row>
        <row r="632">
          <cell r="A632" t="str">
            <v>078015</v>
          </cell>
          <cell r="B632" t="str">
            <v>FECHADURA TIPO GORGE(55MM) - INCL.ADAPTACAO DA FURACAO</v>
          </cell>
          <cell r="C632" t="str">
            <v>JG</v>
          </cell>
          <cell r="D632">
            <v>137.15</v>
          </cell>
        </row>
        <row r="633">
          <cell r="A633" t="str">
            <v>078016</v>
          </cell>
          <cell r="B633" t="str">
            <v>FECHADURA TIPO GORGE,SO LINGUETA(55MM) - INCL.ADAPTACAO DA FURACAO</v>
          </cell>
          <cell r="C633" t="str">
            <v>JG</v>
          </cell>
          <cell r="D633">
            <v>32.17</v>
          </cell>
        </row>
        <row r="634">
          <cell r="A634" t="str">
            <v>078022</v>
          </cell>
          <cell r="B634" t="str">
            <v>TARGETA DE SOBREPOR,TIPO"LIVRE-OCUPADO" - 60X65MM,INCL.ADAPT.FURACAO</v>
          </cell>
          <cell r="C634" t="str">
            <v>UN</v>
          </cell>
          <cell r="D634">
            <v>37.51</v>
          </cell>
        </row>
        <row r="635">
          <cell r="A635" t="str">
            <v>078030</v>
          </cell>
          <cell r="B635" t="str">
            <v>CREMONA COMPLETA</v>
          </cell>
          <cell r="C635" t="str">
            <v>JG</v>
          </cell>
          <cell r="D635">
            <v>19.649999999999999</v>
          </cell>
        </row>
        <row r="636">
          <cell r="A636" t="str">
            <v>078031</v>
          </cell>
          <cell r="B636" t="str">
            <v>VARETA PARA CREMONA</v>
          </cell>
          <cell r="C636" t="str">
            <v>M</v>
          </cell>
          <cell r="D636">
            <v>6.08</v>
          </cell>
        </row>
        <row r="637">
          <cell r="A637" t="str">
            <v>078035</v>
          </cell>
          <cell r="B637" t="str">
            <v>MACANETA EM LATAO CROMADO</v>
          </cell>
          <cell r="C637" t="str">
            <v>PR</v>
          </cell>
          <cell r="D637">
            <v>44.2</v>
          </cell>
        </row>
        <row r="638">
          <cell r="A638" t="str">
            <v>078036</v>
          </cell>
          <cell r="B638" t="str">
            <v>ESPELHO EM LATAO CROMADO</v>
          </cell>
          <cell r="C638" t="str">
            <v>PR</v>
          </cell>
          <cell r="D638">
            <v>17.12</v>
          </cell>
        </row>
        <row r="639">
          <cell r="A639" t="str">
            <v>078037</v>
          </cell>
          <cell r="B639" t="str">
            <v>ROSETA OU ENTRADA DE CHAVE GORGE EM LATAO CROMADO</v>
          </cell>
          <cell r="C639" t="str">
            <v>PR</v>
          </cell>
          <cell r="D639">
            <v>6.73</v>
          </cell>
        </row>
        <row r="640">
          <cell r="A640" t="str">
            <v>078038</v>
          </cell>
          <cell r="B640" t="str">
            <v>BORBOLETA,PARA JANELA GUILHOTINA</v>
          </cell>
          <cell r="C640" t="str">
            <v>UN</v>
          </cell>
          <cell r="D640">
            <v>14.62</v>
          </cell>
        </row>
        <row r="641">
          <cell r="A641" t="str">
            <v>078039</v>
          </cell>
          <cell r="B641" t="str">
            <v>LEVANTADOR TIPO"UNHA",PARA JANELA GUILHOTINA</v>
          </cell>
          <cell r="C641" t="str">
            <v>UN</v>
          </cell>
          <cell r="D641">
            <v>5.13</v>
          </cell>
        </row>
        <row r="642">
          <cell r="A642" t="str">
            <v>078050</v>
          </cell>
          <cell r="B642" t="str">
            <v>DOBRADICA EM ACO LAMINADO,CROMADA - 3 1/2"X3"</v>
          </cell>
          <cell r="C642" t="str">
            <v>UN</v>
          </cell>
          <cell r="D642">
            <v>3.53</v>
          </cell>
        </row>
        <row r="643">
          <cell r="A643" t="str">
            <v>078052</v>
          </cell>
          <cell r="B643" t="str">
            <v>DOBRADICA EM ACO LAMINADO,CROMADA - 3"X3"</v>
          </cell>
          <cell r="C643" t="str">
            <v>UN</v>
          </cell>
          <cell r="D643">
            <v>10.25</v>
          </cell>
        </row>
        <row r="644">
          <cell r="A644" t="str">
            <v>078053</v>
          </cell>
          <cell r="B644" t="str">
            <v>DOBRADICA EM ACO LAMINADO,COM ANEIS - 3 1/2"X3"</v>
          </cell>
          <cell r="C644" t="str">
            <v>UN</v>
          </cell>
          <cell r="D644">
            <v>4.32</v>
          </cell>
        </row>
        <row r="645">
          <cell r="A645" t="str">
            <v>078054</v>
          </cell>
          <cell r="B645" t="str">
            <v>DOBRADICA EM ACO LAMINADO,REFORCADA - 3 1/2"X3"</v>
          </cell>
          <cell r="C645" t="str">
            <v>UN</v>
          </cell>
          <cell r="D645">
            <v>3.61</v>
          </cell>
        </row>
        <row r="646">
          <cell r="A646" t="str">
            <v>080000</v>
          </cell>
          <cell r="B646" t="str">
            <v>ESQUADRIAS METALICAS</v>
          </cell>
          <cell r="D646" t="str">
            <v xml:space="preserve"> R$-   </v>
          </cell>
        </row>
        <row r="647">
          <cell r="A647" t="str">
            <v>080100</v>
          </cell>
          <cell r="B647" t="str">
            <v>PORTAS</v>
          </cell>
          <cell r="D647" t="str">
            <v xml:space="preserve"> R$-   </v>
          </cell>
        </row>
        <row r="648">
          <cell r="A648" t="str">
            <v>080101</v>
          </cell>
          <cell r="B648" t="str">
            <v>PP.01 - PORTA EM F.PERFILADO,DUPL.ALMOFADADA C/CHAPA 14 - ABRIR,1FL</v>
          </cell>
          <cell r="C648" t="str">
            <v>M2</v>
          </cell>
          <cell r="D648">
            <v>100.66</v>
          </cell>
        </row>
        <row r="649">
          <cell r="A649" t="str">
            <v>080102</v>
          </cell>
          <cell r="B649" t="str">
            <v>PP.02 - PORTA EM F.PERFILADO,DUPL.ALMOFADADA C/CHAPA 14 - ABRIR,2FL</v>
          </cell>
          <cell r="C649" t="str">
            <v>M2</v>
          </cell>
          <cell r="D649">
            <v>100.47</v>
          </cell>
        </row>
        <row r="650">
          <cell r="A650" t="str">
            <v>080103</v>
          </cell>
          <cell r="B650" t="str">
            <v>PP.03 - PORTA EM F.PERFILADO,DUPL.ALMOFADADA C/CHAPA 14 - CORRER</v>
          </cell>
          <cell r="C650" t="str">
            <v>M2</v>
          </cell>
          <cell r="D650">
            <v>107.62</v>
          </cell>
        </row>
        <row r="651">
          <cell r="A651" t="str">
            <v>080104</v>
          </cell>
          <cell r="B651" t="str">
            <v>PP.04 - PORTA EM F.PERFILADO,MEIO VIDRO C/SUBDIVISOES - ABRIR,1FL</v>
          </cell>
          <cell r="C651" t="str">
            <v>M2</v>
          </cell>
          <cell r="D651">
            <v>128.26</v>
          </cell>
        </row>
        <row r="652">
          <cell r="A652" t="str">
            <v>080105</v>
          </cell>
          <cell r="B652" t="str">
            <v>PP.05 - PORTA EM F.PERFILADO,MEIO VIDRO C/SUBDIVISOES - ABRIR,2FL</v>
          </cell>
          <cell r="C652" t="str">
            <v>M2</v>
          </cell>
          <cell r="D652">
            <v>107.94</v>
          </cell>
        </row>
        <row r="653">
          <cell r="A653" t="str">
            <v>080106</v>
          </cell>
          <cell r="B653" t="str">
            <v>PP.06 - PORTA EM F.PERFILADO,MEIO VIDRO C/SUBDIVISOES - CORRER</v>
          </cell>
          <cell r="C653" t="str">
            <v>M2</v>
          </cell>
          <cell r="D653">
            <v>100.66</v>
          </cell>
        </row>
        <row r="654">
          <cell r="A654" t="str">
            <v>080119</v>
          </cell>
          <cell r="B654" t="str">
            <v>PF.10 - PORTA EM PERFIL DE CHAPA DOBRADA,MEIO VIDRO - ABRIR,1FL</v>
          </cell>
          <cell r="C654" t="str">
            <v>M2</v>
          </cell>
          <cell r="D654">
            <v>119.16</v>
          </cell>
        </row>
        <row r="655">
          <cell r="A655" t="str">
            <v>080120</v>
          </cell>
          <cell r="B655" t="str">
            <v>PF.11 - PORTA EM PERFIL DE CHAPA DOBRADA,MEIO VIDRO - ABRIR,2FL</v>
          </cell>
          <cell r="C655" t="str">
            <v>M2</v>
          </cell>
          <cell r="D655">
            <v>119.16</v>
          </cell>
        </row>
        <row r="656">
          <cell r="A656" t="str">
            <v>080121</v>
          </cell>
          <cell r="B656" t="str">
            <v>PF.12 - PORTA EM PERFIL DE CHAPA DOBRADA,MEIO VIDRO - CORRER</v>
          </cell>
          <cell r="C656" t="str">
            <v>M2</v>
          </cell>
          <cell r="D656">
            <v>119.16</v>
          </cell>
        </row>
        <row r="657">
          <cell r="A657" t="str">
            <v>080125</v>
          </cell>
          <cell r="B657" t="str">
            <v>PF-23 PORTA EM PERFIL DE CHAPA DOBRADA, VENEZIANA, ABRIR 1 FL</v>
          </cell>
          <cell r="C657" t="str">
            <v>M2</v>
          </cell>
          <cell r="D657">
            <v>119.76</v>
          </cell>
        </row>
        <row r="658">
          <cell r="A658" t="str">
            <v>080126</v>
          </cell>
          <cell r="B658" t="str">
            <v>PF-28 PORTA EM PERFIL DE CHAPA DOBRADA, VENEZIANA, ABRIR 2 FLS</v>
          </cell>
          <cell r="C658" t="str">
            <v>M2</v>
          </cell>
          <cell r="D658">
            <v>119.76</v>
          </cell>
        </row>
        <row r="659">
          <cell r="A659" t="str">
            <v>080139</v>
          </cell>
          <cell r="B659" t="str">
            <v>PA.10 - PORTA EM ALUMINIO ANODIZADO,MEIO VIDRO - ABRIR,1FL</v>
          </cell>
          <cell r="C659" t="str">
            <v>M2</v>
          </cell>
          <cell r="D659">
            <v>208.86</v>
          </cell>
        </row>
        <row r="660">
          <cell r="A660" t="str">
            <v>080140</v>
          </cell>
          <cell r="B660" t="str">
            <v>PA.11 - PORTA EM ALUMINIO ANODIZADO,MEIO VIDRO - ABRIR,2FL</v>
          </cell>
          <cell r="C660" t="str">
            <v>M2</v>
          </cell>
          <cell r="D660">
            <v>221.49</v>
          </cell>
        </row>
        <row r="661">
          <cell r="A661" t="str">
            <v>080141</v>
          </cell>
          <cell r="B661" t="str">
            <v>PA.12 - PORTA EM ALUMINIO ANODIZADO,MEIO VIDRO - CORRER</v>
          </cell>
          <cell r="C661" t="str">
            <v>M2</v>
          </cell>
          <cell r="D661">
            <v>208.86</v>
          </cell>
        </row>
        <row r="662">
          <cell r="A662" t="str">
            <v>080145</v>
          </cell>
          <cell r="B662" t="str">
            <v>PA.16 - PORTA EM ALUMINIO ANODIZADO,VENEZIANA - ABRIR,1FL</v>
          </cell>
          <cell r="C662" t="str">
            <v>M2</v>
          </cell>
          <cell r="D662">
            <v>208.86</v>
          </cell>
        </row>
        <row r="663">
          <cell r="A663" t="str">
            <v>080150</v>
          </cell>
          <cell r="B663" t="str">
            <v>PORTA DE ENROLAR,EM CHAPA ONDULADA N.22</v>
          </cell>
          <cell r="C663" t="str">
            <v>M2</v>
          </cell>
          <cell r="D663">
            <v>98.27</v>
          </cell>
        </row>
        <row r="664">
          <cell r="A664" t="str">
            <v>080151</v>
          </cell>
          <cell r="B664" t="str">
            <v>PORTA DE ENROLAR,EM TIRAS ARTICULADAS E RAIADAS DE CHAPA N.22</v>
          </cell>
          <cell r="C664" t="str">
            <v>M2</v>
          </cell>
          <cell r="D664">
            <v>93.17</v>
          </cell>
        </row>
        <row r="665">
          <cell r="A665" t="str">
            <v>080155</v>
          </cell>
          <cell r="B665" t="str">
            <v>GRADE DE ENROLAR,MALHA RETANG.PERF.CHAPA DOBRADA - LINHA AMARRACAO</v>
          </cell>
          <cell r="C665" t="str">
            <v>M2</v>
          </cell>
          <cell r="D665">
            <v>98.27</v>
          </cell>
        </row>
        <row r="666">
          <cell r="A666" t="str">
            <v>080156</v>
          </cell>
          <cell r="B666" t="str">
            <v>GRADE DE ENROLAR,MALHA RETANG.PERF.CHAPA DOBRADA - LINHA A PRUMO</v>
          </cell>
          <cell r="C666" t="str">
            <v>M2</v>
          </cell>
          <cell r="D666">
            <v>98.27</v>
          </cell>
        </row>
        <row r="667">
          <cell r="A667" t="str">
            <v>080157</v>
          </cell>
          <cell r="B667" t="str">
            <v>GRADE DE ENROLAR,MALHA LOSANGULAR DE FERRO REDONDO - DIAMETRO 3/8"</v>
          </cell>
          <cell r="C667" t="str">
            <v>M2</v>
          </cell>
          <cell r="D667">
            <v>98.27</v>
          </cell>
        </row>
        <row r="668">
          <cell r="A668" t="str">
            <v>080158</v>
          </cell>
          <cell r="B668" t="str">
            <v>PORTINHOLA PARA PORTAS OU GRADES DE ENROLAR - 0,50X1,50M</v>
          </cell>
          <cell r="C668" t="str">
            <v>UN</v>
          </cell>
          <cell r="D668">
            <v>168.6</v>
          </cell>
        </row>
        <row r="669">
          <cell r="A669" t="str">
            <v>080159</v>
          </cell>
          <cell r="B669" t="str">
            <v>COLUNA FIXA OU MOVEL PARA PORTAS OU GRADES DE ENROLAR</v>
          </cell>
          <cell r="C669" t="str">
            <v>M</v>
          </cell>
          <cell r="D669">
            <v>104.46</v>
          </cell>
        </row>
        <row r="670">
          <cell r="A670" t="str">
            <v>080160</v>
          </cell>
          <cell r="B670" t="str">
            <v>PORTA PANTOGRAFICA,EM PERFIS"U"LAMINADOS</v>
          </cell>
          <cell r="C670" t="str">
            <v>M2</v>
          </cell>
          <cell r="D670">
            <v>279.3</v>
          </cell>
        </row>
        <row r="671">
          <cell r="A671" t="str">
            <v>080170</v>
          </cell>
          <cell r="B671" t="str">
            <v>EF01 - BATENTE ESPECIAL DE PERFIL CHAPA DOBRADA N. 14</v>
          </cell>
          <cell r="C671" t="str">
            <v>M</v>
          </cell>
          <cell r="D671">
            <v>31.78</v>
          </cell>
        </row>
        <row r="672">
          <cell r="A672" t="str">
            <v>080171</v>
          </cell>
          <cell r="B672" t="str">
            <v>EF 02 BATENTE ESPECIAL EM PERFIL EM CHAPA DOBRADA Nº14</v>
          </cell>
          <cell r="C672" t="str">
            <v>M</v>
          </cell>
          <cell r="D672">
            <v>31.78</v>
          </cell>
        </row>
        <row r="673">
          <cell r="A673" t="str">
            <v>080174</v>
          </cell>
          <cell r="B673" t="str">
            <v>EF03 BATENTE EM PERFIL DE CHAPA DOBRADA Nº20 1FL S/BANDEIRA</v>
          </cell>
          <cell r="C673" t="str">
            <v>JG</v>
          </cell>
          <cell r="D673">
            <v>38.51</v>
          </cell>
        </row>
        <row r="674">
          <cell r="A674" t="str">
            <v>080175</v>
          </cell>
          <cell r="B674" t="str">
            <v>EF04 BATENTE EM PERFIL DE CHAPA Nº20 2FL S/BANDEIRA</v>
          </cell>
          <cell r="C674" t="str">
            <v>JG</v>
          </cell>
          <cell r="D674">
            <v>41.54</v>
          </cell>
        </row>
        <row r="675">
          <cell r="A675" t="str">
            <v>080176</v>
          </cell>
          <cell r="B675" t="str">
            <v>EF05 BATENTE EM PERFIL DE CHAPA DOBRADA Nº20 1 OU 2 FL C/BANDEIRA</v>
          </cell>
          <cell r="C675" t="str">
            <v>JG</v>
          </cell>
          <cell r="D675">
            <v>46.49</v>
          </cell>
        </row>
        <row r="676">
          <cell r="A676" t="str">
            <v>080180</v>
          </cell>
          <cell r="B676" t="str">
            <v>BATENTE DE ALUMINIO P/ DIVISORIA DE GRANILITE</v>
          </cell>
          <cell r="C676" t="str">
            <v>JG</v>
          </cell>
          <cell r="D676">
            <v>81.64</v>
          </cell>
        </row>
        <row r="677">
          <cell r="A677" t="str">
            <v>080186</v>
          </cell>
          <cell r="B677" t="str">
            <v>EP.14/16 BANDEIRA FIXA EM Fº PERF. C/ SUBDIVISOES P/ VIDRO</v>
          </cell>
          <cell r="C677" t="str">
            <v>M2</v>
          </cell>
          <cell r="D677">
            <v>58.41</v>
          </cell>
        </row>
        <row r="678">
          <cell r="A678" t="str">
            <v>080188</v>
          </cell>
          <cell r="B678" t="str">
            <v>EF.09/11 BANDEIRA FIXA EM PERFIL DE CHAPA DOBRADA P/ VIDRO</v>
          </cell>
          <cell r="C678" t="str">
            <v>M2</v>
          </cell>
          <cell r="D678">
            <v>58.41</v>
          </cell>
        </row>
        <row r="679">
          <cell r="A679" t="str">
            <v>080191</v>
          </cell>
          <cell r="B679" t="str">
            <v>EA 06/08 BANDEIRA FIXA ALUMINIO ANODIZADO P/ VIDRO</v>
          </cell>
          <cell r="C679" t="str">
            <v>M2</v>
          </cell>
          <cell r="D679">
            <v>130.11000000000001</v>
          </cell>
        </row>
        <row r="680">
          <cell r="A680" t="str">
            <v>080200</v>
          </cell>
          <cell r="B680" t="str">
            <v>CAIXILHOS</v>
          </cell>
          <cell r="D680" t="str">
            <v xml:space="preserve"> R$-   </v>
          </cell>
        </row>
        <row r="681">
          <cell r="A681" t="str">
            <v>080201</v>
          </cell>
          <cell r="B681" t="str">
            <v>CP.01 - CAIXILHO EM FERRO PERFILADO - FIXO,SEM VENTILACAO PERMANENTE</v>
          </cell>
          <cell r="C681" t="str">
            <v>M2</v>
          </cell>
          <cell r="D681">
            <v>58.41</v>
          </cell>
        </row>
        <row r="682">
          <cell r="A682" t="str">
            <v>080203</v>
          </cell>
          <cell r="B682" t="str">
            <v>CP.03 - CAIXILHO EM FERRO PERFILADO - FIXO,COM VENTILACAO PERMANENTE</v>
          </cell>
          <cell r="C682" t="str">
            <v>M2</v>
          </cell>
          <cell r="D682">
            <v>58.41</v>
          </cell>
        </row>
        <row r="683">
          <cell r="A683" t="str">
            <v>080205</v>
          </cell>
          <cell r="B683" t="str">
            <v>CP.05 - CAIXILHO EM FERRO PERFILADO - PIVOTANTE</v>
          </cell>
          <cell r="C683" t="str">
            <v>M2</v>
          </cell>
          <cell r="D683">
            <v>111.58</v>
          </cell>
        </row>
        <row r="684">
          <cell r="A684" t="str">
            <v>080209</v>
          </cell>
          <cell r="B684" t="str">
            <v>CP.09 - CAIXILHO EM FERRO PERFILADO - MAXIMAR</v>
          </cell>
          <cell r="C684" t="str">
            <v>M2</v>
          </cell>
          <cell r="D684">
            <v>114.01</v>
          </cell>
        </row>
        <row r="685">
          <cell r="A685" t="str">
            <v>080213</v>
          </cell>
          <cell r="B685" t="str">
            <v>CP.22/23 - CAIXILHO EM FERRO PERFILADO - BASCULANTE</v>
          </cell>
          <cell r="C685" t="str">
            <v>M2</v>
          </cell>
          <cell r="D685">
            <v>86.91</v>
          </cell>
        </row>
        <row r="686">
          <cell r="A686" t="str">
            <v>080217</v>
          </cell>
          <cell r="B686" t="str">
            <v>CP.17 - CAIXILHO EM FERRO PERFILADO - DE CORRER</v>
          </cell>
          <cell r="C686" t="str">
            <v>M2</v>
          </cell>
          <cell r="D686">
            <v>89.67</v>
          </cell>
        </row>
        <row r="687">
          <cell r="A687" t="str">
            <v>080226</v>
          </cell>
          <cell r="B687" t="str">
            <v>CF.02 - CAIXILHO EM PERFIL DE CHAPA DOBRADA - FIXO,S/VENT.PERMANENTE</v>
          </cell>
          <cell r="C687" t="str">
            <v>M2</v>
          </cell>
          <cell r="D687">
            <v>58.41</v>
          </cell>
        </row>
        <row r="688">
          <cell r="A688" t="str">
            <v>080228</v>
          </cell>
          <cell r="B688" t="str">
            <v>CF.04 - CAIXILHO EM PERFIL DE CHAPA DOBRADA - FIXO,C/VENT.PERMANENTE</v>
          </cell>
          <cell r="C688" t="str">
            <v>M2</v>
          </cell>
          <cell r="D688">
            <v>58.41</v>
          </cell>
        </row>
        <row r="689">
          <cell r="A689" t="str">
            <v>080229</v>
          </cell>
          <cell r="B689" t="str">
            <v>CF.05 - CAIXILHO EM PERFIL DE CHAPA DOBRADA - PIVOTANTE</v>
          </cell>
          <cell r="C689" t="str">
            <v>M2</v>
          </cell>
          <cell r="D689">
            <v>111.58</v>
          </cell>
        </row>
        <row r="690">
          <cell r="A690" t="str">
            <v>080233</v>
          </cell>
          <cell r="B690" t="str">
            <v>CF.09 - CAIXILHO EM PERFIL DE CHAPA DOBRADA - MAXIMAR</v>
          </cell>
          <cell r="C690" t="str">
            <v>M2</v>
          </cell>
          <cell r="D690">
            <v>114.01</v>
          </cell>
        </row>
        <row r="691">
          <cell r="A691" t="str">
            <v>080237</v>
          </cell>
          <cell r="B691" t="str">
            <v>CF.13 - CAIXILHO EM PERFIL DE CHAPA DOBRADA - BASCULANTE</v>
          </cell>
          <cell r="C691" t="str">
            <v>M2</v>
          </cell>
          <cell r="D691">
            <v>86.91</v>
          </cell>
        </row>
        <row r="692">
          <cell r="A692" t="str">
            <v>080241</v>
          </cell>
          <cell r="B692" t="str">
            <v>CF.17 - CAIXILHO EM PERFIL DE CHAPA DOBRADA - DE CORRER</v>
          </cell>
          <cell r="C692" t="str">
            <v>M2</v>
          </cell>
          <cell r="D692">
            <v>89.67</v>
          </cell>
        </row>
        <row r="693">
          <cell r="A693" t="str">
            <v>080243</v>
          </cell>
          <cell r="B693" t="str">
            <v>CF 19 CAIXILHO EM PERFIL DE CH. DOBRADA, VENEZIANA, FIXO COM V.P</v>
          </cell>
          <cell r="C693" t="str">
            <v>M2</v>
          </cell>
          <cell r="D693">
            <v>111.58</v>
          </cell>
        </row>
        <row r="694">
          <cell r="A694" t="str">
            <v>080244</v>
          </cell>
          <cell r="B694" t="str">
            <v>CF 20 CAIXILHO EM PERFIL DE CHAPA DOBRADA, VENEZIANA, DE CORRER</v>
          </cell>
          <cell r="C694" t="str">
            <v>M2</v>
          </cell>
          <cell r="D694">
            <v>114.01</v>
          </cell>
        </row>
        <row r="695">
          <cell r="A695" t="str">
            <v>080251</v>
          </cell>
          <cell r="B695" t="str">
            <v>CA.02 - CAIXILHO EM ALUMINIO ANODIZADO - FIXO,SEM VENTIL.PERMANENTE</v>
          </cell>
          <cell r="C695" t="str">
            <v>M2</v>
          </cell>
          <cell r="D695">
            <v>130.11000000000001</v>
          </cell>
        </row>
        <row r="696">
          <cell r="A696" t="str">
            <v>080253</v>
          </cell>
          <cell r="B696" t="str">
            <v>CA.04 - CAIXILHO EM ALUMINIO ANODIZADO - FIXO,COM VENTIL.PERMANENTE</v>
          </cell>
          <cell r="C696" t="str">
            <v>M2</v>
          </cell>
          <cell r="D696">
            <v>130.11000000000001</v>
          </cell>
        </row>
        <row r="697">
          <cell r="A697" t="str">
            <v>080254</v>
          </cell>
          <cell r="B697" t="str">
            <v>CA.05 - CAIXILHO EM ALUMINIO ANODIZADO - PIVOTANTE</v>
          </cell>
          <cell r="C697" t="str">
            <v>M2</v>
          </cell>
          <cell r="D697">
            <v>230.11</v>
          </cell>
        </row>
        <row r="698">
          <cell r="A698" t="str">
            <v>080258</v>
          </cell>
          <cell r="B698" t="str">
            <v>CA.09 - CAIXILHO EM ALUMINIO ANODIZADO - MAXIMAR</v>
          </cell>
          <cell r="C698" t="str">
            <v>M2</v>
          </cell>
          <cell r="D698">
            <v>230.11</v>
          </cell>
        </row>
        <row r="699">
          <cell r="A699" t="str">
            <v>080262</v>
          </cell>
          <cell r="B699" t="str">
            <v>CA.13 - CAIXILHO EM ALUMINIO ANODIZADO - BASCULANTE</v>
          </cell>
          <cell r="C699" t="str">
            <v>M2</v>
          </cell>
          <cell r="D699">
            <v>194.11</v>
          </cell>
        </row>
        <row r="700">
          <cell r="A700" t="str">
            <v>080266</v>
          </cell>
          <cell r="B700" t="str">
            <v>CA.17 - CAIXILHO EM ALUMINIO ANODIZADO - DE CORRER</v>
          </cell>
          <cell r="C700" t="str">
            <v>M2</v>
          </cell>
          <cell r="D700">
            <v>123.72</v>
          </cell>
        </row>
        <row r="701">
          <cell r="A701" t="str">
            <v>080272</v>
          </cell>
          <cell r="B701" t="str">
            <v>GRADE DE PROTECAO DE ALUMINIO</v>
          </cell>
          <cell r="C701" t="str">
            <v>M2</v>
          </cell>
          <cell r="D701">
            <v>143.53</v>
          </cell>
        </row>
        <row r="702">
          <cell r="A702" t="str">
            <v>080274</v>
          </cell>
          <cell r="B702" t="str">
            <v>EP06 GRADE DE PROTECAO EM FERRO REDONDO</v>
          </cell>
          <cell r="C702" t="str">
            <v>M2</v>
          </cell>
          <cell r="D702">
            <v>103.74</v>
          </cell>
        </row>
        <row r="703">
          <cell r="A703" t="str">
            <v>080275</v>
          </cell>
          <cell r="B703" t="str">
            <v>EP.07 GRADE DE PROTECAO EM FERRO CHATO</v>
          </cell>
          <cell r="C703" t="str">
            <v>M2</v>
          </cell>
          <cell r="D703">
            <v>107.19</v>
          </cell>
        </row>
        <row r="704">
          <cell r="A704" t="str">
            <v>080276</v>
          </cell>
          <cell r="B704" t="str">
            <v>GRADE DE PROT. EM FERRO GALV. ELETROFUND. 25X2MM, MALHA 62X132MM</v>
          </cell>
          <cell r="C704" t="str">
            <v>M2</v>
          </cell>
          <cell r="D704">
            <v>45.08</v>
          </cell>
        </row>
        <row r="705">
          <cell r="A705" t="str">
            <v>080280</v>
          </cell>
          <cell r="B705" t="str">
            <v>TELA DE PROTECAO EM ARAME N.12,MALHA DE 1/2" - INCLUSIVE REQUADRO</v>
          </cell>
          <cell r="C705" t="str">
            <v>M2</v>
          </cell>
          <cell r="D705">
            <v>41.46</v>
          </cell>
        </row>
        <row r="706">
          <cell r="A706" t="str">
            <v>080281</v>
          </cell>
          <cell r="B706" t="str">
            <v>EP 11 TELA MOSQUITEIRO EM ARAME GALV MALHA 14, FIO 28 INCL. REQUAD</v>
          </cell>
          <cell r="C706" t="str">
            <v>M2</v>
          </cell>
          <cell r="D706">
            <v>39.909999999999997</v>
          </cell>
        </row>
        <row r="707">
          <cell r="A707" t="str">
            <v>080298</v>
          </cell>
          <cell r="B707" t="str">
            <v>GALVANIZACAO ELETROLITICA</v>
          </cell>
          <cell r="C707" t="str">
            <v>KG</v>
          </cell>
          <cell r="D707">
            <v>0.69</v>
          </cell>
        </row>
        <row r="708">
          <cell r="A708" t="str">
            <v>080300</v>
          </cell>
          <cell r="B708" t="str">
            <v>PORTAS ESPECIAIS</v>
          </cell>
          <cell r="D708" t="str">
            <v xml:space="preserve"> R$-   </v>
          </cell>
        </row>
        <row r="709">
          <cell r="A709" t="str">
            <v>080301</v>
          </cell>
          <cell r="B709" t="str">
            <v>PP.47 PORTA EM FERRO PERF. C/ CHAPA P/ ENTRADA DE AGUA OU GAS ENC.</v>
          </cell>
          <cell r="C709" t="str">
            <v>M2</v>
          </cell>
          <cell r="D709">
            <v>53.09</v>
          </cell>
        </row>
        <row r="710">
          <cell r="A710" t="str">
            <v>080305</v>
          </cell>
          <cell r="B710" t="str">
            <v>PP.35-PORTA EM FERRO PERFILADO C/CHAPA P/ABRIGO DE LIXO</v>
          </cell>
          <cell r="C710" t="str">
            <v>M2</v>
          </cell>
          <cell r="D710">
            <v>90.22</v>
          </cell>
        </row>
        <row r="711">
          <cell r="A711" t="str">
            <v>080306</v>
          </cell>
          <cell r="B711" t="str">
            <v>PP.36-PORTA EM FERRO PERFILADO C/TELA P/ABRIGO DE GAS</v>
          </cell>
          <cell r="C711" t="str">
            <v>M2</v>
          </cell>
          <cell r="D711">
            <v>93.68</v>
          </cell>
        </row>
        <row r="712">
          <cell r="A712" t="str">
            <v>080311</v>
          </cell>
          <cell r="B712" t="str">
            <v>PP 48 PORTA EM FERRO PERFILADO COM CHAPA P/ PASSA-PRATOS</v>
          </cell>
          <cell r="C712" t="str">
            <v>M2</v>
          </cell>
          <cell r="D712">
            <v>100.47</v>
          </cell>
        </row>
        <row r="713">
          <cell r="A713" t="str">
            <v>080320</v>
          </cell>
          <cell r="B713" t="str">
            <v>PP.50 ALCAPAO EM FERRO PERFILADO COM CHAPA</v>
          </cell>
          <cell r="C713" t="str">
            <v>M2</v>
          </cell>
          <cell r="D713">
            <v>103.04</v>
          </cell>
        </row>
        <row r="714">
          <cell r="A714" t="str">
            <v>086000</v>
          </cell>
          <cell r="B714" t="str">
            <v>RETIRADAS</v>
          </cell>
          <cell r="D714" t="str">
            <v xml:space="preserve"> R$-   </v>
          </cell>
        </row>
        <row r="715">
          <cell r="A715" t="str">
            <v>086001</v>
          </cell>
          <cell r="B715" t="str">
            <v>RETIRADA DE ESQUADRIAS METALICAS EM GERAL,PORTAS OU CAIXILHOS</v>
          </cell>
          <cell r="C715" t="str">
            <v>M2</v>
          </cell>
          <cell r="D715">
            <v>5.61</v>
          </cell>
        </row>
        <row r="716">
          <cell r="A716" t="str">
            <v>086005</v>
          </cell>
          <cell r="B716" t="str">
            <v>RETIRADA DE BATENTES METALICOS</v>
          </cell>
          <cell r="C716" t="str">
            <v>UN</v>
          </cell>
          <cell r="D716">
            <v>9.64</v>
          </cell>
        </row>
        <row r="717">
          <cell r="A717" t="str">
            <v>086020</v>
          </cell>
          <cell r="B717" t="str">
            <v>RETIRADA DE BRACO DE ALAVANCA</v>
          </cell>
          <cell r="C717" t="str">
            <v>UN</v>
          </cell>
          <cell r="D717">
            <v>2.2200000000000002</v>
          </cell>
        </row>
        <row r="718">
          <cell r="A718" t="str">
            <v>086021</v>
          </cell>
          <cell r="B718" t="str">
            <v>RETIRADA DE ALAVANCA</v>
          </cell>
          <cell r="C718" t="str">
            <v>UN</v>
          </cell>
          <cell r="D718">
            <v>1.76</v>
          </cell>
        </row>
        <row r="719">
          <cell r="A719" t="str">
            <v>086022</v>
          </cell>
          <cell r="B719" t="str">
            <v>RETIRADA DE PUXADOR DE ENGATE,PARA CAIXILHOS DE CORRER</v>
          </cell>
          <cell r="C719" t="str">
            <v>UN</v>
          </cell>
          <cell r="D719">
            <v>0.61</v>
          </cell>
        </row>
        <row r="720">
          <cell r="A720" t="str">
            <v>087000</v>
          </cell>
          <cell r="B720" t="str">
            <v>RECOLOCACOES</v>
          </cell>
          <cell r="D720" t="str">
            <v xml:space="preserve"> R$-   </v>
          </cell>
        </row>
        <row r="721">
          <cell r="A721" t="str">
            <v>087001</v>
          </cell>
          <cell r="B721" t="str">
            <v>RECOLOCACAO DE ESQUADRIAS METALICAS EM GERAL,PORTAS OU CAIXILHOS</v>
          </cell>
          <cell r="C721" t="str">
            <v>M2</v>
          </cell>
          <cell r="D721">
            <v>8.06</v>
          </cell>
        </row>
        <row r="722">
          <cell r="A722" t="str">
            <v>087005</v>
          </cell>
          <cell r="B722" t="str">
            <v>RECOLOCACAO DE BATENTES METALICOS</v>
          </cell>
          <cell r="C722" t="str">
            <v>UN</v>
          </cell>
          <cell r="D722">
            <v>10.46</v>
          </cell>
        </row>
        <row r="723">
          <cell r="A723" t="str">
            <v>087020</v>
          </cell>
          <cell r="B723" t="str">
            <v>RECOLOCACAO DE BRACO DE ALAVANCA</v>
          </cell>
          <cell r="C723" t="str">
            <v>M</v>
          </cell>
          <cell r="D723">
            <v>5.31</v>
          </cell>
        </row>
        <row r="724">
          <cell r="A724" t="str">
            <v>087021</v>
          </cell>
          <cell r="B724" t="str">
            <v>RECOLOCACAO DE ALAVANCA</v>
          </cell>
          <cell r="C724" t="str">
            <v>UN</v>
          </cell>
          <cell r="D724">
            <v>4.87</v>
          </cell>
        </row>
        <row r="725">
          <cell r="A725" t="str">
            <v>087022</v>
          </cell>
          <cell r="B725" t="str">
            <v>RECOLOCACAO DE PUXADOR DE ENGATE,PARA CAIXILHOS DE CORRER</v>
          </cell>
          <cell r="C725" t="str">
            <v>UN</v>
          </cell>
          <cell r="D725">
            <v>0.87</v>
          </cell>
        </row>
        <row r="726">
          <cell r="A726" t="str">
            <v>088000</v>
          </cell>
          <cell r="B726" t="str">
            <v>SERVICOS PARCIAIS</v>
          </cell>
          <cell r="D726" t="str">
            <v xml:space="preserve"> R$-   </v>
          </cell>
        </row>
        <row r="727">
          <cell r="A727" t="str">
            <v>088020</v>
          </cell>
          <cell r="B727" t="str">
            <v>BRACO DE ALAVANCA EM FERRO CHATO</v>
          </cell>
          <cell r="C727" t="str">
            <v>M</v>
          </cell>
          <cell r="D727">
            <v>6.41</v>
          </cell>
        </row>
        <row r="728">
          <cell r="A728" t="str">
            <v>088021</v>
          </cell>
          <cell r="B728" t="str">
            <v>ALAVANCA EM METAL CROMADO,PARA CAIXILHOS BASCULANTES</v>
          </cell>
          <cell r="C728" t="str">
            <v>UN</v>
          </cell>
          <cell r="D728">
            <v>8.7200000000000006</v>
          </cell>
        </row>
        <row r="729">
          <cell r="A729" t="str">
            <v>088022</v>
          </cell>
          <cell r="B729" t="str">
            <v>PUXADOR DE ENGATE EM METAL CROMADO,PARA CAIXILHOS DE CORRER</v>
          </cell>
          <cell r="C729" t="str">
            <v>UN</v>
          </cell>
          <cell r="D729">
            <v>19.87</v>
          </cell>
        </row>
        <row r="730">
          <cell r="A730" t="str">
            <v>088049</v>
          </cell>
          <cell r="B730" t="str">
            <v>LUBRIFICACAO DE CAIXILHOS E TROCA DE REBITES</v>
          </cell>
          <cell r="C730" t="str">
            <v>M2</v>
          </cell>
          <cell r="D730">
            <v>1.2</v>
          </cell>
        </row>
        <row r="731">
          <cell r="A731" t="str">
            <v>088050</v>
          </cell>
          <cell r="B731" t="str">
            <v>FERRO TRABALHADO - CAIXILHOS E PEQUENAS PECAS DE SERRALHERIA</v>
          </cell>
          <cell r="C731" t="str">
            <v>KG</v>
          </cell>
          <cell r="D731">
            <v>3.3</v>
          </cell>
        </row>
        <row r="732">
          <cell r="A732" t="str">
            <v>088051</v>
          </cell>
          <cell r="B732" t="str">
            <v>ALUMINIO EXTRUDADO TRABALHADO - CAIXILHOS E PEQUENAS PECAS DE SERR</v>
          </cell>
          <cell r="C732" t="str">
            <v>KG</v>
          </cell>
          <cell r="D732">
            <v>19.95</v>
          </cell>
        </row>
        <row r="733">
          <cell r="A733" t="str">
            <v>088060</v>
          </cell>
          <cell r="B733" t="str">
            <v>BRACO DE ALAVANCA EM ALUMINIO ANODIZADO</v>
          </cell>
          <cell r="C733" t="str">
            <v>M</v>
          </cell>
          <cell r="D733">
            <v>8.56</v>
          </cell>
        </row>
        <row r="734">
          <cell r="A734" t="str">
            <v>088062</v>
          </cell>
          <cell r="B734" t="str">
            <v>PUXADOR DE ENGATE EM ALUMINIO ANODIZADO,PARA CAIXILHOS DE CORRER</v>
          </cell>
          <cell r="C734" t="str">
            <v>UN</v>
          </cell>
          <cell r="D734">
            <v>3.27</v>
          </cell>
        </row>
        <row r="735">
          <cell r="A735" t="str">
            <v>090000</v>
          </cell>
          <cell r="B735" t="str">
            <v>INSTALACOES ELETRICAS</v>
          </cell>
          <cell r="D735" t="str">
            <v xml:space="preserve"> R$-   </v>
          </cell>
        </row>
        <row r="736">
          <cell r="A736" t="str">
            <v>090100</v>
          </cell>
          <cell r="B736" t="str">
            <v>ENTRADA DE ENERGIA E TELEFONE</v>
          </cell>
          <cell r="D736" t="str">
            <v xml:space="preserve"> R$-   </v>
          </cell>
        </row>
        <row r="737">
          <cell r="A737" t="str">
            <v>090150</v>
          </cell>
          <cell r="B737" t="str">
            <v>ENTRADA AEREA DE ENERGIA - 5KVA</v>
          </cell>
          <cell r="C737" t="str">
            <v>UN</v>
          </cell>
          <cell r="D737">
            <v>731.29</v>
          </cell>
        </row>
        <row r="738">
          <cell r="A738" t="str">
            <v>090152</v>
          </cell>
          <cell r="B738" t="str">
            <v>ENTRADA AEREA DE ENERGIA E TELEFONE - 6 A 12KVA</v>
          </cell>
          <cell r="C738" t="str">
            <v>UN</v>
          </cell>
          <cell r="D738">
            <v>849.26</v>
          </cell>
        </row>
        <row r="739">
          <cell r="A739" t="str">
            <v>090153</v>
          </cell>
          <cell r="B739" t="str">
            <v>ENTRADA AEREA DE ENERGIA E TELEFONE - 13 A 16KVA</v>
          </cell>
          <cell r="C739" t="str">
            <v>UN</v>
          </cell>
          <cell r="D739">
            <v>867.37</v>
          </cell>
        </row>
        <row r="740">
          <cell r="A740" t="str">
            <v>090154</v>
          </cell>
          <cell r="B740" t="str">
            <v>ENTRADA AEREA DE ENERGIA E TELEFONE - 17 A 20KVA</v>
          </cell>
          <cell r="C740" t="str">
            <v>UN</v>
          </cell>
          <cell r="D740">
            <v>941.66</v>
          </cell>
        </row>
        <row r="741">
          <cell r="A741" t="str">
            <v>090155</v>
          </cell>
          <cell r="B741" t="str">
            <v>ENTRADA AEREA DE ENERGIA E TELEFONE - 21 A 23KVA</v>
          </cell>
          <cell r="C741" t="str">
            <v>UN</v>
          </cell>
          <cell r="D741">
            <v>968.38</v>
          </cell>
        </row>
        <row r="742">
          <cell r="A742" t="str">
            <v>090156</v>
          </cell>
          <cell r="B742" t="str">
            <v>ENTRADA AEREA DE ENERGIA E TELEFONE - 24 A 30KVA</v>
          </cell>
          <cell r="C742" t="str">
            <v>UN</v>
          </cell>
          <cell r="D742">
            <v>1243.48</v>
          </cell>
        </row>
        <row r="743">
          <cell r="A743" t="str">
            <v>090157</v>
          </cell>
          <cell r="B743" t="str">
            <v>ENTRADA AEREA DE ENERGIA E TELEFONE - 31 A 39KVA</v>
          </cell>
          <cell r="C743" t="str">
            <v>UN</v>
          </cell>
          <cell r="D743">
            <v>1351.04</v>
          </cell>
        </row>
        <row r="744">
          <cell r="A744" t="str">
            <v>090158</v>
          </cell>
          <cell r="B744" t="str">
            <v>ENTRADA AEREA DE ENERGIA E TELEFONE - 40 A 47KVA</v>
          </cell>
          <cell r="C744" t="str">
            <v>UN</v>
          </cell>
          <cell r="D744">
            <v>1481.71</v>
          </cell>
        </row>
        <row r="745">
          <cell r="A745" t="str">
            <v>090159</v>
          </cell>
          <cell r="B745" t="str">
            <v>ENTRADA AEREA DE ENERGIA E TELEFONE - 48 A 54KVA</v>
          </cell>
          <cell r="C745" t="str">
            <v>UN</v>
          </cell>
          <cell r="D745">
            <v>1915.39</v>
          </cell>
        </row>
        <row r="746">
          <cell r="A746" t="str">
            <v>090160</v>
          </cell>
          <cell r="B746" t="str">
            <v>ENTRADA AEREA DE ENERGIA E TELEFONE - 55 A 62KVA</v>
          </cell>
          <cell r="C746" t="str">
            <v>UN</v>
          </cell>
          <cell r="D746">
            <v>2014.27</v>
          </cell>
        </row>
        <row r="747">
          <cell r="A747" t="str">
            <v>090161</v>
          </cell>
          <cell r="B747" t="str">
            <v>ENTRADA AEREA DE ENERGIA E TELEFONE - 63 A 70KVA</v>
          </cell>
          <cell r="C747" t="str">
            <v>UN</v>
          </cell>
          <cell r="D747">
            <v>2191.4299999999998</v>
          </cell>
        </row>
        <row r="748">
          <cell r="A748" t="str">
            <v>090162</v>
          </cell>
          <cell r="B748" t="str">
            <v>ENTRADA AEREA DE ENERGIA E TELEFONE - 71 A 75KVA</v>
          </cell>
          <cell r="C748" t="str">
            <v>UN</v>
          </cell>
          <cell r="D748">
            <v>2428.88</v>
          </cell>
        </row>
        <row r="749">
          <cell r="A749" t="str">
            <v>090190</v>
          </cell>
          <cell r="B749" t="str">
            <v>ENTRADA AEREA DE TELEFONE</v>
          </cell>
          <cell r="C749" t="str">
            <v>UN</v>
          </cell>
          <cell r="D749">
            <v>209.91</v>
          </cell>
        </row>
        <row r="750">
          <cell r="A750" t="str">
            <v>090200</v>
          </cell>
          <cell r="B750" t="str">
            <v>ELETRODUTOS - BT</v>
          </cell>
          <cell r="D750" t="str">
            <v xml:space="preserve"> R$-   </v>
          </cell>
        </row>
        <row r="751">
          <cell r="A751" t="str">
            <v>090201</v>
          </cell>
          <cell r="B751" t="str">
            <v>ELETRODUTO DE PVC RIGIDO,ROSCAVEL - 20MM (1/2")</v>
          </cell>
          <cell r="C751" t="str">
            <v>M</v>
          </cell>
          <cell r="D751">
            <v>3.82</v>
          </cell>
        </row>
        <row r="752">
          <cell r="A752" t="str">
            <v>090202</v>
          </cell>
          <cell r="B752" t="str">
            <v>ELETRODUTO DE PVC RIGIDO,ROSCAVEL - 25MM (3/4")</v>
          </cell>
          <cell r="C752" t="str">
            <v>M</v>
          </cell>
          <cell r="D752">
            <v>4.92</v>
          </cell>
        </row>
        <row r="753">
          <cell r="A753" t="str">
            <v>090203</v>
          </cell>
          <cell r="B753" t="str">
            <v>ELETRODUTO DE PVC RIGIDO,ROSCAVEL - 32MM (1")</v>
          </cell>
          <cell r="C753" t="str">
            <v>M</v>
          </cell>
          <cell r="D753">
            <v>6.15</v>
          </cell>
        </row>
        <row r="754">
          <cell r="A754" t="str">
            <v>090204</v>
          </cell>
          <cell r="B754" t="str">
            <v>ELETRODUTO DE PVC RIGIDO,ROSCAVEL - 40MM (1 1/4")</v>
          </cell>
          <cell r="C754" t="str">
            <v>M</v>
          </cell>
          <cell r="D754">
            <v>7.48</v>
          </cell>
        </row>
        <row r="755">
          <cell r="A755" t="str">
            <v>090205</v>
          </cell>
          <cell r="B755" t="str">
            <v>ELETRODUTO DE PVC RIGIDO,ROSCAVEL - 50MM (1 1/2")</v>
          </cell>
          <cell r="C755" t="str">
            <v>M</v>
          </cell>
          <cell r="D755">
            <v>8.75</v>
          </cell>
        </row>
        <row r="756">
          <cell r="A756" t="str">
            <v>090206</v>
          </cell>
          <cell r="B756" t="str">
            <v>ELETRODUTO DE PVC RIGIDO,ROSCAVEL - 60MM (2")</v>
          </cell>
          <cell r="C756" t="str">
            <v>M</v>
          </cell>
          <cell r="D756">
            <v>10.25</v>
          </cell>
        </row>
        <row r="757">
          <cell r="A757" t="str">
            <v>090207</v>
          </cell>
          <cell r="B757" t="str">
            <v>ELETRODUTO DE PVC RIGIDO,ROSCAVEL - 75MM (2 1/2")</v>
          </cell>
          <cell r="C757" t="str">
            <v>M</v>
          </cell>
          <cell r="D757">
            <v>14.29</v>
          </cell>
        </row>
        <row r="758">
          <cell r="A758" t="str">
            <v>090208</v>
          </cell>
          <cell r="B758" t="str">
            <v>ELETRODUTO DE PVC RIGIDO,ROSCAVEL - 85MM (3")</v>
          </cell>
          <cell r="C758" t="str">
            <v>M</v>
          </cell>
          <cell r="D758">
            <v>16.27</v>
          </cell>
        </row>
        <row r="759">
          <cell r="A759" t="str">
            <v>090209</v>
          </cell>
          <cell r="B759" t="str">
            <v>ELETRODUTO DE PVC RIGIDO,ROSCAVEL - 110MM (4")</v>
          </cell>
          <cell r="C759" t="str">
            <v>M</v>
          </cell>
          <cell r="D759">
            <v>22.18</v>
          </cell>
        </row>
        <row r="760">
          <cell r="A760" t="str">
            <v>090210</v>
          </cell>
          <cell r="B760" t="str">
            <v>ELETRODUTO DE ACO GALVANIZADO,TIPO LEVE I - 1/2"</v>
          </cell>
          <cell r="C760" t="str">
            <v>M</v>
          </cell>
          <cell r="D760">
            <v>5.68</v>
          </cell>
        </row>
        <row r="761">
          <cell r="A761" t="str">
            <v>090211</v>
          </cell>
          <cell r="B761" t="str">
            <v>ELETRODUTO DE ACO GALVANIZADO,TIPO LEVE I - 3/4"</v>
          </cell>
          <cell r="C761" t="str">
            <v>M</v>
          </cell>
          <cell r="D761">
            <v>6.79</v>
          </cell>
        </row>
        <row r="762">
          <cell r="A762" t="str">
            <v>090212</v>
          </cell>
          <cell r="B762" t="str">
            <v>ELETRODUTO DE ACO GALVANIZADO,TIPO LEVE I - 1"</v>
          </cell>
          <cell r="C762" t="str">
            <v>M</v>
          </cell>
          <cell r="D762">
            <v>8.15</v>
          </cell>
        </row>
        <row r="763">
          <cell r="A763" t="str">
            <v>090213</v>
          </cell>
          <cell r="B763" t="str">
            <v>ELETRODUTO DE ACO GALVANIZADO,TIPO LEVE I - 1 1/4"</v>
          </cell>
          <cell r="C763" t="str">
            <v>M</v>
          </cell>
          <cell r="D763">
            <v>10.17</v>
          </cell>
        </row>
        <row r="764">
          <cell r="A764" t="str">
            <v>090214</v>
          </cell>
          <cell r="B764" t="str">
            <v>ELETRODUTO DE ACO GALVANIZADO,TIPO LEVE I - 1 1/2"</v>
          </cell>
          <cell r="C764" t="str">
            <v>M</v>
          </cell>
          <cell r="D764">
            <v>11.96</v>
          </cell>
        </row>
        <row r="765">
          <cell r="A765" t="str">
            <v>090215</v>
          </cell>
          <cell r="B765" t="str">
            <v>ELETRODUTO DE ACO GALVANIZADO,TIPO LEVE I - 2"</v>
          </cell>
          <cell r="C765" t="str">
            <v>M</v>
          </cell>
          <cell r="D765">
            <v>14.16</v>
          </cell>
        </row>
        <row r="766">
          <cell r="A766" t="str">
            <v>090216</v>
          </cell>
          <cell r="B766" t="str">
            <v>ELETRODUTO DE ACO GALVANIZADO,TIPO LEVE I - 2 1/2"</v>
          </cell>
          <cell r="C766" t="str">
            <v>M</v>
          </cell>
          <cell r="D766">
            <v>19.41</v>
          </cell>
        </row>
        <row r="767">
          <cell r="A767" t="str">
            <v>090217</v>
          </cell>
          <cell r="B767" t="str">
            <v>ELETRODUTO DE ACO GALVANIZADO,TIPO LEVE I - 3"</v>
          </cell>
          <cell r="C767" t="str">
            <v>M</v>
          </cell>
          <cell r="D767">
            <v>24.59</v>
          </cell>
        </row>
        <row r="768">
          <cell r="A768" t="str">
            <v>090218</v>
          </cell>
          <cell r="B768" t="str">
            <v>ELETRODUTO DE ACO GALVANIZADO,TIPO LEVE I - 3 1/2"</v>
          </cell>
          <cell r="C768" t="str">
            <v>M</v>
          </cell>
          <cell r="D768">
            <v>28.81</v>
          </cell>
        </row>
        <row r="769">
          <cell r="A769" t="str">
            <v>090219</v>
          </cell>
          <cell r="B769" t="str">
            <v>ELETRODUTO DE ACO GALVANIZADO,TIPO LEVE I - 4"</v>
          </cell>
          <cell r="C769" t="str">
            <v>M</v>
          </cell>
          <cell r="D769">
            <v>32.25</v>
          </cell>
        </row>
        <row r="770">
          <cell r="A770" t="str">
            <v>090220</v>
          </cell>
          <cell r="B770" t="str">
            <v>ELETRODUTO DE ACO GALVANIZADO,TIPO LEVE II - 1/2"</v>
          </cell>
          <cell r="C770" t="str">
            <v>M</v>
          </cell>
          <cell r="D770">
            <v>5.62</v>
          </cell>
        </row>
        <row r="771">
          <cell r="A771" t="str">
            <v>090221</v>
          </cell>
          <cell r="B771" t="str">
            <v>ELETRODUTO DE ACO GALVANIZADO,TIPO LEVE II - 3/4"</v>
          </cell>
          <cell r="C771" t="str">
            <v>M</v>
          </cell>
          <cell r="D771">
            <v>6.87</v>
          </cell>
        </row>
        <row r="772">
          <cell r="A772" t="str">
            <v>090222</v>
          </cell>
          <cell r="B772" t="str">
            <v>ELETRODUTO DE ACO GALVANIZADO,TIPO LEVE II - 1"</v>
          </cell>
          <cell r="C772" t="str">
            <v>M</v>
          </cell>
          <cell r="D772">
            <v>8.18</v>
          </cell>
        </row>
        <row r="773">
          <cell r="A773" t="str">
            <v>090223</v>
          </cell>
          <cell r="B773" t="str">
            <v>ELETRODUTO DE ACO GALVANIZADO,TIPO LEVE II - 1 1/4"</v>
          </cell>
          <cell r="C773" t="str">
            <v>M</v>
          </cell>
          <cell r="D773">
            <v>10.75</v>
          </cell>
        </row>
        <row r="774">
          <cell r="A774" t="str">
            <v>090224</v>
          </cell>
          <cell r="B774" t="str">
            <v>ELETRODUTO DE ACO GALVANIZADO,TIPO LEVE II - 1 1/2"</v>
          </cell>
          <cell r="C774" t="str">
            <v>M</v>
          </cell>
          <cell r="D774">
            <v>12.24</v>
          </cell>
        </row>
        <row r="775">
          <cell r="A775" t="str">
            <v>090225</v>
          </cell>
          <cell r="B775" t="str">
            <v>ELETRODUTO DE ACO GALVANIZADO,TIPO LEVE II - 2"</v>
          </cell>
          <cell r="C775" t="str">
            <v>M</v>
          </cell>
          <cell r="D775">
            <v>14.2</v>
          </cell>
        </row>
        <row r="776">
          <cell r="A776" t="str">
            <v>090226</v>
          </cell>
          <cell r="B776" t="str">
            <v>ELETRODUTO DE ACO GALVANIZADO,TIPO LEVE II - 2 1/2"</v>
          </cell>
          <cell r="C776" t="str">
            <v>M</v>
          </cell>
          <cell r="D776">
            <v>20.43</v>
          </cell>
        </row>
        <row r="777">
          <cell r="A777" t="str">
            <v>090227</v>
          </cell>
          <cell r="B777" t="str">
            <v>ELETRODUTO DE ACO GALVANIZADO,TIPO LEVE II - 3"</v>
          </cell>
          <cell r="C777" t="str">
            <v>M</v>
          </cell>
          <cell r="D777">
            <v>25.15</v>
          </cell>
        </row>
        <row r="778">
          <cell r="A778" t="str">
            <v>090228</v>
          </cell>
          <cell r="B778" t="str">
            <v>ELETRODUTO DE ACO GALVANIZADO,TIPO LEVE II - 3 1/2"</v>
          </cell>
          <cell r="C778" t="str">
            <v>M</v>
          </cell>
          <cell r="D778">
            <v>29.02</v>
          </cell>
        </row>
        <row r="779">
          <cell r="A779" t="str">
            <v>090229</v>
          </cell>
          <cell r="B779" t="str">
            <v>ELETRODUTO DE ACO GALVANIZADO,TIPO LEVE II - 4"</v>
          </cell>
          <cell r="C779" t="str">
            <v>M</v>
          </cell>
          <cell r="D779">
            <v>32.130000000000003</v>
          </cell>
        </row>
        <row r="780">
          <cell r="A780" t="str">
            <v>090240</v>
          </cell>
          <cell r="B780" t="str">
            <v>ELETRODUTO DE ACO ESMALTADO,TIPO LEVE II - 1/2"</v>
          </cell>
          <cell r="C780" t="str">
            <v>M</v>
          </cell>
          <cell r="D780">
            <v>5.62</v>
          </cell>
        </row>
        <row r="781">
          <cell r="A781" t="str">
            <v>090241</v>
          </cell>
          <cell r="B781" t="str">
            <v>ELETRODUTO DE ACO ESMALTADO,TIPO LEVE II - 3/4"</v>
          </cell>
          <cell r="C781" t="str">
            <v>M</v>
          </cell>
          <cell r="D781">
            <v>6.78</v>
          </cell>
        </row>
        <row r="782">
          <cell r="A782" t="str">
            <v>090242</v>
          </cell>
          <cell r="B782" t="str">
            <v>ELETRODUTO DE ACO ESMALTADO,TIPO LEVE II - 1"</v>
          </cell>
          <cell r="C782" t="str">
            <v>M</v>
          </cell>
          <cell r="D782">
            <v>8.0299999999999994</v>
          </cell>
        </row>
        <row r="783">
          <cell r="A783" t="str">
            <v>090243</v>
          </cell>
          <cell r="B783" t="str">
            <v>ELETRODUTO DE ACO ESMALTADO,TIPO LEVE II - 1 1/4"</v>
          </cell>
          <cell r="C783" t="str">
            <v>M</v>
          </cell>
          <cell r="D783">
            <v>10.029999999999999</v>
          </cell>
        </row>
        <row r="784">
          <cell r="A784" t="str">
            <v>090244</v>
          </cell>
          <cell r="B784" t="str">
            <v>ELETRODUTO DE ACO ESMALTADO,TIPO LEVE II - 1 1/2"</v>
          </cell>
          <cell r="C784" t="str">
            <v>M</v>
          </cell>
          <cell r="D784">
            <v>11.66</v>
          </cell>
        </row>
        <row r="785">
          <cell r="A785" t="str">
            <v>090245</v>
          </cell>
          <cell r="B785" t="str">
            <v>ELETRODUTO DE ACO ESMALTADO,TIPO LEVE II - 2"</v>
          </cell>
          <cell r="C785" t="str">
            <v>M</v>
          </cell>
          <cell r="D785">
            <v>13.68</v>
          </cell>
        </row>
        <row r="786">
          <cell r="A786" t="str">
            <v>090246</v>
          </cell>
          <cell r="B786" t="str">
            <v>ELETRODUTO DE ACO ESMALTADO,TIPO LEVE II - 2 1/2"</v>
          </cell>
          <cell r="C786" t="str">
            <v>M</v>
          </cell>
          <cell r="D786">
            <v>19.010000000000002</v>
          </cell>
        </row>
        <row r="787">
          <cell r="A787" t="str">
            <v>090247</v>
          </cell>
          <cell r="B787" t="str">
            <v>ELETRODUTO DE ACO ESMALTADO,TIPO LEVE II - 3"</v>
          </cell>
          <cell r="C787" t="str">
            <v>M</v>
          </cell>
          <cell r="D787">
            <v>23.7</v>
          </cell>
        </row>
        <row r="788">
          <cell r="A788" t="str">
            <v>090248</v>
          </cell>
          <cell r="B788" t="str">
            <v>ELETRODUTO DE ACO ESMALTADO,TIPO LEVE II - 3 1/2"</v>
          </cell>
          <cell r="C788" t="str">
            <v>M</v>
          </cell>
          <cell r="D788">
            <v>28.4</v>
          </cell>
        </row>
        <row r="789">
          <cell r="A789" t="str">
            <v>090249</v>
          </cell>
          <cell r="B789" t="str">
            <v>ELETRODUTO DE ACO ESMALTADO,TIPO LEVE II - 4"</v>
          </cell>
          <cell r="C789" t="str">
            <v>M</v>
          </cell>
          <cell r="D789">
            <v>30.56</v>
          </cell>
        </row>
        <row r="790">
          <cell r="A790" t="str">
            <v>090250</v>
          </cell>
          <cell r="B790" t="str">
            <v>ELETRODUTO DE POLIETILENO FLEXIVEL ALTA RESISTENCIA - 2"</v>
          </cell>
          <cell r="C790" t="str">
            <v>M</v>
          </cell>
          <cell r="D790">
            <v>8.44</v>
          </cell>
        </row>
        <row r="791">
          <cell r="A791" t="str">
            <v>090251</v>
          </cell>
          <cell r="B791" t="str">
            <v>ELETRODUTO DE POLIETILENO FLEXIVEL ALTA RESISTENCIA - 3"</v>
          </cell>
          <cell r="C791" t="str">
            <v>M</v>
          </cell>
          <cell r="D791">
            <v>11.45</v>
          </cell>
        </row>
        <row r="792">
          <cell r="A792" t="str">
            <v>090252</v>
          </cell>
          <cell r="B792" t="str">
            <v>ELETRODUTO DE POLIETILENO FLEXIVEL ALTA RESISTENCIA - 4"</v>
          </cell>
          <cell r="C792" t="str">
            <v>M</v>
          </cell>
          <cell r="D792">
            <v>15.99</v>
          </cell>
        </row>
        <row r="793">
          <cell r="A793" t="str">
            <v>090261</v>
          </cell>
          <cell r="B793" t="str">
            <v>TUBO METALICO FLEXIVEL REVESTIDO COM PVC-3/4"</v>
          </cell>
          <cell r="C793" t="str">
            <v>M</v>
          </cell>
          <cell r="D793">
            <v>4.8899999999999997</v>
          </cell>
        </row>
        <row r="794">
          <cell r="A794" t="str">
            <v>090262</v>
          </cell>
          <cell r="B794" t="str">
            <v>TUBO METALICO FLEXIVEL REVESTIDO COM PVC-1"</v>
          </cell>
          <cell r="C794" t="str">
            <v>M</v>
          </cell>
          <cell r="D794">
            <v>6.62</v>
          </cell>
        </row>
        <row r="795">
          <cell r="A795" t="str">
            <v>090263</v>
          </cell>
          <cell r="B795" t="str">
            <v>TUBO METALICO FLEXIVEL REVESTIDO COM PVC-1 1/2"</v>
          </cell>
          <cell r="C795" t="str">
            <v>M</v>
          </cell>
          <cell r="D795">
            <v>11.29</v>
          </cell>
        </row>
        <row r="796">
          <cell r="A796" t="str">
            <v>090270</v>
          </cell>
          <cell r="B796" t="str">
            <v>ELETRODUTO QUADRADO DE PVC-16X16 MM INCL. CONEXOES</v>
          </cell>
          <cell r="C796" t="str">
            <v>M</v>
          </cell>
          <cell r="D796">
            <v>4.22</v>
          </cell>
        </row>
        <row r="797">
          <cell r="A797" t="str">
            <v>090298</v>
          </cell>
          <cell r="B797" t="str">
            <v>ENVELOPAMENTO DE ELETRODUTO ENTERRADO,COM CONCRETO</v>
          </cell>
          <cell r="C797" t="str">
            <v>M</v>
          </cell>
          <cell r="D797">
            <v>6.73</v>
          </cell>
        </row>
        <row r="798">
          <cell r="A798" t="str">
            <v>090300</v>
          </cell>
          <cell r="B798" t="str">
            <v>CONDUTORES - BT</v>
          </cell>
          <cell r="D798" t="str">
            <v xml:space="preserve"> R$-   </v>
          </cell>
        </row>
        <row r="799">
          <cell r="A799" t="str">
            <v>090302</v>
          </cell>
          <cell r="B799" t="str">
            <v>FIO 0,75MM2 - ISOLAMENTO PARA 0,7KV</v>
          </cell>
          <cell r="C799" t="str">
            <v>M</v>
          </cell>
          <cell r="D799">
            <v>0.31</v>
          </cell>
        </row>
        <row r="800">
          <cell r="A800" t="str">
            <v>090303</v>
          </cell>
          <cell r="B800" t="str">
            <v>FIO 1,00MM2 - ISOLAMENTO PARA 0,7KV</v>
          </cell>
          <cell r="C800" t="str">
            <v>M</v>
          </cell>
          <cell r="D800">
            <v>0.33</v>
          </cell>
        </row>
        <row r="801">
          <cell r="A801" t="str">
            <v>090304</v>
          </cell>
          <cell r="B801" t="str">
            <v>FIO 1,50MM2 - ISOLAMENTO PARA 0,7KV</v>
          </cell>
          <cell r="C801" t="str">
            <v>M</v>
          </cell>
          <cell r="D801">
            <v>0.34</v>
          </cell>
        </row>
        <row r="802">
          <cell r="A802" t="str">
            <v>090305</v>
          </cell>
          <cell r="B802" t="str">
            <v>FIO 2,50MM2 - ISOLAMENTO PARA 0,7KV</v>
          </cell>
          <cell r="C802" t="str">
            <v>M</v>
          </cell>
          <cell r="D802">
            <v>0.51</v>
          </cell>
        </row>
        <row r="803">
          <cell r="A803" t="str">
            <v>090306</v>
          </cell>
          <cell r="B803" t="str">
            <v>FIO 4,00MM2 - ISOLAMENTO PARA 0,7KV</v>
          </cell>
          <cell r="C803" t="str">
            <v>M</v>
          </cell>
          <cell r="D803">
            <v>0.69</v>
          </cell>
        </row>
        <row r="804">
          <cell r="A804" t="str">
            <v>090307</v>
          </cell>
          <cell r="B804" t="str">
            <v>FIO 6,00MM2 - ISOLAMENTO PARA 0,7KV</v>
          </cell>
          <cell r="C804" t="str">
            <v>M</v>
          </cell>
          <cell r="D804">
            <v>0.94</v>
          </cell>
        </row>
        <row r="805">
          <cell r="A805" t="str">
            <v>090308</v>
          </cell>
          <cell r="B805" t="str">
            <v>CABO 10,00MM2 - ISOLAMENTO PARA 0,7KV</v>
          </cell>
          <cell r="C805" t="str">
            <v>M</v>
          </cell>
          <cell r="D805">
            <v>1.75</v>
          </cell>
        </row>
        <row r="806">
          <cell r="A806" t="str">
            <v>090309</v>
          </cell>
          <cell r="B806" t="str">
            <v>CABO 16,00MM2 - ISOLAMENTO PARA 0,7KV</v>
          </cell>
          <cell r="C806" t="str">
            <v>M</v>
          </cell>
          <cell r="D806">
            <v>2.98</v>
          </cell>
        </row>
        <row r="807">
          <cell r="A807" t="str">
            <v>090310</v>
          </cell>
          <cell r="B807" t="str">
            <v>CABO 25,00MM2 - ISOLAMENTO PARA 0,7KV</v>
          </cell>
          <cell r="C807" t="str">
            <v>M</v>
          </cell>
          <cell r="D807">
            <v>4.8499999999999996</v>
          </cell>
        </row>
        <row r="808">
          <cell r="A808" t="str">
            <v>090311</v>
          </cell>
          <cell r="B808" t="str">
            <v>CABO 35,00MM2 - ISOLAMENTO PARA 0,7KV</v>
          </cell>
          <cell r="C808" t="str">
            <v>M</v>
          </cell>
          <cell r="D808">
            <v>6.61</v>
          </cell>
        </row>
        <row r="809">
          <cell r="A809" t="str">
            <v>090312</v>
          </cell>
          <cell r="B809" t="str">
            <v>CABO 50,00MM2 - ISOLAMENTO PARA 0,7KV</v>
          </cell>
          <cell r="C809" t="str">
            <v>M</v>
          </cell>
          <cell r="D809">
            <v>9.5500000000000007</v>
          </cell>
        </row>
        <row r="810">
          <cell r="A810" t="str">
            <v>090313</v>
          </cell>
          <cell r="B810" t="str">
            <v>CABO 70,00MM2 - ISOLAMENTO PARA 0,7KV</v>
          </cell>
          <cell r="C810" t="str">
            <v>M</v>
          </cell>
          <cell r="D810">
            <v>11.96</v>
          </cell>
        </row>
        <row r="811">
          <cell r="A811" t="str">
            <v>090314</v>
          </cell>
          <cell r="B811" t="str">
            <v>CABO 95,00MM2 - ISOLAMENTO PARA 0,7KV</v>
          </cell>
          <cell r="C811" t="str">
            <v>M</v>
          </cell>
          <cell r="D811">
            <v>17.04</v>
          </cell>
        </row>
        <row r="812">
          <cell r="A812" t="str">
            <v>090315</v>
          </cell>
          <cell r="B812" t="str">
            <v>CABO 120,00MM2 - ISOLAMENTO PARA 0,7KV</v>
          </cell>
          <cell r="C812" t="str">
            <v>M</v>
          </cell>
          <cell r="D812">
            <v>21.88</v>
          </cell>
        </row>
        <row r="813">
          <cell r="A813" t="str">
            <v>090316</v>
          </cell>
          <cell r="B813" t="str">
            <v>CABO 150,00MM2 - ISOLAMENTO PARA 0,7KV</v>
          </cell>
          <cell r="C813" t="str">
            <v>M</v>
          </cell>
          <cell r="D813">
            <v>26.17</v>
          </cell>
        </row>
        <row r="814">
          <cell r="A814" t="str">
            <v>090317</v>
          </cell>
          <cell r="B814" t="str">
            <v>CABO 185,00MM2 - ISOLAMENTO PARA 0,7KV</v>
          </cell>
          <cell r="C814" t="str">
            <v>M</v>
          </cell>
          <cell r="D814">
            <v>32.31</v>
          </cell>
        </row>
        <row r="815">
          <cell r="A815" t="str">
            <v>090318</v>
          </cell>
          <cell r="B815" t="str">
            <v>CABO 240,00MM2 - ISOLAMENTO PARA 0,7KV</v>
          </cell>
          <cell r="C815" t="str">
            <v>M</v>
          </cell>
          <cell r="D815">
            <v>40.619999999999997</v>
          </cell>
        </row>
        <row r="816">
          <cell r="A816" t="str">
            <v>090319</v>
          </cell>
          <cell r="B816" t="str">
            <v>CABO 300.00 MM2 - ISOLAMENTO PARA 0.7 KV</v>
          </cell>
          <cell r="C816" t="str">
            <v>M</v>
          </cell>
          <cell r="D816">
            <v>45.26</v>
          </cell>
        </row>
        <row r="817">
          <cell r="A817" t="str">
            <v>090328</v>
          </cell>
          <cell r="B817" t="str">
            <v>FIO 1,50MM2 - ISOLAMENTO PARA 1,0KV</v>
          </cell>
          <cell r="C817" t="str">
            <v>M</v>
          </cell>
          <cell r="D817">
            <v>0.48</v>
          </cell>
        </row>
        <row r="818">
          <cell r="A818" t="str">
            <v>090329</v>
          </cell>
          <cell r="B818" t="str">
            <v>FIO 2,50MM2 - ISOLAMENTO PARA 1,0KV</v>
          </cell>
          <cell r="C818" t="str">
            <v>M</v>
          </cell>
          <cell r="D818">
            <v>0.67</v>
          </cell>
        </row>
        <row r="819">
          <cell r="A819" t="str">
            <v>090330</v>
          </cell>
          <cell r="B819" t="str">
            <v>FIO 4,00MM2 - ISOLAMENTO PARA 1,0KV</v>
          </cell>
          <cell r="C819" t="str">
            <v>M</v>
          </cell>
          <cell r="D819">
            <v>0.93</v>
          </cell>
        </row>
        <row r="820">
          <cell r="A820" t="str">
            <v>090331</v>
          </cell>
          <cell r="B820" t="str">
            <v>FIO 6,00MM2 - ISOLAMENTO PARA 1,0KV</v>
          </cell>
          <cell r="C820" t="str">
            <v>M</v>
          </cell>
          <cell r="D820">
            <v>1.23</v>
          </cell>
        </row>
        <row r="821">
          <cell r="A821" t="str">
            <v>090332</v>
          </cell>
          <cell r="B821" t="str">
            <v>CABO 10,00MM2 - ISOLAMENTO PARA 1,0KV</v>
          </cell>
          <cell r="C821" t="str">
            <v>M</v>
          </cell>
          <cell r="D821">
            <v>1.94</v>
          </cell>
        </row>
        <row r="822">
          <cell r="A822" t="str">
            <v>090333</v>
          </cell>
          <cell r="B822" t="str">
            <v>CABO 16,00MM2 - ISOLAMENTO PARA 1,0KV</v>
          </cell>
          <cell r="C822" t="str">
            <v>M</v>
          </cell>
          <cell r="D822">
            <v>3.18</v>
          </cell>
        </row>
        <row r="823">
          <cell r="A823" t="str">
            <v>090334</v>
          </cell>
          <cell r="B823" t="str">
            <v>CABO 25,00MM2 - ISOLAMENTO PARA 1,0KV</v>
          </cell>
          <cell r="C823" t="str">
            <v>M</v>
          </cell>
          <cell r="D823">
            <v>5.28</v>
          </cell>
        </row>
        <row r="824">
          <cell r="A824" t="str">
            <v>090335</v>
          </cell>
          <cell r="B824" t="str">
            <v>CABO 35,00MM2 - ISOLAMENTO PARA 1,0KV</v>
          </cell>
          <cell r="C824" t="str">
            <v>M</v>
          </cell>
          <cell r="D824">
            <v>7.2</v>
          </cell>
        </row>
        <row r="825">
          <cell r="A825" t="str">
            <v>090336</v>
          </cell>
          <cell r="B825" t="str">
            <v>CABO 50,00MM2 - ISOLAMENTO PARA 1,0KV</v>
          </cell>
          <cell r="C825" t="str">
            <v>M</v>
          </cell>
          <cell r="D825">
            <v>10.1</v>
          </cell>
        </row>
        <row r="826">
          <cell r="A826" t="str">
            <v>090337</v>
          </cell>
          <cell r="B826" t="str">
            <v>CABO 70,00MM2 - ISOLAMENTO PARA 1,OKV</v>
          </cell>
          <cell r="C826" t="str">
            <v>M</v>
          </cell>
          <cell r="D826">
            <v>12.73</v>
          </cell>
        </row>
        <row r="827">
          <cell r="A827" t="str">
            <v>090338</v>
          </cell>
          <cell r="B827" t="str">
            <v>CABO 95,00MM2 - ISOLAMENTO PARA 1,0KV</v>
          </cell>
          <cell r="C827" t="str">
            <v>M</v>
          </cell>
          <cell r="D827">
            <v>17.510000000000002</v>
          </cell>
        </row>
        <row r="828">
          <cell r="A828" t="str">
            <v>090339</v>
          </cell>
          <cell r="B828" t="str">
            <v>CABO 120,00MM2 - ISOLAMENTO PARA 1,0KV</v>
          </cell>
          <cell r="C828" t="str">
            <v>M</v>
          </cell>
          <cell r="D828">
            <v>22.91</v>
          </cell>
        </row>
        <row r="829">
          <cell r="A829" t="str">
            <v>090340</v>
          </cell>
          <cell r="B829" t="str">
            <v>CABO 150,00MM2 - ISOLAMENTO PARA 1,0KV</v>
          </cell>
          <cell r="C829" t="str">
            <v>M</v>
          </cell>
          <cell r="D829">
            <v>26.68</v>
          </cell>
        </row>
        <row r="830">
          <cell r="A830" t="str">
            <v>090341</v>
          </cell>
          <cell r="B830" t="str">
            <v>CABO 185,00MM2 - ISOLAMENTO PARA 1,0KV</v>
          </cell>
          <cell r="C830" t="str">
            <v>M</v>
          </cell>
          <cell r="D830">
            <v>33.15</v>
          </cell>
        </row>
        <row r="831">
          <cell r="A831" t="str">
            <v>090342</v>
          </cell>
          <cell r="B831" t="str">
            <v>CABO 240,00MM2 - ISOLAMENTO PARA 1,0KV</v>
          </cell>
          <cell r="C831" t="str">
            <v>M</v>
          </cell>
          <cell r="D831">
            <v>41.4</v>
          </cell>
        </row>
        <row r="832">
          <cell r="A832" t="str">
            <v>090343</v>
          </cell>
          <cell r="B832" t="str">
            <v>CABO 300.00 MM2 - ISOLAMENTO PARA 1.0 KV</v>
          </cell>
          <cell r="C832" t="str">
            <v>M</v>
          </cell>
          <cell r="D832">
            <v>50.18</v>
          </cell>
        </row>
        <row r="833">
          <cell r="A833" t="str">
            <v>090350</v>
          </cell>
          <cell r="B833" t="str">
            <v>FIO "WPP" PARA INSTALACOES AEREAS - 4,00MM2</v>
          </cell>
          <cell r="C833" t="str">
            <v>M</v>
          </cell>
          <cell r="D833">
            <v>0.44</v>
          </cell>
        </row>
        <row r="834">
          <cell r="A834" t="str">
            <v>090351</v>
          </cell>
          <cell r="B834" t="str">
            <v>FIO "WPP" PARA INSTALACOES AEREAS - 6,00MM2</v>
          </cell>
          <cell r="C834" t="str">
            <v>M</v>
          </cell>
          <cell r="D834">
            <v>0.63</v>
          </cell>
        </row>
        <row r="835">
          <cell r="A835" t="str">
            <v>090352</v>
          </cell>
          <cell r="B835" t="str">
            <v>CABO "WPP" PARA INSTALACOES AEREAS - 10,00MM2</v>
          </cell>
          <cell r="C835" t="str">
            <v>M</v>
          </cell>
          <cell r="D835">
            <v>1.1100000000000001</v>
          </cell>
        </row>
        <row r="836">
          <cell r="A836" t="str">
            <v>090353</v>
          </cell>
          <cell r="B836" t="str">
            <v>CABO "WPP" PARA INSTALACOES AEREAS - 16,00MM2</v>
          </cell>
          <cell r="C836" t="str">
            <v>M</v>
          </cell>
          <cell r="D836">
            <v>1.98</v>
          </cell>
        </row>
        <row r="837">
          <cell r="A837" t="str">
            <v>090354</v>
          </cell>
          <cell r="B837" t="str">
            <v>CABO "WPP" PARA INSTALACOES AEREAS - 25,00MM2</v>
          </cell>
          <cell r="C837" t="str">
            <v>M</v>
          </cell>
          <cell r="D837">
            <v>3.18</v>
          </cell>
        </row>
        <row r="838">
          <cell r="A838" t="str">
            <v>090355</v>
          </cell>
          <cell r="B838" t="str">
            <v>CABO "WPP" PARA INSTALACOES AEREAS - 35,00MM2</v>
          </cell>
          <cell r="C838" t="str">
            <v>M</v>
          </cell>
          <cell r="D838">
            <v>4.3099999999999996</v>
          </cell>
        </row>
        <row r="839">
          <cell r="A839" t="str">
            <v>090356</v>
          </cell>
          <cell r="B839" t="str">
            <v>CABO "WPP" PARA INSTALACOES AEREAS - 50,00MM2</v>
          </cell>
          <cell r="C839" t="str">
            <v>M</v>
          </cell>
          <cell r="D839">
            <v>6.1</v>
          </cell>
        </row>
        <row r="840">
          <cell r="A840" t="str">
            <v>090360</v>
          </cell>
          <cell r="B840" t="str">
            <v>FIO TELEFONICO INTERNO TIPO FI-60 PAR TRANCADO</v>
          </cell>
          <cell r="C840" t="str">
            <v>M</v>
          </cell>
          <cell r="D840">
            <v>0.3</v>
          </cell>
        </row>
        <row r="841">
          <cell r="A841" t="str">
            <v>090361</v>
          </cell>
          <cell r="B841" t="str">
            <v>FIO TELEFONICO EXTERNO TIPO FE-100 PAR PARALELO</v>
          </cell>
          <cell r="C841" t="str">
            <v>M</v>
          </cell>
          <cell r="D841">
            <v>0.47</v>
          </cell>
        </row>
        <row r="842">
          <cell r="A842" t="str">
            <v>090370</v>
          </cell>
          <cell r="B842" t="str">
            <v>CABO FLEXIVEL PVC-750V - 2 CONDUTORES - 1.50 MM2</v>
          </cell>
          <cell r="C842" t="str">
            <v>M</v>
          </cell>
          <cell r="D842">
            <v>0.81</v>
          </cell>
        </row>
        <row r="843">
          <cell r="A843" t="str">
            <v>090371</v>
          </cell>
          <cell r="B843" t="str">
            <v>CABO FLEXIVEL PVC-750V - 2 CONDUTORES - 2.50 MM2</v>
          </cell>
          <cell r="C843" t="str">
            <v>M</v>
          </cell>
          <cell r="D843">
            <v>1.17</v>
          </cell>
        </row>
        <row r="844">
          <cell r="A844" t="str">
            <v>090372</v>
          </cell>
          <cell r="B844" t="str">
            <v>CABO FLEXIVEL PVC-750V - 2 CONDUTORES - 4.00 MM2</v>
          </cell>
          <cell r="C844" t="str">
            <v>M</v>
          </cell>
          <cell r="D844">
            <v>1.88</v>
          </cell>
        </row>
        <row r="845">
          <cell r="A845" t="str">
            <v>090373</v>
          </cell>
          <cell r="B845" t="str">
            <v>CABO FLEXIVEL PVC-750V - 2 CONDUTORES - 6.00 MM2</v>
          </cell>
          <cell r="C845" t="str">
            <v>M</v>
          </cell>
          <cell r="D845">
            <v>2.5299999999999998</v>
          </cell>
        </row>
        <row r="846">
          <cell r="A846" t="str">
            <v>090374</v>
          </cell>
          <cell r="B846" t="str">
            <v>CABO FLEXIVEL PVC-750 V - 2 CONDUTORES - 10,00 MM2</v>
          </cell>
          <cell r="C846" t="str">
            <v>M</v>
          </cell>
          <cell r="D846">
            <v>3.94</v>
          </cell>
        </row>
        <row r="847">
          <cell r="A847" t="str">
            <v>090375</v>
          </cell>
          <cell r="B847" t="str">
            <v>CABO FLEXIVEL PVC-750V - 3 CONDUTORES - 1.50 MM2</v>
          </cell>
          <cell r="C847" t="str">
            <v>M</v>
          </cell>
          <cell r="D847">
            <v>1.1000000000000001</v>
          </cell>
        </row>
        <row r="848">
          <cell r="A848" t="str">
            <v>090376</v>
          </cell>
          <cell r="B848" t="str">
            <v>CABO FLEXIVEL PVC-750V - 3 CONDUTORES - 2.50 MM2</v>
          </cell>
          <cell r="C848" t="str">
            <v>M</v>
          </cell>
          <cell r="D848">
            <v>1.53</v>
          </cell>
        </row>
        <row r="849">
          <cell r="A849" t="str">
            <v>090377</v>
          </cell>
          <cell r="B849" t="str">
            <v>CABO FLEXIVEL PVC-750V - 3 CONDUTORES - 4.00 MM2</v>
          </cell>
          <cell r="C849" t="str">
            <v>M</v>
          </cell>
          <cell r="D849">
            <v>2.41</v>
          </cell>
        </row>
        <row r="850">
          <cell r="A850" t="str">
            <v>090378</v>
          </cell>
          <cell r="B850" t="str">
            <v>CABO FLEXIVEL PVC-750V - 3 CONDUTORES - 6.00 MM2</v>
          </cell>
          <cell r="C850" t="str">
            <v>M</v>
          </cell>
          <cell r="D850">
            <v>3.29</v>
          </cell>
        </row>
        <row r="851">
          <cell r="A851" t="str">
            <v>090379</v>
          </cell>
          <cell r="B851" t="str">
            <v>CABO FLEXIVEL PVC 750V - 3 CONDUTORES - 10MM2</v>
          </cell>
          <cell r="C851" t="str">
            <v>M</v>
          </cell>
          <cell r="D851">
            <v>5.59</v>
          </cell>
        </row>
        <row r="852">
          <cell r="A852" t="str">
            <v>090380</v>
          </cell>
          <cell r="B852" t="str">
            <v>CABO FLEXIVEL PVC-750V - 4 CONDUTORES - 1.50 MM2</v>
          </cell>
          <cell r="C852" t="str">
            <v>M</v>
          </cell>
          <cell r="D852">
            <v>1.46</v>
          </cell>
        </row>
        <row r="853">
          <cell r="A853" t="str">
            <v>090381</v>
          </cell>
          <cell r="B853" t="str">
            <v>CABO FLEXIVEL PVC-750V  - 4 CONDUTORES - 2.50 MM2</v>
          </cell>
          <cell r="C853" t="str">
            <v>M</v>
          </cell>
          <cell r="D853">
            <v>2.14</v>
          </cell>
        </row>
        <row r="854">
          <cell r="A854" t="str">
            <v>090382</v>
          </cell>
          <cell r="B854" t="str">
            <v>CABO FLEXIVEL PVC-750V - 4 CONDUTORES - 4.00 MM2</v>
          </cell>
          <cell r="C854" t="str">
            <v>M</v>
          </cell>
          <cell r="D854">
            <v>3.34</v>
          </cell>
        </row>
        <row r="855">
          <cell r="A855" t="str">
            <v>090383</v>
          </cell>
          <cell r="B855" t="str">
            <v>CABO FLEXIVEL PVC-750V - 4 CONDUTORES - 6.00 MM2</v>
          </cell>
          <cell r="C855" t="str">
            <v>M</v>
          </cell>
          <cell r="D855">
            <v>4.5599999999999996</v>
          </cell>
        </row>
        <row r="856">
          <cell r="A856" t="str">
            <v>090384</v>
          </cell>
          <cell r="B856" t="str">
            <v>CABO FLEXIVEL PVC - 750 V - 4 CONDUTORES - 10,00 MM2</v>
          </cell>
          <cell r="C856" t="str">
            <v>M</v>
          </cell>
          <cell r="D856">
            <v>7.1</v>
          </cell>
        </row>
        <row r="857">
          <cell r="A857" t="str">
            <v>090385</v>
          </cell>
          <cell r="B857" t="str">
            <v>CABO DE ALUMINIO CA S/ALMA  DE ACO (PEACHBELL) 6 AWG</v>
          </cell>
          <cell r="C857" t="str">
            <v>M</v>
          </cell>
          <cell r="D857">
            <v>1.2</v>
          </cell>
        </row>
        <row r="858">
          <cell r="A858" t="str">
            <v>090386</v>
          </cell>
          <cell r="B858" t="str">
            <v>CABO DE ALUMINIO CA S/ALMA DE ACO (ROSE) 4 AWG</v>
          </cell>
          <cell r="C858" t="str">
            <v>M</v>
          </cell>
          <cell r="D858">
            <v>1.27</v>
          </cell>
        </row>
        <row r="859">
          <cell r="A859" t="str">
            <v>090387</v>
          </cell>
          <cell r="B859" t="str">
            <v>CABO DE ALUMINIO CA S/ALMA DE ACO (LILY) 3 AWG</v>
          </cell>
          <cell r="C859" t="str">
            <v>M</v>
          </cell>
          <cell r="D859">
            <v>3.21</v>
          </cell>
        </row>
        <row r="860">
          <cell r="A860" t="str">
            <v>090388</v>
          </cell>
          <cell r="B860" t="str">
            <v>CABO DE ALUMINIO CA S/ALMA DE ACO (IRIS) 2 AWG</v>
          </cell>
          <cell r="C860" t="str">
            <v>M</v>
          </cell>
          <cell r="D860">
            <v>2.38</v>
          </cell>
        </row>
        <row r="861">
          <cell r="A861" t="str">
            <v>090389</v>
          </cell>
          <cell r="B861" t="str">
            <v>CABO DE ALUMINIO CA S/ALMA DE ACO (PANSY) 1 AWG</v>
          </cell>
          <cell r="C861" t="str">
            <v>M</v>
          </cell>
          <cell r="D861">
            <v>3.26</v>
          </cell>
        </row>
        <row r="862">
          <cell r="A862" t="str">
            <v>090390</v>
          </cell>
          <cell r="B862" t="str">
            <v>CABO DE ALUMINIO CA S/ALMA DE ACO (POPPY) 1/0 AWG</v>
          </cell>
          <cell r="C862" t="str">
            <v>M</v>
          </cell>
          <cell r="D862">
            <v>3.67</v>
          </cell>
        </row>
        <row r="863">
          <cell r="A863" t="str">
            <v>090391</v>
          </cell>
          <cell r="B863" t="str">
            <v>CABO DE ALUMINIO CA S/ ALMA DE ACO (ASTER) 2/0 AWG</v>
          </cell>
          <cell r="C863" t="str">
            <v>M</v>
          </cell>
          <cell r="D863">
            <v>4.8</v>
          </cell>
        </row>
        <row r="864">
          <cell r="A864" t="str">
            <v>090392</v>
          </cell>
          <cell r="B864" t="str">
            <v>CABO DE ALUMINIO CAA C/ALMA DE ACO (TURKEY) 6 AWG</v>
          </cell>
          <cell r="C864" t="str">
            <v>M</v>
          </cell>
          <cell r="D864">
            <v>1.1599999999999999</v>
          </cell>
        </row>
        <row r="865">
          <cell r="A865" t="str">
            <v>090393</v>
          </cell>
          <cell r="B865" t="str">
            <v>CABO DE ALUMINIO CAA C/ALMA DE ACO (THRUSH) 5 AWG</v>
          </cell>
          <cell r="C865" t="str">
            <v>M</v>
          </cell>
          <cell r="D865">
            <v>1.23</v>
          </cell>
        </row>
        <row r="866">
          <cell r="A866" t="str">
            <v>090394</v>
          </cell>
          <cell r="B866" t="str">
            <v>CABO DE ALUMINIO CAA C/ALMA DE ACO (SWAN) 4 AWG</v>
          </cell>
          <cell r="C866" t="str">
            <v>M</v>
          </cell>
          <cell r="D866">
            <v>1.67</v>
          </cell>
        </row>
        <row r="867">
          <cell r="A867" t="str">
            <v>090395</v>
          </cell>
          <cell r="B867" t="str">
            <v>CABO DE ALUMINIO CAA C/ALMA DE ACO (SWALLOW) 3 AWG</v>
          </cell>
          <cell r="C867" t="str">
            <v>M</v>
          </cell>
          <cell r="D867">
            <v>4.1500000000000004</v>
          </cell>
        </row>
        <row r="868">
          <cell r="A868" t="str">
            <v>090396</v>
          </cell>
          <cell r="B868" t="str">
            <v>CABO DE ALUMINIO CAA C/ALMA DE ACO (SPARROW) 2 AWG</v>
          </cell>
          <cell r="C868" t="str">
            <v>M</v>
          </cell>
          <cell r="D868">
            <v>2.75</v>
          </cell>
        </row>
        <row r="869">
          <cell r="A869" t="str">
            <v>090397</v>
          </cell>
          <cell r="B869" t="str">
            <v>CABO DE ALUMINIO CAA C/ALMA DE ACO (ROBIN)  1 AWG</v>
          </cell>
          <cell r="C869" t="str">
            <v>M</v>
          </cell>
          <cell r="D869">
            <v>3.16</v>
          </cell>
        </row>
        <row r="870">
          <cell r="A870" t="str">
            <v>090398</v>
          </cell>
          <cell r="B870" t="str">
            <v>CABO DE ALUMINIO CAA C/ALMA DE ACO (RAVEN) 1/0 AWG</v>
          </cell>
          <cell r="C870" t="str">
            <v>M</v>
          </cell>
          <cell r="D870">
            <v>3.67</v>
          </cell>
        </row>
        <row r="871">
          <cell r="A871" t="str">
            <v>090399</v>
          </cell>
          <cell r="B871" t="str">
            <v>CABO DE ALUMINIO CAA C/ALMA DE ACO (QUAIL) 2/0 AWG</v>
          </cell>
          <cell r="C871" t="str">
            <v>M</v>
          </cell>
          <cell r="D871">
            <v>5.55</v>
          </cell>
        </row>
        <row r="872">
          <cell r="A872" t="str">
            <v>090400</v>
          </cell>
          <cell r="B872" t="str">
            <v>COMPONENTES DE QUADROS ELETRICOS</v>
          </cell>
          <cell r="D872" t="str">
            <v xml:space="preserve"> R$-   </v>
          </cell>
        </row>
        <row r="873">
          <cell r="A873" t="str">
            <v>090402</v>
          </cell>
          <cell r="B873" t="str">
            <v>SINALIZADOR LUMINOSO DIAMETRO 22MM C/ LAMPADA</v>
          </cell>
          <cell r="C873" t="str">
            <v>UN</v>
          </cell>
          <cell r="D873">
            <v>20.58</v>
          </cell>
        </row>
        <row r="874">
          <cell r="A874" t="str">
            <v>090403</v>
          </cell>
          <cell r="B874" t="str">
            <v>SINALIZADOR LUMINOSO DIAMETRO 30 MM C/LAMPADA</v>
          </cell>
          <cell r="C874" t="str">
            <v>UN</v>
          </cell>
          <cell r="D874">
            <v>21</v>
          </cell>
        </row>
        <row r="875">
          <cell r="A875" t="str">
            <v>090405</v>
          </cell>
          <cell r="B875" t="str">
            <v>CHAVE COMUTADORA DE VOLTIMETRO</v>
          </cell>
          <cell r="C875" t="str">
            <v>UN</v>
          </cell>
          <cell r="D875">
            <v>21.03</v>
          </cell>
        </row>
        <row r="876">
          <cell r="A876" t="str">
            <v>090406</v>
          </cell>
          <cell r="B876" t="str">
            <v>CHAVE COMUTADORA DE AMPERIMETRO</v>
          </cell>
          <cell r="C876" t="str">
            <v>UN</v>
          </cell>
          <cell r="D876">
            <v>24.16</v>
          </cell>
        </row>
        <row r="877">
          <cell r="A877" t="str">
            <v>090410</v>
          </cell>
          <cell r="B877" t="str">
            <v>VOLTIMETRO 72X72 MM 250V</v>
          </cell>
          <cell r="C877" t="str">
            <v>UN</v>
          </cell>
          <cell r="D877">
            <v>103.77</v>
          </cell>
        </row>
        <row r="878">
          <cell r="A878" t="str">
            <v>090411</v>
          </cell>
          <cell r="B878" t="str">
            <v>VOLTIMETRO 96X96 MM 250V</v>
          </cell>
          <cell r="C878" t="str">
            <v>UN</v>
          </cell>
          <cell r="D878">
            <v>104.9</v>
          </cell>
        </row>
        <row r="879">
          <cell r="A879" t="str">
            <v>090412</v>
          </cell>
          <cell r="B879" t="str">
            <v>VOLTIMETRO 144X144 MM 250V</v>
          </cell>
          <cell r="C879" t="str">
            <v>UN</v>
          </cell>
          <cell r="D879">
            <v>127.11</v>
          </cell>
        </row>
        <row r="880">
          <cell r="A880" t="str">
            <v>090413</v>
          </cell>
          <cell r="B880" t="str">
            <v>AMPERIMETRO 72X72 MM DE 50 ATE 2500A</v>
          </cell>
          <cell r="C880" t="str">
            <v>UN</v>
          </cell>
          <cell r="D880">
            <v>91.02</v>
          </cell>
        </row>
        <row r="881">
          <cell r="A881" t="str">
            <v>090414</v>
          </cell>
          <cell r="B881" t="str">
            <v>AMPERIMETRO 96X96 MM DE 50 ATE 2500A</v>
          </cell>
          <cell r="C881" t="str">
            <v>UN</v>
          </cell>
          <cell r="D881">
            <v>93.77</v>
          </cell>
        </row>
        <row r="882">
          <cell r="A882" t="str">
            <v>090415</v>
          </cell>
          <cell r="B882" t="str">
            <v>AMPERIMETRO 144X144 MM DE 50 ATE 2500A</v>
          </cell>
          <cell r="C882" t="str">
            <v>UN</v>
          </cell>
          <cell r="D882">
            <v>122.24</v>
          </cell>
        </row>
        <row r="883">
          <cell r="A883" t="str">
            <v>090416</v>
          </cell>
          <cell r="B883" t="str">
            <v>FREQUENCIMETRO 72X72 MM DE 45 ATE 65 HZ</v>
          </cell>
          <cell r="C883" t="str">
            <v>UN</v>
          </cell>
          <cell r="D883">
            <v>114.45</v>
          </cell>
        </row>
        <row r="884">
          <cell r="A884" t="str">
            <v>090417</v>
          </cell>
          <cell r="B884" t="str">
            <v>FREQUENCIMETRO 96X96 MM DE 45 ATE 65 HZ</v>
          </cell>
          <cell r="C884" t="str">
            <v>UN</v>
          </cell>
          <cell r="D884">
            <v>122.94</v>
          </cell>
        </row>
        <row r="885">
          <cell r="A885" t="str">
            <v>090418</v>
          </cell>
          <cell r="B885" t="str">
            <v>FREQUENCIMETRO 144X144 MM DE 45 ATE 65 HZ</v>
          </cell>
          <cell r="C885" t="str">
            <v>UN</v>
          </cell>
          <cell r="D885">
            <v>177.11</v>
          </cell>
        </row>
        <row r="886">
          <cell r="A886" t="str">
            <v>090420</v>
          </cell>
          <cell r="B886" t="str">
            <v>WATTIMETRO 96X96 MM</v>
          </cell>
          <cell r="C886" t="str">
            <v>UN</v>
          </cell>
          <cell r="D886">
            <v>550.98</v>
          </cell>
        </row>
        <row r="887">
          <cell r="A887" t="str">
            <v>090421</v>
          </cell>
          <cell r="B887" t="str">
            <v>WATTIMETRO  144X144 MM</v>
          </cell>
          <cell r="C887" t="str">
            <v>UN</v>
          </cell>
          <cell r="D887">
            <v>571.95000000000005</v>
          </cell>
        </row>
        <row r="888">
          <cell r="A888" t="str">
            <v>090423</v>
          </cell>
          <cell r="B888" t="str">
            <v>FASIMETRO 96X96 MM CAP.0,4-1-0,4 IND</v>
          </cell>
          <cell r="C888" t="str">
            <v>UN</v>
          </cell>
          <cell r="D888">
            <v>476.26</v>
          </cell>
        </row>
        <row r="889">
          <cell r="A889" t="str">
            <v>090424</v>
          </cell>
          <cell r="B889" t="str">
            <v>FASIMETRO 144X144 MM CAP. 0.4 - 1 - 0.4 IND</v>
          </cell>
          <cell r="C889" t="str">
            <v>UN</v>
          </cell>
          <cell r="D889">
            <v>505.19</v>
          </cell>
        </row>
        <row r="890">
          <cell r="A890" t="str">
            <v>090427</v>
          </cell>
          <cell r="B890" t="str">
            <v>CONTATOR AUXILIAR C/ 2NA + 2NF</v>
          </cell>
          <cell r="C890" t="str">
            <v>UN</v>
          </cell>
          <cell r="D890">
            <v>86.54</v>
          </cell>
        </row>
        <row r="891">
          <cell r="A891" t="str">
            <v>090430</v>
          </cell>
          <cell r="B891" t="str">
            <v>CONTATOR TRIPOLAR I NOMINAL 12 A</v>
          </cell>
          <cell r="C891" t="str">
            <v>UN</v>
          </cell>
          <cell r="D891">
            <v>88.49</v>
          </cell>
        </row>
        <row r="892">
          <cell r="A892" t="str">
            <v>090431</v>
          </cell>
          <cell r="B892" t="str">
            <v>CONTATOR TRIPOLAR I NOMINAL 22 A</v>
          </cell>
          <cell r="C892" t="str">
            <v>UN</v>
          </cell>
          <cell r="D892">
            <v>114.5</v>
          </cell>
        </row>
        <row r="893">
          <cell r="A893" t="str">
            <v>090432</v>
          </cell>
          <cell r="B893" t="str">
            <v>CONTATOR TRIPOLAR I NOMINAL 35A</v>
          </cell>
          <cell r="C893" t="str">
            <v>UN</v>
          </cell>
          <cell r="D893">
            <v>89.2</v>
          </cell>
        </row>
        <row r="894">
          <cell r="A894" t="str">
            <v>090433</v>
          </cell>
          <cell r="B894" t="str">
            <v>CONTATOR TRIPOLAR I NOMINAL 55A</v>
          </cell>
          <cell r="C894" t="str">
            <v>UN</v>
          </cell>
          <cell r="D894">
            <v>161.21</v>
          </cell>
        </row>
        <row r="895">
          <cell r="A895" t="str">
            <v>090434</v>
          </cell>
          <cell r="B895" t="str">
            <v>CONTATOR TRIPOLAR I NOMIMAL 90A</v>
          </cell>
          <cell r="C895" t="str">
            <v>UN</v>
          </cell>
          <cell r="D895">
            <v>240.35</v>
          </cell>
        </row>
        <row r="896">
          <cell r="A896" t="str">
            <v>090435</v>
          </cell>
          <cell r="B896" t="str">
            <v>CONTATOR TRIPOLAR I NOMINAL 110 A</v>
          </cell>
          <cell r="C896" t="str">
            <v>UN</v>
          </cell>
          <cell r="D896">
            <v>466.98</v>
          </cell>
        </row>
        <row r="897">
          <cell r="A897" t="str">
            <v>090436</v>
          </cell>
          <cell r="B897" t="str">
            <v>CONTATOR TRIPOLAR I NOMINAL 180A</v>
          </cell>
          <cell r="C897" t="str">
            <v>UN</v>
          </cell>
          <cell r="D897">
            <v>741.72</v>
          </cell>
        </row>
        <row r="898">
          <cell r="A898" t="str">
            <v>090440</v>
          </cell>
          <cell r="B898" t="str">
            <v>RELE BIMETALICO DE SOBRECARGA, AJUSTE DE 6 ATE 12.5 A</v>
          </cell>
          <cell r="C898" t="str">
            <v>UN</v>
          </cell>
          <cell r="D898">
            <v>87.97</v>
          </cell>
        </row>
        <row r="899">
          <cell r="A899" t="str">
            <v>090441</v>
          </cell>
          <cell r="B899" t="str">
            <v>RELE BIMETALICO DE SOBRECARGA AJUSTE DE 16 ATE 25 A</v>
          </cell>
          <cell r="C899" t="str">
            <v>UN</v>
          </cell>
          <cell r="D899">
            <v>84.31</v>
          </cell>
        </row>
        <row r="900">
          <cell r="A900" t="str">
            <v>090442</v>
          </cell>
          <cell r="B900" t="str">
            <v>RELE BIMETALICO DE SOBRECARGA AJUSTE DE 25 ATE 40 A</v>
          </cell>
          <cell r="C900" t="str">
            <v>UN</v>
          </cell>
          <cell r="D900">
            <v>123.21</v>
          </cell>
        </row>
        <row r="901">
          <cell r="A901" t="str">
            <v>090443</v>
          </cell>
          <cell r="B901" t="str">
            <v>RELE BIMETALICO DE SOBRECARGA AJUSTE DE 40 ATE 63 A</v>
          </cell>
          <cell r="C901" t="str">
            <v>UN</v>
          </cell>
          <cell r="D901">
            <v>124.82</v>
          </cell>
        </row>
        <row r="902">
          <cell r="A902" t="str">
            <v>090444</v>
          </cell>
          <cell r="B902" t="str">
            <v>RELE BIMETALICO DE SOBRECARGA DE 63 ATE 135 A</v>
          </cell>
          <cell r="C902" t="str">
            <v>UN</v>
          </cell>
          <cell r="D902">
            <v>185.66</v>
          </cell>
        </row>
        <row r="903">
          <cell r="A903" t="str">
            <v>090445</v>
          </cell>
          <cell r="B903" t="str">
            <v>RELE BIMETALICO DE SOBRECARGA, AJUSTE DE 150 ATE 230A</v>
          </cell>
          <cell r="C903" t="str">
            <v>UN</v>
          </cell>
          <cell r="D903">
            <v>299.29000000000002</v>
          </cell>
        </row>
        <row r="904">
          <cell r="A904" t="str">
            <v>090448</v>
          </cell>
          <cell r="B904" t="str">
            <v>RELE DE TEMPO ELETRONICO AJUSTE DE 6 ATE 60 S</v>
          </cell>
          <cell r="C904" t="str">
            <v>UN</v>
          </cell>
          <cell r="D904">
            <v>46.45</v>
          </cell>
        </row>
        <row r="905">
          <cell r="A905" t="str">
            <v>090450</v>
          </cell>
          <cell r="B905" t="str">
            <v>TRANSFORMADOR DE CORRENTE BARRA FIXA DE 50 ATE 75 A</v>
          </cell>
          <cell r="C905" t="str">
            <v>UN</v>
          </cell>
          <cell r="D905">
            <v>85.61</v>
          </cell>
        </row>
        <row r="906">
          <cell r="A906" t="str">
            <v>090451</v>
          </cell>
          <cell r="B906" t="str">
            <v>TRANSFORMADOR DE CORRENTE JANELA DE 100 ATE 150 A</v>
          </cell>
          <cell r="C906" t="str">
            <v>UN</v>
          </cell>
          <cell r="D906">
            <v>80.77</v>
          </cell>
        </row>
        <row r="907">
          <cell r="A907" t="str">
            <v>090452</v>
          </cell>
          <cell r="B907" t="str">
            <v>TRANSFORMADOR DE CORRENTE JANELA 200 ATE 400 A</v>
          </cell>
          <cell r="C907" t="str">
            <v>UN</v>
          </cell>
          <cell r="D907">
            <v>92.72</v>
          </cell>
        </row>
        <row r="908">
          <cell r="A908" t="str">
            <v>090453</v>
          </cell>
          <cell r="B908" t="str">
            <v>TRANSFORMADOR DE CORRENTE JANELA DE 500 ATE 800 A</v>
          </cell>
          <cell r="C908" t="str">
            <v>UN</v>
          </cell>
          <cell r="D908">
            <v>105.24</v>
          </cell>
        </row>
        <row r="909">
          <cell r="A909" t="str">
            <v>090454</v>
          </cell>
          <cell r="B909" t="str">
            <v>TRANSFORMADOR DE CORRENTE JANELA DE 1000 ATE 2000 A</v>
          </cell>
          <cell r="C909" t="str">
            <v>UN</v>
          </cell>
          <cell r="D909">
            <v>158.88999999999999</v>
          </cell>
        </row>
        <row r="910">
          <cell r="A910" t="str">
            <v>090455</v>
          </cell>
          <cell r="B910" t="str">
            <v>TRANSFORMADOR DE CORRENTE JANELA DE 2500 ATE 4000A</v>
          </cell>
          <cell r="C910" t="str">
            <v>UN</v>
          </cell>
          <cell r="D910">
            <v>284.85000000000002</v>
          </cell>
        </row>
        <row r="911">
          <cell r="A911" t="str">
            <v>090475</v>
          </cell>
          <cell r="B911" t="str">
            <v>INTERRUPTOR DIFERENCIAL TETRAPOLAR - 63A SENSIBIL. 30MA - 380V</v>
          </cell>
          <cell r="C911" t="str">
            <v>UN</v>
          </cell>
          <cell r="D911">
            <v>114.65</v>
          </cell>
        </row>
        <row r="912">
          <cell r="A912" t="str">
            <v>090476</v>
          </cell>
          <cell r="B912" t="str">
            <v>INTERRUPTOR DIFERENCIAL TETRAPOLAR - 80A SENSIBIL. 30MA - 380V</v>
          </cell>
          <cell r="C912" t="str">
            <v>UN</v>
          </cell>
          <cell r="D912">
            <v>194.22</v>
          </cell>
        </row>
        <row r="913">
          <cell r="A913" t="str">
            <v>090477</v>
          </cell>
          <cell r="B913" t="str">
            <v>INTERRUPTOR DIFERENCIAL TETRAPOLAR - 100A SENSIBIL. 30MA - 380V</v>
          </cell>
          <cell r="C913" t="str">
            <v>UN</v>
          </cell>
          <cell r="D913">
            <v>504.05</v>
          </cell>
        </row>
        <row r="914">
          <cell r="A914" t="str">
            <v>090478</v>
          </cell>
          <cell r="B914" t="str">
            <v>INTERRUPTOR DIFERENCIAL TETRAPOLAR - 125A SENSIBIL. 30MA - 380V</v>
          </cell>
          <cell r="C914" t="str">
            <v>UN</v>
          </cell>
          <cell r="D914">
            <v>824.16</v>
          </cell>
        </row>
        <row r="915">
          <cell r="A915" t="str">
            <v>090479</v>
          </cell>
          <cell r="B915" t="str">
            <v>INTERRUPTOR DIFERENCIAL TETRAPOLAR - 160A SENSIBIL. 30MA 380V</v>
          </cell>
          <cell r="C915" t="str">
            <v>UN</v>
          </cell>
          <cell r="D915">
            <v>1474.81</v>
          </cell>
        </row>
        <row r="916">
          <cell r="A916" t="str">
            <v>090481</v>
          </cell>
          <cell r="B916" t="str">
            <v>INTERRUPTOR DIFERENCIAL TETRAPOLAR - 63A SENSIBIL. 100MA - 380V</v>
          </cell>
          <cell r="C916" t="str">
            <v>UN</v>
          </cell>
          <cell r="D916">
            <v>115.46</v>
          </cell>
        </row>
        <row r="917">
          <cell r="A917" t="str">
            <v>090482</v>
          </cell>
          <cell r="B917" t="str">
            <v>INTERRUPTOR DIFERENCIAL TETRAPOLAR - 80A SENSIBIL. 100MA - 380V</v>
          </cell>
          <cell r="C917" t="str">
            <v>UN</v>
          </cell>
          <cell r="D917">
            <v>195.04</v>
          </cell>
        </row>
        <row r="918">
          <cell r="A918" t="str">
            <v>090483</v>
          </cell>
          <cell r="B918" t="str">
            <v>INTERRUPTOR DIFERENCIAL TETRAPOLAR - 100A SENSIBIL. 100MA - 380V</v>
          </cell>
          <cell r="C918" t="str">
            <v>UN</v>
          </cell>
          <cell r="D918">
            <v>504.83</v>
          </cell>
        </row>
        <row r="919">
          <cell r="A919" t="str">
            <v>090484</v>
          </cell>
          <cell r="B919" t="str">
            <v>INTERRUPTOR DIFERENCIAL TETRAPOLAR - 125A SENSIBIL. 100MA - 380V</v>
          </cell>
          <cell r="C919" t="str">
            <v>UN</v>
          </cell>
          <cell r="D919">
            <v>824.96</v>
          </cell>
        </row>
        <row r="920">
          <cell r="A920" t="str">
            <v>090487</v>
          </cell>
          <cell r="B920" t="str">
            <v>INTERRUPTOR DIFERENCIAL TETRAPOLAR - 63A SENSIBIL. 300MA - 380V</v>
          </cell>
          <cell r="C920" t="str">
            <v>UN</v>
          </cell>
          <cell r="D920">
            <v>134.47999999999999</v>
          </cell>
        </row>
        <row r="921">
          <cell r="A921" t="str">
            <v>090488</v>
          </cell>
          <cell r="B921" t="str">
            <v>INTERRUPTOR DIFERENCIAL TETRAPOLAR - 80A SENSIBIL. 300MA - 380V</v>
          </cell>
          <cell r="C921" t="str">
            <v>UN</v>
          </cell>
          <cell r="D921">
            <v>175.77</v>
          </cell>
        </row>
        <row r="922">
          <cell r="A922" t="str">
            <v>090489</v>
          </cell>
          <cell r="B922" t="str">
            <v>INTERRUPTOR DIFERENCIAL TETRAPOLAR - 100A SENSIBIL. 300MA - 380V</v>
          </cell>
          <cell r="C922" t="str">
            <v>UN</v>
          </cell>
          <cell r="D922">
            <v>304.07</v>
          </cell>
        </row>
        <row r="923">
          <cell r="A923" t="str">
            <v>090490</v>
          </cell>
          <cell r="B923" t="str">
            <v>INTERRUPTOR DIFERENCIAL TETRAPOLAR - 125A SENSIBIL. 300MA - 380V</v>
          </cell>
          <cell r="C923" t="str">
            <v>UN</v>
          </cell>
          <cell r="D923">
            <v>496.98</v>
          </cell>
        </row>
        <row r="924">
          <cell r="A924" t="str">
            <v>090491</v>
          </cell>
          <cell r="B924" t="str">
            <v>INTERRUPTOR DIFERENCIAL TETRAPOLAR - 160A SENSIBIL. 300MA - 415V</v>
          </cell>
          <cell r="C924" t="str">
            <v>UN</v>
          </cell>
          <cell r="D924">
            <v>1476.44</v>
          </cell>
        </row>
        <row r="925">
          <cell r="A925" t="str">
            <v>090493</v>
          </cell>
          <cell r="B925" t="str">
            <v>INTERRUPTOR DIFERENCIAL TETRAPOLAR - 63A SENSIBIL. 500MA - 380V</v>
          </cell>
          <cell r="C925" t="str">
            <v>UN</v>
          </cell>
          <cell r="D925">
            <v>117.84</v>
          </cell>
        </row>
        <row r="926">
          <cell r="A926" t="str">
            <v>090494</v>
          </cell>
          <cell r="B926" t="str">
            <v>INTERRUPTOR DIFERENCIAL TETRAPOLAR - 80A SENSIBIL. 500MA - 380V</v>
          </cell>
          <cell r="C926" t="str">
            <v>UN</v>
          </cell>
          <cell r="D926">
            <v>152.66</v>
          </cell>
        </row>
        <row r="927">
          <cell r="A927" t="str">
            <v>090495</v>
          </cell>
          <cell r="B927" t="str">
            <v>INTERRUPTOR DIFERENCIAL TETRAPOLAR - 100A SENSIBIL. 500MA - 380V</v>
          </cell>
          <cell r="C927" t="str">
            <v>UN</v>
          </cell>
          <cell r="D927">
            <v>318.74</v>
          </cell>
        </row>
        <row r="928">
          <cell r="A928" t="str">
            <v>090496</v>
          </cell>
          <cell r="B928" t="str">
            <v>INTERRUPTOR DIFERENCIAL TETRAPOLAR - 125A SENSIBIL. 500MA - 380V</v>
          </cell>
          <cell r="C928" t="str">
            <v>UN</v>
          </cell>
          <cell r="D928">
            <v>521.23</v>
          </cell>
        </row>
        <row r="929">
          <cell r="A929" t="str">
            <v>090497</v>
          </cell>
          <cell r="B929" t="str">
            <v>INTERRUPTOR DIFERENCIAL TETRAPOLAR - 160A SENSIBIL 500MA - 415V</v>
          </cell>
          <cell r="C929" t="str">
            <v>UN</v>
          </cell>
          <cell r="D929">
            <v>1477.24</v>
          </cell>
        </row>
        <row r="930">
          <cell r="A930" t="str">
            <v>090500</v>
          </cell>
          <cell r="B930" t="str">
            <v>QUADROS E CAIXAS</v>
          </cell>
          <cell r="D930" t="str">
            <v xml:space="preserve"> R$-   </v>
          </cell>
        </row>
        <row r="931">
          <cell r="A931" t="str">
            <v>090501</v>
          </cell>
          <cell r="B931" t="str">
            <v>QUADRO DE DISTRIBUICAO EM CHAPA METALICA - PARA ATE 4 DISJUNTORES</v>
          </cell>
          <cell r="C931" t="str">
            <v>UN</v>
          </cell>
          <cell r="D931">
            <v>49.68</v>
          </cell>
        </row>
        <row r="932">
          <cell r="A932" t="str">
            <v>090502</v>
          </cell>
          <cell r="B932" t="str">
            <v>QUADRO DE DISTRIBUICAO EM CHAPA METALICA - PARA ATE 8 DISJUNTORES</v>
          </cell>
          <cell r="C932" t="str">
            <v>UN</v>
          </cell>
          <cell r="D932">
            <v>49.68</v>
          </cell>
        </row>
        <row r="933">
          <cell r="A933" t="str">
            <v>090503</v>
          </cell>
          <cell r="B933" t="str">
            <v>QUADRO DE DISTRIBUICAO EM CHAPA METALICA - PARA ATE 10 DISJUNTORES</v>
          </cell>
          <cell r="C933" t="str">
            <v>UN</v>
          </cell>
          <cell r="D933">
            <v>58.43</v>
          </cell>
        </row>
        <row r="934">
          <cell r="A934" t="str">
            <v>090504</v>
          </cell>
          <cell r="B934" t="str">
            <v>QUADRO DE DISTRIBUICAO EM CHAPA METALICA - PARA ATE 12 DISJUNTORES</v>
          </cell>
          <cell r="C934" t="str">
            <v>UN</v>
          </cell>
          <cell r="D934">
            <v>58.43</v>
          </cell>
        </row>
        <row r="935">
          <cell r="A935" t="str">
            <v>090506</v>
          </cell>
          <cell r="B935" t="str">
            <v>QUADRO DE DISTRIBUICAO EM CHAPA METALICA - PARA ATE 16 DISJUNTORES</v>
          </cell>
          <cell r="C935" t="str">
            <v>UN</v>
          </cell>
          <cell r="D935">
            <v>70.89</v>
          </cell>
        </row>
        <row r="936">
          <cell r="A936" t="str">
            <v>090508</v>
          </cell>
          <cell r="B936" t="str">
            <v>QUADRO DE DISTRIBUICAO EM CHAPA METALICA - PARA ATE 20 DISJUNTORES</v>
          </cell>
          <cell r="C936" t="str">
            <v>UN</v>
          </cell>
          <cell r="D936">
            <v>70.89</v>
          </cell>
        </row>
        <row r="937">
          <cell r="A937" t="str">
            <v>090510</v>
          </cell>
          <cell r="B937" t="str">
            <v>QUADRO DE DISTRIBUICAO EM CHAPA METALICA - PARA ATE 24 DISJUNTORES</v>
          </cell>
          <cell r="C937" t="str">
            <v>UN</v>
          </cell>
          <cell r="D937">
            <v>87.08</v>
          </cell>
        </row>
        <row r="938">
          <cell r="A938" t="str">
            <v>090511</v>
          </cell>
          <cell r="B938" t="str">
            <v>QUADRO DE DISTRIBUICAO EM CHAPA METALICA - PARA ATE 26 DISJUNTORES</v>
          </cell>
          <cell r="C938" t="str">
            <v>UN</v>
          </cell>
          <cell r="D938">
            <v>87.08</v>
          </cell>
        </row>
        <row r="939">
          <cell r="A939" t="str">
            <v>090512</v>
          </cell>
          <cell r="B939" t="str">
            <v>QUADRO DE DISTRIBUICAO EM CHAPA METALICA - PARA ATE 28 DISJUNTORES</v>
          </cell>
          <cell r="C939" t="str">
            <v>UN</v>
          </cell>
          <cell r="D939">
            <v>87.08</v>
          </cell>
        </row>
        <row r="940">
          <cell r="A940" t="str">
            <v>090514</v>
          </cell>
          <cell r="B940" t="str">
            <v>QUADRO DE DISTRIBUICAO EM CHAPA METALICA - PARA ATE 32 DISJUNTORES</v>
          </cell>
          <cell r="C940" t="str">
            <v>UN</v>
          </cell>
          <cell r="D940">
            <v>119.64</v>
          </cell>
        </row>
        <row r="941">
          <cell r="A941" t="str">
            <v>090516</v>
          </cell>
          <cell r="B941" t="str">
            <v>QUADRO DE DISTRIBUICAO EM CHAPA METALICA - PARA ATE 36 DISJUNTORES</v>
          </cell>
          <cell r="C941" t="str">
            <v>UN</v>
          </cell>
          <cell r="D941">
            <v>126.67</v>
          </cell>
        </row>
        <row r="942">
          <cell r="A942" t="str">
            <v>090518</v>
          </cell>
          <cell r="B942" t="str">
            <v>QUADRO DE DISTRIBUICAO EM CHAPA METALICA - PARA ATE 40 DISJUNTORES</v>
          </cell>
          <cell r="C942" t="str">
            <v>UN</v>
          </cell>
          <cell r="D942">
            <v>126.67</v>
          </cell>
        </row>
        <row r="943">
          <cell r="A943" t="str">
            <v>090519</v>
          </cell>
          <cell r="B943" t="str">
            <v>QUADRO DE DISTRIBUICAO EM CHAPA METALICA - PARA ATE 60 DISJUNTORES</v>
          </cell>
          <cell r="C943" t="str">
            <v>UN</v>
          </cell>
          <cell r="D943">
            <v>161.62</v>
          </cell>
        </row>
        <row r="944">
          <cell r="A944" t="str">
            <v>090520</v>
          </cell>
          <cell r="B944" t="str">
            <v>DISJUNTOR AUTOMATICO TIPO"QUICK-LAG" - 10 A 30A</v>
          </cell>
          <cell r="C944" t="str">
            <v>UN</v>
          </cell>
          <cell r="D944">
            <v>6.32</v>
          </cell>
        </row>
        <row r="945">
          <cell r="A945" t="str">
            <v>090521</v>
          </cell>
          <cell r="B945" t="str">
            <v>CAIXA EM ALUMINIO FUNDIDO P/EQUIPAMENTOS C/TAMPA 25X20X15 CM</v>
          </cell>
          <cell r="C945" t="str">
            <v>UN</v>
          </cell>
          <cell r="D945">
            <v>96.84</v>
          </cell>
        </row>
        <row r="946">
          <cell r="A946" t="str">
            <v>090522</v>
          </cell>
          <cell r="B946" t="str">
            <v>CAIXA EM ALUMINIO FUNDIDO P/EQUIPAMENTOS C/TAMPA 34X27X13 CM</v>
          </cell>
          <cell r="C946" t="str">
            <v>UN</v>
          </cell>
          <cell r="D946">
            <v>147.06</v>
          </cell>
        </row>
        <row r="947">
          <cell r="A947" t="str">
            <v>090523</v>
          </cell>
          <cell r="B947" t="str">
            <v>CAIXA EM ALUMINIO FUNDIDO P/ EQUIP. C/TAMPA 45X30X25CM</v>
          </cell>
          <cell r="C947" t="str">
            <v>UN</v>
          </cell>
          <cell r="D947">
            <v>320.56</v>
          </cell>
        </row>
        <row r="948">
          <cell r="A948" t="str">
            <v>090524</v>
          </cell>
          <cell r="B948" t="str">
            <v>CAIXA DE PASSAGEM EM FERRO ESTAMPADO - 3"X3" INCLUSIVE ESPELHO</v>
          </cell>
          <cell r="C948" t="str">
            <v>UN</v>
          </cell>
          <cell r="D948">
            <v>4.66</v>
          </cell>
        </row>
        <row r="949">
          <cell r="A949" t="str">
            <v>090525</v>
          </cell>
          <cell r="B949" t="str">
            <v>CAIXA DE PASSAGEM,EM FERRO ESTAMPADO - 4"X2",INCLUSIVE ESPELHO</v>
          </cell>
          <cell r="C949" t="str">
            <v>UN</v>
          </cell>
          <cell r="D949">
            <v>4.2699999999999996</v>
          </cell>
        </row>
        <row r="950">
          <cell r="A950" t="str">
            <v>090526</v>
          </cell>
          <cell r="B950" t="str">
            <v>CAIXA DE PASSAGEM,EM FERRO ESTAMPADO - 4"X4",INCLUSIVE ESPELHO</v>
          </cell>
          <cell r="C950" t="str">
            <v>UN</v>
          </cell>
          <cell r="D950">
            <v>7</v>
          </cell>
        </row>
        <row r="951">
          <cell r="A951" t="str">
            <v>090527</v>
          </cell>
          <cell r="B951" t="str">
            <v>CAIXA DE PASSAGEM EM FERRO ESTAMPADO C/FUNDO MOVEL</v>
          </cell>
          <cell r="C951" t="str">
            <v>UN</v>
          </cell>
          <cell r="D951">
            <v>5.34</v>
          </cell>
        </row>
        <row r="952">
          <cell r="A952" t="str">
            <v>090528</v>
          </cell>
          <cell r="B952" t="str">
            <v>CAIXA DE PASSAGEM,TIPO CONDULETE - 1/2"</v>
          </cell>
          <cell r="C952" t="str">
            <v>UN</v>
          </cell>
          <cell r="D952">
            <v>7.57</v>
          </cell>
        </row>
        <row r="953">
          <cell r="A953" t="str">
            <v>090529</v>
          </cell>
          <cell r="B953" t="str">
            <v>CAIXA DE PASSAGEM,TIPO CONDULETE - 3/4"</v>
          </cell>
          <cell r="C953" t="str">
            <v>UN</v>
          </cell>
          <cell r="D953">
            <v>7.66</v>
          </cell>
        </row>
        <row r="954">
          <cell r="A954" t="str">
            <v>090530</v>
          </cell>
          <cell r="B954" t="str">
            <v>CAIXA DE PASSAGEM,TIPO CONDULETE - 1"</v>
          </cell>
          <cell r="C954" t="str">
            <v>UN</v>
          </cell>
          <cell r="D954">
            <v>8.7899999999999991</v>
          </cell>
        </row>
        <row r="955">
          <cell r="A955" t="str">
            <v>090531</v>
          </cell>
          <cell r="B955" t="str">
            <v>CAIXA DE PASSAGEM,TIPO CONDULETE - 1 1/4"</v>
          </cell>
          <cell r="C955" t="str">
            <v>UN</v>
          </cell>
          <cell r="D955">
            <v>10.93</v>
          </cell>
        </row>
        <row r="956">
          <cell r="A956" t="str">
            <v>090532</v>
          </cell>
          <cell r="B956" t="str">
            <v>CAIXA DE PASSAGEM,TIPO CONDULETE - 1 1/2"</v>
          </cell>
          <cell r="C956" t="str">
            <v>UN</v>
          </cell>
          <cell r="D956">
            <v>11.85</v>
          </cell>
        </row>
        <row r="957">
          <cell r="A957" t="str">
            <v>090533</v>
          </cell>
          <cell r="B957" t="str">
            <v>CAIXA DE PASSAGEM,TIPO CONDULETE - 2"</v>
          </cell>
          <cell r="C957" t="str">
            <v>UN</v>
          </cell>
          <cell r="D957">
            <v>16.72</v>
          </cell>
        </row>
        <row r="958">
          <cell r="A958" t="str">
            <v>090534</v>
          </cell>
          <cell r="B958" t="str">
            <v>CAIXA DE PASSAGEM TIPO CONDULETE - 2 1/2"</v>
          </cell>
          <cell r="C958" t="str">
            <v>UN</v>
          </cell>
          <cell r="D958">
            <v>28.86</v>
          </cell>
        </row>
        <row r="959">
          <cell r="A959" t="str">
            <v>090535</v>
          </cell>
          <cell r="B959" t="str">
            <v>CAIXA DE PASSAGEM TIPO CONDULETE - 3"</v>
          </cell>
          <cell r="C959" t="str">
            <v>UN</v>
          </cell>
          <cell r="D959">
            <v>36.08</v>
          </cell>
        </row>
        <row r="960">
          <cell r="A960" t="str">
            <v>090536</v>
          </cell>
          <cell r="B960" t="str">
            <v>CAIXA DE PASSAGEM TIPO CONDULETE - 3 1/2"</v>
          </cell>
          <cell r="C960" t="str">
            <v>UN</v>
          </cell>
          <cell r="D960">
            <v>99.65</v>
          </cell>
        </row>
        <row r="961">
          <cell r="A961" t="str">
            <v>090537</v>
          </cell>
          <cell r="B961" t="str">
            <v>CAIXA DE PASSAGEM TIPO CONDULETE - 4"</v>
          </cell>
          <cell r="C961" t="str">
            <v>UN</v>
          </cell>
          <cell r="D961">
            <v>57.29</v>
          </cell>
        </row>
        <row r="962">
          <cell r="A962" t="str">
            <v>090538</v>
          </cell>
          <cell r="B962" t="str">
            <v>CAIXA PVC-4"X2" - P/ELETRODUTO QUADRADO 16X16 MM INCL. ESPELHO</v>
          </cell>
          <cell r="C962" t="str">
            <v>UN</v>
          </cell>
          <cell r="D962">
            <v>4.6500000000000004</v>
          </cell>
        </row>
        <row r="963">
          <cell r="A963" t="str">
            <v>090540</v>
          </cell>
          <cell r="B963" t="str">
            <v>CAIXA DE PASSAGEM,CHAPA METALICA C/TAMPA PARAFUSADA - 20X20X10CM</v>
          </cell>
          <cell r="C963" t="str">
            <v>UN</v>
          </cell>
          <cell r="D963">
            <v>11.7</v>
          </cell>
        </row>
        <row r="964">
          <cell r="A964" t="str">
            <v>090541</v>
          </cell>
          <cell r="B964" t="str">
            <v>CAIXA DE PASSAGEM,CHAPA METALICA C/TAMPA PARAFUSADA - 30X30X12CM</v>
          </cell>
          <cell r="C964" t="str">
            <v>UN</v>
          </cell>
          <cell r="D964">
            <v>18.72</v>
          </cell>
        </row>
        <row r="965">
          <cell r="A965" t="str">
            <v>090542</v>
          </cell>
          <cell r="B965" t="str">
            <v>CAIXA DE PASSAGEM,CHAPA METALICA C/TAMPA PARAFUSADA - 40X40X15CM</v>
          </cell>
          <cell r="C965" t="str">
            <v>UN</v>
          </cell>
          <cell r="D965">
            <v>27.05</v>
          </cell>
        </row>
        <row r="966">
          <cell r="A966" t="str">
            <v>090550</v>
          </cell>
          <cell r="B966" t="str">
            <v>CAIXA DE PASSAGEM,CHAPA METALICA C/PORTA E FECHADURA - 40X40X15CM</v>
          </cell>
          <cell r="C966" t="str">
            <v>UN</v>
          </cell>
          <cell r="D966">
            <v>24.72</v>
          </cell>
        </row>
        <row r="967">
          <cell r="A967" t="str">
            <v>090551</v>
          </cell>
          <cell r="B967" t="str">
            <v>CAIXA DE PASSAGEM,CHAPA METALICA C/PORTA E FECHADURA - 50X50X15CM</v>
          </cell>
          <cell r="C967" t="str">
            <v>UN</v>
          </cell>
          <cell r="D967">
            <v>33.24</v>
          </cell>
        </row>
        <row r="968">
          <cell r="A968" t="str">
            <v>090555</v>
          </cell>
          <cell r="B968" t="str">
            <v>CAIXA DE PASSAGEM EM ALVENARIA - ESCAVACAO E APILOAMENTO</v>
          </cell>
          <cell r="C968" t="str">
            <v>M3</v>
          </cell>
          <cell r="D968">
            <v>9.75</v>
          </cell>
        </row>
        <row r="969">
          <cell r="A969" t="str">
            <v>090556</v>
          </cell>
          <cell r="B969" t="str">
            <v>CAIXA DE PASSAGEM EM ALVENARIA - LASTRO DE BRITA (FUNDO)</v>
          </cell>
          <cell r="C969" t="str">
            <v>M3</v>
          </cell>
          <cell r="D969">
            <v>35.47</v>
          </cell>
        </row>
        <row r="970">
          <cell r="A970" t="str">
            <v>090557</v>
          </cell>
          <cell r="B970" t="str">
            <v>CAIXA DE PASSAGEM EM ALVENARIA - LASTRO DE CONCRETO (FUNDO)</v>
          </cell>
          <cell r="C970" t="str">
            <v>M3</v>
          </cell>
          <cell r="D970">
            <v>179.92</v>
          </cell>
        </row>
        <row r="971">
          <cell r="A971" t="str">
            <v>090558</v>
          </cell>
          <cell r="B971" t="str">
            <v>CAIXA DE PASSAGEM EM ALVENARIA - PAREDE DE 1/2 TIJOLO,REVESTIDA</v>
          </cell>
          <cell r="C971" t="str">
            <v>M2</v>
          </cell>
          <cell r="D971">
            <v>44.88</v>
          </cell>
        </row>
        <row r="972">
          <cell r="A972" t="str">
            <v>090559</v>
          </cell>
          <cell r="B972" t="str">
            <v>CAIXA DE PASSAGEM EM ALVENARIA - PAREDE DE 1 TIJOLO,REVESTIDA</v>
          </cell>
          <cell r="C972" t="str">
            <v>M2</v>
          </cell>
          <cell r="D972">
            <v>65.12</v>
          </cell>
        </row>
        <row r="973">
          <cell r="A973" t="str">
            <v>090560</v>
          </cell>
          <cell r="B973" t="str">
            <v>CAIXA DE PASSAGEM EM ALVENARIA - TAMPA DE CONCRETO</v>
          </cell>
          <cell r="C973" t="str">
            <v>M2</v>
          </cell>
          <cell r="D973">
            <v>41.59</v>
          </cell>
        </row>
        <row r="974">
          <cell r="A974" t="str">
            <v>090561</v>
          </cell>
          <cell r="B974" t="str">
            <v>CAIXA TELEFONICA INTERNA PADRAO TELESP N. 1 10X10X8CM</v>
          </cell>
          <cell r="C974" t="str">
            <v>UN</v>
          </cell>
          <cell r="D974">
            <v>4.4400000000000004</v>
          </cell>
        </row>
        <row r="975">
          <cell r="A975" t="str">
            <v>090562</v>
          </cell>
          <cell r="B975" t="str">
            <v>CAIXA TELEFONICA INTERNA PADRAO TELESP N.2 20X20X12CM</v>
          </cell>
          <cell r="C975" t="str">
            <v>UN</v>
          </cell>
          <cell r="D975">
            <v>36.520000000000003</v>
          </cell>
        </row>
        <row r="976">
          <cell r="A976" t="str">
            <v>090563</v>
          </cell>
          <cell r="B976" t="str">
            <v>CAIXA TELEFONICA INTERNA PADRAO TELESP N.3 40X40X12CM</v>
          </cell>
          <cell r="C976" t="str">
            <v>UN</v>
          </cell>
          <cell r="D976">
            <v>53.66</v>
          </cell>
        </row>
        <row r="977">
          <cell r="A977" t="str">
            <v>090564</v>
          </cell>
          <cell r="B977" t="str">
            <v>CAIXA TELEFONICA INTERNA PADRAO TELESP N. 4 60X60X12CM</v>
          </cell>
          <cell r="C977" t="str">
            <v>UN</v>
          </cell>
          <cell r="D977">
            <v>81.709999999999994</v>
          </cell>
        </row>
        <row r="978">
          <cell r="A978" t="str">
            <v>090565</v>
          </cell>
          <cell r="B978" t="str">
            <v>CAIXA TELEFONICA INTERNA PADRAO TELESP N. 5 80X80X12CM</v>
          </cell>
          <cell r="C978" t="str">
            <v>UN</v>
          </cell>
          <cell r="D978">
            <v>124.1</v>
          </cell>
        </row>
        <row r="979">
          <cell r="A979" t="str">
            <v>090566</v>
          </cell>
          <cell r="B979" t="str">
            <v>CAIXA TELEFONICA INTERNA PADRAO TELESP N.6 120X120X15CM</v>
          </cell>
          <cell r="C979" t="str">
            <v>UN</v>
          </cell>
          <cell r="D979">
            <v>142.18</v>
          </cell>
        </row>
        <row r="980">
          <cell r="A980" t="str">
            <v>090567</v>
          </cell>
          <cell r="B980" t="str">
            <v>CAIXA TELEFONICA INTERNA PADRAO TELESP N.7 150X150X20 CM</v>
          </cell>
          <cell r="C980" t="str">
            <v>UN</v>
          </cell>
          <cell r="D980">
            <v>208.55</v>
          </cell>
        </row>
        <row r="981">
          <cell r="A981" t="str">
            <v>090570</v>
          </cell>
          <cell r="B981" t="str">
            <v>QUADRO AUTO SUPORTAVEL IP-54 1800X600X400 MM</v>
          </cell>
          <cell r="C981" t="str">
            <v>UN</v>
          </cell>
          <cell r="D981">
            <v>961.96</v>
          </cell>
        </row>
        <row r="982">
          <cell r="A982" t="str">
            <v>090571</v>
          </cell>
          <cell r="B982" t="str">
            <v>QUADRO AUTO SUPORTAVEL IP-54 1800X600X500 MM</v>
          </cell>
          <cell r="C982" t="str">
            <v>UN</v>
          </cell>
          <cell r="D982">
            <v>1298.33</v>
          </cell>
        </row>
        <row r="983">
          <cell r="A983" t="str">
            <v>090572</v>
          </cell>
          <cell r="B983" t="str">
            <v>QUADRO AUTO SUPORTAVEL IP-54 1800X1200X400 MM</v>
          </cell>
          <cell r="C983" t="str">
            <v>UN</v>
          </cell>
          <cell r="D983">
            <v>1603.47</v>
          </cell>
        </row>
        <row r="984">
          <cell r="A984" t="str">
            <v>090573</v>
          </cell>
          <cell r="B984" t="str">
            <v>QUADRO AUTO SUPORTAVEL IP-54 1800X1200X500 MM</v>
          </cell>
          <cell r="C984" t="str">
            <v>UN</v>
          </cell>
          <cell r="D984">
            <v>1799.1</v>
          </cell>
        </row>
        <row r="985">
          <cell r="A985" t="str">
            <v>090575</v>
          </cell>
          <cell r="B985" t="str">
            <v>QUADRO AUTO SUPORTAVEL IP-54 2300X1600X600 MM</v>
          </cell>
          <cell r="C985" t="str">
            <v>UN</v>
          </cell>
          <cell r="D985">
            <v>2738.36</v>
          </cell>
        </row>
        <row r="986">
          <cell r="A986" t="str">
            <v>090578</v>
          </cell>
          <cell r="B986" t="str">
            <v>CAIXA CHAPA 16 - IP55 550X700X250 MM</v>
          </cell>
          <cell r="C986" t="str">
            <v>UN</v>
          </cell>
          <cell r="D986">
            <v>150.06</v>
          </cell>
        </row>
        <row r="987">
          <cell r="A987" t="str">
            <v>090580</v>
          </cell>
          <cell r="B987" t="str">
            <v>CAIXA VENEZIANA TIPO "TELESP" - 15X25X10 CM</v>
          </cell>
          <cell r="C987" t="str">
            <v>UN</v>
          </cell>
          <cell r="D987">
            <v>29.77</v>
          </cell>
        </row>
        <row r="988">
          <cell r="A988" t="str">
            <v>090581</v>
          </cell>
          <cell r="B988" t="str">
            <v>CAIXA DE ENTRADA DE ENERGIA TIPO "J" - 50X60 CM PADRAO ELETROPAULO</v>
          </cell>
          <cell r="C988" t="str">
            <v>UN</v>
          </cell>
          <cell r="D988">
            <v>73.69</v>
          </cell>
        </row>
        <row r="989">
          <cell r="A989" t="str">
            <v>090583</v>
          </cell>
          <cell r="B989" t="str">
            <v>CAIXA DE ENTRADA DE ENERGIA TIPO "L" - 120X90 CM PADRAO ELETROPAULO</v>
          </cell>
          <cell r="C989" t="str">
            <v>UN</v>
          </cell>
          <cell r="D989">
            <v>181.28</v>
          </cell>
        </row>
        <row r="990">
          <cell r="A990" t="str">
            <v>090584</v>
          </cell>
          <cell r="B990" t="str">
            <v>CAIXA DE ENTRADA DE ENERGIA TIPO "M" - 120X90 CM PADRAO ELETROPAULO</v>
          </cell>
          <cell r="C990" t="str">
            <v>UN</v>
          </cell>
          <cell r="D990">
            <v>435.71</v>
          </cell>
        </row>
        <row r="991">
          <cell r="A991" t="str">
            <v>090585</v>
          </cell>
          <cell r="B991" t="str">
            <v>CAIXA DE ENTRADA DE ENERGIA TIPO "M" EXT-120X90CM PADRAO ELETROPAULO</v>
          </cell>
          <cell r="C991" t="str">
            <v>UN</v>
          </cell>
          <cell r="D991">
            <v>289.27999999999997</v>
          </cell>
        </row>
        <row r="992">
          <cell r="A992" t="str">
            <v>090586</v>
          </cell>
          <cell r="B992" t="str">
            <v>CAIXA DE ENTRADA DE ENERGIA TIPO "T" - 90X60 CM PADRAO ELETROPAULO</v>
          </cell>
          <cell r="C992" t="str">
            <v>UN</v>
          </cell>
          <cell r="D992">
            <v>112.24</v>
          </cell>
        </row>
        <row r="993">
          <cell r="A993" t="str">
            <v>090590</v>
          </cell>
          <cell r="B993" t="str">
            <v>CAIXA DE ENTRADA DE ENERGIA TIPO "III" PADRAO ELETROPAULO</v>
          </cell>
          <cell r="C993" t="str">
            <v>UN</v>
          </cell>
          <cell r="D993">
            <v>447.81</v>
          </cell>
        </row>
        <row r="994">
          <cell r="A994" t="str">
            <v>090598</v>
          </cell>
          <cell r="B994" t="str">
            <v>QUADRO GERAL OU DE DISTRIBUICAO,EM CHAPA METALICA N.16 ESMALTADA</v>
          </cell>
          <cell r="C994" t="str">
            <v>M2</v>
          </cell>
          <cell r="D994">
            <v>285.08</v>
          </cell>
        </row>
        <row r="995">
          <cell r="A995" t="str">
            <v>090600</v>
          </cell>
          <cell r="B995" t="str">
            <v>CHAVES,FUSIVEIS E ATERRAMENTO</v>
          </cell>
          <cell r="D995" t="str">
            <v xml:space="preserve"> R$-   </v>
          </cell>
        </row>
        <row r="996">
          <cell r="A996" t="str">
            <v>090601</v>
          </cell>
          <cell r="B996" t="str">
            <v>CHAVE SECCIONADORA TIPO FACA,SECA - ATE 30A</v>
          </cell>
          <cell r="C996" t="str">
            <v>UN</v>
          </cell>
          <cell r="D996">
            <v>8.98</v>
          </cell>
        </row>
        <row r="997">
          <cell r="A997" t="str">
            <v>090602</v>
          </cell>
          <cell r="B997" t="str">
            <v>CHAVE SECCIONADORA TIPO FACA,SECA - ATE 60A</v>
          </cell>
          <cell r="C997" t="str">
            <v>UN</v>
          </cell>
          <cell r="D997">
            <v>12.41</v>
          </cell>
        </row>
        <row r="998">
          <cell r="A998" t="str">
            <v>090603</v>
          </cell>
          <cell r="B998" t="str">
            <v>CHAVE SECCIONADORA TIPO FACA,SECA - ATE 100A</v>
          </cell>
          <cell r="C998" t="str">
            <v>UN</v>
          </cell>
          <cell r="D998">
            <v>24.11</v>
          </cell>
        </row>
        <row r="999">
          <cell r="A999" t="str">
            <v>090604</v>
          </cell>
          <cell r="B999" t="str">
            <v>CHAVE SECCIONADORA TIPO FACA,SECA - ATE 150A</v>
          </cell>
          <cell r="C999" t="str">
            <v>UN</v>
          </cell>
          <cell r="D999">
            <v>35.5</v>
          </cell>
        </row>
        <row r="1000">
          <cell r="A1000" t="str">
            <v>090605</v>
          </cell>
          <cell r="B1000" t="str">
            <v>CHAVE SECCIONADORA TIPO FACA,SECA - ATE 200A</v>
          </cell>
          <cell r="C1000" t="str">
            <v>UN</v>
          </cell>
          <cell r="D1000">
            <v>36.33</v>
          </cell>
        </row>
        <row r="1001">
          <cell r="A1001" t="str">
            <v>090606</v>
          </cell>
          <cell r="B1001" t="str">
            <v>CHAVE SECCIONADORA TIPO FACA,SECA - ATE 400A</v>
          </cell>
          <cell r="C1001" t="str">
            <v>UN</v>
          </cell>
          <cell r="D1001">
            <v>92.44</v>
          </cell>
        </row>
        <row r="1002">
          <cell r="A1002" t="str">
            <v>090613</v>
          </cell>
          <cell r="B1002" t="str">
            <v>CHAVE SECCIONADORA TRIPOLAR,ABERT. SOB CARGA - SECA - 40A/600V</v>
          </cell>
          <cell r="C1002" t="str">
            <v>UN</v>
          </cell>
          <cell r="D1002">
            <v>47.62</v>
          </cell>
        </row>
        <row r="1003">
          <cell r="A1003" t="str">
            <v>090614</v>
          </cell>
          <cell r="B1003" t="str">
            <v>CHAVE SECCIONADORA TRIPOLAR, ABERT. SOB CARGA - SECA -63A/600V</v>
          </cell>
          <cell r="C1003" t="str">
            <v>UN</v>
          </cell>
          <cell r="D1003">
            <v>47.62</v>
          </cell>
        </row>
        <row r="1004">
          <cell r="A1004" t="str">
            <v>090615</v>
          </cell>
          <cell r="B1004" t="str">
            <v>CHAVE SECCIONADORA TRIPOLAR, ABERT. SOB CARGA - SECA -125A/600V</v>
          </cell>
          <cell r="C1004" t="str">
            <v>UN</v>
          </cell>
          <cell r="D1004">
            <v>71.78</v>
          </cell>
        </row>
        <row r="1005">
          <cell r="A1005" t="str">
            <v>090616</v>
          </cell>
          <cell r="B1005" t="str">
            <v>CHAVE SECCIONADORA TRIPOLAR, ABERT. SOB CARGA - SECA - 160A/600V</v>
          </cell>
          <cell r="C1005" t="str">
            <v>UN</v>
          </cell>
          <cell r="D1005">
            <v>324.45</v>
          </cell>
        </row>
        <row r="1006">
          <cell r="A1006" t="str">
            <v>090617</v>
          </cell>
          <cell r="B1006" t="str">
            <v>CHAVE SECCIONADORA TRIPOLAR, ABERT. SOB CARGA - SECA 200A/600V</v>
          </cell>
          <cell r="C1006" t="str">
            <v>UN</v>
          </cell>
          <cell r="D1006">
            <v>351.13</v>
          </cell>
        </row>
        <row r="1007">
          <cell r="A1007" t="str">
            <v>090618</v>
          </cell>
          <cell r="B1007" t="str">
            <v>CHAVE SECCIONADORA TRIPOLAR, ABERT. SOB CARGA - SECA 300A/600V</v>
          </cell>
          <cell r="C1007" t="str">
            <v>UN</v>
          </cell>
          <cell r="D1007">
            <v>355.16</v>
          </cell>
        </row>
        <row r="1008">
          <cell r="A1008" t="str">
            <v>090619</v>
          </cell>
          <cell r="B1008" t="str">
            <v>CHAVE SECCIONADORA TRIPOLAR, ABERT. SOB CARGA - SECA 400A/600V</v>
          </cell>
          <cell r="C1008" t="str">
            <v>UN</v>
          </cell>
          <cell r="D1008">
            <v>507.78</v>
          </cell>
        </row>
        <row r="1009">
          <cell r="A1009" t="str">
            <v>090620</v>
          </cell>
          <cell r="B1009" t="str">
            <v>CHAVE SECCIONADORA TRIPOLAR, ABERT. SOB CARGA - SECA 630A/600V</v>
          </cell>
          <cell r="C1009" t="str">
            <v>UN</v>
          </cell>
          <cell r="D1009">
            <v>783.38</v>
          </cell>
        </row>
        <row r="1010">
          <cell r="A1010" t="str">
            <v>090621</v>
          </cell>
          <cell r="B1010" t="str">
            <v>CHAVE SECCIONADORA TRIPOLAR, ABERT. SOB CARGA - SECA 800A/600V</v>
          </cell>
          <cell r="C1010" t="str">
            <v>UN</v>
          </cell>
          <cell r="D1010">
            <v>1325.18</v>
          </cell>
        </row>
        <row r="1011">
          <cell r="A1011" t="str">
            <v>090622</v>
          </cell>
          <cell r="B1011" t="str">
            <v>CHAVE SECCIONADORA TRIPOLAR, ABERT. SOB CARGA - SECA -1000A/600V</v>
          </cell>
          <cell r="C1011" t="str">
            <v>UN</v>
          </cell>
          <cell r="D1011">
            <v>1704.2</v>
          </cell>
        </row>
        <row r="1012">
          <cell r="A1012" t="str">
            <v>090623</v>
          </cell>
          <cell r="B1012" t="str">
            <v>CHAVE SECCIONADORA TIPO NH,COM BASE E FUSIVEIS - 125A</v>
          </cell>
          <cell r="C1012" t="str">
            <v>UN</v>
          </cell>
          <cell r="D1012">
            <v>112.56</v>
          </cell>
        </row>
        <row r="1013">
          <cell r="A1013" t="str">
            <v>090624</v>
          </cell>
          <cell r="B1013" t="str">
            <v>CHAVE SECCIONADORA TIPO NH,COM BASE E FUSIVEIS - 250A</v>
          </cell>
          <cell r="C1013" t="str">
            <v>UN</v>
          </cell>
          <cell r="D1013">
            <v>153.5</v>
          </cell>
        </row>
        <row r="1014">
          <cell r="A1014" t="str">
            <v>090625</v>
          </cell>
          <cell r="B1014" t="str">
            <v>CHAVE SECCIONADORA TIPO NH,COM BASE E FUSIVEIS - 400A</v>
          </cell>
          <cell r="C1014" t="str">
            <v>UN</v>
          </cell>
          <cell r="D1014">
            <v>187.84</v>
          </cell>
        </row>
        <row r="1015">
          <cell r="A1015" t="str">
            <v>090626</v>
          </cell>
          <cell r="B1015" t="str">
            <v>CHAVE SECCIONADORA TIPO NH COM BASE E FUSIVEL - 630A</v>
          </cell>
          <cell r="C1015" t="str">
            <v>UN</v>
          </cell>
          <cell r="D1015">
            <v>222.14</v>
          </cell>
        </row>
        <row r="1016">
          <cell r="A1016" t="str">
            <v>090627</v>
          </cell>
          <cell r="B1016" t="str">
            <v>CHAVE SECCIONADORA TRIPOLAR,ABERT.SOB CARGA,COM FUS.NH - 100A/250V</v>
          </cell>
          <cell r="C1016" t="str">
            <v>UN</v>
          </cell>
          <cell r="D1016">
            <v>283.99</v>
          </cell>
        </row>
        <row r="1017">
          <cell r="A1017" t="str">
            <v>090628</v>
          </cell>
          <cell r="B1017" t="str">
            <v>CHAVE SECCIONADORA TRIPOLAR,ABERT.SOB CARGA,COM FUS.NH - 200A/250V</v>
          </cell>
          <cell r="C1017" t="str">
            <v>UN</v>
          </cell>
          <cell r="D1017">
            <v>332.32</v>
          </cell>
        </row>
        <row r="1018">
          <cell r="A1018" t="str">
            <v>090629</v>
          </cell>
          <cell r="B1018" t="str">
            <v>CHAVE SECCIONADORA TRIPOLAR,ABERT.SOB CARGA,COM FUS.NH - 400A/250V</v>
          </cell>
          <cell r="C1018" t="str">
            <v>UN</v>
          </cell>
          <cell r="D1018">
            <v>550.03</v>
          </cell>
        </row>
        <row r="1019">
          <cell r="A1019" t="str">
            <v>090630</v>
          </cell>
          <cell r="B1019" t="str">
            <v>CHAVE SECCIONADORA TRIPOLAR, ABERT. SOB CARGA, COM FUS.NH-630A/600V</v>
          </cell>
          <cell r="C1019" t="str">
            <v>UN</v>
          </cell>
          <cell r="D1019">
            <v>942.38</v>
          </cell>
        </row>
        <row r="1020">
          <cell r="A1020" t="str">
            <v>090631</v>
          </cell>
          <cell r="B1020" t="str">
            <v>CHAVE SECCIONADORA TRIPOLAR, ABERT. SOB CARGA, COM FUS NH-800A/600V</v>
          </cell>
          <cell r="C1020" t="str">
            <v>UN</v>
          </cell>
          <cell r="D1020">
            <v>3010.22</v>
          </cell>
        </row>
        <row r="1021">
          <cell r="A1021" t="str">
            <v>090632</v>
          </cell>
          <cell r="B1021" t="str">
            <v>CHAVE SECCIONADORA TRIPOLAR ABERT. SOB CARGA, COM FUS NH-1000A/600V</v>
          </cell>
          <cell r="C1021" t="str">
            <v>UN</v>
          </cell>
          <cell r="D1021">
            <v>3190.11</v>
          </cell>
        </row>
        <row r="1022">
          <cell r="A1022" t="str">
            <v>090633</v>
          </cell>
          <cell r="B1022" t="str">
            <v>CHAVE SECCIONADORA ROTATIVA ABERT. SOB CARGA TP (PACCO)- 3X16A</v>
          </cell>
          <cell r="C1022" t="str">
            <v>UN</v>
          </cell>
          <cell r="D1022">
            <v>30.08</v>
          </cell>
        </row>
        <row r="1023">
          <cell r="A1023" t="str">
            <v>090634</v>
          </cell>
          <cell r="B1023" t="str">
            <v>CHAVE SECCIONADORA ROTATIVA ABERT. SOB CARGA TP (PACCO) - 3X25A</v>
          </cell>
          <cell r="C1023" t="str">
            <v>UN</v>
          </cell>
          <cell r="D1023">
            <v>42.03</v>
          </cell>
        </row>
        <row r="1024">
          <cell r="A1024" t="str">
            <v>090635</v>
          </cell>
          <cell r="B1024" t="str">
            <v>CHAVE SECCIONADORA ROTATIVA ABERT. SOB CARGA TP (PACCO) - 3X40A</v>
          </cell>
          <cell r="C1024" t="str">
            <v>UN</v>
          </cell>
          <cell r="D1024">
            <v>68.62</v>
          </cell>
        </row>
        <row r="1025">
          <cell r="A1025" t="str">
            <v>090636</v>
          </cell>
          <cell r="B1025" t="str">
            <v>CHAVE SECCIONADORA ROTATIVA ABERT. SOB CARGA TP (PACCO) 3X63A</v>
          </cell>
          <cell r="C1025" t="str">
            <v>UN</v>
          </cell>
          <cell r="D1025">
            <v>91.39</v>
          </cell>
        </row>
        <row r="1026">
          <cell r="A1026" t="str">
            <v>090637</v>
          </cell>
          <cell r="B1026" t="str">
            <v>CHAVE SECIONADORA ROTATIVA ABERT. SOB CARGA TP (PACCO) - 3X100A</v>
          </cell>
          <cell r="C1026" t="str">
            <v>UN</v>
          </cell>
          <cell r="D1026">
            <v>153.65</v>
          </cell>
        </row>
        <row r="1027">
          <cell r="A1027" t="str">
            <v>090645</v>
          </cell>
          <cell r="B1027" t="str">
            <v>FUSIVEL TIPO FACA - 100A</v>
          </cell>
          <cell r="C1027" t="str">
            <v>UN</v>
          </cell>
          <cell r="D1027">
            <v>5.09</v>
          </cell>
        </row>
        <row r="1028">
          <cell r="A1028" t="str">
            <v>090647</v>
          </cell>
          <cell r="B1028" t="str">
            <v>FUSIVEL TIPO FACA - 150A</v>
          </cell>
          <cell r="C1028" t="str">
            <v>UN</v>
          </cell>
          <cell r="D1028">
            <v>7.77</v>
          </cell>
        </row>
        <row r="1029">
          <cell r="A1029" t="str">
            <v>090648</v>
          </cell>
          <cell r="B1029" t="str">
            <v>FUSIVEL TIPO FACA - 200A</v>
          </cell>
          <cell r="C1029" t="str">
            <v>UN</v>
          </cell>
          <cell r="D1029">
            <v>7.77</v>
          </cell>
        </row>
        <row r="1030">
          <cell r="A1030" t="str">
            <v>090649</v>
          </cell>
          <cell r="B1030" t="str">
            <v>FUSIVEL TIPO"DIAZED",TIPO RAPIDO OU RETARDADO - 2/25A</v>
          </cell>
          <cell r="C1030" t="str">
            <v>UN</v>
          </cell>
          <cell r="D1030">
            <v>1.55</v>
          </cell>
        </row>
        <row r="1031">
          <cell r="A1031" t="str">
            <v>090650</v>
          </cell>
          <cell r="B1031" t="str">
            <v>FUSIVEL TIPO"DIAZED",TIPO RAPIDO OU RETARDADO - 35/63A</v>
          </cell>
          <cell r="C1031" t="str">
            <v>UN</v>
          </cell>
          <cell r="D1031">
            <v>1.89</v>
          </cell>
        </row>
        <row r="1032">
          <cell r="A1032" t="str">
            <v>090658</v>
          </cell>
          <cell r="B1032" t="str">
            <v>FUSIVEL TIPO NH - 100/200A</v>
          </cell>
          <cell r="C1032" t="str">
            <v>UN</v>
          </cell>
          <cell r="D1032">
            <v>7.56</v>
          </cell>
        </row>
        <row r="1033">
          <cell r="A1033" t="str">
            <v>090659</v>
          </cell>
          <cell r="B1033" t="str">
            <v>FUSIVEL TIPO NH - 224/355A</v>
          </cell>
          <cell r="C1033" t="str">
            <v>UN</v>
          </cell>
          <cell r="D1033">
            <v>24.5</v>
          </cell>
        </row>
        <row r="1034">
          <cell r="A1034" t="str">
            <v>090660</v>
          </cell>
          <cell r="B1034" t="str">
            <v>FUSIVEL TIPO NH - 425/630A</v>
          </cell>
          <cell r="C1034" t="str">
            <v>UN</v>
          </cell>
          <cell r="D1034">
            <v>34.36</v>
          </cell>
        </row>
        <row r="1035">
          <cell r="A1035" t="str">
            <v>090661</v>
          </cell>
          <cell r="B1035" t="str">
            <v>FUSIVEL TIPO NH TAM. 04 DE 800-1250A</v>
          </cell>
          <cell r="C1035" t="str">
            <v>UN</v>
          </cell>
          <cell r="D1035">
            <v>213.78</v>
          </cell>
        </row>
        <row r="1036">
          <cell r="A1036" t="str">
            <v>090662</v>
          </cell>
          <cell r="B1036" t="str">
            <v>BASE PARA FUSIVEIS TIPO"DIAZED" - 2/25A</v>
          </cell>
          <cell r="C1036" t="str">
            <v>UN</v>
          </cell>
          <cell r="D1036">
            <v>13.44</v>
          </cell>
        </row>
        <row r="1037">
          <cell r="A1037" t="str">
            <v>090663</v>
          </cell>
          <cell r="B1037" t="str">
            <v>BASE PARA FUSIVEIS TIPO"DIAZED" - 35/63A</v>
          </cell>
          <cell r="C1037" t="str">
            <v>UN</v>
          </cell>
          <cell r="D1037">
            <v>15.75</v>
          </cell>
        </row>
        <row r="1038">
          <cell r="A1038" t="str">
            <v>090664</v>
          </cell>
          <cell r="B1038" t="str">
            <v>BASE COM FUSIVEIS TIPO NH - ATE 125A</v>
          </cell>
          <cell r="C1038" t="str">
            <v>UN</v>
          </cell>
          <cell r="D1038">
            <v>20.309999999999999</v>
          </cell>
        </row>
        <row r="1039">
          <cell r="A1039" t="str">
            <v>090665</v>
          </cell>
          <cell r="B1039" t="str">
            <v>BASE COM FUSIVEIS TIPO NH - ATE 250A</v>
          </cell>
          <cell r="C1039" t="str">
            <v>UN</v>
          </cell>
          <cell r="D1039">
            <v>38.76</v>
          </cell>
        </row>
        <row r="1040">
          <cell r="A1040" t="str">
            <v>090666</v>
          </cell>
          <cell r="B1040" t="str">
            <v>BASE COM FUSIVEIS TIPO NH - ATE 400A</v>
          </cell>
          <cell r="C1040" t="str">
            <v>UN</v>
          </cell>
          <cell r="D1040">
            <v>54.91</v>
          </cell>
        </row>
        <row r="1041">
          <cell r="A1041" t="str">
            <v>090667</v>
          </cell>
          <cell r="B1041" t="str">
            <v>BASE COM FUSIVEIS TIPO NH-TAM. 03 DE 425 - 630 A</v>
          </cell>
          <cell r="C1041" t="str">
            <v>UN</v>
          </cell>
          <cell r="D1041">
            <v>79.069999999999993</v>
          </cell>
        </row>
        <row r="1042">
          <cell r="A1042" t="str">
            <v>090668</v>
          </cell>
          <cell r="B1042" t="str">
            <v>BASE COM FUSIVEIS TIPO NH- TAM.04 DE 800 - 1250A</v>
          </cell>
          <cell r="C1042" t="str">
            <v>UN</v>
          </cell>
          <cell r="D1042">
            <v>435.62</v>
          </cell>
        </row>
        <row r="1043">
          <cell r="A1043" t="str">
            <v>090669</v>
          </cell>
          <cell r="B1043" t="str">
            <v>ISOLADOR DE POLIESTER TP TONEL B.T. USO INTERNO -15X20MM</v>
          </cell>
          <cell r="C1043" t="str">
            <v>UN</v>
          </cell>
          <cell r="D1043">
            <v>2.12</v>
          </cell>
        </row>
        <row r="1044">
          <cell r="A1044" t="str">
            <v>090670</v>
          </cell>
          <cell r="B1044" t="str">
            <v>ISOLADOR DE POLIESTER TP TONEL B.T. USO INTERNO - 35X45MM</v>
          </cell>
          <cell r="C1044" t="str">
            <v>UN</v>
          </cell>
          <cell r="D1044">
            <v>4.5999999999999996</v>
          </cell>
        </row>
        <row r="1045">
          <cell r="A1045" t="str">
            <v>090671</v>
          </cell>
          <cell r="B1045" t="str">
            <v>ISOLADOR DE POLIESTER TP TONEL B.T. USO INTERNO - 60X60MM</v>
          </cell>
          <cell r="C1045" t="str">
            <v>UN</v>
          </cell>
          <cell r="D1045">
            <v>7.92</v>
          </cell>
        </row>
        <row r="1046">
          <cell r="A1046" t="str">
            <v>090672</v>
          </cell>
          <cell r="B1046" t="str">
            <v>ISOLADOR DE POLIESTER TP TONEL B.T. USO INTERNO - 60X75MM</v>
          </cell>
          <cell r="C1046" t="str">
            <v>UN</v>
          </cell>
          <cell r="D1046">
            <v>18.13</v>
          </cell>
        </row>
        <row r="1047">
          <cell r="A1047" t="str">
            <v>090673</v>
          </cell>
          <cell r="B1047" t="str">
            <v>BARRAMENTO DE COBRE PARA 30A - 6X1MM</v>
          </cell>
          <cell r="C1047" t="str">
            <v>M</v>
          </cell>
          <cell r="D1047">
            <v>2.04</v>
          </cell>
        </row>
        <row r="1048">
          <cell r="A1048" t="str">
            <v>090674</v>
          </cell>
          <cell r="B1048" t="str">
            <v>BARRAMENTO DE COBRE PARA 60A - 10X2MM</v>
          </cell>
          <cell r="C1048" t="str">
            <v>M</v>
          </cell>
          <cell r="D1048">
            <v>3</v>
          </cell>
        </row>
        <row r="1049">
          <cell r="A1049" t="str">
            <v>090675</v>
          </cell>
          <cell r="B1049" t="str">
            <v>BARRAMENTO DE COBRE PARA 100A - 15X3MM</v>
          </cell>
          <cell r="C1049" t="str">
            <v>M</v>
          </cell>
          <cell r="D1049">
            <v>5.39</v>
          </cell>
        </row>
        <row r="1050">
          <cell r="A1050" t="str">
            <v>090676</v>
          </cell>
          <cell r="B1050" t="str">
            <v>BARRAMENTO DE COBRE PARA 150A - 20X4MM</v>
          </cell>
          <cell r="C1050" t="str">
            <v>M</v>
          </cell>
          <cell r="D1050">
            <v>8.9600000000000009</v>
          </cell>
        </row>
        <row r="1051">
          <cell r="A1051" t="str">
            <v>090677</v>
          </cell>
          <cell r="B1051" t="str">
            <v>BARRAMENTO DE COBRE PARA 200A - 25X4MM</v>
          </cell>
          <cell r="C1051" t="str">
            <v>M</v>
          </cell>
          <cell r="D1051">
            <v>11.82</v>
          </cell>
        </row>
        <row r="1052">
          <cell r="A1052" t="str">
            <v>090678</v>
          </cell>
          <cell r="B1052" t="str">
            <v>BARRAMENTO DE COBRE PARA 400A - 40X7MM</v>
          </cell>
          <cell r="C1052" t="str">
            <v>M</v>
          </cell>
          <cell r="D1052">
            <v>31.88</v>
          </cell>
        </row>
        <row r="1053">
          <cell r="A1053" t="str">
            <v>090679</v>
          </cell>
          <cell r="B1053" t="str">
            <v>BARRAMENTO DE COBRE PARA 600A - 7X60MM</v>
          </cell>
          <cell r="C1053" t="str">
            <v>M</v>
          </cell>
          <cell r="D1053">
            <v>56.21</v>
          </cell>
        </row>
        <row r="1054">
          <cell r="A1054" t="str">
            <v>090680</v>
          </cell>
          <cell r="B1054" t="str">
            <v>BARRAMENTO DE COBRE PARA 800A - 10X80MM</v>
          </cell>
          <cell r="C1054" t="str">
            <v>M</v>
          </cell>
          <cell r="D1054">
            <v>109.13</v>
          </cell>
        </row>
        <row r="1055">
          <cell r="A1055" t="str">
            <v>090681</v>
          </cell>
          <cell r="B1055" t="str">
            <v>BARRAMENTO DE COBRE PARA 1000A - 10X100MM</v>
          </cell>
          <cell r="C1055" t="str">
            <v>M</v>
          </cell>
          <cell r="D1055">
            <v>117.69</v>
          </cell>
        </row>
        <row r="1056">
          <cell r="A1056" t="str">
            <v>090682</v>
          </cell>
          <cell r="B1056" t="str">
            <v>BARRAMENTO DE COBRE PARA 1200A - 10X120MM</v>
          </cell>
          <cell r="C1056" t="str">
            <v>M</v>
          </cell>
          <cell r="D1056">
            <v>147.82</v>
          </cell>
        </row>
        <row r="1057">
          <cell r="A1057" t="str">
            <v>090683</v>
          </cell>
          <cell r="B1057" t="str">
            <v>BARRAMENTO DE COBRE PARA 1400A - 10X140MM</v>
          </cell>
          <cell r="C1057" t="str">
            <v>M</v>
          </cell>
          <cell r="D1057">
            <v>193.3</v>
          </cell>
        </row>
        <row r="1058">
          <cell r="A1058" t="str">
            <v>090690</v>
          </cell>
          <cell r="B1058" t="str">
            <v>CABO DE COBRE NU, PARA ATERRAMENTO - 6,00MM2</v>
          </cell>
          <cell r="C1058" t="str">
            <v>M</v>
          </cell>
          <cell r="D1058">
            <v>1.0900000000000001</v>
          </cell>
        </row>
        <row r="1059">
          <cell r="A1059" t="str">
            <v>090691</v>
          </cell>
          <cell r="B1059" t="str">
            <v>CABO DE COBRE NU, PARA ATERRAMENTO - 10,00MM2</v>
          </cell>
          <cell r="C1059" t="str">
            <v>M</v>
          </cell>
          <cell r="D1059">
            <v>1.58</v>
          </cell>
        </row>
        <row r="1060">
          <cell r="A1060" t="str">
            <v>090692</v>
          </cell>
          <cell r="B1060" t="str">
            <v>CABO DE COBRE NU,PARA ATERRAMENTO - 16,00MM2</v>
          </cell>
          <cell r="C1060" t="str">
            <v>M</v>
          </cell>
          <cell r="D1060">
            <v>2.31</v>
          </cell>
        </row>
        <row r="1061">
          <cell r="A1061" t="str">
            <v>090693</v>
          </cell>
          <cell r="B1061" t="str">
            <v>CABO DE COBRE NU,PARA ATERRAMENTO - 25,00MM2</v>
          </cell>
          <cell r="C1061" t="str">
            <v>M</v>
          </cell>
          <cell r="D1061">
            <v>4.0199999999999996</v>
          </cell>
        </row>
        <row r="1062">
          <cell r="A1062" t="str">
            <v>090694</v>
          </cell>
          <cell r="B1062" t="str">
            <v>CABO DE COBRE NU,PARA ATERRAMENTO - 35,00MM2</v>
          </cell>
          <cell r="C1062" t="str">
            <v>M</v>
          </cell>
          <cell r="D1062">
            <v>6.03</v>
          </cell>
        </row>
        <row r="1063">
          <cell r="A1063" t="str">
            <v>090695</v>
          </cell>
          <cell r="B1063" t="str">
            <v>CABO DE COBRE NU,PARA ATERRAMENTO - 50,00MM2</v>
          </cell>
          <cell r="C1063" t="str">
            <v>M</v>
          </cell>
          <cell r="D1063">
            <v>8.66</v>
          </cell>
        </row>
        <row r="1064">
          <cell r="A1064" t="str">
            <v>090696</v>
          </cell>
          <cell r="B1064" t="str">
            <v>CABO DE COBRE NU PARA ATERRAMENTO - 70.00MM2</v>
          </cell>
          <cell r="C1064" t="str">
            <v>M</v>
          </cell>
          <cell r="D1064">
            <v>12.01</v>
          </cell>
        </row>
        <row r="1065">
          <cell r="A1065" t="str">
            <v>090697</v>
          </cell>
          <cell r="B1065" t="str">
            <v>CABO DE COBRE NU, PARA ATERRAMENTO - 95,00MM2</v>
          </cell>
          <cell r="C1065" t="str">
            <v>M</v>
          </cell>
          <cell r="D1065">
            <v>15.79</v>
          </cell>
        </row>
        <row r="1066">
          <cell r="A1066" t="str">
            <v>090698</v>
          </cell>
          <cell r="B1066" t="str">
            <v>CABO DE COBRE NU PARA ATERRAMENTO - 120,00MM2</v>
          </cell>
          <cell r="C1066" t="str">
            <v>M</v>
          </cell>
          <cell r="D1066">
            <v>19.440000000000001</v>
          </cell>
        </row>
        <row r="1067">
          <cell r="A1067" t="str">
            <v>090699</v>
          </cell>
          <cell r="B1067" t="str">
            <v>ATERRAMENTO DE QUADROS,EXCLUSIVE CABO</v>
          </cell>
          <cell r="C1067" t="str">
            <v>UN</v>
          </cell>
          <cell r="D1067">
            <v>44.17</v>
          </cell>
        </row>
        <row r="1068">
          <cell r="A1068" t="str">
            <v>090700</v>
          </cell>
          <cell r="B1068" t="str">
            <v>PONTOS DE ENERGIA</v>
          </cell>
          <cell r="D1068" t="str">
            <v xml:space="preserve"> R$-   </v>
          </cell>
        </row>
        <row r="1069">
          <cell r="A1069" t="str">
            <v>090701</v>
          </cell>
          <cell r="B1069" t="str">
            <v>PONTO COM INTERRUPTOR SIMPLES - 1 TECLA,EM CAIXA 4"X2"</v>
          </cell>
          <cell r="C1069" t="str">
            <v>UN</v>
          </cell>
          <cell r="D1069">
            <v>25.7</v>
          </cell>
        </row>
        <row r="1070">
          <cell r="A1070" t="str">
            <v>090702</v>
          </cell>
          <cell r="B1070" t="str">
            <v>PONTO COM INTERRUPTOR SIMPLES - 2 TECLAS,EM CAIXA 4"X2"</v>
          </cell>
          <cell r="C1070" t="str">
            <v>UN</v>
          </cell>
          <cell r="D1070">
            <v>36.51</v>
          </cell>
        </row>
        <row r="1071">
          <cell r="A1071" t="str">
            <v>090703</v>
          </cell>
          <cell r="B1071" t="str">
            <v>PONTO COM INTERRUPTOR SIMPLES - 3 TECLAS,EM CAIXA 4"X2"</v>
          </cell>
          <cell r="C1071" t="str">
            <v>UN</v>
          </cell>
          <cell r="D1071">
            <v>46.83</v>
          </cell>
        </row>
        <row r="1072">
          <cell r="A1072" t="str">
            <v>090705</v>
          </cell>
          <cell r="B1072" t="str">
            <v>PONTO COM INTERRUPTOR SIMPLES - 2 TECLAS,EM CAIXA 4"X4"</v>
          </cell>
          <cell r="C1072" t="str">
            <v>UN</v>
          </cell>
          <cell r="D1072">
            <v>39.65</v>
          </cell>
        </row>
        <row r="1073">
          <cell r="A1073" t="str">
            <v>090706</v>
          </cell>
          <cell r="B1073" t="str">
            <v>PONTO COM INTERRUPTOR SIMPLES - 3 TECLAS,EM CAIXA 4"X4"</v>
          </cell>
          <cell r="C1073" t="str">
            <v>UN</v>
          </cell>
          <cell r="D1073">
            <v>48.9</v>
          </cell>
        </row>
        <row r="1074">
          <cell r="A1074" t="str">
            <v>090707</v>
          </cell>
          <cell r="B1074" t="str">
            <v>PONTO COM INTERRUPTOR SIMPLES - 4 TECLAS,EM CAIXA 4"X4"</v>
          </cell>
          <cell r="C1074" t="str">
            <v>UN</v>
          </cell>
          <cell r="D1074">
            <v>58.91</v>
          </cell>
        </row>
        <row r="1075">
          <cell r="A1075" t="str">
            <v>090708</v>
          </cell>
          <cell r="B1075" t="str">
            <v>PONTO COM INTERRUPTOR SIMPLES E TOMADA 110V - EM CAIXA 4"X4"</v>
          </cell>
          <cell r="C1075" t="str">
            <v>UN</v>
          </cell>
          <cell r="D1075">
            <v>39.200000000000003</v>
          </cell>
        </row>
        <row r="1076">
          <cell r="A1076" t="str">
            <v>090710</v>
          </cell>
          <cell r="B1076" t="str">
            <v>PONTO COM INTERRUPTOR PARALELO - 1 TECLA,EM CAIXA 4"X2"</v>
          </cell>
          <cell r="C1076" t="str">
            <v>UN</v>
          </cell>
          <cell r="D1076">
            <v>35.68</v>
          </cell>
        </row>
        <row r="1077">
          <cell r="A1077" t="str">
            <v>090715</v>
          </cell>
          <cell r="B1077" t="str">
            <v>PONTO COM INTERRUPTOR SIMPLES BIPOLAR - EM CAIXA 4"X2"</v>
          </cell>
          <cell r="C1077" t="str">
            <v>UN</v>
          </cell>
          <cell r="D1077">
            <v>32.159999999999997</v>
          </cell>
        </row>
        <row r="1078">
          <cell r="A1078" t="str">
            <v>090718</v>
          </cell>
          <cell r="B1078" t="str">
            <v>PONTO COM INTERRUPTOR PARALELO BIPOLAR - EM CAIXA 4"X2"</v>
          </cell>
          <cell r="C1078" t="str">
            <v>UN</v>
          </cell>
          <cell r="D1078">
            <v>42.14</v>
          </cell>
        </row>
        <row r="1079">
          <cell r="A1079" t="str">
            <v>090730</v>
          </cell>
          <cell r="B1079" t="str">
            <v>PONTO COM DOIS INTERRUPTORES SIMPLES BIPOLAR - EM CAIXA 4"X4"</v>
          </cell>
          <cell r="C1079" t="str">
            <v>UN</v>
          </cell>
          <cell r="D1079">
            <v>52.57</v>
          </cell>
        </row>
        <row r="1080">
          <cell r="A1080" t="str">
            <v>090735</v>
          </cell>
          <cell r="B1080" t="str">
            <v>PONTO COM INTERRUPTOR SIMPLES - 1 TECLA,EM CONDULETE 3/4"</v>
          </cell>
          <cell r="C1080" t="str">
            <v>UN</v>
          </cell>
          <cell r="D1080">
            <v>27.46</v>
          </cell>
        </row>
        <row r="1081">
          <cell r="A1081" t="str">
            <v>090736</v>
          </cell>
          <cell r="B1081" t="str">
            <v>PONTO COM INTERRUPTOR SIMPLES - 2 TECLAS,EM CONDULETE 3/4"</v>
          </cell>
          <cell r="C1081" t="str">
            <v>UN</v>
          </cell>
          <cell r="D1081">
            <v>38.270000000000003</v>
          </cell>
        </row>
        <row r="1082">
          <cell r="A1082" t="str">
            <v>090737</v>
          </cell>
          <cell r="B1082" t="str">
            <v>PONTO COM INTERRUPTOR SIMPLES - 3 TECLAS,EM CONDULETE 3/4"</v>
          </cell>
          <cell r="C1082" t="str">
            <v>UN</v>
          </cell>
          <cell r="D1082">
            <v>48.59</v>
          </cell>
        </row>
        <row r="1083">
          <cell r="A1083" t="str">
            <v>090738</v>
          </cell>
          <cell r="B1083" t="str">
            <v>PONTO COM INTERRUPTOR SIMPLES - 4 TECLAS,EM CONDULETE 3/4" CP.DUPLO</v>
          </cell>
          <cell r="C1083" t="str">
            <v>UN</v>
          </cell>
          <cell r="D1083">
            <v>60.91</v>
          </cell>
        </row>
        <row r="1084">
          <cell r="A1084" t="str">
            <v>090740</v>
          </cell>
          <cell r="B1084" t="str">
            <v>PONTO COM INTERRUPTOR PARALELO - 1 TECLA,EM CONDULETE 3/4"</v>
          </cell>
          <cell r="C1084" t="str">
            <v>UN</v>
          </cell>
          <cell r="D1084">
            <v>37.44</v>
          </cell>
        </row>
        <row r="1085">
          <cell r="A1085" t="str">
            <v>090741</v>
          </cell>
          <cell r="B1085" t="str">
            <v>PONTO COM INTERRUP.SIMPLES E TOMADA 110V-EM CONDULETE 3/4" CP.DUPLO</v>
          </cell>
          <cell r="C1085" t="str">
            <v>UN</v>
          </cell>
          <cell r="D1085">
            <v>49.36</v>
          </cell>
        </row>
        <row r="1086">
          <cell r="A1086" t="str">
            <v>090745</v>
          </cell>
          <cell r="B1086" t="str">
            <v>PONTO COM INTERRUPTOR SIMPLES BIPOLAR - EM CONDULETE 3/4"</v>
          </cell>
          <cell r="C1086" t="str">
            <v>UN</v>
          </cell>
          <cell r="D1086">
            <v>33.92</v>
          </cell>
        </row>
        <row r="1087">
          <cell r="A1087" t="str">
            <v>090750</v>
          </cell>
          <cell r="B1087" t="str">
            <v>PONTO COM INTERRUPTOR PARALELO BIPOLAR - EM CONDULETE 3/4"</v>
          </cell>
          <cell r="C1087" t="str">
            <v>UN</v>
          </cell>
          <cell r="D1087">
            <v>43.9</v>
          </cell>
        </row>
        <row r="1088">
          <cell r="A1088" t="str">
            <v>090755</v>
          </cell>
          <cell r="B1088" t="str">
            <v>PONTO COM DOIS INTERRUPTORES SIMPLES BIPOLAR - EM CONDULETE 3/4"</v>
          </cell>
          <cell r="C1088" t="str">
            <v>UN</v>
          </cell>
          <cell r="D1088">
            <v>52.4</v>
          </cell>
        </row>
        <row r="1089">
          <cell r="A1089" t="str">
            <v>090756</v>
          </cell>
          <cell r="B1089" t="str">
            <v>PONTO COM TRES INTERRUP.SIMPLES BIPOLAR - EM CONDULETE 3/4" CP.DUPLO</v>
          </cell>
          <cell r="C1089" t="str">
            <v>UN</v>
          </cell>
          <cell r="D1089">
            <v>71.489999999999995</v>
          </cell>
        </row>
        <row r="1090">
          <cell r="A1090" t="str">
            <v>090760</v>
          </cell>
          <cell r="B1090" t="str">
            <v>PONTO COM TOMADA SIMPLES DE EMBUTIR - 110/220V CAIXA 4"X2"</v>
          </cell>
          <cell r="C1090" t="str">
            <v>UN</v>
          </cell>
          <cell r="D1090">
            <v>24.89</v>
          </cell>
        </row>
        <row r="1091">
          <cell r="A1091" t="str">
            <v>090761</v>
          </cell>
          <cell r="B1091" t="str">
            <v>PONTO COM TOMADA SIMPLES 110/220V - EM CONDULETE 3/4"</v>
          </cell>
          <cell r="C1091" t="str">
            <v>UN</v>
          </cell>
          <cell r="D1091">
            <v>35.950000000000003</v>
          </cell>
        </row>
        <row r="1092">
          <cell r="A1092" t="str">
            <v>090765</v>
          </cell>
          <cell r="B1092" t="str">
            <v>PONTO COM TOMADA PARA APARELHOS FIXOS,TRIPOLAR - 220V CAIXA 4"X2"</v>
          </cell>
          <cell r="C1092" t="str">
            <v>UN</v>
          </cell>
          <cell r="D1092">
            <v>73.45</v>
          </cell>
        </row>
        <row r="1093">
          <cell r="A1093" t="str">
            <v>090766</v>
          </cell>
          <cell r="B1093" t="str">
            <v>PONTO COM TOMADA P/APARELHO FIXO,TRIPOLAR - 220V EM CONDULETE 3/4"</v>
          </cell>
          <cell r="C1093" t="str">
            <v>UN</v>
          </cell>
          <cell r="D1093">
            <v>80.069999999999993</v>
          </cell>
        </row>
        <row r="1094">
          <cell r="A1094" t="str">
            <v>090770</v>
          </cell>
          <cell r="B1094" t="str">
            <v>PONTO COM TOMADA SIMPLES DE EMBUTIR - PARA PISO</v>
          </cell>
          <cell r="C1094" t="str">
            <v>UN</v>
          </cell>
          <cell r="D1094">
            <v>45.62</v>
          </cell>
        </row>
        <row r="1095">
          <cell r="A1095" t="str">
            <v>090775</v>
          </cell>
          <cell r="B1095" t="str">
            <v>PONTO SECO PARA TELEFONE - CAIXA 4"X4"</v>
          </cell>
          <cell r="C1095" t="str">
            <v>UN</v>
          </cell>
          <cell r="D1095">
            <v>50.9</v>
          </cell>
        </row>
        <row r="1096">
          <cell r="A1096" t="str">
            <v>090780</v>
          </cell>
          <cell r="B1096" t="str">
            <v>PONTO COM BOTAO PARA CAMPAINHA - USO AO TEMPO - CAIXA 4"X2"</v>
          </cell>
          <cell r="C1096" t="str">
            <v>UN</v>
          </cell>
          <cell r="D1096">
            <v>64.11</v>
          </cell>
        </row>
        <row r="1097">
          <cell r="A1097" t="str">
            <v>090785</v>
          </cell>
          <cell r="B1097" t="str">
            <v>PONTO COM CIGARRA DE SOBREPOR,TIPO COLEGIAL - CAIXA 3"X3"</v>
          </cell>
          <cell r="C1097" t="str">
            <v>UN</v>
          </cell>
          <cell r="D1097">
            <v>39.020000000000003</v>
          </cell>
        </row>
        <row r="1098">
          <cell r="A1098" t="str">
            <v>090790</v>
          </cell>
          <cell r="B1098" t="str">
            <v>PONTO DE LUZ - CAIXA F.M.</v>
          </cell>
          <cell r="C1098" t="str">
            <v>UN</v>
          </cell>
          <cell r="D1098">
            <v>40.82</v>
          </cell>
        </row>
        <row r="1099">
          <cell r="A1099" t="str">
            <v>090795</v>
          </cell>
          <cell r="B1099" t="str">
            <v>PONTO DE LUZ - CONDULETE 3/4"</v>
          </cell>
          <cell r="C1099" t="str">
            <v>UN</v>
          </cell>
          <cell r="D1099">
            <v>83.05</v>
          </cell>
        </row>
        <row r="1100">
          <cell r="A1100" t="str">
            <v>090800</v>
          </cell>
          <cell r="B1100" t="str">
            <v>DISJUNTORES</v>
          </cell>
          <cell r="D1100" t="str">
            <v xml:space="preserve"> R$-   </v>
          </cell>
        </row>
        <row r="1101">
          <cell r="A1101" t="str">
            <v>090801</v>
          </cell>
          <cell r="B1101" t="str">
            <v>DISJUNTOR CX. MOLDADA UNIPOLAR 10/30A TP AMERICANO</v>
          </cell>
          <cell r="C1101" t="str">
            <v>UN</v>
          </cell>
          <cell r="D1101">
            <v>6.32</v>
          </cell>
        </row>
        <row r="1102">
          <cell r="A1102" t="str">
            <v>090802</v>
          </cell>
          <cell r="B1102" t="str">
            <v>DISJUNTOR CX. MOLDADA UNIPOLAR 35/50A TP. AMERICANO</v>
          </cell>
          <cell r="C1102" t="str">
            <v>UN</v>
          </cell>
          <cell r="D1102">
            <v>8.83</v>
          </cell>
        </row>
        <row r="1103">
          <cell r="A1103" t="str">
            <v>090803</v>
          </cell>
          <cell r="B1103" t="str">
            <v>DISJUNTOR CX. MOLDADA UNIPOLAR 60/100 A TP AMERICANO</v>
          </cell>
          <cell r="C1103" t="str">
            <v>UN</v>
          </cell>
          <cell r="D1103">
            <v>12.5</v>
          </cell>
        </row>
        <row r="1104">
          <cell r="A1104" t="str">
            <v>090804</v>
          </cell>
          <cell r="B1104" t="str">
            <v>DISJUNTOR CX. MOLDADA BIPOLAR 10/30 A TP AMERICANO</v>
          </cell>
          <cell r="C1104" t="str">
            <v>UN</v>
          </cell>
          <cell r="D1104">
            <v>23.75</v>
          </cell>
        </row>
        <row r="1105">
          <cell r="A1105" t="str">
            <v>090805</v>
          </cell>
          <cell r="B1105" t="str">
            <v>DISJUNTOR CX. MOLDADA BIPOLAR 35/50A TP AMERICANO</v>
          </cell>
          <cell r="C1105" t="str">
            <v>UN</v>
          </cell>
          <cell r="D1105">
            <v>25.38</v>
          </cell>
        </row>
        <row r="1106">
          <cell r="A1106" t="str">
            <v>090806</v>
          </cell>
          <cell r="B1106" t="str">
            <v>DISJUNTOR CX. MOLDADA BIPOLAR 60/100 A TP AMERICANO</v>
          </cell>
          <cell r="C1106" t="str">
            <v>UN</v>
          </cell>
          <cell r="D1106">
            <v>35.08</v>
          </cell>
        </row>
        <row r="1107">
          <cell r="A1107" t="str">
            <v>090807</v>
          </cell>
          <cell r="B1107" t="str">
            <v>DISJUNTOR CX. MOLDADA TRIPOLAR 10/30 A TP AMERICANO</v>
          </cell>
          <cell r="C1107" t="str">
            <v>UN</v>
          </cell>
          <cell r="D1107">
            <v>29.4</v>
          </cell>
        </row>
        <row r="1108">
          <cell r="A1108" t="str">
            <v>090808</v>
          </cell>
          <cell r="B1108" t="str">
            <v>DISJUNTOR CX. MOLDADA TRIPOLAR 35/50 A TP AMERICANO</v>
          </cell>
          <cell r="C1108" t="str">
            <v>UN</v>
          </cell>
          <cell r="D1108">
            <v>31.85</v>
          </cell>
        </row>
        <row r="1109">
          <cell r="A1109" t="str">
            <v>090809</v>
          </cell>
          <cell r="B1109" t="str">
            <v>DISJUNTOR CX MOLDADA TRIPOLAR 60/100A TP AMERICANO</v>
          </cell>
          <cell r="C1109" t="str">
            <v>UN</v>
          </cell>
          <cell r="D1109">
            <v>34.25</v>
          </cell>
        </row>
        <row r="1110">
          <cell r="A1110" t="str">
            <v>090810</v>
          </cell>
          <cell r="B1110" t="str">
            <v>DISJUNTOR CX MOLDADA UNIPOLAR 6/25A TP EUROPEU</v>
          </cell>
          <cell r="C1110" t="str">
            <v>UN</v>
          </cell>
          <cell r="D1110">
            <v>13.5</v>
          </cell>
        </row>
        <row r="1111">
          <cell r="A1111" t="str">
            <v>090811</v>
          </cell>
          <cell r="B1111" t="str">
            <v>DISJUNTOR CX MOLDADA UNIPOLAR 32/50A TP EUROPEU</v>
          </cell>
          <cell r="C1111" t="str">
            <v>UN</v>
          </cell>
          <cell r="D1111">
            <v>30.7</v>
          </cell>
        </row>
        <row r="1112">
          <cell r="A1112" t="str">
            <v>090812</v>
          </cell>
          <cell r="B1112" t="str">
            <v>DISJUNTOR CX MOLDADA BIPOLAR 6/25A TP EUROPEU</v>
          </cell>
          <cell r="C1112" t="str">
            <v>UN</v>
          </cell>
          <cell r="D1112">
            <v>80.569999999999993</v>
          </cell>
        </row>
        <row r="1113">
          <cell r="A1113" t="str">
            <v>090813</v>
          </cell>
          <cell r="B1113" t="str">
            <v>DISJUNTOR CX MOLDADA BIPOLAR 32/50A TP EUROPEU</v>
          </cell>
          <cell r="C1113" t="str">
            <v>UN</v>
          </cell>
          <cell r="D1113">
            <v>82.2</v>
          </cell>
        </row>
        <row r="1114">
          <cell r="A1114" t="str">
            <v>090814</v>
          </cell>
          <cell r="B1114" t="str">
            <v>DISJUNTOR CX MOLDADA TRIPOLAR 6/25A TP EUROPEU</v>
          </cell>
          <cell r="C1114" t="str">
            <v>UN</v>
          </cell>
          <cell r="D1114">
            <v>151.6</v>
          </cell>
        </row>
        <row r="1115">
          <cell r="A1115" t="str">
            <v>090815</v>
          </cell>
          <cell r="B1115" t="str">
            <v>DISJUNTOR CX MOLDADA TRIPOLAR 32/50A TP EUROPEU</v>
          </cell>
          <cell r="C1115" t="str">
            <v>UN</v>
          </cell>
          <cell r="D1115">
            <v>163.33000000000001</v>
          </cell>
        </row>
        <row r="1116">
          <cell r="A1116" t="str">
            <v>090821</v>
          </cell>
          <cell r="B1116" t="str">
            <v>DISJUNTOR AUTOMATICO TRIPOLAR A SECO  800A/600V</v>
          </cell>
          <cell r="C1116" t="str">
            <v>UN</v>
          </cell>
          <cell r="D1116">
            <v>4028.39</v>
          </cell>
        </row>
        <row r="1117">
          <cell r="A1117" t="str">
            <v>090822</v>
          </cell>
          <cell r="B1117" t="str">
            <v>DISJUNTOR AUTOMATICO TRIPOLAR A SECO 1000A/600V</v>
          </cell>
          <cell r="C1117" t="str">
            <v>UN</v>
          </cell>
          <cell r="D1117">
            <v>4028.39</v>
          </cell>
        </row>
        <row r="1118">
          <cell r="A1118" t="str">
            <v>090823</v>
          </cell>
          <cell r="B1118" t="str">
            <v>DISJUNTOR AUTOMATICO TRIPOLAR A SECO 1250A/600V</v>
          </cell>
          <cell r="C1118" t="str">
            <v>UN</v>
          </cell>
          <cell r="D1118">
            <v>4028.39</v>
          </cell>
        </row>
        <row r="1119">
          <cell r="A1119" t="str">
            <v>090824</v>
          </cell>
          <cell r="B1119" t="str">
            <v>DISJUNTOR AUTOMATICO TRIPOLAR A SECO 1600A/600V</v>
          </cell>
          <cell r="C1119" t="str">
            <v>UN</v>
          </cell>
          <cell r="D1119">
            <v>4017.62</v>
          </cell>
        </row>
        <row r="1120">
          <cell r="A1120" t="str">
            <v>090825</v>
          </cell>
          <cell r="B1120" t="str">
            <v>DISJUNTOR AUTOMATICO TRIPOLAR A SECO 2000A/600V</v>
          </cell>
          <cell r="C1120" t="str">
            <v>UN</v>
          </cell>
          <cell r="D1120">
            <v>4268.17</v>
          </cell>
        </row>
        <row r="1121">
          <cell r="A1121" t="str">
            <v>090826</v>
          </cell>
          <cell r="B1121" t="str">
            <v>DISJUNTOR AUTOMATICO TRIPOLAR A SECO 2500A/600V</v>
          </cell>
          <cell r="C1121" t="str">
            <v>UN</v>
          </cell>
          <cell r="D1121">
            <v>6157.82</v>
          </cell>
        </row>
        <row r="1122">
          <cell r="A1122" t="str">
            <v>090827</v>
          </cell>
          <cell r="B1122" t="str">
            <v>DISJUNTOR AUTOMATICO TRIPOLAR A SECO 3200A/600V</v>
          </cell>
          <cell r="C1122" t="str">
            <v>UN</v>
          </cell>
          <cell r="D1122">
            <v>6154.82</v>
          </cell>
        </row>
        <row r="1123">
          <cell r="A1123" t="str">
            <v>090831</v>
          </cell>
          <cell r="B1123" t="str">
            <v>DISJUNTOR CX MOLDADA BIPOLAR 100A C/DISPARADOR TERM/MAGNET AJUSTAVEL</v>
          </cell>
          <cell r="C1123" t="str">
            <v>UN</v>
          </cell>
          <cell r="D1123">
            <v>203.86</v>
          </cell>
        </row>
        <row r="1124">
          <cell r="A1124" t="str">
            <v>090832</v>
          </cell>
          <cell r="B1124" t="str">
            <v>DISJUNTOR CX MOLDADA BIPOLAR 125A C/DISPARADOR TERM/MAGNET AJUSTAVEL</v>
          </cell>
          <cell r="C1124" t="str">
            <v>UN</v>
          </cell>
          <cell r="D1124">
            <v>254.96</v>
          </cell>
        </row>
        <row r="1125">
          <cell r="A1125" t="str">
            <v>090833</v>
          </cell>
          <cell r="B1125" t="str">
            <v>DISJUNTOR CX MOLDADA BIPOLAR 150A C/DISPARADOR TERM/MAGNET AJUSTAVEL</v>
          </cell>
          <cell r="C1125" t="str">
            <v>UN</v>
          </cell>
          <cell r="D1125">
            <v>290.95</v>
          </cell>
        </row>
        <row r="1126">
          <cell r="A1126" t="str">
            <v>090834</v>
          </cell>
          <cell r="B1126" t="str">
            <v>DISJUNTOR CX MOLDADA BIPOLAR 175A C/DISPARADOR TERM/MAGNET AJUSTAVEL</v>
          </cell>
          <cell r="C1126" t="str">
            <v>UN</v>
          </cell>
          <cell r="D1126">
            <v>942.29</v>
          </cell>
        </row>
        <row r="1127">
          <cell r="A1127" t="str">
            <v>090835</v>
          </cell>
          <cell r="B1127" t="str">
            <v>DISJUNTOR CX MOLDADA BIPOLAR 200A C/DISPARADOR TERM/MAGNET AJUSTAVEL</v>
          </cell>
          <cell r="C1127" t="str">
            <v>UN</v>
          </cell>
          <cell r="D1127">
            <v>944.74</v>
          </cell>
        </row>
        <row r="1128">
          <cell r="A1128" t="str">
            <v>090836</v>
          </cell>
          <cell r="B1128" t="str">
            <v>DISJUNTOR CX MOLDADA BIPOLAR 225A C/DISPARADOR TERM/MAGNET AJUSTAVEL</v>
          </cell>
          <cell r="C1128" t="str">
            <v>UN</v>
          </cell>
          <cell r="D1128">
            <v>977.28</v>
          </cell>
        </row>
        <row r="1129">
          <cell r="A1129" t="str">
            <v>090837</v>
          </cell>
          <cell r="B1129" t="str">
            <v>DISJUNTOR CX MOLDADA BIPOLAR 250A C/DISPARADOR TERM/MAGNET AJUSTAVEL</v>
          </cell>
          <cell r="C1129" t="str">
            <v>UN</v>
          </cell>
          <cell r="D1129">
            <v>977.28</v>
          </cell>
        </row>
        <row r="1130">
          <cell r="A1130" t="str">
            <v>090838</v>
          </cell>
          <cell r="B1130" t="str">
            <v>DISJUNTOR CX MOLDADA BIPOLAR 300A C/DISPARADOR TERM/MAGNET AJUSTAVEL</v>
          </cell>
          <cell r="C1130" t="str">
            <v>UN</v>
          </cell>
          <cell r="D1130">
            <v>1132.03</v>
          </cell>
        </row>
        <row r="1131">
          <cell r="A1131" t="str">
            <v>090839</v>
          </cell>
          <cell r="B1131" t="str">
            <v>DISJUNTOR CX MOLDADA BIPOLAR 350A C/DISPARADOR TERM/MAGNET AJUSTAVEL</v>
          </cell>
          <cell r="C1131" t="str">
            <v>UN</v>
          </cell>
          <cell r="D1131">
            <v>1132.03</v>
          </cell>
        </row>
        <row r="1132">
          <cell r="A1132" t="str">
            <v>090840</v>
          </cell>
          <cell r="B1132" t="str">
            <v>DISJUNTOR CX MOLDADA BIPOLAR 400A C/DISPARADOR TERM/MAGNET AJUSTAVEL</v>
          </cell>
          <cell r="C1132" t="str">
            <v>UN</v>
          </cell>
          <cell r="D1132">
            <v>1132.03</v>
          </cell>
        </row>
        <row r="1133">
          <cell r="A1133" t="str">
            <v>090841</v>
          </cell>
          <cell r="B1133" t="str">
            <v>DISJUNTOR CX/MOLDADA BIPOLAR 450A C/DISPARADOR TERM/MAGNET AJUSTAVEL</v>
          </cell>
          <cell r="C1133" t="str">
            <v>UN</v>
          </cell>
          <cell r="D1133">
            <v>2178.6999999999998</v>
          </cell>
        </row>
        <row r="1134">
          <cell r="A1134" t="str">
            <v>090842</v>
          </cell>
          <cell r="B1134" t="str">
            <v>DISJUNTOR CX MOLDADA BIPOLAR 500A C/DISPARADOR TERM/MAGNET AJUSTAVEL</v>
          </cell>
          <cell r="C1134" t="str">
            <v>UN</v>
          </cell>
          <cell r="D1134">
            <v>2178.6999999999998</v>
          </cell>
        </row>
        <row r="1135">
          <cell r="A1135" t="str">
            <v>090843</v>
          </cell>
          <cell r="B1135" t="str">
            <v>DISJUNTOR CX MOLDADA BIPOLAR 630A C/DISPARADOR TERM/MAGNET AJUSTAVEL</v>
          </cell>
          <cell r="C1135" t="str">
            <v>UN</v>
          </cell>
          <cell r="D1135">
            <v>2178.6999999999998</v>
          </cell>
        </row>
        <row r="1136">
          <cell r="A1136" t="str">
            <v>090846</v>
          </cell>
          <cell r="B1136" t="str">
            <v>DISJUNTOR CX MOLD. TRIPOLAR 100A C/DISPARADOR TERM/MAGNET AJUSTAVEL</v>
          </cell>
          <cell r="C1136" t="str">
            <v>UN</v>
          </cell>
          <cell r="D1136">
            <v>210.29</v>
          </cell>
        </row>
        <row r="1137">
          <cell r="A1137" t="str">
            <v>090847</v>
          </cell>
          <cell r="B1137" t="str">
            <v>DISJUNTOR CX MOLD. TRIPOLAR 125A C/DISPARADOR TERM/MAGNET AJUSTAVEL</v>
          </cell>
          <cell r="C1137" t="str">
            <v>UN</v>
          </cell>
          <cell r="D1137">
            <v>261.39</v>
          </cell>
        </row>
        <row r="1138">
          <cell r="A1138" t="str">
            <v>090848</v>
          </cell>
          <cell r="B1138" t="str">
            <v>DISJUNTOR CX MOLD. TRIPOLAR 150A C/DISPARADOR TERM/MAGNET AJUSTAVEL</v>
          </cell>
          <cell r="C1138" t="str">
            <v>UN</v>
          </cell>
          <cell r="D1138">
            <v>261.39</v>
          </cell>
        </row>
        <row r="1139">
          <cell r="A1139" t="str">
            <v>090849</v>
          </cell>
          <cell r="B1139" t="str">
            <v>DISJUNTOR CX MOD. TRIPOLAR 175A C/DISPARADOR TERM/MAGNET AJUSTAVEL</v>
          </cell>
          <cell r="C1139" t="str">
            <v>UN</v>
          </cell>
          <cell r="D1139">
            <v>948.73</v>
          </cell>
        </row>
        <row r="1140">
          <cell r="A1140" t="str">
            <v>090850</v>
          </cell>
          <cell r="B1140" t="str">
            <v>DISJUNTOR CX MOLD. TRIPOLAR 200A C/DISPARADOR TERM/MAGNET AJUSTAVEL</v>
          </cell>
          <cell r="C1140" t="str">
            <v>UN</v>
          </cell>
          <cell r="D1140">
            <v>951.14</v>
          </cell>
        </row>
        <row r="1141">
          <cell r="A1141" t="str">
            <v>090851</v>
          </cell>
          <cell r="B1141" t="str">
            <v>DISJUNTOR CX MOLD. TRIPOLAR 225A C/DISPARADOR TERM/MAGNET AJUSTAVEL</v>
          </cell>
          <cell r="C1141" t="str">
            <v>UN</v>
          </cell>
          <cell r="D1141">
            <v>983.67</v>
          </cell>
        </row>
        <row r="1142">
          <cell r="A1142" t="str">
            <v>090852</v>
          </cell>
          <cell r="B1142" t="str">
            <v>DISJUNTOR CX MOLD. TRIPOLAR 250A C/DISPARADOR TERM/MAGNET AJUSTAVEL</v>
          </cell>
          <cell r="C1142" t="str">
            <v>UN</v>
          </cell>
          <cell r="D1142">
            <v>983.67</v>
          </cell>
        </row>
        <row r="1143">
          <cell r="A1143" t="str">
            <v>090853</v>
          </cell>
          <cell r="B1143" t="str">
            <v>DISJUNTOR CX MOLD. TRIPOLAR 300A C/DISPARADOR TERM/MAGNET AJUSTAVEL</v>
          </cell>
          <cell r="C1143" t="str">
            <v>UN</v>
          </cell>
          <cell r="D1143">
            <v>1138.46</v>
          </cell>
        </row>
        <row r="1144">
          <cell r="A1144" t="str">
            <v>090854</v>
          </cell>
          <cell r="B1144" t="str">
            <v>DISJUNTOR CX MOLD. TRIPOLAR 350A C/DISPARADOR TERM/MAGNET AJUSTAVEL</v>
          </cell>
          <cell r="C1144" t="str">
            <v>UN</v>
          </cell>
          <cell r="D1144">
            <v>1138.46</v>
          </cell>
        </row>
        <row r="1145">
          <cell r="A1145" t="str">
            <v>090855</v>
          </cell>
          <cell r="B1145" t="str">
            <v>DISJUNTOR CX MOLD. TRIPOLAR 400A C/DISPARADOR TERM/MAGNET AJUSTAVEL</v>
          </cell>
          <cell r="C1145" t="str">
            <v>UN</v>
          </cell>
          <cell r="D1145">
            <v>1138.46</v>
          </cell>
        </row>
        <row r="1146">
          <cell r="A1146" t="str">
            <v>090856</v>
          </cell>
          <cell r="B1146" t="str">
            <v>DISJUNTOR CX MOD. TRIPOLAR 450A C/DISPARADOR TERM/MAGNET AJUSTAVEL</v>
          </cell>
          <cell r="C1146" t="str">
            <v>UN</v>
          </cell>
          <cell r="D1146">
            <v>2185.09</v>
          </cell>
        </row>
        <row r="1147">
          <cell r="A1147" t="str">
            <v>090857</v>
          </cell>
          <cell r="B1147" t="str">
            <v>DISJUNTOR CX MOLD. TRIPOLAR 500A C/DISPARADOR TERM/MAGNET AJUSTAVEL</v>
          </cell>
          <cell r="C1147" t="str">
            <v>UN</v>
          </cell>
          <cell r="D1147">
            <v>2185.09</v>
          </cell>
        </row>
        <row r="1148">
          <cell r="A1148" t="str">
            <v>090858</v>
          </cell>
          <cell r="B1148" t="str">
            <v>DISJUNTOR CX MOLDADA TRIPOLAR 630A C/DISPARADOR TERM/MAGNE AJUSTAVEL</v>
          </cell>
          <cell r="C1148" t="str">
            <v>UN</v>
          </cell>
          <cell r="D1148">
            <v>2185.09</v>
          </cell>
        </row>
        <row r="1149">
          <cell r="A1149" t="str">
            <v>090880</v>
          </cell>
          <cell r="B1149" t="str">
            <v>DISJUNTOR TERMOMAGNETICO DIFERENCIAL BIPOLAR-15A-SENSIBIL. 30MA-240V</v>
          </cell>
          <cell r="C1149" t="str">
            <v>UN</v>
          </cell>
          <cell r="D1149">
            <v>293.77999999999997</v>
          </cell>
        </row>
        <row r="1150">
          <cell r="A1150" t="str">
            <v>090881</v>
          </cell>
          <cell r="B1150" t="str">
            <v>DISJUNTOR TERMOMAGNETICO DIFERENCIAL BIPOLAR-20A-SENSIBIL. 30MA 240V</v>
          </cell>
          <cell r="C1150" t="str">
            <v>UN</v>
          </cell>
          <cell r="D1150">
            <v>293.77999999999997</v>
          </cell>
        </row>
        <row r="1151">
          <cell r="A1151" t="str">
            <v>090882</v>
          </cell>
          <cell r="B1151" t="str">
            <v>DISJUNTOR TERMOMAGNETICO DIFERENCIAL BIPOLAR-25A-SENSIBIL. 30MA 240V</v>
          </cell>
          <cell r="C1151" t="str">
            <v>UN</v>
          </cell>
          <cell r="D1151">
            <v>293.77999999999997</v>
          </cell>
        </row>
        <row r="1152">
          <cell r="A1152" t="str">
            <v>090883</v>
          </cell>
          <cell r="B1152" t="str">
            <v>DISJUNTOR TERMOMAGNETICO DIFERENCIAL BIPOLAR-30A-SENSIBIL. 30MA 240V</v>
          </cell>
          <cell r="C1152" t="str">
            <v>UN</v>
          </cell>
          <cell r="D1152">
            <v>294.60000000000002</v>
          </cell>
        </row>
        <row r="1153">
          <cell r="A1153" t="str">
            <v>090884</v>
          </cell>
          <cell r="B1153" t="str">
            <v>DISJUNTOR TERMOMAGNETICO DIFERENCIAL BIPOLAR-35A-SENSIBIL. 30MA-240V</v>
          </cell>
          <cell r="C1153" t="str">
            <v>UN</v>
          </cell>
          <cell r="D1153">
            <v>464.05</v>
          </cell>
        </row>
        <row r="1154">
          <cell r="A1154" t="str">
            <v>090885</v>
          </cell>
          <cell r="B1154" t="str">
            <v>DISJUNTOR TERMOMAGNETICO DIFERENCIAL BIPOLAR-40A-SENSIBIL. 30MA-240V</v>
          </cell>
          <cell r="C1154" t="str">
            <v>UN</v>
          </cell>
          <cell r="D1154">
            <v>464.87</v>
          </cell>
        </row>
        <row r="1155">
          <cell r="A1155" t="str">
            <v>090886</v>
          </cell>
          <cell r="B1155" t="str">
            <v>DISJUNTOR TERMOMAGNETICO DIFERENCIAL BIPOLAR-63A-SENSIBIL. 30MA-240V</v>
          </cell>
          <cell r="C1155" t="str">
            <v>UN</v>
          </cell>
          <cell r="D1155">
            <v>98.68</v>
          </cell>
        </row>
        <row r="1156">
          <cell r="A1156" t="str">
            <v>090890</v>
          </cell>
          <cell r="B1156" t="str">
            <v>DISJUNTOR TERMOMAGNETICO DIFERENCIAL TRIPOLAR-63A-SENSIBIL.30MA-240V</v>
          </cell>
          <cell r="C1156" t="str">
            <v>UN</v>
          </cell>
          <cell r="D1156">
            <v>680.29</v>
          </cell>
        </row>
        <row r="1157">
          <cell r="A1157" t="str">
            <v>090900</v>
          </cell>
          <cell r="B1157" t="str">
            <v>APARELHOS DE ILUMINACAO</v>
          </cell>
          <cell r="D1157" t="str">
            <v xml:space="preserve"> R$-   </v>
          </cell>
        </row>
        <row r="1158">
          <cell r="A1158" t="str">
            <v>090901</v>
          </cell>
          <cell r="B1158" t="str">
            <v>LUMINARIA DECORATIVA - 1 LAMP. FLUORESCENTE, 20 W</v>
          </cell>
          <cell r="C1158" t="str">
            <v>UN</v>
          </cell>
          <cell r="D1158">
            <v>33.82</v>
          </cell>
        </row>
        <row r="1159">
          <cell r="A1159" t="str">
            <v>090902</v>
          </cell>
          <cell r="B1159" t="str">
            <v>LUMINARIA DECORATIVA - 2 LAMP. FLUORESCENTE, 20 W</v>
          </cell>
          <cell r="C1159" t="str">
            <v>UN</v>
          </cell>
          <cell r="D1159">
            <v>52.2</v>
          </cell>
        </row>
        <row r="1160">
          <cell r="A1160" t="str">
            <v>090903</v>
          </cell>
          <cell r="B1160" t="str">
            <v>LUMINARIA DECORATIVA - 1 LAMP. FLUORESCENTE, 40 W</v>
          </cell>
          <cell r="C1160" t="str">
            <v>UN</v>
          </cell>
          <cell r="D1160">
            <v>39.43</v>
          </cell>
        </row>
        <row r="1161">
          <cell r="A1161" t="str">
            <v>090904</v>
          </cell>
          <cell r="B1161" t="str">
            <v>LUMINARIA DECORATIVA - 2 LAMP. FLUORESCENTE, 40 W</v>
          </cell>
          <cell r="C1161" t="str">
            <v>UN</v>
          </cell>
          <cell r="D1161">
            <v>60.63</v>
          </cell>
        </row>
        <row r="1162">
          <cell r="A1162" t="str">
            <v>090905</v>
          </cell>
          <cell r="B1162" t="str">
            <v>LD - 25 LUMINARIA INDUSTRIAL - 1 LAMPADA FLUORESCENTE,40W</v>
          </cell>
          <cell r="C1162" t="str">
            <v>UN</v>
          </cell>
          <cell r="D1162">
            <v>25.42</v>
          </cell>
        </row>
        <row r="1163">
          <cell r="A1163" t="str">
            <v>090906</v>
          </cell>
          <cell r="B1163" t="str">
            <v>LD - 26 LUMINARIA INDUSTRIAL - 2 LAMPADAS FLUORESCENTES,40W</v>
          </cell>
          <cell r="C1163" t="str">
            <v>UN</v>
          </cell>
          <cell r="D1163">
            <v>37.07</v>
          </cell>
        </row>
        <row r="1164">
          <cell r="A1164" t="str">
            <v>090907</v>
          </cell>
          <cell r="B1164" t="str">
            <v>LD - 27 LUMINARIA INDUSTRIAL - 3 LAMPADAS FLUORESCENTES,40W</v>
          </cell>
          <cell r="C1164" t="str">
            <v>UN</v>
          </cell>
          <cell r="D1164">
            <v>53.73</v>
          </cell>
        </row>
        <row r="1165">
          <cell r="A1165" t="str">
            <v>090908</v>
          </cell>
          <cell r="B1165" t="str">
            <v>LD - 28 LUMINARIA INDUSTRIAL - 4 LAMPADAS FLUORESCENTES,40W</v>
          </cell>
          <cell r="C1165" t="str">
            <v>UN</v>
          </cell>
          <cell r="D1165">
            <v>61.9</v>
          </cell>
        </row>
        <row r="1166">
          <cell r="A1166" t="str">
            <v>090909</v>
          </cell>
          <cell r="B1166" t="str">
            <v>LUMINARIA INDUSTRIAL - 1 LAMPADA FLUORESCENTE 65W</v>
          </cell>
          <cell r="C1166" t="str">
            <v>UN</v>
          </cell>
          <cell r="D1166">
            <v>37.4</v>
          </cell>
        </row>
        <row r="1167">
          <cell r="A1167" t="str">
            <v>090910</v>
          </cell>
          <cell r="B1167" t="str">
            <v>LUMINARIA INDUSTRIAL - 2 LAMPADAS FLUORESCENTES 65W</v>
          </cell>
          <cell r="C1167" t="str">
            <v>UN</v>
          </cell>
          <cell r="D1167">
            <v>60.26</v>
          </cell>
        </row>
        <row r="1168">
          <cell r="A1168" t="str">
            <v>090912</v>
          </cell>
          <cell r="B1168" t="str">
            <v>LUMINARIA INDUSTRIAL - 2 LAMPADAS FLUORESCENTES,20W</v>
          </cell>
          <cell r="C1168" t="str">
            <v>UN</v>
          </cell>
          <cell r="D1168">
            <v>36.24</v>
          </cell>
        </row>
        <row r="1169">
          <cell r="A1169" t="str">
            <v>090914</v>
          </cell>
          <cell r="B1169" t="str">
            <v>LUMINARIA INDUSTRIAL - 4 LAMPADAS FLUORESCENTES,20W</v>
          </cell>
          <cell r="C1169" t="str">
            <v>UN</v>
          </cell>
          <cell r="D1169">
            <v>58.33</v>
          </cell>
        </row>
        <row r="1170">
          <cell r="A1170" t="str">
            <v>090915</v>
          </cell>
          <cell r="B1170" t="str">
            <v>LUMINARIA INDUSTRIAL - 1 LAMPADA FLUORESCENTE 110W</v>
          </cell>
          <cell r="C1170" t="str">
            <v>UN</v>
          </cell>
          <cell r="D1170">
            <v>58.7</v>
          </cell>
        </row>
        <row r="1171">
          <cell r="A1171" t="str">
            <v>090916</v>
          </cell>
          <cell r="B1171" t="str">
            <v>LUMINARIA INDUSTRIAL - 2 LAMPADAS FLUORESCENTES 110W</v>
          </cell>
          <cell r="C1171" t="str">
            <v>UN</v>
          </cell>
          <cell r="D1171">
            <v>80.819999999999993</v>
          </cell>
        </row>
        <row r="1172">
          <cell r="A1172" t="str">
            <v>090918</v>
          </cell>
          <cell r="B1172" t="str">
            <v>LUMINARIA INDUSTRIAL - 4 LAMPADAS FLUORESCENTES 110W</v>
          </cell>
          <cell r="C1172" t="str">
            <v>UN</v>
          </cell>
          <cell r="D1172">
            <v>131.26</v>
          </cell>
        </row>
        <row r="1173">
          <cell r="A1173" t="str">
            <v>090919</v>
          </cell>
          <cell r="B1173" t="str">
            <v>LD-39 LUMINARIA TIPO"BEED",ESMALTADA - 1 LAMPADA MISTA,160W</v>
          </cell>
          <cell r="C1173" t="str">
            <v>UN</v>
          </cell>
          <cell r="D1173">
            <v>23.92</v>
          </cell>
        </row>
        <row r="1174">
          <cell r="A1174" t="str">
            <v>090920</v>
          </cell>
          <cell r="B1174" t="str">
            <v>LD-40 LUMINARIA TIPO"BEED",ESMALTADA - 1 LAMPADA MISTA,250W</v>
          </cell>
          <cell r="C1174" t="str">
            <v>UN</v>
          </cell>
          <cell r="D1174">
            <v>28.74</v>
          </cell>
        </row>
        <row r="1175">
          <cell r="A1175" t="str">
            <v>090921</v>
          </cell>
          <cell r="B1175" t="str">
            <v>LUMINARIA TIPO "SPOT" EM ALUMINIO P/LAMP REFLETORA ATE 150W</v>
          </cell>
          <cell r="C1175" t="str">
            <v>UN</v>
          </cell>
          <cell r="D1175">
            <v>42.41</v>
          </cell>
        </row>
        <row r="1176">
          <cell r="A1176" t="str">
            <v>090922</v>
          </cell>
          <cell r="B1176" t="str">
            <v>LUMINARIA TIPO DROPS - 1 LAMPADA INCANDESCENTE,100W</v>
          </cell>
          <cell r="C1176" t="str">
            <v>UN</v>
          </cell>
          <cell r="D1176">
            <v>13.16</v>
          </cell>
        </row>
        <row r="1177">
          <cell r="A1177" t="str">
            <v>090924</v>
          </cell>
          <cell r="B1177" t="str">
            <v>LUMINARIA TIPO GLOBO,9"X4" - 1 LAMPADA INCANDESCENTE,60W</v>
          </cell>
          <cell r="C1177" t="str">
            <v>UN</v>
          </cell>
          <cell r="D1177">
            <v>11.08</v>
          </cell>
        </row>
        <row r="1178">
          <cell r="A1178" t="str">
            <v>090925</v>
          </cell>
          <cell r="B1178" t="str">
            <v>LUMINARIA TIPO GLOBO,12"X6" - 1 LAMPADA INCANDESCENTE,100W</v>
          </cell>
          <cell r="C1178" t="str">
            <v>UN</v>
          </cell>
          <cell r="D1178">
            <v>13.16</v>
          </cell>
        </row>
        <row r="1179">
          <cell r="A1179" t="str">
            <v>090930</v>
          </cell>
          <cell r="B1179" t="str">
            <v>LUMINARIA PARA GALPAO,C/VIDRO - 1 LAMPADA DE VAPOR DE MERCURIO,250W</v>
          </cell>
          <cell r="C1179" t="str">
            <v>UN</v>
          </cell>
          <cell r="D1179">
            <v>110.32</v>
          </cell>
        </row>
        <row r="1180">
          <cell r="A1180" t="str">
            <v>090932</v>
          </cell>
          <cell r="B1180" t="str">
            <v>LUMINARIA PARA GALPAO,C/TELA - 1 LAMPADA DE VAPOR DE MERCURIO,400W</v>
          </cell>
          <cell r="C1180" t="str">
            <v>UN</v>
          </cell>
          <cell r="D1180">
            <v>189.12</v>
          </cell>
        </row>
        <row r="1181">
          <cell r="A1181" t="str">
            <v>090935</v>
          </cell>
          <cell r="B1181" t="str">
            <v>PROJETOR DE ALUMINIO FUNDIDO C/VIDRO/TELA P/LAMP ATE 500W</v>
          </cell>
          <cell r="C1181" t="str">
            <v>UN</v>
          </cell>
          <cell r="D1181">
            <v>315.95</v>
          </cell>
        </row>
        <row r="1182">
          <cell r="A1182" t="str">
            <v>090936</v>
          </cell>
          <cell r="B1182" t="str">
            <v>PROJETOR DE ALUMINIO FUNDIDO C/VIDRO/TELA P/LAMP ATE 1000W</v>
          </cell>
          <cell r="C1182" t="str">
            <v>UN</v>
          </cell>
          <cell r="D1182">
            <v>338.7</v>
          </cell>
        </row>
        <row r="1183">
          <cell r="A1183" t="str">
            <v>090937</v>
          </cell>
          <cell r="B1183" t="str">
            <v>PROJETOR DE ALUMINIO REPUXADO C/VIDRO/TELA P/LAMP ATE 250W</v>
          </cell>
          <cell r="C1183" t="str">
            <v>UN</v>
          </cell>
          <cell r="D1183">
            <v>119.25</v>
          </cell>
        </row>
        <row r="1184">
          <cell r="A1184" t="str">
            <v>090938</v>
          </cell>
          <cell r="B1184" t="str">
            <v>REFLETOR COM TELA - 1 LAMPADA MISTA,500W</v>
          </cell>
          <cell r="C1184" t="str">
            <v>UN</v>
          </cell>
          <cell r="D1184">
            <v>51.51</v>
          </cell>
        </row>
        <row r="1185">
          <cell r="A1185" t="str">
            <v>090939</v>
          </cell>
          <cell r="B1185" t="str">
            <v>PROJETOR DE ALUMINIO REPUXADO C/VIDRO/TELA P/LAMP ATE 500W</v>
          </cell>
          <cell r="C1185" t="str">
            <v>UN</v>
          </cell>
          <cell r="D1185">
            <v>144.59</v>
          </cell>
        </row>
        <row r="1186">
          <cell r="A1186" t="str">
            <v>090940</v>
          </cell>
          <cell r="B1186" t="str">
            <v>LUMINARIA BLINDADA EM ALUMINIO FUNDIDO TIPO PENDENTE ATE 200W</v>
          </cell>
          <cell r="C1186" t="str">
            <v>UN</v>
          </cell>
          <cell r="D1186">
            <v>41.28</v>
          </cell>
        </row>
        <row r="1187">
          <cell r="A1187" t="str">
            <v>090941</v>
          </cell>
          <cell r="B1187" t="str">
            <v>LD-61 ARANDELA BLINDADA P/ 1 LAMPADA ATE 200W</v>
          </cell>
          <cell r="C1187" t="str">
            <v>UN</v>
          </cell>
          <cell r="D1187">
            <v>95.83</v>
          </cell>
        </row>
        <row r="1188">
          <cell r="A1188" t="str">
            <v>090942</v>
          </cell>
          <cell r="B1188" t="str">
            <v>LUMINARIA BLINDADA EM ALUMINIO FUNDIDO TIPO TARTARUGA ATE 200W</v>
          </cell>
          <cell r="C1188" t="str">
            <v>UN</v>
          </cell>
          <cell r="D1188">
            <v>155.27000000000001</v>
          </cell>
        </row>
        <row r="1189">
          <cell r="A1189" t="str">
            <v>090943</v>
          </cell>
          <cell r="B1189" t="str">
            <v>LUMINARIA BLINDADA EM ALUMINIO FUNDIDO DE EMBUTIR ATE 200W</v>
          </cell>
          <cell r="C1189" t="str">
            <v>UN</v>
          </cell>
          <cell r="D1189">
            <v>66.5</v>
          </cell>
        </row>
        <row r="1190">
          <cell r="A1190" t="str">
            <v>090951</v>
          </cell>
          <cell r="B1190" t="str">
            <v>LUMINARIA DECORATIVA P/ILUMINACAO DE JARDINS H=92 CM P/LAMP ATE 300W</v>
          </cell>
          <cell r="C1190" t="str">
            <v>UN</v>
          </cell>
          <cell r="D1190">
            <v>157.56</v>
          </cell>
        </row>
        <row r="1191">
          <cell r="A1191" t="str">
            <v>090952</v>
          </cell>
          <cell r="B1191" t="str">
            <v>LUMINARIA DECORATIVA P/ILUMINACAO DE JARDINS H=150CM P/LAMP ATE 300W</v>
          </cell>
          <cell r="C1191" t="str">
            <v>UN</v>
          </cell>
          <cell r="D1191">
            <v>212.04</v>
          </cell>
        </row>
        <row r="1192">
          <cell r="A1192" t="str">
            <v>090954</v>
          </cell>
          <cell r="B1192" t="str">
            <v>LUMINARIA EM ALUMINIO FUNDIDO C/ALOJAMENTO P/LAMP ATE 125W</v>
          </cell>
          <cell r="C1192" t="str">
            <v>UN</v>
          </cell>
          <cell r="D1192">
            <v>158.19</v>
          </cell>
        </row>
        <row r="1193">
          <cell r="A1193" t="str">
            <v>090955</v>
          </cell>
          <cell r="B1193" t="str">
            <v>LUMINARIA EM ALUMINIO REPUXADO C/TELA P/LAMP ATE 250W</v>
          </cell>
          <cell r="C1193" t="str">
            <v>UN</v>
          </cell>
          <cell r="D1193">
            <v>54.94</v>
          </cell>
        </row>
        <row r="1194">
          <cell r="A1194" t="str">
            <v>090956</v>
          </cell>
          <cell r="B1194" t="str">
            <v>LUMINARIA EM ALUMINIO REPUXADO C/VIDRO P/LAMP ATE 250W</v>
          </cell>
          <cell r="C1194" t="str">
            <v>UN</v>
          </cell>
          <cell r="D1194">
            <v>118.2</v>
          </cell>
        </row>
        <row r="1195">
          <cell r="A1195" t="str">
            <v>090957</v>
          </cell>
          <cell r="B1195" t="str">
            <v>LUMINARIA HERMETICA EM ALUMINIO FUNDIDO C/ALOJAMENTO P/LAMP ATE 400W</v>
          </cell>
          <cell r="C1195" t="str">
            <v>UN</v>
          </cell>
          <cell r="D1195">
            <v>329.43</v>
          </cell>
        </row>
        <row r="1196">
          <cell r="A1196" t="str">
            <v>090958</v>
          </cell>
          <cell r="B1196" t="str">
            <v>LUMINARIA HERMETICA EM ALUMINIO FUNDIDO S/ALOJAMENTO P/LAMP ATE 500W</v>
          </cell>
          <cell r="C1196" t="str">
            <v>UN</v>
          </cell>
          <cell r="D1196">
            <v>312.35000000000002</v>
          </cell>
        </row>
        <row r="1197">
          <cell r="A1197" t="str">
            <v>090962</v>
          </cell>
          <cell r="B1197" t="str">
            <v>LUM. ABERTA TP TREVO S/ALOJ AL ESTAMP C/2 PETALAS P/LAMP ATE 500W</v>
          </cell>
          <cell r="C1197" t="str">
            <v>UN</v>
          </cell>
          <cell r="D1197">
            <v>125.13</v>
          </cell>
        </row>
        <row r="1198">
          <cell r="A1198" t="str">
            <v>090964</v>
          </cell>
          <cell r="B1198" t="str">
            <v>LUMIN ABERTA TP TREVO S/ALOJ AL ESTAMP C/4 PETALAS P/LAMP ATE 500W</v>
          </cell>
          <cell r="C1198" t="str">
            <v>UN</v>
          </cell>
          <cell r="D1198">
            <v>204.08</v>
          </cell>
        </row>
        <row r="1199">
          <cell r="A1199" t="str">
            <v>090968</v>
          </cell>
          <cell r="B1199" t="str">
            <v>LUMIN ABERTA TP TREVO C/ALOJ AL FUNDIDO C/2 PETALAS P/LAMP ATE 400W</v>
          </cell>
          <cell r="C1199" t="str">
            <v>UN</v>
          </cell>
          <cell r="D1199">
            <v>155.49</v>
          </cell>
        </row>
        <row r="1200">
          <cell r="A1200" t="str">
            <v>090970</v>
          </cell>
          <cell r="B1200" t="str">
            <v>LUMIN ABERTA TP TREVO C/ALOJ AL FUNDIDO C/4 PETALAS P/LAMP ATE 400W</v>
          </cell>
          <cell r="C1200" t="str">
            <v>UN</v>
          </cell>
          <cell r="D1200">
            <v>280.67</v>
          </cell>
        </row>
        <row r="1201">
          <cell r="A1201" t="str">
            <v>091000</v>
          </cell>
          <cell r="B1201" t="str">
            <v>EQUIPAMENTOS DE EMERGENCIA E SEGURANCA</v>
          </cell>
          <cell r="D1201" t="str">
            <v xml:space="preserve"> R$-   </v>
          </cell>
        </row>
        <row r="1202">
          <cell r="A1202" t="str">
            <v>091005</v>
          </cell>
          <cell r="B1202" t="str">
            <v>CENTRAL DE ILUMINACAO DE EMERGENCIA/INCENDIO 200W-12V-4 LACOS</v>
          </cell>
          <cell r="C1202" t="str">
            <v>UN</v>
          </cell>
          <cell r="D1202">
            <v>264.56</v>
          </cell>
        </row>
        <row r="1203">
          <cell r="A1203" t="str">
            <v>091006</v>
          </cell>
          <cell r="B1203" t="str">
            <v>CENTRAL DE ILUMINACAO DE EMERGENCIA/INCENDIO 360W-12V-4 LACOS</v>
          </cell>
          <cell r="C1203" t="str">
            <v>UN</v>
          </cell>
          <cell r="D1203">
            <v>331.66</v>
          </cell>
        </row>
        <row r="1204">
          <cell r="A1204" t="str">
            <v>091007</v>
          </cell>
          <cell r="B1204" t="str">
            <v>CENTRAL DE ILUMINACAO DE EMERGENCIA/INCENDIO 720W-24V-8 LACOS</v>
          </cell>
          <cell r="C1204" t="str">
            <v>UN</v>
          </cell>
          <cell r="D1204">
            <v>284.19</v>
          </cell>
        </row>
        <row r="1205">
          <cell r="A1205" t="str">
            <v>091010</v>
          </cell>
          <cell r="B1205" t="str">
            <v>CENTRAL DE ILUMINACAO DE EMERGENCIA 720W-24V</v>
          </cell>
          <cell r="C1205" t="str">
            <v>UN</v>
          </cell>
          <cell r="D1205">
            <v>272.26</v>
          </cell>
        </row>
        <row r="1206">
          <cell r="A1206" t="str">
            <v>091011</v>
          </cell>
          <cell r="B1206" t="str">
            <v>CENTRAL DE ILUMINACAO DE EMERGENCIA 1000W-108V</v>
          </cell>
          <cell r="C1206" t="str">
            <v>UN</v>
          </cell>
          <cell r="D1206">
            <v>483.19</v>
          </cell>
        </row>
        <row r="1207">
          <cell r="A1207" t="str">
            <v>091012</v>
          </cell>
          <cell r="B1207" t="str">
            <v>CENTRAL DE ILUMINACAO DE EMERGENCIA 1500W-108V</v>
          </cell>
          <cell r="C1207" t="str">
            <v>UN</v>
          </cell>
          <cell r="D1207">
            <v>524.99</v>
          </cell>
        </row>
        <row r="1208">
          <cell r="A1208" t="str">
            <v>091013</v>
          </cell>
          <cell r="B1208" t="str">
            <v>CENTRAL DE ILUMINACAO DE EMERGENCIA 2000W-108V</v>
          </cell>
          <cell r="C1208" t="str">
            <v>UN</v>
          </cell>
          <cell r="D1208">
            <v>533.79</v>
          </cell>
        </row>
        <row r="1209">
          <cell r="A1209" t="str">
            <v>091014</v>
          </cell>
          <cell r="B1209" t="str">
            <v>CENTRAL DE ILUMINACAO DE EMERGENCIA 3000W-108V</v>
          </cell>
          <cell r="C1209" t="str">
            <v>UN</v>
          </cell>
          <cell r="D1209">
            <v>607.49</v>
          </cell>
        </row>
        <row r="1210">
          <cell r="A1210" t="str">
            <v>091015</v>
          </cell>
          <cell r="B1210" t="str">
            <v>CENTRAL DE ILUMINACAO DE EMERGENCIA 4000W-108V</v>
          </cell>
          <cell r="C1210" t="str">
            <v>UN</v>
          </cell>
          <cell r="D1210">
            <v>695.34</v>
          </cell>
        </row>
        <row r="1211">
          <cell r="A1211" t="str">
            <v>091016</v>
          </cell>
          <cell r="B1211" t="str">
            <v>CENTRAL DE ILUMINACAO DE EMERGENCIA 5000W 108V</v>
          </cell>
          <cell r="C1211" t="str">
            <v>UN</v>
          </cell>
          <cell r="D1211">
            <v>743.62</v>
          </cell>
        </row>
        <row r="1212">
          <cell r="A1212" t="str">
            <v>091017</v>
          </cell>
          <cell r="B1212" t="str">
            <v>CENTRAL DE ILUMINACAO DE EMERGENCIA 6000W - 108V</v>
          </cell>
          <cell r="C1212" t="str">
            <v>UN</v>
          </cell>
          <cell r="D1212">
            <v>795.17</v>
          </cell>
        </row>
        <row r="1213">
          <cell r="A1213" t="str">
            <v>091020</v>
          </cell>
          <cell r="B1213" t="str">
            <v>LUMINARIA DE EMERGENCIA C/LAMPADA INCANDESCENTE 40W</v>
          </cell>
          <cell r="C1213" t="str">
            <v>UN</v>
          </cell>
          <cell r="D1213">
            <v>23.58</v>
          </cell>
        </row>
        <row r="1214">
          <cell r="A1214" t="str">
            <v>091021</v>
          </cell>
          <cell r="B1214" t="str">
            <v>LUMINARIA DE EMERGENCIA C/LAMP FLUORESCENTE 5W</v>
          </cell>
          <cell r="C1214" t="str">
            <v>UN</v>
          </cell>
          <cell r="D1214">
            <v>36.82</v>
          </cell>
        </row>
        <row r="1215">
          <cell r="A1215" t="str">
            <v>091022</v>
          </cell>
          <cell r="B1215" t="str">
            <v>LUMINARIA DE EMERGENCIA C/LAMP FLUORESCENTE 7/9W</v>
          </cell>
          <cell r="C1215" t="str">
            <v>UN</v>
          </cell>
          <cell r="D1215">
            <v>80.650000000000006</v>
          </cell>
        </row>
        <row r="1216">
          <cell r="A1216" t="str">
            <v>091023</v>
          </cell>
          <cell r="B1216" t="str">
            <v>LUMINARIA DE EMERGENCIA AUTONOMA C/LAMP FLUORESCENTE 15W</v>
          </cell>
          <cell r="C1216" t="str">
            <v>UN</v>
          </cell>
          <cell r="D1216">
            <v>109.84</v>
          </cell>
        </row>
        <row r="1217">
          <cell r="A1217" t="str">
            <v>091024</v>
          </cell>
          <cell r="B1217" t="str">
            <v>LUMINARIA DE EMERGENCIA AUTONOMA C/2 PROJ 55W/12VCC</v>
          </cell>
          <cell r="C1217" t="str">
            <v>UN</v>
          </cell>
          <cell r="D1217">
            <v>200.88</v>
          </cell>
        </row>
        <row r="1218">
          <cell r="A1218" t="str">
            <v>091025</v>
          </cell>
          <cell r="B1218" t="str">
            <v>LUMINARIA DE EMERGENCIA AUTONOMA C/LAMP FLUORESCENTE 5W</v>
          </cell>
          <cell r="C1218" t="str">
            <v>UN</v>
          </cell>
          <cell r="D1218">
            <v>118.71</v>
          </cell>
        </row>
        <row r="1219">
          <cell r="A1219" t="str">
            <v>091026</v>
          </cell>
          <cell r="B1219" t="str">
            <v>LUMINARIA DE EMERGENCIA AUTONOMA C/LAMP FLUORESCENTE 7W</v>
          </cell>
          <cell r="C1219" t="str">
            <v>UN</v>
          </cell>
          <cell r="D1219">
            <v>118.71</v>
          </cell>
        </row>
        <row r="1220">
          <cell r="A1220" t="str">
            <v>091027</v>
          </cell>
          <cell r="B1220" t="str">
            <v>LUMINARIA DE EMERGENCIA AUTONOMA C/LAMP FLUORESCENTE 9W</v>
          </cell>
          <cell r="C1220" t="str">
            <v>UN</v>
          </cell>
          <cell r="D1220">
            <v>126.49</v>
          </cell>
        </row>
        <row r="1221">
          <cell r="A1221" t="str">
            <v>091030</v>
          </cell>
          <cell r="B1221" t="str">
            <v>BATERIA AUTOMOTIVA SELADA S/COMPLEMENTACAO DE NIVEL 36AH-12V</v>
          </cell>
          <cell r="C1221" t="str">
            <v>UN</v>
          </cell>
          <cell r="D1221">
            <v>88.87</v>
          </cell>
        </row>
        <row r="1222">
          <cell r="A1222" t="str">
            <v>091031</v>
          </cell>
          <cell r="B1222" t="str">
            <v>BATERIA AUTOMOTIVA SELADA S/COMPLEMENTACAO DE NIVEL 40 AH-12V</v>
          </cell>
          <cell r="C1222" t="str">
            <v>UN</v>
          </cell>
          <cell r="D1222">
            <v>96.86</v>
          </cell>
        </row>
        <row r="1223">
          <cell r="A1223" t="str">
            <v>091032</v>
          </cell>
          <cell r="B1223" t="str">
            <v>BATERIA AUTOMOTIVA SELADA S/COMPLEMENTACAO DE NIVEL 45AH-12V</v>
          </cell>
          <cell r="C1223" t="str">
            <v>UN</v>
          </cell>
          <cell r="D1223">
            <v>113.1</v>
          </cell>
        </row>
        <row r="1224">
          <cell r="A1224" t="str">
            <v>091033</v>
          </cell>
          <cell r="B1224" t="str">
            <v>BATERIA AUTOMOTIVA SELADA S/COMPLEMENTACAO DE NIVEL 54AH-12V</v>
          </cell>
          <cell r="C1224" t="str">
            <v>UN</v>
          </cell>
          <cell r="D1224">
            <v>130.51</v>
          </cell>
        </row>
        <row r="1225">
          <cell r="A1225" t="str">
            <v>091036</v>
          </cell>
          <cell r="B1225" t="str">
            <v>BATERIA ESTACIONARIA CHUMBO/CALCIO 40AH - 12V</v>
          </cell>
          <cell r="C1225" t="str">
            <v>UN</v>
          </cell>
          <cell r="D1225">
            <v>129.59</v>
          </cell>
        </row>
        <row r="1226">
          <cell r="A1226" t="str">
            <v>091045</v>
          </cell>
          <cell r="B1226" t="str">
            <v>ESTANTE METALICA P/ACONDICIONAMENTO DE 02 BATERIAS</v>
          </cell>
          <cell r="C1226" t="str">
            <v>UN</v>
          </cell>
          <cell r="D1226">
            <v>58.2</v>
          </cell>
        </row>
        <row r="1227">
          <cell r="A1227" t="str">
            <v>091046</v>
          </cell>
          <cell r="B1227" t="str">
            <v>ESTANTE METALICA P/ACONDICIONAMENTO DE 09 BATERIAS</v>
          </cell>
          <cell r="C1227" t="str">
            <v>UN</v>
          </cell>
          <cell r="D1227">
            <v>224.03</v>
          </cell>
        </row>
        <row r="1228">
          <cell r="A1228" t="str">
            <v>091050</v>
          </cell>
          <cell r="B1228" t="str">
            <v>CENTRAL DE ALARME DE INCENDIO ATE 10 LACOS</v>
          </cell>
          <cell r="C1228" t="str">
            <v>UN</v>
          </cell>
          <cell r="D1228">
            <v>304.58</v>
          </cell>
        </row>
        <row r="1229">
          <cell r="A1229" t="str">
            <v>091051</v>
          </cell>
          <cell r="B1229" t="str">
            <v>CENTRAL DE ALARME DE INCENDIO ATE 15 LACOS</v>
          </cell>
          <cell r="C1229" t="str">
            <v>UN</v>
          </cell>
          <cell r="D1229">
            <v>336.56</v>
          </cell>
        </row>
        <row r="1230">
          <cell r="A1230" t="str">
            <v>091052</v>
          </cell>
          <cell r="B1230" t="str">
            <v>CENTRAL DE ALARME DE INCENDIO ATE 20 LACOS</v>
          </cell>
          <cell r="C1230" t="str">
            <v>UN</v>
          </cell>
          <cell r="D1230">
            <v>381.19</v>
          </cell>
        </row>
        <row r="1231">
          <cell r="A1231" t="str">
            <v>091054</v>
          </cell>
          <cell r="B1231" t="str">
            <v>BOTOEIRA LIGA-DESLIGA P/ COMANDO DE BOMBA DE RECALQUE</v>
          </cell>
          <cell r="C1231" t="str">
            <v>UN</v>
          </cell>
          <cell r="D1231">
            <v>31.07</v>
          </cell>
        </row>
        <row r="1232">
          <cell r="A1232" t="str">
            <v>091055</v>
          </cell>
          <cell r="B1232" t="str">
            <v>ACIONADOR MANUAL TIPO "QUEBRE O VIDRO"</v>
          </cell>
          <cell r="C1232" t="str">
            <v>UN</v>
          </cell>
          <cell r="D1232">
            <v>15.53</v>
          </cell>
        </row>
        <row r="1233">
          <cell r="A1233" t="str">
            <v>091058</v>
          </cell>
          <cell r="B1233" t="str">
            <v>CAMPAINHA DE TIMBRE (SINO) 24V-100 DB</v>
          </cell>
          <cell r="C1233" t="str">
            <v>UN</v>
          </cell>
          <cell r="D1233">
            <v>40.659999999999997</v>
          </cell>
        </row>
        <row r="1234">
          <cell r="A1234" t="str">
            <v>091059</v>
          </cell>
          <cell r="B1234" t="str">
            <v>CAMPAINHA DE TIMBRE (SINO) - 24V-104 DB</v>
          </cell>
          <cell r="C1234" t="str">
            <v>UN</v>
          </cell>
          <cell r="D1234">
            <v>47.7</v>
          </cell>
        </row>
        <row r="1235">
          <cell r="A1235" t="str">
            <v>091062</v>
          </cell>
          <cell r="B1235" t="str">
            <v>SIRENE ELETRONICA BITONAL 24V-90 DB</v>
          </cell>
          <cell r="C1235" t="str">
            <v>UN</v>
          </cell>
          <cell r="D1235">
            <v>60.67</v>
          </cell>
        </row>
        <row r="1236">
          <cell r="A1236" t="str">
            <v>091063</v>
          </cell>
          <cell r="B1236" t="str">
            <v>SIRENE ELETRONICA BITONAL 24V-104 DB</v>
          </cell>
          <cell r="C1236" t="str">
            <v>UN</v>
          </cell>
          <cell r="D1236">
            <v>63.34</v>
          </cell>
        </row>
        <row r="1237">
          <cell r="A1237" t="str">
            <v>091065</v>
          </cell>
          <cell r="B1237" t="str">
            <v>BASE UNIVERSAL PARA DETECTORES</v>
          </cell>
          <cell r="C1237" t="str">
            <v>UN</v>
          </cell>
          <cell r="D1237">
            <v>20.45</v>
          </cell>
        </row>
        <row r="1238">
          <cell r="A1238" t="str">
            <v>091066</v>
          </cell>
          <cell r="B1238" t="str">
            <v>DETECTOR IONICO DE FUMACA</v>
          </cell>
          <cell r="C1238" t="str">
            <v>UN</v>
          </cell>
          <cell r="D1238">
            <v>83.68</v>
          </cell>
        </row>
        <row r="1239">
          <cell r="A1239" t="str">
            <v>091067</v>
          </cell>
          <cell r="B1239" t="str">
            <v>DETECTOR OPTICO DE FUMACA</v>
          </cell>
          <cell r="C1239" t="str">
            <v>UN</v>
          </cell>
          <cell r="D1239">
            <v>131.66999999999999</v>
          </cell>
        </row>
        <row r="1240">
          <cell r="A1240" t="str">
            <v>091068</v>
          </cell>
          <cell r="B1240" t="str">
            <v>DETECTOR TERMOVELOCIMETRICO</v>
          </cell>
          <cell r="C1240" t="str">
            <v>UN</v>
          </cell>
          <cell r="D1240">
            <v>57.9</v>
          </cell>
        </row>
        <row r="1241">
          <cell r="A1241" t="str">
            <v>091070</v>
          </cell>
          <cell r="B1241" t="str">
            <v>DETECTOR DE PRESENCA TIPO INFRAVERMELHO PASSIVO - 12 VCC</v>
          </cell>
          <cell r="C1241" t="str">
            <v>UN</v>
          </cell>
          <cell r="D1241">
            <v>54.73</v>
          </cell>
        </row>
        <row r="1242">
          <cell r="A1242" t="str">
            <v>091071</v>
          </cell>
          <cell r="B1242" t="str">
            <v>DETECTOR DE PRESENCA TIPO INFRAVERMELHO PASSIVO - 110 VCA</v>
          </cell>
          <cell r="C1242" t="str">
            <v>UN</v>
          </cell>
          <cell r="D1242">
            <v>54.73</v>
          </cell>
        </row>
        <row r="1243">
          <cell r="A1243" t="str">
            <v>091081</v>
          </cell>
          <cell r="B1243" t="str">
            <v>GRUPO GERADOR 30KVA EXCITACAO BRUSHLESS C/QUADRO TRANSF AUTOMATICA</v>
          </cell>
          <cell r="C1243" t="str">
            <v>UN</v>
          </cell>
          <cell r="D1243">
            <v>17550</v>
          </cell>
        </row>
        <row r="1244">
          <cell r="A1244" t="str">
            <v>091082</v>
          </cell>
          <cell r="B1244" t="str">
            <v>GRUPO GERADOR 45KVA EXCITACAO BRUSHLESS C/QUADRO TRANSF AUTOMATICA</v>
          </cell>
          <cell r="C1244" t="str">
            <v>UN</v>
          </cell>
          <cell r="D1244">
            <v>19455.060000000001</v>
          </cell>
        </row>
        <row r="1245">
          <cell r="A1245" t="str">
            <v>091083</v>
          </cell>
          <cell r="B1245" t="str">
            <v>GRUPO GERADOR 75KVA EXCITACAO BRUSHLESS C/QUADRO TRANSF AUTOMATICA</v>
          </cell>
          <cell r="C1245" t="str">
            <v>UN</v>
          </cell>
          <cell r="D1245">
            <v>26404.82</v>
          </cell>
        </row>
        <row r="1246">
          <cell r="A1246" t="str">
            <v>091084</v>
          </cell>
          <cell r="B1246" t="str">
            <v>GRUPO GERADOR 90KVA EXCITACAO BRUSHLESS C/QUADRO TRANSF AUTOMATICA</v>
          </cell>
          <cell r="C1246" t="str">
            <v>UN</v>
          </cell>
          <cell r="D1246">
            <v>27394.6</v>
          </cell>
        </row>
        <row r="1247">
          <cell r="A1247" t="str">
            <v>091085</v>
          </cell>
          <cell r="B1247" t="str">
            <v>GRUPO GERADOR 110KVA EXCITACAO BRUSHLESS C/QUADRO TRANSF AUTOMATICA</v>
          </cell>
          <cell r="C1247" t="str">
            <v>UN</v>
          </cell>
          <cell r="D1247">
            <v>27394.6</v>
          </cell>
        </row>
        <row r="1248">
          <cell r="A1248" t="str">
            <v>091086</v>
          </cell>
          <cell r="B1248" t="str">
            <v>GRUPO GERADOR 150KVA EXCITACAO BRUSHLEES C/QUADRO TRANSF AUTOMATICA</v>
          </cell>
          <cell r="C1248" t="str">
            <v>UN</v>
          </cell>
          <cell r="D1248">
            <v>34195.360000000001</v>
          </cell>
        </row>
        <row r="1249">
          <cell r="A1249" t="str">
            <v>091087</v>
          </cell>
          <cell r="B1249" t="str">
            <v>GRUPO GERADOR 185KVA EXCITACAO BRUSHLESS C/QUADRO TRANSF AUTOMATICA</v>
          </cell>
          <cell r="C1249" t="str">
            <v>UN</v>
          </cell>
          <cell r="D1249">
            <v>37292.42</v>
          </cell>
        </row>
        <row r="1250">
          <cell r="A1250" t="str">
            <v>091089</v>
          </cell>
          <cell r="B1250" t="str">
            <v>GRUPO GERADOR 275KVA EXCITACAO BRUSHLESS C/QUADRO TRANSF AUTOMATICA</v>
          </cell>
          <cell r="C1250" t="str">
            <v>UN</v>
          </cell>
          <cell r="D1250">
            <v>50021.22</v>
          </cell>
        </row>
        <row r="1251">
          <cell r="A1251" t="str">
            <v>091092</v>
          </cell>
          <cell r="B1251" t="str">
            <v>ALUGUEL DE GRUPO GERADOR-30KVA</v>
          </cell>
          <cell r="C1251" t="str">
            <v>MS</v>
          </cell>
          <cell r="D1251">
            <v>1488</v>
          </cell>
        </row>
        <row r="1252">
          <cell r="A1252" t="str">
            <v>091093</v>
          </cell>
          <cell r="B1252" t="str">
            <v>ALUGUEL DE GRUPO GERADOR-45KVA</v>
          </cell>
          <cell r="C1252" t="str">
            <v>MS</v>
          </cell>
          <cell r="D1252">
            <v>1776</v>
          </cell>
        </row>
        <row r="1253">
          <cell r="A1253" t="str">
            <v>091094</v>
          </cell>
          <cell r="B1253" t="str">
            <v>ALUGUEL DE GRUPO GERADOR-75KVA</v>
          </cell>
          <cell r="C1253" t="str">
            <v>MS</v>
          </cell>
          <cell r="D1253">
            <v>2184</v>
          </cell>
        </row>
        <row r="1254">
          <cell r="A1254" t="str">
            <v>091095</v>
          </cell>
          <cell r="B1254" t="str">
            <v>ALUGUEL DE GRUPO GERADOR-90KVA</v>
          </cell>
          <cell r="C1254" t="str">
            <v>MS</v>
          </cell>
          <cell r="D1254">
            <v>2712</v>
          </cell>
        </row>
        <row r="1255">
          <cell r="A1255" t="str">
            <v>091096</v>
          </cell>
          <cell r="B1255" t="str">
            <v>ALUGUEL DE GRUPO GERADOR-110KVA</v>
          </cell>
          <cell r="C1255" t="str">
            <v>MS</v>
          </cell>
          <cell r="D1255">
            <v>2712</v>
          </cell>
        </row>
        <row r="1256">
          <cell r="A1256" t="str">
            <v>091097</v>
          </cell>
          <cell r="B1256" t="str">
            <v>ALUGUEL DE GRUPO GERADOR-150KVA</v>
          </cell>
          <cell r="C1256" t="str">
            <v>MS</v>
          </cell>
          <cell r="D1256">
            <v>3288</v>
          </cell>
        </row>
        <row r="1257">
          <cell r="A1257" t="str">
            <v>091098</v>
          </cell>
          <cell r="B1257" t="str">
            <v>ALUGUEL DE GRUPO GERADOR-185KVA</v>
          </cell>
          <cell r="C1257" t="str">
            <v>MS</v>
          </cell>
          <cell r="D1257">
            <v>3720</v>
          </cell>
        </row>
        <row r="1258">
          <cell r="A1258" t="str">
            <v>091100</v>
          </cell>
          <cell r="B1258" t="str">
            <v>PARA-RAIOS</v>
          </cell>
          <cell r="D1258" t="str">
            <v xml:space="preserve"> R$-   </v>
          </cell>
        </row>
        <row r="1259">
          <cell r="A1259" t="str">
            <v>091105</v>
          </cell>
          <cell r="B1259" t="str">
            <v>PARA-RAIOS TIPO"FRANKLIN",EXCLUSIVE DESCIDA E ATERRAMENTO</v>
          </cell>
          <cell r="C1259" t="str">
            <v>UN</v>
          </cell>
          <cell r="D1259">
            <v>123.12</v>
          </cell>
        </row>
        <row r="1260">
          <cell r="A1260" t="str">
            <v>091114</v>
          </cell>
          <cell r="B1260" t="str">
            <v>CAIXA DE INSPECAO DE ATERRAMENTO TIPO EMBUTIR C/TAMPA E ALCA</v>
          </cell>
          <cell r="C1260" t="str">
            <v>UN</v>
          </cell>
          <cell r="D1260">
            <v>41.29</v>
          </cell>
        </row>
        <row r="1261">
          <cell r="A1261" t="str">
            <v>091115</v>
          </cell>
          <cell r="B1261" t="str">
            <v>CAIXA DE INSPECAO DE ATERRAMENTO TIPO SUSPENSA EM FºFº</v>
          </cell>
          <cell r="C1261" t="str">
            <v>UN</v>
          </cell>
          <cell r="D1261">
            <v>39.369999999999997</v>
          </cell>
        </row>
        <row r="1262">
          <cell r="A1262" t="str">
            <v>091117</v>
          </cell>
          <cell r="B1262" t="str">
            <v>LUZ DE OBSTACULO SIMPLES C/FOTOCELULA SOLAR</v>
          </cell>
          <cell r="C1262" t="str">
            <v>UN</v>
          </cell>
          <cell r="D1262">
            <v>75.05</v>
          </cell>
        </row>
        <row r="1263">
          <cell r="A1263" t="str">
            <v>091118</v>
          </cell>
          <cell r="B1263" t="str">
            <v>LUZ DE OBSTACULO DUPLA C/FOTOCELULA SOLAR</v>
          </cell>
          <cell r="C1263" t="str">
            <v>UN</v>
          </cell>
          <cell r="D1263">
            <v>107.61</v>
          </cell>
        </row>
        <row r="1264">
          <cell r="A1264" t="str">
            <v>091123</v>
          </cell>
          <cell r="B1264" t="str">
            <v>POSTE AUTO SUPORTADO - GALV. FOGO H=10M LIVRES</v>
          </cell>
          <cell r="C1264" t="str">
            <v>UN</v>
          </cell>
          <cell r="D1264">
            <v>592.80999999999995</v>
          </cell>
        </row>
        <row r="1265">
          <cell r="A1265" t="str">
            <v>091124</v>
          </cell>
          <cell r="B1265" t="str">
            <v>POSTE AUTO SUPORTADO - GALV. FOGO H=12M LIVRES</v>
          </cell>
          <cell r="C1265" t="str">
            <v>UN</v>
          </cell>
          <cell r="D1265">
            <v>674.95</v>
          </cell>
        </row>
        <row r="1266">
          <cell r="A1266" t="str">
            <v>091125</v>
          </cell>
          <cell r="B1266" t="str">
            <v>POSTE AUTO SUPORTADO - GALV. FOGO H=15M LIVRES</v>
          </cell>
          <cell r="C1266" t="str">
            <v>UN</v>
          </cell>
          <cell r="D1266">
            <v>954.39</v>
          </cell>
        </row>
        <row r="1267">
          <cell r="A1267" t="str">
            <v>091131</v>
          </cell>
          <cell r="B1267" t="str">
            <v>TORRE TRELICADA GALVANIZADA AUTO-SUPORTADA H=10M</v>
          </cell>
          <cell r="C1267" t="str">
            <v>UN</v>
          </cell>
          <cell r="D1267">
            <v>1324.14</v>
          </cell>
        </row>
        <row r="1268">
          <cell r="A1268" t="str">
            <v>091132</v>
          </cell>
          <cell r="B1268" t="str">
            <v>TORRE TRELICADA GALVANIZADA AUTO-SUPORTADA H=15M</v>
          </cell>
          <cell r="C1268" t="str">
            <v>UN</v>
          </cell>
          <cell r="D1268">
            <v>2043.74</v>
          </cell>
        </row>
        <row r="1269">
          <cell r="A1269" t="str">
            <v>091133</v>
          </cell>
          <cell r="B1269" t="str">
            <v>TORRE TRELICADA GALVANIZADA AUTO-SUPORTADA H=20M</v>
          </cell>
          <cell r="C1269" t="str">
            <v>UN</v>
          </cell>
          <cell r="D1269">
            <v>2835.52</v>
          </cell>
        </row>
        <row r="1270">
          <cell r="A1270" t="str">
            <v>091135</v>
          </cell>
          <cell r="B1270" t="str">
            <v>TORRE TRELICADA GALVANIZADA ESTAIADA H=25M</v>
          </cell>
          <cell r="C1270" t="str">
            <v>UN</v>
          </cell>
          <cell r="D1270">
            <v>2792.21</v>
          </cell>
        </row>
        <row r="1271">
          <cell r="A1271" t="str">
            <v>091136</v>
          </cell>
          <cell r="B1271" t="str">
            <v>TORRE TRELICADA GALVANIZADA ESTAIADA H=30M</v>
          </cell>
          <cell r="C1271" t="str">
            <v>UN</v>
          </cell>
          <cell r="D1271">
            <v>3560.01</v>
          </cell>
        </row>
        <row r="1272">
          <cell r="A1272" t="str">
            <v>091150</v>
          </cell>
          <cell r="B1272" t="str">
            <v>HASTE DE ACO GALVANIZADO,INCLUSIVE BASE E ESTAIS - 2"/3M</v>
          </cell>
          <cell r="C1272" t="str">
            <v>UN</v>
          </cell>
          <cell r="D1272">
            <v>108.42</v>
          </cell>
        </row>
        <row r="1273">
          <cell r="A1273" t="str">
            <v>091151</v>
          </cell>
          <cell r="B1273" t="str">
            <v>CORDOALHA DE COBRE NU, INCLUSIVE ISOLADORES - 16,00MM2</v>
          </cell>
          <cell r="C1273" t="str">
            <v>M</v>
          </cell>
          <cell r="D1273">
            <v>22.18</v>
          </cell>
        </row>
        <row r="1274">
          <cell r="A1274" t="str">
            <v>091152</v>
          </cell>
          <cell r="B1274" t="str">
            <v>CORDOALHA DE COBRE NU, INCLUSIVE ISOLADORES - 25,00MM2</v>
          </cell>
          <cell r="C1274" t="str">
            <v>M</v>
          </cell>
          <cell r="D1274">
            <v>22.93</v>
          </cell>
        </row>
        <row r="1275">
          <cell r="A1275" t="str">
            <v>091153</v>
          </cell>
          <cell r="B1275" t="str">
            <v>CORDOALHA DE COBRE NU, INCLUSIVE ISOLADORES - 35,00MM2</v>
          </cell>
          <cell r="C1275" t="str">
            <v>M</v>
          </cell>
          <cell r="D1275">
            <v>23.73</v>
          </cell>
        </row>
        <row r="1276">
          <cell r="A1276" t="str">
            <v>091154</v>
          </cell>
          <cell r="B1276" t="str">
            <v>CORDOALHA DE COBRE NU, INCLUSIVE ISOLADORES - 50,00MM2</v>
          </cell>
          <cell r="C1276" t="str">
            <v>M</v>
          </cell>
          <cell r="D1276">
            <v>24.76</v>
          </cell>
        </row>
        <row r="1277">
          <cell r="A1277" t="str">
            <v>091155</v>
          </cell>
          <cell r="B1277" t="str">
            <v>CORDOALHA DE COBRE NU,INCLUSIVE ISOLADORES - 70,00MM2</v>
          </cell>
          <cell r="C1277" t="str">
            <v>M</v>
          </cell>
          <cell r="D1277">
            <v>26.48</v>
          </cell>
        </row>
        <row r="1278">
          <cell r="A1278" t="str">
            <v>091156</v>
          </cell>
          <cell r="B1278" t="str">
            <v>CORDOALHA DE COBRE NU,INCLUSIVE ISOLADORES - 95,00MM2</v>
          </cell>
          <cell r="C1278" t="str">
            <v>M</v>
          </cell>
          <cell r="D1278">
            <v>28.63</v>
          </cell>
        </row>
        <row r="1279">
          <cell r="A1279" t="str">
            <v>091161</v>
          </cell>
          <cell r="B1279" t="str">
            <v>TUBO DE PVC PARA PROTECAO DE CORDOALHA - 2"X3M</v>
          </cell>
          <cell r="C1279" t="str">
            <v>UN</v>
          </cell>
          <cell r="D1279">
            <v>16.309999999999999</v>
          </cell>
        </row>
        <row r="1280">
          <cell r="A1280" t="str">
            <v>091170</v>
          </cell>
          <cell r="B1280" t="str">
            <v>PROTETOR SURTOS TRANSITORIOS BIFASICO 220V/20A</v>
          </cell>
          <cell r="C1280" t="str">
            <v>UN</v>
          </cell>
          <cell r="D1280">
            <v>144.03</v>
          </cell>
        </row>
        <row r="1281">
          <cell r="A1281" t="str">
            <v>091171</v>
          </cell>
          <cell r="B1281" t="str">
            <v>PROTETOR SURTOS TRANSITORIOS BIFASICO 220V/30A</v>
          </cell>
          <cell r="C1281" t="str">
            <v>UN</v>
          </cell>
          <cell r="D1281">
            <v>144.03</v>
          </cell>
        </row>
        <row r="1282">
          <cell r="A1282" t="str">
            <v>091172</v>
          </cell>
          <cell r="B1282" t="str">
            <v>PROTETOR SURTOS TRANSITORIOS BIFASICO 220V/50A</v>
          </cell>
          <cell r="C1282" t="str">
            <v>UN</v>
          </cell>
          <cell r="D1282">
            <v>144.03</v>
          </cell>
        </row>
        <row r="1283">
          <cell r="A1283" t="str">
            <v>091173</v>
          </cell>
          <cell r="B1283" t="str">
            <v>PROTETOR SURTOS TRANSITORIOS BIFASICO 220V/100A</v>
          </cell>
          <cell r="C1283" t="str">
            <v>UN</v>
          </cell>
          <cell r="D1283">
            <v>144.03</v>
          </cell>
        </row>
        <row r="1284">
          <cell r="A1284" t="str">
            <v>091174</v>
          </cell>
          <cell r="B1284" t="str">
            <v>PROTETOR SURTOS TRANSITORIOS BIFASICO 220V/200A</v>
          </cell>
          <cell r="C1284" t="str">
            <v>UN</v>
          </cell>
          <cell r="D1284">
            <v>144.03</v>
          </cell>
        </row>
        <row r="1285">
          <cell r="A1285" t="str">
            <v>091175</v>
          </cell>
          <cell r="B1285" t="str">
            <v>PROTETOR SURTOS TRANSITORIOS BIFASICO 220V/250A</v>
          </cell>
          <cell r="C1285" t="str">
            <v>UN</v>
          </cell>
          <cell r="D1285">
            <v>144.03</v>
          </cell>
        </row>
        <row r="1286">
          <cell r="A1286" t="str">
            <v>091177</v>
          </cell>
          <cell r="B1286" t="str">
            <v>PROTETOR SURTOS TRANSITORIOS TRIFASICO 220V/20A</v>
          </cell>
          <cell r="C1286" t="str">
            <v>UN</v>
          </cell>
          <cell r="D1286">
            <v>270.52999999999997</v>
          </cell>
        </row>
        <row r="1287">
          <cell r="A1287" t="str">
            <v>091178</v>
          </cell>
          <cell r="B1287" t="str">
            <v>PROTETOR SURTOS TRANSITORIOS TRIFASICO 220V/30A</v>
          </cell>
          <cell r="C1287" t="str">
            <v>UN</v>
          </cell>
          <cell r="D1287">
            <v>270.52999999999997</v>
          </cell>
        </row>
        <row r="1288">
          <cell r="A1288" t="str">
            <v>091179</v>
          </cell>
          <cell r="B1288" t="str">
            <v>PROTETOR SURTOS TRANSITORIOS TRIFASICO 220V/50A</v>
          </cell>
          <cell r="C1288" t="str">
            <v>UN</v>
          </cell>
          <cell r="D1288">
            <v>270.52999999999997</v>
          </cell>
        </row>
        <row r="1289">
          <cell r="A1289" t="str">
            <v>091180</v>
          </cell>
          <cell r="B1289" t="str">
            <v>PROTETOR SURTOS TRANSITORIOS TRIFASICO 220V/100A</v>
          </cell>
          <cell r="C1289" t="str">
            <v>UN</v>
          </cell>
          <cell r="D1289">
            <v>270.52999999999997</v>
          </cell>
        </row>
        <row r="1290">
          <cell r="A1290" t="str">
            <v>091181</v>
          </cell>
          <cell r="B1290" t="str">
            <v>PROTETOR SURTOS TRANSITORIOS TRIFASICO 220V/200A</v>
          </cell>
          <cell r="C1290" t="str">
            <v>UN</v>
          </cell>
          <cell r="D1290">
            <v>271.35000000000002</v>
          </cell>
        </row>
        <row r="1291">
          <cell r="A1291" t="str">
            <v>091182</v>
          </cell>
          <cell r="B1291" t="str">
            <v>PROTETOR SURTOS TRANSITORIOS TRIFASICO 220V/250A</v>
          </cell>
          <cell r="C1291" t="str">
            <v>UN</v>
          </cell>
          <cell r="D1291">
            <v>272.14999999999998</v>
          </cell>
        </row>
        <row r="1292">
          <cell r="A1292" t="str">
            <v>091190</v>
          </cell>
          <cell r="B1292" t="str">
            <v>TOMADA DE TERRA,COMPLETA</v>
          </cell>
          <cell r="C1292" t="str">
            <v>UN</v>
          </cell>
          <cell r="D1292">
            <v>132.62</v>
          </cell>
        </row>
        <row r="1293">
          <cell r="A1293" t="str">
            <v>091191</v>
          </cell>
          <cell r="B1293" t="str">
            <v>PARA-RAIO DE BAIXA TENSAO 220V-1.5KA C/DISPARADOR AUTOMATICO</v>
          </cell>
          <cell r="C1293" t="str">
            <v>UN</v>
          </cell>
          <cell r="D1293">
            <v>99.58</v>
          </cell>
        </row>
        <row r="1294">
          <cell r="A1294" t="str">
            <v>091200</v>
          </cell>
          <cell r="B1294" t="str">
            <v>DIVERSOS</v>
          </cell>
          <cell r="D1294" t="str">
            <v xml:space="preserve"> R$-   </v>
          </cell>
        </row>
        <row r="1295">
          <cell r="A1295" t="str">
            <v>091201</v>
          </cell>
          <cell r="B1295" t="str">
            <v>EXAUSTOR TIPO DOMICILIAR,DE EMBUTIR</v>
          </cell>
          <cell r="C1295" t="str">
            <v>UN</v>
          </cell>
          <cell r="D1295">
            <v>132.84</v>
          </cell>
        </row>
        <row r="1296">
          <cell r="A1296" t="str">
            <v>091250</v>
          </cell>
          <cell r="B1296" t="str">
            <v>QUADRO COMANDO PARA CONJUNTO MOTOR-BOMBA,MONOFASICO - ATE 5HP</v>
          </cell>
          <cell r="C1296" t="str">
            <v>UN</v>
          </cell>
          <cell r="D1296">
            <v>676.45</v>
          </cell>
        </row>
        <row r="1297">
          <cell r="A1297" t="str">
            <v>091251</v>
          </cell>
          <cell r="B1297" t="str">
            <v>QUADRO COMANDO PARA CONJUNTO MOTOR-BOMBA,TRIFASICO - ATE 5HP</v>
          </cell>
          <cell r="C1297" t="str">
            <v>UN</v>
          </cell>
          <cell r="D1297">
            <v>688.57</v>
          </cell>
        </row>
        <row r="1298">
          <cell r="A1298" t="str">
            <v>091260</v>
          </cell>
          <cell r="B1298" t="str">
            <v>AUTOMATICO DE BOIA TIPO CONTACTO DE MERCURIO</v>
          </cell>
          <cell r="C1298" t="str">
            <v>UN</v>
          </cell>
          <cell r="D1298">
            <v>35.81</v>
          </cell>
        </row>
        <row r="1299">
          <cell r="A1299" t="str">
            <v>091300</v>
          </cell>
          <cell r="B1299" t="str">
            <v>ELETROFERRAGENS</v>
          </cell>
          <cell r="D1299" t="str">
            <v xml:space="preserve"> R$-   </v>
          </cell>
        </row>
        <row r="1300">
          <cell r="A1300" t="str">
            <v>091305</v>
          </cell>
          <cell r="B1300" t="str">
            <v>PERFILADO LISO CHAPA 14-GE-MED. 19X38MM C/TAMPA E INST.</v>
          </cell>
          <cell r="C1300" t="str">
            <v>M</v>
          </cell>
          <cell r="D1300">
            <v>10.17</v>
          </cell>
        </row>
        <row r="1301">
          <cell r="A1301" t="str">
            <v>091306</v>
          </cell>
          <cell r="B1301" t="str">
            <v>PERFILADO LISO CHAPA 14 - GE - MED 19X76MM C/ TAMPA E INSTAL.</v>
          </cell>
          <cell r="C1301" t="str">
            <v>M</v>
          </cell>
          <cell r="D1301">
            <v>12.57</v>
          </cell>
        </row>
        <row r="1302">
          <cell r="A1302" t="str">
            <v>091307</v>
          </cell>
          <cell r="B1302" t="str">
            <v>PERFILADO LISO CHAPA 14-GE-MED. 38X38MM C/TAMPA E INST.</v>
          </cell>
          <cell r="C1302" t="str">
            <v>M</v>
          </cell>
          <cell r="D1302">
            <v>11.45</v>
          </cell>
        </row>
        <row r="1303">
          <cell r="A1303" t="str">
            <v>091308</v>
          </cell>
          <cell r="B1303" t="str">
            <v>PERFILADO LISO CHAPA 14 - GE - MED. 38X76MM C/ TAMPA E INSTAL.</v>
          </cell>
          <cell r="C1303" t="str">
            <v>M</v>
          </cell>
          <cell r="D1303">
            <v>13.37</v>
          </cell>
        </row>
        <row r="1304">
          <cell r="A1304" t="str">
            <v>091311</v>
          </cell>
          <cell r="B1304" t="str">
            <v>PERFILADO PERFURADO CHAPA 14-GE-MED. 19X38MM C/TAMPA E INST.</v>
          </cell>
          <cell r="C1304" t="str">
            <v>M</v>
          </cell>
          <cell r="D1304">
            <v>10.01</v>
          </cell>
        </row>
        <row r="1305">
          <cell r="A1305" t="str">
            <v>091312</v>
          </cell>
          <cell r="B1305" t="str">
            <v>PERFILADO PERFURADO CHAPA 14 - GE - MED 19X76MM C/ TAMPA E INSTAL.</v>
          </cell>
          <cell r="C1305" t="str">
            <v>M</v>
          </cell>
          <cell r="D1305">
            <v>13.76</v>
          </cell>
        </row>
        <row r="1306">
          <cell r="A1306" t="str">
            <v>091313</v>
          </cell>
          <cell r="B1306" t="str">
            <v>PERFILADO PERFURADO CHAPA 14-GE-MED. 38X38MM C/TAMPA E INST.</v>
          </cell>
          <cell r="C1306" t="str">
            <v>M</v>
          </cell>
          <cell r="D1306">
            <v>11.29</v>
          </cell>
        </row>
        <row r="1307">
          <cell r="A1307" t="str">
            <v>091314</v>
          </cell>
          <cell r="B1307" t="str">
            <v>PERFILADO PERFURADO CHAPA 14 - GE - MED 38X76MM C/ TAMPA E INSTAL.</v>
          </cell>
          <cell r="C1307" t="str">
            <v>M</v>
          </cell>
          <cell r="D1307">
            <v>13.37</v>
          </cell>
        </row>
        <row r="1308">
          <cell r="A1308" t="str">
            <v>091321</v>
          </cell>
          <cell r="B1308" t="str">
            <v>ELETROCALHA LISA GALV ELETROLIT CHAPA 14 - 100X50MM  C/TAMPA E INST.</v>
          </cell>
          <cell r="C1308" t="str">
            <v>M</v>
          </cell>
          <cell r="D1308">
            <v>17.36</v>
          </cell>
        </row>
        <row r="1309">
          <cell r="A1309" t="str">
            <v>091322</v>
          </cell>
          <cell r="B1309" t="str">
            <v>ELETROCALHA LISA GALV ELETROLIT CHAPA 14 - 125X50 MM C/ TAMPA E INST</v>
          </cell>
          <cell r="C1309" t="str">
            <v>M</v>
          </cell>
          <cell r="D1309">
            <v>19.48</v>
          </cell>
        </row>
        <row r="1310">
          <cell r="A1310" t="str">
            <v>091323</v>
          </cell>
          <cell r="B1310" t="str">
            <v>ELETROCALHA LISA GALV ELETROLIT CHAPA 14 - 150X50MM  C/TAMPA E INST.</v>
          </cell>
          <cell r="C1310" t="str">
            <v>M</v>
          </cell>
          <cell r="D1310">
            <v>21.67</v>
          </cell>
        </row>
        <row r="1311">
          <cell r="A1311" t="str">
            <v>091324</v>
          </cell>
          <cell r="B1311" t="str">
            <v>ELETROCALHA LISA GALV ELETROLIT CHAPA 14 - 175X50 MM C/ TAMPA E INST</v>
          </cell>
          <cell r="C1311" t="str">
            <v>M</v>
          </cell>
          <cell r="D1311">
            <v>23.86</v>
          </cell>
        </row>
        <row r="1312">
          <cell r="A1312" t="str">
            <v>091325</v>
          </cell>
          <cell r="B1312" t="str">
            <v>ELETROCALHA LISA GALV ELETROLIT CHAPA 14 - 200X50MM  C/TAMPA E INST.</v>
          </cell>
          <cell r="C1312" t="str">
            <v>M</v>
          </cell>
          <cell r="D1312">
            <v>26.04</v>
          </cell>
        </row>
        <row r="1313">
          <cell r="A1313" t="str">
            <v>091326</v>
          </cell>
          <cell r="B1313" t="str">
            <v>ELETROCALHA LISA GALV ELETROLIT CHAPA 14 - 250X50MM C/ TAMPA E INST.</v>
          </cell>
          <cell r="C1313" t="str">
            <v>M</v>
          </cell>
          <cell r="D1313">
            <v>29.61</v>
          </cell>
        </row>
        <row r="1314">
          <cell r="A1314" t="str">
            <v>091327</v>
          </cell>
          <cell r="B1314" t="str">
            <v>ELETROCALHA LISA GALV ELETROLIT CHAPA 14 - 300X50MM  C/TAMPA E INST.</v>
          </cell>
          <cell r="C1314" t="str">
            <v>M</v>
          </cell>
          <cell r="D1314">
            <v>32.35</v>
          </cell>
        </row>
        <row r="1315">
          <cell r="A1315" t="str">
            <v>091331</v>
          </cell>
          <cell r="B1315" t="str">
            <v>ELETROCALHA LISA GALV ELETROLIT CHAPA 14 - 150X100MM C/TAMPA E INST.</v>
          </cell>
          <cell r="C1315" t="str">
            <v>M</v>
          </cell>
          <cell r="D1315">
            <v>27.99</v>
          </cell>
        </row>
        <row r="1316">
          <cell r="A1316" t="str">
            <v>091332</v>
          </cell>
          <cell r="B1316" t="str">
            <v>ELETROCALHA LISA GALV ELETROLIT CHAPA 14 - 200X100MM C/TAMPA E INST.</v>
          </cell>
          <cell r="C1316" t="str">
            <v>M</v>
          </cell>
          <cell r="D1316">
            <v>31.55</v>
          </cell>
        </row>
        <row r="1317">
          <cell r="A1317" t="str">
            <v>091333</v>
          </cell>
          <cell r="B1317" t="str">
            <v>ELETROCALHA LISA GALV ELETROLIT CHAPA 14 - 250X100MM C/ TAMPA E INST</v>
          </cell>
          <cell r="C1317" t="str">
            <v>M</v>
          </cell>
          <cell r="D1317">
            <v>35.119999999999997</v>
          </cell>
        </row>
        <row r="1318">
          <cell r="A1318" t="str">
            <v>091334</v>
          </cell>
          <cell r="B1318" t="str">
            <v>ELETROCALHA LISA GALV ELETROLIT CHAPA 14 - 300X100MM C/TAMPA E INST.</v>
          </cell>
          <cell r="C1318" t="str">
            <v>M</v>
          </cell>
          <cell r="D1318">
            <v>38.659999999999997</v>
          </cell>
        </row>
        <row r="1319">
          <cell r="A1319" t="str">
            <v>091335</v>
          </cell>
          <cell r="B1319" t="str">
            <v>ELETROCALHA LISA GALV ELETROLIT CHAPA 14 - 400X100MM C/TAMPA E INST.</v>
          </cell>
          <cell r="C1319" t="str">
            <v>M</v>
          </cell>
          <cell r="D1319">
            <v>48.35</v>
          </cell>
        </row>
        <row r="1320">
          <cell r="A1320" t="str">
            <v>091338</v>
          </cell>
          <cell r="B1320" t="str">
            <v>ELETROCALHA PERF GALV ELETROLIT CHAPA 14 - 100X50MM  C/TAMPA E INST.</v>
          </cell>
          <cell r="C1320" t="str">
            <v>M</v>
          </cell>
          <cell r="D1320">
            <v>17.77</v>
          </cell>
        </row>
        <row r="1321">
          <cell r="A1321" t="str">
            <v>091339</v>
          </cell>
          <cell r="B1321" t="str">
            <v>ELETROCALHA PERF GALV ELETROLIT CHAPA 14 - 125X50MM C/ TAMPA E INST.</v>
          </cell>
          <cell r="C1321" t="str">
            <v>M</v>
          </cell>
          <cell r="D1321">
            <v>19.940000000000001</v>
          </cell>
        </row>
        <row r="1322">
          <cell r="A1322" t="str">
            <v>091340</v>
          </cell>
          <cell r="B1322" t="str">
            <v>ELETROCALHA PERF GALV ELETROLIT CHAPA 14 - 150X50MM  C/TAMPA E INST.</v>
          </cell>
          <cell r="C1322" t="str">
            <v>M</v>
          </cell>
          <cell r="D1322">
            <v>22.18</v>
          </cell>
        </row>
        <row r="1323">
          <cell r="A1323" t="str">
            <v>091341</v>
          </cell>
          <cell r="B1323" t="str">
            <v>ELETROCALHA PERF GALV ELETROLIT CHAPA 14 - 175X50MM C/ TAMPA E INST.</v>
          </cell>
          <cell r="C1323" t="str">
            <v>M</v>
          </cell>
          <cell r="D1323">
            <v>24.42</v>
          </cell>
        </row>
        <row r="1324">
          <cell r="A1324" t="str">
            <v>091342</v>
          </cell>
          <cell r="B1324" t="str">
            <v>ELETROCALHA PERF GALV ELETROLIT CHAPA 14 - 200X50MM  C/TAMPA E INST.</v>
          </cell>
          <cell r="C1324" t="str">
            <v>M</v>
          </cell>
          <cell r="D1324">
            <v>26.66</v>
          </cell>
        </row>
        <row r="1325">
          <cell r="A1325" t="str">
            <v>091343</v>
          </cell>
          <cell r="B1325" t="str">
            <v>ELETROCALHA PERF GALV ELETROLIT CHAPA 14 - 250X50MM C/ TAMPA E INST.</v>
          </cell>
          <cell r="C1325" t="str">
            <v>M</v>
          </cell>
          <cell r="D1325">
            <v>30.33</v>
          </cell>
        </row>
        <row r="1326">
          <cell r="A1326" t="str">
            <v>091344</v>
          </cell>
          <cell r="B1326" t="str">
            <v>ELETROCALHA PERF GALV ELETROLIT CHAPA 14 - 300X50MM  C/TAMPA E INST.</v>
          </cell>
          <cell r="C1326" t="str">
            <v>M</v>
          </cell>
          <cell r="D1326">
            <v>33.17</v>
          </cell>
        </row>
        <row r="1327">
          <cell r="A1327" t="str">
            <v>091346</v>
          </cell>
          <cell r="B1327" t="str">
            <v>ELETROCALHA PERF GALV ELETROLIT CHAPA 14 - 150X100MM C/TAMPA E INST.</v>
          </cell>
          <cell r="C1327" t="str">
            <v>M</v>
          </cell>
          <cell r="D1327">
            <v>28.71</v>
          </cell>
        </row>
        <row r="1328">
          <cell r="A1328" t="str">
            <v>091347</v>
          </cell>
          <cell r="B1328" t="str">
            <v>ELETROCALHA PERF GALV ELETROLIT CHAPA 14 - 200X100MM C/TAMPA E INST.</v>
          </cell>
          <cell r="C1328" t="str">
            <v>M</v>
          </cell>
          <cell r="D1328">
            <v>32.369999999999997</v>
          </cell>
        </row>
        <row r="1329">
          <cell r="A1329" t="str">
            <v>091348</v>
          </cell>
          <cell r="B1329" t="str">
            <v>ELETROCALHA PERF GALV ELETROLIT CHAPA 14 - 250X100MM C/ TAMPA E INST</v>
          </cell>
          <cell r="C1329" t="str">
            <v>M</v>
          </cell>
          <cell r="D1329">
            <v>36.03</v>
          </cell>
        </row>
        <row r="1330">
          <cell r="A1330" t="str">
            <v>091349</v>
          </cell>
          <cell r="B1330" t="str">
            <v>ELETROCALHA PERF GALV ELETROLIT CHAPA 14 - 300X100MM C/TAMPA E INST.</v>
          </cell>
          <cell r="C1330" t="str">
            <v>M</v>
          </cell>
          <cell r="D1330">
            <v>39.68</v>
          </cell>
        </row>
        <row r="1331">
          <cell r="A1331" t="str">
            <v>091350</v>
          </cell>
          <cell r="B1331" t="str">
            <v>ELETROCALHA PERF GALV ELETROLIT CHAPA 14 - 400X100MM C/TAMPA E INST.</v>
          </cell>
          <cell r="C1331" t="str">
            <v>M</v>
          </cell>
          <cell r="D1331">
            <v>49.59</v>
          </cell>
        </row>
        <row r="1332">
          <cell r="A1332" t="str">
            <v>091400</v>
          </cell>
          <cell r="B1332" t="str">
            <v>ALTA TENSAO</v>
          </cell>
          <cell r="D1332" t="str">
            <v xml:space="preserve"> R$-   </v>
          </cell>
        </row>
        <row r="1333">
          <cell r="A1333" t="str">
            <v>091401</v>
          </cell>
          <cell r="B1333" t="str">
            <v>OLEO ISOLANTE P/TRANSFORMADOR /DISJUNTOR 30KV/CM</v>
          </cell>
          <cell r="C1333" t="str">
            <v>L</v>
          </cell>
          <cell r="D1333">
            <v>2.86</v>
          </cell>
        </row>
        <row r="1334">
          <cell r="A1334" t="str">
            <v>091402</v>
          </cell>
          <cell r="B1334" t="str">
            <v>FILTRAGEM DE OLEO ISOLANTE - 30 KV/CM</v>
          </cell>
          <cell r="C1334" t="str">
            <v>L</v>
          </cell>
          <cell r="D1334">
            <v>1.1200000000000001</v>
          </cell>
        </row>
        <row r="1335">
          <cell r="A1335" t="str">
            <v>091403</v>
          </cell>
          <cell r="B1335" t="str">
            <v>TESTE DE ACIDEZ E RIGIDEZ DE OLEO ISOLANTE - 30 KV/CM</v>
          </cell>
          <cell r="C1335" t="str">
            <v>UN</v>
          </cell>
          <cell r="D1335">
            <v>48</v>
          </cell>
        </row>
        <row r="1336">
          <cell r="A1336" t="str">
            <v>091404</v>
          </cell>
          <cell r="B1336" t="str">
            <v>ISOLADOR TIPO DISCO DE PORCELANA 150 MM - 15 KV</v>
          </cell>
          <cell r="C1336" t="str">
            <v>UN</v>
          </cell>
          <cell r="D1336">
            <v>11.18</v>
          </cell>
        </row>
        <row r="1337">
          <cell r="A1337" t="str">
            <v>091405</v>
          </cell>
          <cell r="B1337" t="str">
            <v>ISOLADOR TIPO DISCO DE VIDRO 175 MM - 15 KV</v>
          </cell>
          <cell r="C1337" t="str">
            <v>UN</v>
          </cell>
          <cell r="D1337">
            <v>19.579999999999998</v>
          </cell>
        </row>
        <row r="1338">
          <cell r="A1338" t="str">
            <v>091406</v>
          </cell>
          <cell r="B1338" t="str">
            <v>ISOLADOR SUPORTE TIPO PEDESTAL EM PORCELANA - 15 KV</v>
          </cell>
          <cell r="C1338" t="str">
            <v>UN</v>
          </cell>
          <cell r="D1338">
            <v>26.8</v>
          </cell>
        </row>
        <row r="1339">
          <cell r="A1339" t="str">
            <v>091407</v>
          </cell>
          <cell r="B1339" t="str">
            <v>ISOLADOR SUPORTE TIPO PEDESTAL EM PORCELANA - 1 KV</v>
          </cell>
          <cell r="C1339" t="str">
            <v>UN</v>
          </cell>
          <cell r="D1339">
            <v>16.93</v>
          </cell>
        </row>
        <row r="1340">
          <cell r="A1340" t="str">
            <v>091408</v>
          </cell>
          <cell r="B1340" t="str">
            <v>ISOLADOR SUPORTE TIPO PEDESTAL EM EPOXI - 15 KV</v>
          </cell>
          <cell r="C1340" t="str">
            <v>UN</v>
          </cell>
          <cell r="D1340">
            <v>26.8</v>
          </cell>
        </row>
        <row r="1341">
          <cell r="A1341" t="str">
            <v>091409</v>
          </cell>
          <cell r="B1341" t="str">
            <v>ISOLADOR SUPORTE TIPO PEDESTAL EM EPOXI - 1 KV</v>
          </cell>
          <cell r="C1341" t="str">
            <v>UN</v>
          </cell>
          <cell r="D1341">
            <v>16.93</v>
          </cell>
        </row>
        <row r="1342">
          <cell r="A1342" t="str">
            <v>091410</v>
          </cell>
          <cell r="B1342" t="str">
            <v>ISOLADOR TIPOPINO EM PORCELANA - 15 KV INCLUS. PINO</v>
          </cell>
          <cell r="C1342" t="str">
            <v>UN</v>
          </cell>
          <cell r="D1342">
            <v>7.82</v>
          </cell>
        </row>
        <row r="1343">
          <cell r="A1343" t="str">
            <v>091411</v>
          </cell>
          <cell r="B1343" t="str">
            <v>ISOLADOR TIPO PINO DE VIDRO - 15 KV INCLUS. PINO</v>
          </cell>
          <cell r="C1343" t="str">
            <v>UN</v>
          </cell>
          <cell r="D1343">
            <v>7.82</v>
          </cell>
        </row>
        <row r="1344">
          <cell r="A1344" t="str">
            <v>091412</v>
          </cell>
          <cell r="B1344" t="str">
            <v>ISOLADOR TIPO CASTANHA EM PORCELANA INCLUS. GRAMPO</v>
          </cell>
          <cell r="C1344" t="str">
            <v>UN</v>
          </cell>
          <cell r="D1344">
            <v>4.18</v>
          </cell>
        </row>
        <row r="1345">
          <cell r="A1345" t="str">
            <v>091413</v>
          </cell>
          <cell r="B1345" t="str">
            <v>VERGALHAO DE COBRE 3/8" (10 MM)</v>
          </cell>
          <cell r="C1345" t="str">
            <v>M</v>
          </cell>
          <cell r="D1345">
            <v>12.92</v>
          </cell>
        </row>
        <row r="1346">
          <cell r="A1346" t="str">
            <v>091414</v>
          </cell>
          <cell r="B1346" t="str">
            <v>TERMINAL OU CONECTOR P/VERGALHAO DE COBRE 3/8" (10 MM)</v>
          </cell>
          <cell r="C1346" t="str">
            <v>UN</v>
          </cell>
          <cell r="D1346">
            <v>2.93</v>
          </cell>
        </row>
        <row r="1347">
          <cell r="A1347" t="str">
            <v>091416</v>
          </cell>
          <cell r="B1347" t="str">
            <v>CABO DE MEDIA TENSAO PARA 12/20 KV - 1 X 25 MM2 UNIPOLAR</v>
          </cell>
          <cell r="C1347" t="str">
            <v>M</v>
          </cell>
          <cell r="D1347">
            <v>24.14</v>
          </cell>
        </row>
        <row r="1348">
          <cell r="A1348" t="str">
            <v>091417</v>
          </cell>
          <cell r="B1348" t="str">
            <v>CABO DE MEDIA TENSAO PARA 12/20 KV - 1 X 35 MM2 UNIPOLAR</v>
          </cell>
          <cell r="C1348" t="str">
            <v>M</v>
          </cell>
          <cell r="D1348">
            <v>25.65</v>
          </cell>
        </row>
        <row r="1349">
          <cell r="A1349" t="str">
            <v>091420</v>
          </cell>
          <cell r="B1349" t="str">
            <v>CABO DE MEDIA TENSAO PARA 12/20 KV - 3 X 35 MM2 TRIPOLAR</v>
          </cell>
          <cell r="C1349" t="str">
            <v>M</v>
          </cell>
          <cell r="D1349">
            <v>75.650000000000006</v>
          </cell>
        </row>
        <row r="1350">
          <cell r="A1350" t="str">
            <v>091421</v>
          </cell>
          <cell r="B1350" t="str">
            <v>MUFLA UNIPOLAR INTERNA PARA CABO ATE 35 MM2 - 15 KV</v>
          </cell>
          <cell r="C1350" t="str">
            <v>UN</v>
          </cell>
          <cell r="D1350">
            <v>145.1</v>
          </cell>
        </row>
        <row r="1351">
          <cell r="A1351" t="str">
            <v>091422</v>
          </cell>
          <cell r="B1351" t="str">
            <v>MUFLA UNIPOLAR EXTERNA PARA CABO ATE 35 MM2 - 15 KV</v>
          </cell>
          <cell r="C1351" t="str">
            <v>UN</v>
          </cell>
          <cell r="D1351">
            <v>156.78</v>
          </cell>
        </row>
        <row r="1352">
          <cell r="A1352" t="str">
            <v>091423</v>
          </cell>
          <cell r="B1352" t="str">
            <v>MUFLA TRIPOLAR INTERNA PARA CABO ATE 35 MM2 - 15 KV</v>
          </cell>
          <cell r="C1352" t="str">
            <v>UN</v>
          </cell>
          <cell r="D1352">
            <v>176.4</v>
          </cell>
        </row>
        <row r="1353">
          <cell r="A1353" t="str">
            <v>091424</v>
          </cell>
          <cell r="B1353" t="str">
            <v>MUFLA TRIPOLAR EXTERNA PARA CABO ATE 35 MM2 - 15 KV</v>
          </cell>
          <cell r="C1353" t="str">
            <v>UN</v>
          </cell>
          <cell r="D1353">
            <v>188.06</v>
          </cell>
        </row>
        <row r="1354">
          <cell r="A1354" t="str">
            <v>091425</v>
          </cell>
          <cell r="B1354" t="str">
            <v>BUCHA DE PASSAGEM INTERNA/EXTERNA - 15 KV</v>
          </cell>
          <cell r="C1354" t="str">
            <v>UN</v>
          </cell>
          <cell r="D1354">
            <v>59.03</v>
          </cell>
        </row>
        <row r="1355">
          <cell r="A1355" t="str">
            <v>091426</v>
          </cell>
          <cell r="B1355" t="str">
            <v>BUCHA DE PASSAGEM PARA NEUTRO - 1 KV</v>
          </cell>
          <cell r="C1355" t="str">
            <v>UN</v>
          </cell>
          <cell r="D1355">
            <v>33.200000000000003</v>
          </cell>
        </row>
        <row r="1356">
          <cell r="A1356" t="str">
            <v>091427</v>
          </cell>
          <cell r="B1356" t="str">
            <v>CHAPA DE FERRO 1.50 X 0.50 X 1/4" PARA BUCHAS DE PASSAGEM</v>
          </cell>
          <cell r="C1356" t="str">
            <v>UN</v>
          </cell>
          <cell r="D1356">
            <v>127.78</v>
          </cell>
        </row>
        <row r="1357">
          <cell r="A1357" t="str">
            <v>091429</v>
          </cell>
          <cell r="B1357" t="str">
            <v>FUSIVEL HH PARA 40A/15KV</v>
          </cell>
          <cell r="C1357" t="str">
            <v>UN</v>
          </cell>
          <cell r="D1357">
            <v>150.31</v>
          </cell>
        </row>
        <row r="1358">
          <cell r="A1358" t="str">
            <v>091430</v>
          </cell>
          <cell r="B1358" t="str">
            <v>BASE TRIPOLAR PARA FUSIVEL LIMITADOR HH - 15 KV / 200 A</v>
          </cell>
          <cell r="C1358" t="str">
            <v>UN</v>
          </cell>
          <cell r="D1358">
            <v>417.62</v>
          </cell>
        </row>
        <row r="1359">
          <cell r="A1359" t="str">
            <v>091431</v>
          </cell>
          <cell r="B1359" t="str">
            <v>FUSIVEL HH PARA 100 A / 15 KV</v>
          </cell>
          <cell r="C1359" t="str">
            <v>UN</v>
          </cell>
          <cell r="D1359">
            <v>11.18</v>
          </cell>
        </row>
        <row r="1360">
          <cell r="A1360" t="str">
            <v>091432</v>
          </cell>
          <cell r="B1360" t="str">
            <v>CHAVE FUSIVEL MATHEUS PARA 200 A COM ELO FUSIVEL</v>
          </cell>
          <cell r="C1360" t="str">
            <v>UN</v>
          </cell>
          <cell r="D1360">
            <v>61.43</v>
          </cell>
        </row>
        <row r="1361">
          <cell r="A1361" t="str">
            <v>091433</v>
          </cell>
          <cell r="B1361" t="str">
            <v>ELO FUSIVEL PARA CHAVE TIPO MATHEUS - 100 A</v>
          </cell>
          <cell r="C1361" t="str">
            <v>UN</v>
          </cell>
          <cell r="D1361">
            <v>3.76</v>
          </cell>
        </row>
        <row r="1362">
          <cell r="A1362" t="str">
            <v>091434</v>
          </cell>
          <cell r="B1362" t="str">
            <v>TRANSFORMADOR POTENCIAL A OLEO 500 VA - 13.2 KV / 220 V</v>
          </cell>
          <cell r="C1362" t="str">
            <v>UN</v>
          </cell>
          <cell r="D1362">
            <v>875.84</v>
          </cell>
        </row>
        <row r="1363">
          <cell r="A1363" t="str">
            <v>091435</v>
          </cell>
          <cell r="B1363" t="str">
            <v>TRANSFORMADOR POTENCIAL A OLEO 500 VA - 13.2KV / 3.8KV / 220 V</v>
          </cell>
          <cell r="C1363" t="str">
            <v>UN</v>
          </cell>
          <cell r="D1363">
            <v>875.84</v>
          </cell>
        </row>
        <row r="1364">
          <cell r="A1364" t="str">
            <v>091436</v>
          </cell>
          <cell r="B1364" t="str">
            <v>FUSIVEL PARA TRANSFORMADOR DE POTENCIAL</v>
          </cell>
          <cell r="C1364" t="str">
            <v>UN</v>
          </cell>
          <cell r="D1364">
            <v>43.58</v>
          </cell>
        </row>
        <row r="1365">
          <cell r="A1365" t="str">
            <v>091437</v>
          </cell>
          <cell r="B1365" t="str">
            <v>DISJUNTOR VOL NORMAL DE OLEO 15KV / 280 MVA - COMPLETO</v>
          </cell>
          <cell r="C1365" t="str">
            <v>UN</v>
          </cell>
          <cell r="D1365">
            <v>10580.35</v>
          </cell>
        </row>
        <row r="1366">
          <cell r="A1366" t="str">
            <v>091438</v>
          </cell>
          <cell r="B1366" t="str">
            <v>DISJUNTOR VOL REDUZIDO DE OLEO 15KV / 350 MVA - COMPLETO</v>
          </cell>
          <cell r="C1366" t="str">
            <v>UN</v>
          </cell>
          <cell r="D1366">
            <v>10580.35</v>
          </cell>
        </row>
        <row r="1367">
          <cell r="A1367" t="str">
            <v>091439</v>
          </cell>
          <cell r="B1367" t="str">
            <v>RELE DE SOBRECORRENTE DISJUNTOR 15 KV FLUIDO DINAMICO</v>
          </cell>
          <cell r="C1367" t="str">
            <v>UN</v>
          </cell>
          <cell r="D1367">
            <v>615.86</v>
          </cell>
        </row>
        <row r="1368">
          <cell r="A1368" t="str">
            <v>091440</v>
          </cell>
          <cell r="B1368" t="str">
            <v>BOBINA DE MINIMA TENSAO DO DISJUNTOR VOL NORMAL DE OLEO</v>
          </cell>
          <cell r="C1368" t="str">
            <v>UN</v>
          </cell>
          <cell r="D1368">
            <v>602.86</v>
          </cell>
        </row>
        <row r="1369">
          <cell r="A1369" t="str">
            <v>091441</v>
          </cell>
          <cell r="B1369" t="str">
            <v>BOBINA DE MINIMA TENSAO DO DISJUNTOR VOL. REDUZIDO DE OLEO</v>
          </cell>
          <cell r="C1369" t="str">
            <v>UN</v>
          </cell>
          <cell r="D1369">
            <v>602.86</v>
          </cell>
        </row>
        <row r="1370">
          <cell r="A1370" t="str">
            <v>091442</v>
          </cell>
          <cell r="B1370" t="str">
            <v>RELE DE FALTA DE FASE E MINIMA TENSAO TRIFASICO</v>
          </cell>
          <cell r="C1370" t="str">
            <v>UN</v>
          </cell>
          <cell r="D1370">
            <v>451.46</v>
          </cell>
        </row>
        <row r="1371">
          <cell r="A1371" t="str">
            <v>091443</v>
          </cell>
          <cell r="B1371" t="str">
            <v>PARA-RAIO TIPO CRISTAL VALVE - CLASSE 15 KV</v>
          </cell>
          <cell r="C1371" t="str">
            <v>UN</v>
          </cell>
          <cell r="D1371">
            <v>85.66</v>
          </cell>
        </row>
        <row r="1372">
          <cell r="A1372" t="str">
            <v>091444</v>
          </cell>
          <cell r="B1372" t="str">
            <v>TAPETE DE BORRACHA 100 X 100 X 0.5 CM</v>
          </cell>
          <cell r="C1372" t="str">
            <v>UN</v>
          </cell>
          <cell r="D1372">
            <v>88.36</v>
          </cell>
        </row>
        <row r="1373">
          <cell r="A1373" t="str">
            <v>091445</v>
          </cell>
          <cell r="B1373" t="str">
            <v>ESTRADO DE MADEIRA 100X100CM</v>
          </cell>
          <cell r="C1373" t="str">
            <v>UN</v>
          </cell>
          <cell r="D1373">
            <v>33.9</v>
          </cell>
        </row>
        <row r="1374">
          <cell r="A1374" t="str">
            <v>091446</v>
          </cell>
          <cell r="B1374" t="str">
            <v>VARA DE MANOBRA DE FENOLITE 2.70 M / 15 KV</v>
          </cell>
          <cell r="C1374" t="str">
            <v>UN</v>
          </cell>
          <cell r="D1374">
            <v>60.34</v>
          </cell>
        </row>
        <row r="1375">
          <cell r="A1375" t="str">
            <v>091447</v>
          </cell>
          <cell r="B1375" t="str">
            <v>CAIXA DE MEDICAO PADRAO ELETROPAULO - 100 X 100 X 25 CM</v>
          </cell>
          <cell r="C1375" t="str">
            <v>UN</v>
          </cell>
          <cell r="D1375">
            <v>461.41</v>
          </cell>
        </row>
        <row r="1376">
          <cell r="A1376" t="str">
            <v>091448</v>
          </cell>
          <cell r="B1376" t="str">
            <v>VENEZIANA COM TELA DE PROTECAO EXP. 15 CM</v>
          </cell>
          <cell r="C1376" t="str">
            <v>M2</v>
          </cell>
          <cell r="D1376">
            <v>108.56</v>
          </cell>
        </row>
        <row r="1377">
          <cell r="A1377" t="str">
            <v>091449</v>
          </cell>
          <cell r="B1377" t="str">
            <v>PLACA DE AVISO P/ CABINE PRIM. DE FERRO ESMALTADO 30 X 40 CM</v>
          </cell>
          <cell r="C1377" t="str">
            <v>UN</v>
          </cell>
          <cell r="D1377">
            <v>11.8</v>
          </cell>
        </row>
        <row r="1378">
          <cell r="A1378" t="str">
            <v>091450</v>
          </cell>
          <cell r="B1378" t="str">
            <v>PLAQUETA INDICATIVADE PVC 8 X 12 CM</v>
          </cell>
          <cell r="C1378" t="str">
            <v>UN</v>
          </cell>
          <cell r="D1378">
            <v>3.52</v>
          </cell>
        </row>
        <row r="1379">
          <cell r="A1379" t="str">
            <v>091451</v>
          </cell>
          <cell r="B1379" t="str">
            <v>MUDANCA DOS TAP'S DO TRANSFORMADOR DE FORCA</v>
          </cell>
          <cell r="C1379" t="str">
            <v>UN</v>
          </cell>
          <cell r="D1379">
            <v>62.58</v>
          </cell>
        </row>
        <row r="1380">
          <cell r="A1380" t="str">
            <v>091452</v>
          </cell>
          <cell r="B1380" t="str">
            <v>MUDANCA DOS TAP'S DO TRANSFORMADOR DE POTENCIAL</v>
          </cell>
          <cell r="C1380" t="str">
            <v>UN</v>
          </cell>
          <cell r="D1380">
            <v>39.22</v>
          </cell>
        </row>
        <row r="1381">
          <cell r="A1381" t="str">
            <v>091453</v>
          </cell>
          <cell r="B1381" t="str">
            <v>LIMPEZA DO POSTO PRIMARIO E PINTURA DOS BARRAMENTOS</v>
          </cell>
          <cell r="C1381" t="str">
            <v>UN</v>
          </cell>
          <cell r="D1381">
            <v>183.61</v>
          </cell>
        </row>
        <row r="1382">
          <cell r="A1382" t="str">
            <v>091454</v>
          </cell>
          <cell r="B1382" t="str">
            <v>CRUZETA DE MADEIRA TRATADA DE 2.40 M</v>
          </cell>
          <cell r="C1382" t="str">
            <v>UN</v>
          </cell>
          <cell r="D1382">
            <v>42.48</v>
          </cell>
        </row>
        <row r="1383">
          <cell r="A1383" t="str">
            <v>091455</v>
          </cell>
          <cell r="B1383" t="str">
            <v>SELA PARA CRUZETA DE MADEIRA</v>
          </cell>
          <cell r="C1383" t="str">
            <v>UN</v>
          </cell>
          <cell r="D1383">
            <v>13.58</v>
          </cell>
        </row>
        <row r="1384">
          <cell r="A1384" t="str">
            <v>091456</v>
          </cell>
          <cell r="B1384" t="str">
            <v>MAO FRANCESA DE 700 MM</v>
          </cell>
          <cell r="C1384" t="str">
            <v>UN</v>
          </cell>
          <cell r="D1384">
            <v>13.89</v>
          </cell>
        </row>
        <row r="1385">
          <cell r="A1385" t="str">
            <v>091457</v>
          </cell>
          <cell r="B1385" t="str">
            <v>BRACADEIRA PARA ELETRODUTO EM POSTE</v>
          </cell>
          <cell r="C1385" t="str">
            <v>UN</v>
          </cell>
          <cell r="D1385">
            <v>9.1999999999999993</v>
          </cell>
        </row>
        <row r="1386">
          <cell r="A1386" t="str">
            <v>091458</v>
          </cell>
          <cell r="B1386" t="str">
            <v>SUPORTE PARA TRANSFORMADOR EM POSTE</v>
          </cell>
          <cell r="C1386" t="str">
            <v>UN</v>
          </cell>
          <cell r="D1386">
            <v>32.04</v>
          </cell>
        </row>
        <row r="1387">
          <cell r="A1387" t="str">
            <v>091459</v>
          </cell>
          <cell r="B1387" t="str">
            <v>LUVA DE BORRACHA ISOLACAO 20KV</v>
          </cell>
          <cell r="C1387" t="str">
            <v>PR</v>
          </cell>
          <cell r="D1387">
            <v>150.16</v>
          </cell>
        </row>
        <row r="1388">
          <cell r="A1388" t="str">
            <v>091460</v>
          </cell>
          <cell r="B1388" t="str">
            <v>CHAVE SECCIONADORA TRIP SECA INTERNA 200A/15KV</v>
          </cell>
          <cell r="C1388" t="str">
            <v>UN</v>
          </cell>
          <cell r="D1388">
            <v>306.08</v>
          </cell>
        </row>
        <row r="1389">
          <cell r="A1389" t="str">
            <v>091461</v>
          </cell>
          <cell r="B1389" t="str">
            <v>CHAVE SECCIONADORA TRIP SECA INTERNA 400A/15KV</v>
          </cell>
          <cell r="C1389" t="str">
            <v>UN</v>
          </cell>
          <cell r="D1389">
            <v>654</v>
          </cell>
        </row>
        <row r="1390">
          <cell r="A1390" t="str">
            <v>091462</v>
          </cell>
          <cell r="B1390" t="str">
            <v>CHAVE SECC TRIP INTERNA C/BASE FUS HH 400A/15KV</v>
          </cell>
          <cell r="C1390" t="str">
            <v>UN</v>
          </cell>
          <cell r="D1390">
            <v>1261.29</v>
          </cell>
        </row>
        <row r="1391">
          <cell r="A1391" t="str">
            <v>091480</v>
          </cell>
          <cell r="B1391" t="str">
            <v>CABINE MED/PROT/TRANF BLINDADA SIMPLIF. ATE 225KVA COMPL. S/TRAFO</v>
          </cell>
          <cell r="C1391" t="str">
            <v>CJ</v>
          </cell>
          <cell r="D1391">
            <v>9249.33</v>
          </cell>
        </row>
        <row r="1392">
          <cell r="A1392" t="str">
            <v>091482</v>
          </cell>
          <cell r="B1392" t="str">
            <v>CABINE MED/PROT/TRANSF BLINDADA ATE 500KVA EXTERNA COMPLETA S/TRAFO</v>
          </cell>
          <cell r="C1392" t="str">
            <v>CJ</v>
          </cell>
          <cell r="D1392">
            <v>19313.82</v>
          </cell>
        </row>
        <row r="1393">
          <cell r="A1393" t="str">
            <v>091500</v>
          </cell>
          <cell r="B1393" t="str">
            <v>TRANSFORMADORES</v>
          </cell>
          <cell r="D1393" t="str">
            <v xml:space="preserve"> R$-   </v>
          </cell>
        </row>
        <row r="1394">
          <cell r="A1394" t="str">
            <v>091501</v>
          </cell>
          <cell r="B1394" t="str">
            <v>TRANSFORMADOR TRIFASICO 15KV - 13.2KV / 220/127V - 15 KVA</v>
          </cell>
          <cell r="C1394" t="str">
            <v>UN</v>
          </cell>
          <cell r="D1394">
            <v>1136.74</v>
          </cell>
        </row>
        <row r="1395">
          <cell r="A1395" t="str">
            <v>091502</v>
          </cell>
          <cell r="B1395" t="str">
            <v>TRANSFORMADOR TRIFASICO 15KV - 13.2KV / 220 / 127V - 30 KVA</v>
          </cell>
          <cell r="C1395" t="str">
            <v>UN</v>
          </cell>
          <cell r="D1395">
            <v>1443.17</v>
          </cell>
        </row>
        <row r="1396">
          <cell r="A1396" t="str">
            <v>091503</v>
          </cell>
          <cell r="B1396" t="str">
            <v>TRANSFORMADOR TRIFASICO 15KV - 13.2KV / 220/127V - 45 KVA</v>
          </cell>
          <cell r="C1396" t="str">
            <v>UN</v>
          </cell>
          <cell r="D1396">
            <v>1706.91</v>
          </cell>
        </row>
        <row r="1397">
          <cell r="A1397" t="str">
            <v>091504</v>
          </cell>
          <cell r="B1397" t="str">
            <v>TRANSFORMADOR TRIFASICO 15KV - 13.2KV / 220/127V - 75 KVA</v>
          </cell>
          <cell r="C1397" t="str">
            <v>UN</v>
          </cell>
          <cell r="D1397">
            <v>2258.2199999999998</v>
          </cell>
        </row>
        <row r="1398">
          <cell r="A1398" t="str">
            <v>091505</v>
          </cell>
          <cell r="B1398" t="str">
            <v>TRANSFORMADOR TRIFASICO 15KV - 13.2KV/ 220/127V - 112.5 KVA</v>
          </cell>
          <cell r="C1398" t="str">
            <v>UN</v>
          </cell>
          <cell r="D1398">
            <v>2596.8000000000002</v>
          </cell>
        </row>
        <row r="1399">
          <cell r="A1399" t="str">
            <v>091506</v>
          </cell>
          <cell r="B1399" t="str">
            <v>TRANSFORMADOR TRIFASICO 15KV - 13.2KV / 220/127V -150 KVA</v>
          </cell>
          <cell r="C1399" t="str">
            <v>UN</v>
          </cell>
          <cell r="D1399">
            <v>3055.48</v>
          </cell>
        </row>
        <row r="1400">
          <cell r="A1400" t="str">
            <v>091507</v>
          </cell>
          <cell r="B1400" t="str">
            <v>TRANSFORMADOR TRIFASICO 15KV - 13.2KV / 220/127V - 225 KVA</v>
          </cell>
          <cell r="C1400" t="str">
            <v>UN</v>
          </cell>
          <cell r="D1400">
            <v>4412.75</v>
          </cell>
        </row>
        <row r="1401">
          <cell r="A1401" t="str">
            <v>091508</v>
          </cell>
          <cell r="B1401" t="str">
            <v>TRANSFORMADOR TRIFASICO 15KV - 13.2KV / 220/127V - 300 KVA</v>
          </cell>
          <cell r="C1401" t="str">
            <v>UN</v>
          </cell>
          <cell r="D1401">
            <v>5077.3599999999997</v>
          </cell>
        </row>
        <row r="1402">
          <cell r="A1402" t="str">
            <v>091509</v>
          </cell>
          <cell r="B1402" t="str">
            <v>TRANSFORMADOR TRIFASICO 15KV - 13.2KV / 220/127V - 500 KVA</v>
          </cell>
          <cell r="C1402" t="str">
            <v>UN</v>
          </cell>
          <cell r="D1402">
            <v>7406.48</v>
          </cell>
        </row>
        <row r="1403">
          <cell r="A1403" t="str">
            <v>091510</v>
          </cell>
          <cell r="B1403" t="str">
            <v>TRANSFORMADOR TRIFASICO 15KV - 13.2KV / 220/127V - 750 KVA</v>
          </cell>
          <cell r="C1403" t="str">
            <v>UN</v>
          </cell>
          <cell r="D1403">
            <v>14374.18</v>
          </cell>
        </row>
        <row r="1404">
          <cell r="A1404" t="str">
            <v>091511</v>
          </cell>
          <cell r="B1404" t="str">
            <v>TRANSFORMADOR TRIFASICO 15KV - 13.2KV / 3.8KV - 220/127V - 15 KVA</v>
          </cell>
          <cell r="C1404" t="str">
            <v>UN</v>
          </cell>
          <cell r="D1404">
            <v>1136.74</v>
          </cell>
        </row>
        <row r="1405">
          <cell r="A1405" t="str">
            <v>091512</v>
          </cell>
          <cell r="B1405" t="str">
            <v>TRANSFORMADOR TRIFASICO 15KV - 13.2KV / 3.8KV - 220/127V - 30 KVA</v>
          </cell>
          <cell r="C1405" t="str">
            <v>UN</v>
          </cell>
          <cell r="D1405">
            <v>1443.17</v>
          </cell>
        </row>
        <row r="1406">
          <cell r="A1406" t="str">
            <v>091513</v>
          </cell>
          <cell r="B1406" t="str">
            <v>TRANSFORMADOR TRIFASICO 15KV - 13.2KV / 3.8KV - 220/127V - 45 KVA</v>
          </cell>
          <cell r="C1406" t="str">
            <v>UN</v>
          </cell>
          <cell r="D1406">
            <v>1706.91</v>
          </cell>
        </row>
        <row r="1407">
          <cell r="A1407" t="str">
            <v>091514</v>
          </cell>
          <cell r="B1407" t="str">
            <v>TRANSFORMADOR TRIFASICO 15KV - 13.2KV / 3.8KV - 220/127V - 75 KVA</v>
          </cell>
          <cell r="C1407" t="str">
            <v>UN</v>
          </cell>
          <cell r="D1407">
            <v>2258.2199999999998</v>
          </cell>
        </row>
        <row r="1408">
          <cell r="A1408" t="str">
            <v>091515</v>
          </cell>
          <cell r="B1408" t="str">
            <v>TRANSFORMADOR TRIFASICO 15KV - 13.2KV / 3.8KV - 220 / 127V-112.5 KVA</v>
          </cell>
          <cell r="C1408" t="str">
            <v>UN</v>
          </cell>
          <cell r="D1408">
            <v>2596.8000000000002</v>
          </cell>
        </row>
        <row r="1409">
          <cell r="A1409" t="str">
            <v>091516</v>
          </cell>
          <cell r="B1409" t="str">
            <v>TRANSFORMADOR TRIFASICO 15KV - 13.2KV / 3.8KV - 220 / 127V - 150 KVA</v>
          </cell>
          <cell r="C1409" t="str">
            <v>UN</v>
          </cell>
          <cell r="D1409">
            <v>3055.48</v>
          </cell>
        </row>
        <row r="1410">
          <cell r="A1410" t="str">
            <v>091517</v>
          </cell>
          <cell r="B1410" t="str">
            <v>TRANSFORMADOR TRIFASICO 15KV - 13.2KV / 3.8KV - 220 / 127V - 225 KVA</v>
          </cell>
          <cell r="C1410" t="str">
            <v>UN</v>
          </cell>
          <cell r="D1410">
            <v>4412.75</v>
          </cell>
        </row>
        <row r="1411">
          <cell r="A1411" t="str">
            <v>091518</v>
          </cell>
          <cell r="B1411" t="str">
            <v>TRANSFORMADOR TRIFASICO 15KV - 13.2KV / 3.8KV - 220 / 127V - 300 KVA</v>
          </cell>
          <cell r="C1411" t="str">
            <v>UN</v>
          </cell>
          <cell r="D1411">
            <v>5077.3599999999997</v>
          </cell>
        </row>
        <row r="1412">
          <cell r="A1412" t="str">
            <v>091519</v>
          </cell>
          <cell r="B1412" t="str">
            <v>TRANSFORMADOR TRIFASICO 15KV - 13.2KV / 3.8KV - 220 / 127V - 500 KVA</v>
          </cell>
          <cell r="C1412" t="str">
            <v>UN</v>
          </cell>
          <cell r="D1412">
            <v>7406.48</v>
          </cell>
        </row>
        <row r="1413">
          <cell r="A1413" t="str">
            <v>091520</v>
          </cell>
          <cell r="B1413" t="str">
            <v>TRANSFORMADOR TRIFASICO 15KV - 13.2KV / 3.8KV - 220 / 127V - 750 KVA</v>
          </cell>
          <cell r="C1413" t="str">
            <v>UN</v>
          </cell>
          <cell r="D1413">
            <v>14374.18</v>
          </cell>
        </row>
        <row r="1414">
          <cell r="A1414" t="str">
            <v>091521</v>
          </cell>
          <cell r="B1414" t="str">
            <v>ALUGUEL DE TRANSFORMADOR - 150 KVA</v>
          </cell>
          <cell r="C1414" t="str">
            <v>MS</v>
          </cell>
          <cell r="D1414">
            <v>186.68</v>
          </cell>
        </row>
        <row r="1415">
          <cell r="A1415" t="str">
            <v>091522</v>
          </cell>
          <cell r="B1415" t="str">
            <v>ALUGUEL DE TRANSFORMADOR - 225 KVA</v>
          </cell>
          <cell r="C1415" t="str">
            <v>MS</v>
          </cell>
          <cell r="D1415">
            <v>301.63</v>
          </cell>
        </row>
        <row r="1416">
          <cell r="A1416" t="str">
            <v>091523</v>
          </cell>
          <cell r="B1416" t="str">
            <v>ALUGUEL DE TRANSFORMADOR - 300 KVA</v>
          </cell>
          <cell r="C1416" t="str">
            <v>MS</v>
          </cell>
          <cell r="D1416">
            <v>365.13</v>
          </cell>
        </row>
        <row r="1417">
          <cell r="A1417" t="str">
            <v>091524</v>
          </cell>
          <cell r="B1417" t="str">
            <v>ALUGUEL DE TRANSFORMADOR - 500 KVA</v>
          </cell>
          <cell r="C1417" t="str">
            <v>MS</v>
          </cell>
          <cell r="D1417">
            <v>476.25</v>
          </cell>
        </row>
        <row r="1418">
          <cell r="A1418" t="str">
            <v>091600</v>
          </cell>
          <cell r="B1418" t="str">
            <v>CAPACITORES</v>
          </cell>
          <cell r="D1418" t="str">
            <v xml:space="preserve"> R$-   </v>
          </cell>
        </row>
        <row r="1419">
          <cell r="A1419" t="str">
            <v>091601</v>
          </cell>
          <cell r="B1419" t="str">
            <v>CAPACITOR P/ CORRECAO DO FATOR DE POTENCIA - 220V - 2.5 KVAR</v>
          </cell>
          <cell r="C1419" t="str">
            <v>UN</v>
          </cell>
          <cell r="D1419">
            <v>175.35</v>
          </cell>
        </row>
        <row r="1420">
          <cell r="A1420" t="str">
            <v>091602</v>
          </cell>
          <cell r="B1420" t="str">
            <v>CAPACITOR P/ CORRECAO DO FATOR DE POTENCIA - 220V - 5.0 KVAR</v>
          </cell>
          <cell r="C1420" t="str">
            <v>UN</v>
          </cell>
          <cell r="D1420">
            <v>189.33</v>
          </cell>
        </row>
        <row r="1421">
          <cell r="A1421" t="str">
            <v>091603</v>
          </cell>
          <cell r="B1421" t="str">
            <v>CAPACITOR P/ CORRECAO DO FATOR DE POTENCIA - 220V - 7.5 KVAR</v>
          </cell>
          <cell r="C1421" t="str">
            <v>UN</v>
          </cell>
          <cell r="D1421">
            <v>200.51</v>
          </cell>
        </row>
        <row r="1422">
          <cell r="A1422" t="str">
            <v>091604</v>
          </cell>
          <cell r="B1422" t="str">
            <v>CAPACITOR P/ CORRECAO DO FATOR DE POTENCIA - 220V - 10.0 KVAR</v>
          </cell>
          <cell r="C1422" t="str">
            <v>UN</v>
          </cell>
          <cell r="D1422">
            <v>262.02</v>
          </cell>
        </row>
        <row r="1423">
          <cell r="A1423" t="str">
            <v>091605</v>
          </cell>
          <cell r="B1423" t="str">
            <v>CAPACITOR P/ CORRECAO DO FATOR DE POTENCIA -220V - 12.5 KVAR</v>
          </cell>
          <cell r="C1423" t="str">
            <v>UN</v>
          </cell>
          <cell r="D1423">
            <v>304.52</v>
          </cell>
        </row>
        <row r="1424">
          <cell r="A1424" t="str">
            <v>091606</v>
          </cell>
          <cell r="B1424" t="str">
            <v>CAPACITOR P/ CORRECAO DO FATOR DE POTENCIA - 220V - 15.0 KVAR</v>
          </cell>
          <cell r="C1424" t="str">
            <v>UN</v>
          </cell>
          <cell r="D1424">
            <v>315.01</v>
          </cell>
        </row>
        <row r="1425">
          <cell r="A1425" t="str">
            <v>091607</v>
          </cell>
          <cell r="B1425" t="str">
            <v>CAPACITOR P/ CORRECAO DO FATOR DE POTENCIA - 220V - 17.5 KVAR</v>
          </cell>
          <cell r="C1425" t="str">
            <v>UN</v>
          </cell>
          <cell r="D1425">
            <v>365.53</v>
          </cell>
        </row>
        <row r="1426">
          <cell r="A1426" t="str">
            <v>091608</v>
          </cell>
          <cell r="B1426" t="str">
            <v>CAPACITOR P/ CORRECAO DO FATOR DE POTENCIA - 220V - 20.0 KVAR</v>
          </cell>
          <cell r="C1426" t="str">
            <v>UN</v>
          </cell>
          <cell r="D1426">
            <v>389.78</v>
          </cell>
        </row>
        <row r="1427">
          <cell r="A1427" t="str">
            <v>091609</v>
          </cell>
          <cell r="B1427" t="str">
            <v>CAPACITOR P/ CORRECAO DO FATOR DE POTENCIA - 220V - 22.5 KVAR</v>
          </cell>
          <cell r="C1427" t="str">
            <v>UN</v>
          </cell>
          <cell r="D1427">
            <v>464.08</v>
          </cell>
        </row>
        <row r="1428">
          <cell r="A1428" t="str">
            <v>091610</v>
          </cell>
          <cell r="B1428" t="str">
            <v>CAPACITOR P/ CORRECAO DO FATOR DE POTENCIA - 220V - 25.0 KVAR</v>
          </cell>
          <cell r="C1428" t="str">
            <v>UN</v>
          </cell>
          <cell r="D1428">
            <v>473.69</v>
          </cell>
        </row>
        <row r="1429">
          <cell r="A1429" t="str">
            <v>091611</v>
          </cell>
          <cell r="B1429" t="str">
            <v>CAPACITOR P/ CORRECAO DO FATOR DE POTENCIA - 220V - 30.0 KVAR</v>
          </cell>
          <cell r="C1429" t="str">
            <v>UN</v>
          </cell>
          <cell r="D1429">
            <v>498.69</v>
          </cell>
        </row>
        <row r="1430">
          <cell r="A1430" t="str">
            <v>091612</v>
          </cell>
          <cell r="B1430" t="str">
            <v>CAPACITOR P/ CORRECAO DO FATOR DE POTENCIA - 220V - 35.0 KVAR</v>
          </cell>
          <cell r="C1430" t="str">
            <v>UN</v>
          </cell>
          <cell r="D1430">
            <v>715.58</v>
          </cell>
        </row>
        <row r="1431">
          <cell r="A1431" t="str">
            <v>091613</v>
          </cell>
          <cell r="B1431" t="str">
            <v>CAPACITOR P/ CORRECAO DO FATOR DE POTENCIA - 220V - 40.0 KVAR</v>
          </cell>
          <cell r="C1431" t="str">
            <v>UN</v>
          </cell>
          <cell r="D1431">
            <v>715.58</v>
          </cell>
        </row>
        <row r="1432">
          <cell r="A1432" t="str">
            <v>091614</v>
          </cell>
          <cell r="B1432" t="str">
            <v>CAPACITOR P/ CORRECAO DO FATOR DE POTENCIA - 220V - 45.0 KVAR</v>
          </cell>
          <cell r="C1432" t="str">
            <v>UN</v>
          </cell>
          <cell r="D1432">
            <v>787.87</v>
          </cell>
        </row>
        <row r="1433">
          <cell r="A1433" t="str">
            <v>091615</v>
          </cell>
          <cell r="B1433" t="str">
            <v>CAPACITOR P/ CORRECAO DO FATOR DE POTENCIA - 220V - 50.0 KVAR</v>
          </cell>
          <cell r="C1433" t="str">
            <v>UN</v>
          </cell>
          <cell r="D1433">
            <v>860.03</v>
          </cell>
        </row>
        <row r="1434">
          <cell r="A1434" t="str">
            <v>091616</v>
          </cell>
          <cell r="B1434" t="str">
            <v>CAIXA PROTECAO P/ CAPACITADORES C/ SINAL. C/ FUSIVEIS NH-00</v>
          </cell>
          <cell r="C1434" t="str">
            <v>UN</v>
          </cell>
          <cell r="D1434">
            <v>80.28</v>
          </cell>
        </row>
        <row r="1435">
          <cell r="A1435" t="str">
            <v>091617</v>
          </cell>
          <cell r="B1435" t="str">
            <v>CAIXA PROTECAO P/ CAPACITADORES C/ SINAL. C/ FUSIVEIS NH-01</v>
          </cell>
          <cell r="C1435" t="str">
            <v>UN</v>
          </cell>
          <cell r="D1435">
            <v>80.28</v>
          </cell>
        </row>
        <row r="1436">
          <cell r="A1436" t="str">
            <v>092000</v>
          </cell>
          <cell r="B1436" t="str">
            <v>CONJUNTOS DE ILUMINACAO</v>
          </cell>
          <cell r="D1436" t="str">
            <v xml:space="preserve"> R$-   </v>
          </cell>
        </row>
        <row r="1437">
          <cell r="A1437" t="str">
            <v>092010</v>
          </cell>
          <cell r="B1437" t="str">
            <v>LC.02-ILUM.QUADRA C/POSTE CONCR TUB H LIV.=10M C/3 PROJ VP/MERC 400W</v>
          </cell>
          <cell r="C1437" t="str">
            <v>CJ</v>
          </cell>
          <cell r="D1437">
            <v>1161.28</v>
          </cell>
        </row>
        <row r="1438">
          <cell r="A1438" t="str">
            <v>092015</v>
          </cell>
          <cell r="B1438" t="str">
            <v>LC.05-POSTE CONCR.TUB H LIV.= 5M LUM C/VIDR.C/LAMP.MISTA 250W</v>
          </cell>
          <cell r="C1438" t="str">
            <v>CJ</v>
          </cell>
          <cell r="D1438">
            <v>563.86</v>
          </cell>
        </row>
        <row r="1439">
          <cell r="A1439" t="str">
            <v>092018</v>
          </cell>
          <cell r="B1439" t="str">
            <v>LC.08-POSTE CONCR TUB H LIV.= 5M LUM.C/ALOJ.C/LAMP.VP/MERCURIO 250W</v>
          </cell>
          <cell r="C1439" t="str">
            <v>CJ</v>
          </cell>
          <cell r="D1439">
            <v>809.57</v>
          </cell>
        </row>
        <row r="1440">
          <cell r="A1440" t="str">
            <v>092021</v>
          </cell>
          <cell r="B1440" t="str">
            <v>LC.11-POSTE CONCR TUB H LIV.= 5M LUM.C/ALOJ.C/LAMP.VP/SODIO 150W</v>
          </cell>
          <cell r="C1440" t="str">
            <v>CJ</v>
          </cell>
          <cell r="D1440">
            <v>854.36</v>
          </cell>
        </row>
        <row r="1441">
          <cell r="A1441" t="str">
            <v>092022</v>
          </cell>
          <cell r="B1441" t="str">
            <v>LC.12-POSTE CONCR TUB H LIV.= 5M LUM.C/ALOJ.C/LAMP.VP/SODIO 250W</v>
          </cell>
          <cell r="C1441" t="str">
            <v>CJ</v>
          </cell>
          <cell r="D1441">
            <v>867.14</v>
          </cell>
        </row>
        <row r="1442">
          <cell r="A1442" t="str">
            <v>092025</v>
          </cell>
          <cell r="B1442" t="str">
            <v>LC.15-POSTE CONCR TUB H LIV.= 7M LUM.C/VIDR.C/LAMP.MISTA 250 W</v>
          </cell>
          <cell r="C1442" t="str">
            <v>CJ</v>
          </cell>
          <cell r="D1442">
            <v>598.47</v>
          </cell>
        </row>
        <row r="1443">
          <cell r="A1443" t="str">
            <v>092028</v>
          </cell>
          <cell r="B1443" t="str">
            <v>LC.18-POSTE CONCR TUB H LIV.= 7M LUM.C/ALOJ.C/LAMP.VP/MERCURIO 250W</v>
          </cell>
          <cell r="C1443" t="str">
            <v>CJ</v>
          </cell>
          <cell r="D1443">
            <v>844.18</v>
          </cell>
        </row>
        <row r="1444">
          <cell r="A1444" t="str">
            <v>092031</v>
          </cell>
          <cell r="B1444" t="str">
            <v>LC.21-POSTE CONCR TUB H LIV.= 7M LUM.C/ALOJ.C/LAMP.VP/SODIO 150W</v>
          </cell>
          <cell r="C1444" t="str">
            <v>CJ</v>
          </cell>
          <cell r="D1444">
            <v>888.97</v>
          </cell>
        </row>
        <row r="1445">
          <cell r="A1445" t="str">
            <v>092032</v>
          </cell>
          <cell r="B1445" t="str">
            <v>LC.22-POSTE CONCR TUB H= 7M LIV.LUM C/ALOJ.C/LAMP.VP/SODIO 250W</v>
          </cell>
          <cell r="C1445" t="str">
            <v>CJ</v>
          </cell>
          <cell r="D1445">
            <v>901.75</v>
          </cell>
        </row>
        <row r="1446">
          <cell r="A1446" t="str">
            <v>095000</v>
          </cell>
          <cell r="B1446" t="str">
            <v>DEMOLICOES - ENTRADA E DISTRIBUICAO</v>
          </cell>
          <cell r="D1446" t="str">
            <v xml:space="preserve"> R$-   </v>
          </cell>
        </row>
        <row r="1447">
          <cell r="A1447" t="str">
            <v>095001</v>
          </cell>
          <cell r="B1447" t="str">
            <v>REMOCAO DE POSTE DE ENTRADA DE ENERGIA EM BAIXA TENSAO - GALVANIZADO</v>
          </cell>
          <cell r="C1447" t="str">
            <v>UN</v>
          </cell>
          <cell r="D1447">
            <v>32.24</v>
          </cell>
        </row>
        <row r="1448">
          <cell r="A1448" t="str">
            <v>095002</v>
          </cell>
          <cell r="B1448" t="str">
            <v>REMOCAO DE POSTE DE ENTRADA DE ENERGIA EM BAIXA TENSAO - CONCRETO</v>
          </cell>
          <cell r="C1448" t="str">
            <v>UN</v>
          </cell>
          <cell r="D1448">
            <v>40.28</v>
          </cell>
        </row>
        <row r="1449">
          <cell r="A1449" t="str">
            <v>095003</v>
          </cell>
          <cell r="B1449" t="str">
            <v>REMOCAO DE CAIXA DE ENTRADA DE ENERGIA EM BAIXA TENSAO</v>
          </cell>
          <cell r="C1449" t="str">
            <v>UN</v>
          </cell>
          <cell r="D1449">
            <v>32.24</v>
          </cell>
        </row>
        <row r="1450">
          <cell r="A1450" t="str">
            <v>095004</v>
          </cell>
          <cell r="B1450" t="str">
            <v>REMOCAO DE ARMACAO TIPO BRAQUETE</v>
          </cell>
          <cell r="C1450" t="str">
            <v>UN</v>
          </cell>
          <cell r="D1450">
            <v>4.03</v>
          </cell>
        </row>
        <row r="1451">
          <cell r="A1451" t="str">
            <v>095005</v>
          </cell>
          <cell r="B1451" t="str">
            <v>REMOCAO DE CABECOTE TIPO"TELESP"</v>
          </cell>
          <cell r="C1451" t="str">
            <v>UN</v>
          </cell>
          <cell r="D1451">
            <v>1.99</v>
          </cell>
        </row>
        <row r="1452">
          <cell r="A1452" t="str">
            <v>095006</v>
          </cell>
          <cell r="B1452" t="str">
            <v>REMOCAO DE CAIXA DE ENTRADA DE TELEFONE TIPO"TELESP"</v>
          </cell>
          <cell r="C1452" t="str">
            <v>UN</v>
          </cell>
          <cell r="D1452">
            <v>16.12</v>
          </cell>
        </row>
        <row r="1453">
          <cell r="A1453" t="str">
            <v>095009</v>
          </cell>
          <cell r="B1453" t="str">
            <v>REMOCAO DE PERFILADOS</v>
          </cell>
          <cell r="C1453" t="str">
            <v>M</v>
          </cell>
          <cell r="D1453">
            <v>3.2</v>
          </cell>
        </row>
        <row r="1454">
          <cell r="A1454" t="str">
            <v>095010</v>
          </cell>
          <cell r="B1454" t="str">
            <v>REMOCAO DE ELETRODUTOS EMBUTIDOS - ATE 2"</v>
          </cell>
          <cell r="C1454" t="str">
            <v>M</v>
          </cell>
          <cell r="D1454">
            <v>4.03</v>
          </cell>
        </row>
        <row r="1455">
          <cell r="A1455" t="str">
            <v>095011</v>
          </cell>
          <cell r="B1455" t="str">
            <v>REMOCAO DE ELETRODUTOS EMBUTIDOS - ACIMA DE 2"</v>
          </cell>
          <cell r="C1455" t="str">
            <v>M</v>
          </cell>
          <cell r="D1455">
            <v>8.06</v>
          </cell>
        </row>
        <row r="1456">
          <cell r="A1456" t="str">
            <v>095012</v>
          </cell>
          <cell r="B1456" t="str">
            <v>REMOCAO DE ELETRODUTOS APARENTES - ATE 2"</v>
          </cell>
          <cell r="C1456" t="str">
            <v>M</v>
          </cell>
          <cell r="D1456">
            <v>1.99</v>
          </cell>
        </row>
        <row r="1457">
          <cell r="A1457" t="str">
            <v>095013</v>
          </cell>
          <cell r="B1457" t="str">
            <v>REMOCAO DE ELETRODUTOS APARENTES - ACIMA DE 2"</v>
          </cell>
          <cell r="C1457" t="str">
            <v>M</v>
          </cell>
          <cell r="D1457">
            <v>4.03</v>
          </cell>
        </row>
        <row r="1458">
          <cell r="A1458" t="str">
            <v>095014</v>
          </cell>
          <cell r="B1458" t="str">
            <v>REMOCAO DE FIO EMBUTIDO - ATE 16MM2</v>
          </cell>
          <cell r="C1458" t="str">
            <v>M</v>
          </cell>
          <cell r="D1458">
            <v>0.36</v>
          </cell>
        </row>
        <row r="1459">
          <cell r="A1459" t="str">
            <v>095015</v>
          </cell>
          <cell r="B1459" t="str">
            <v>REMOCAO DE CABO EMBUTIDO - ACIMA DE 16MM2</v>
          </cell>
          <cell r="C1459" t="str">
            <v>M</v>
          </cell>
          <cell r="D1459">
            <v>0.77</v>
          </cell>
        </row>
        <row r="1460">
          <cell r="A1460" t="str">
            <v>095016</v>
          </cell>
          <cell r="B1460" t="str">
            <v>REMOCAO DE FIO APARENTE - ATE 16MM2</v>
          </cell>
          <cell r="C1460" t="str">
            <v>M</v>
          </cell>
          <cell r="D1460">
            <v>0.45</v>
          </cell>
        </row>
        <row r="1461">
          <cell r="A1461" t="str">
            <v>095017</v>
          </cell>
          <cell r="B1461" t="str">
            <v>REMOCAO DE CABO APARENTE - ACIMA DE 16MM2</v>
          </cell>
          <cell r="C1461" t="str">
            <v>M</v>
          </cell>
          <cell r="D1461">
            <v>0.93</v>
          </cell>
        </row>
        <row r="1462">
          <cell r="A1462" t="str">
            <v>095018</v>
          </cell>
          <cell r="B1462" t="str">
            <v>REMOCAO DE TERMINAIS OU CONECTORES DE PRESSAO PARA CABOS</v>
          </cell>
          <cell r="C1462" t="str">
            <v>UN</v>
          </cell>
          <cell r="D1462">
            <v>1.58</v>
          </cell>
        </row>
        <row r="1463">
          <cell r="A1463" t="str">
            <v>095020</v>
          </cell>
          <cell r="B1463" t="str">
            <v>REMOCAO DE SUPORTE-ISOLADOR TIPO ROLDANA</v>
          </cell>
          <cell r="C1463" t="str">
            <v>UN</v>
          </cell>
          <cell r="D1463">
            <v>1.58</v>
          </cell>
        </row>
        <row r="1464">
          <cell r="A1464" t="str">
            <v>095100</v>
          </cell>
          <cell r="B1464" t="str">
            <v>DEMOLICOES - CAIXAS E QUADROS</v>
          </cell>
          <cell r="D1464" t="str">
            <v xml:space="preserve"> R$-   </v>
          </cell>
        </row>
        <row r="1465">
          <cell r="A1465" t="str">
            <v>095111</v>
          </cell>
          <cell r="B1465" t="str">
            <v>REMOCAO DE DE ISOLADORES EM QUADROS ELETRICOS</v>
          </cell>
          <cell r="C1465" t="str">
            <v>UN</v>
          </cell>
          <cell r="D1465">
            <v>1.58</v>
          </cell>
        </row>
        <row r="1466">
          <cell r="A1466" t="str">
            <v>095115</v>
          </cell>
          <cell r="B1466" t="str">
            <v>REMOCAO DE DISJUNTOR AUTOMATICO UNIPOLAR ATE 50A</v>
          </cell>
          <cell r="C1466" t="str">
            <v>UN</v>
          </cell>
          <cell r="D1466">
            <v>2.4</v>
          </cell>
        </row>
        <row r="1467">
          <cell r="A1467" t="str">
            <v>095116</v>
          </cell>
          <cell r="B1467" t="str">
            <v>REMOCAO DE DISJUNTOR AUTOMATICO BIPOLAR ATE 50A</v>
          </cell>
          <cell r="C1467" t="str">
            <v>UN</v>
          </cell>
          <cell r="D1467">
            <v>5.61</v>
          </cell>
        </row>
        <row r="1468">
          <cell r="A1468" t="str">
            <v>095117</v>
          </cell>
          <cell r="B1468" t="str">
            <v>REMOCAO DE DISJUNTOR AUTOMATICO TRIPOLAR ATE 50A</v>
          </cell>
          <cell r="C1468" t="str">
            <v>UN</v>
          </cell>
          <cell r="D1468">
            <v>10.46</v>
          </cell>
        </row>
        <row r="1469">
          <cell r="A1469" t="str">
            <v>095125</v>
          </cell>
          <cell r="B1469" t="str">
            <v>REMOCAO DE CAIXA PARA FUSIVEL OU TOMADA,INSTALADA EM PERFILADOS</v>
          </cell>
          <cell r="C1469" t="str">
            <v>UN</v>
          </cell>
          <cell r="D1469">
            <v>4.03</v>
          </cell>
        </row>
        <row r="1470">
          <cell r="A1470" t="str">
            <v>095126</v>
          </cell>
          <cell r="B1470" t="str">
            <v>REMOCAO DE QUADRO DE DISTRIBUICAO OU CAIXA DE PASSAGEM</v>
          </cell>
          <cell r="C1470" t="str">
            <v>UN</v>
          </cell>
          <cell r="D1470">
            <v>8.06</v>
          </cell>
        </row>
        <row r="1471">
          <cell r="A1471" t="str">
            <v>095127</v>
          </cell>
          <cell r="B1471" t="str">
            <v>REMOCAO DE FUNDO DE QUADRO DE DISTRIBUICAO OU CAIXA DE PASSAGEM</v>
          </cell>
          <cell r="C1471" t="str">
            <v>M2</v>
          </cell>
          <cell r="D1471">
            <v>8.06</v>
          </cell>
        </row>
        <row r="1472">
          <cell r="A1472" t="str">
            <v>095129</v>
          </cell>
          <cell r="B1472" t="str">
            <v>REMOCAO DE TAMPA DE QUADRO DE DISTRIBUICAO OU CAIXA DE PASSAGEM</v>
          </cell>
          <cell r="C1472" t="str">
            <v>M2</v>
          </cell>
          <cell r="D1472">
            <v>8.06</v>
          </cell>
        </row>
        <row r="1473">
          <cell r="A1473" t="str">
            <v>095130</v>
          </cell>
          <cell r="B1473" t="str">
            <v>REMOCAO DE FECHADURA DE QUADRO DE DISTRIBUICAO OU CAIXA DE PASSAGEM</v>
          </cell>
          <cell r="C1473" t="str">
            <v>UN</v>
          </cell>
          <cell r="D1473">
            <v>1.58</v>
          </cell>
        </row>
        <row r="1474">
          <cell r="A1474" t="str">
            <v>095132</v>
          </cell>
          <cell r="B1474" t="str">
            <v>REMOCAO DE DISJUNTOR AUTOMATICO TIPO"QUICK-LAG"</v>
          </cell>
          <cell r="C1474" t="str">
            <v>UN</v>
          </cell>
          <cell r="D1474">
            <v>1.99</v>
          </cell>
        </row>
        <row r="1475">
          <cell r="A1475" t="str">
            <v>095134</v>
          </cell>
          <cell r="B1475" t="str">
            <v>REMOCAO DE BASE EM CH. DE FERRO P/ DISJ. TIPO "QUICK-LAG"</v>
          </cell>
          <cell r="C1475" t="str">
            <v>UN</v>
          </cell>
          <cell r="D1475">
            <v>1.99</v>
          </cell>
        </row>
        <row r="1476">
          <cell r="A1476" t="str">
            <v>095135</v>
          </cell>
          <cell r="B1476" t="str">
            <v>REMOCAO DE CAPACITOR PARA CORRECAO DE FATOR DE POTENCIA</v>
          </cell>
          <cell r="C1476" t="str">
            <v>UN</v>
          </cell>
          <cell r="D1476">
            <v>55.34</v>
          </cell>
        </row>
        <row r="1477">
          <cell r="A1477" t="str">
            <v>095136</v>
          </cell>
          <cell r="B1477" t="str">
            <v>REMOCAO DE CHAVE SECCIONADORA TIPO FACA - BASE DE MARMORE OU ARDOSIA</v>
          </cell>
          <cell r="C1477" t="str">
            <v>UN</v>
          </cell>
          <cell r="D1477">
            <v>4.03</v>
          </cell>
        </row>
        <row r="1478">
          <cell r="A1478" t="str">
            <v>095137</v>
          </cell>
          <cell r="B1478" t="str">
            <v>REMOCAO DE CHAVE SECCIONADORA OU BASE P/FUSIVEIS TIPO NH - UNIPOLAR</v>
          </cell>
          <cell r="C1478" t="str">
            <v>UN</v>
          </cell>
          <cell r="D1478">
            <v>4.03</v>
          </cell>
        </row>
        <row r="1479">
          <cell r="A1479" t="str">
            <v>095138</v>
          </cell>
          <cell r="B1479" t="str">
            <v>REMOCAO DE CHAVE SECCIONADORA OU BASE P/FUSIVEIS TIPO NH - TRIPOLAR</v>
          </cell>
          <cell r="C1479" t="str">
            <v>UN</v>
          </cell>
          <cell r="D1479">
            <v>6.02</v>
          </cell>
        </row>
        <row r="1480">
          <cell r="A1480" t="str">
            <v>095139</v>
          </cell>
          <cell r="B1480" t="str">
            <v>REMOCAO DE BASE PARA FUSIVEIS TIPO"DIAZED"</v>
          </cell>
          <cell r="C1480" t="str">
            <v>UN</v>
          </cell>
          <cell r="D1480">
            <v>1.99</v>
          </cell>
        </row>
        <row r="1481">
          <cell r="A1481" t="str">
            <v>095200</v>
          </cell>
          <cell r="B1481" t="str">
            <v>DEMOLICOES - PONTOS E APARELHOS</v>
          </cell>
          <cell r="D1481" t="str">
            <v xml:space="preserve"> R$-   </v>
          </cell>
        </row>
        <row r="1482">
          <cell r="A1482" t="str">
            <v>095201</v>
          </cell>
          <cell r="B1482" t="str">
            <v>REMOCAO DE SOQUETE</v>
          </cell>
          <cell r="C1482" t="str">
            <v>UN</v>
          </cell>
          <cell r="D1482">
            <v>1.58</v>
          </cell>
        </row>
        <row r="1483">
          <cell r="A1483" t="str">
            <v>095202</v>
          </cell>
          <cell r="B1483" t="str">
            <v>REMOCAO DE REATOR PARA LAMPADA FLUORESCENTE</v>
          </cell>
          <cell r="C1483" t="str">
            <v>UN</v>
          </cell>
          <cell r="D1483">
            <v>4.03</v>
          </cell>
        </row>
        <row r="1484">
          <cell r="A1484" t="str">
            <v>095203</v>
          </cell>
          <cell r="B1484" t="str">
            <v>REMOCAO DE LAMPADA INCANDESCENTE OU FLUORESCENTE</v>
          </cell>
          <cell r="C1484" t="str">
            <v>UN</v>
          </cell>
          <cell r="D1484">
            <v>0.34</v>
          </cell>
        </row>
        <row r="1485">
          <cell r="A1485" t="str">
            <v>095204</v>
          </cell>
          <cell r="B1485" t="str">
            <v>REMOCAO DE LAMPADA VAPOR DE MERCURIO,SODIO OU MISTA</v>
          </cell>
          <cell r="C1485" t="str">
            <v>UN</v>
          </cell>
          <cell r="D1485">
            <v>2.4</v>
          </cell>
        </row>
        <row r="1486">
          <cell r="A1486" t="str">
            <v>095205</v>
          </cell>
          <cell r="B1486" t="str">
            <v>REMOCAO DE PLACA DIFUSORA PARA LAMPADA FLUORESCENTE</v>
          </cell>
          <cell r="C1486" t="str">
            <v>UN</v>
          </cell>
          <cell r="D1486">
            <v>0.34</v>
          </cell>
        </row>
        <row r="1487">
          <cell r="A1487" t="str">
            <v>095206</v>
          </cell>
          <cell r="B1487" t="str">
            <v>REMOCAO DE INTERRUPTOR,TOMADA,BOTAO DE CAMPAINHA OU CIGARRA</v>
          </cell>
          <cell r="C1487" t="str">
            <v>UN</v>
          </cell>
          <cell r="D1487">
            <v>3.2</v>
          </cell>
        </row>
        <row r="1488">
          <cell r="A1488" t="str">
            <v>095208</v>
          </cell>
          <cell r="B1488" t="str">
            <v>REMOCAO DE REATOR PARA LAMPADA HG/NA - EM CAIXA DE PASSAGEM</v>
          </cell>
          <cell r="C1488" t="str">
            <v>UN</v>
          </cell>
          <cell r="D1488">
            <v>4.03</v>
          </cell>
        </row>
        <row r="1489">
          <cell r="A1489" t="str">
            <v>095209</v>
          </cell>
          <cell r="B1489" t="str">
            <v>REMOCAO DE REATOR PARA LAMPADA HG/NA - EM POSTE</v>
          </cell>
          <cell r="C1489" t="str">
            <v>UN</v>
          </cell>
          <cell r="D1489">
            <v>8.06</v>
          </cell>
        </row>
        <row r="1490">
          <cell r="A1490" t="str">
            <v>095210</v>
          </cell>
          <cell r="B1490" t="str">
            <v>REMOCAO DE LUMINARIA INTERNA PARA LAMPADA INCANDESCENTE</v>
          </cell>
          <cell r="C1490" t="str">
            <v>UN</v>
          </cell>
          <cell r="D1490">
            <v>3.2</v>
          </cell>
        </row>
        <row r="1491">
          <cell r="A1491" t="str">
            <v>095211</v>
          </cell>
          <cell r="B1491" t="str">
            <v>REMOCAO DE LUMINARIA INTERNA PARA LAMPADA FLUORESCENTE</v>
          </cell>
          <cell r="C1491" t="str">
            <v>UN</v>
          </cell>
          <cell r="D1491">
            <v>6.02</v>
          </cell>
        </row>
        <row r="1492">
          <cell r="A1492" t="str">
            <v>095212</v>
          </cell>
          <cell r="B1492" t="str">
            <v>REMOCAO DE LUMINARIA EXTERNA INSTALADA EM POSTE</v>
          </cell>
          <cell r="C1492" t="str">
            <v>UN</v>
          </cell>
          <cell r="D1492">
            <v>12.09</v>
          </cell>
        </row>
        <row r="1493">
          <cell r="A1493" t="str">
            <v>095213</v>
          </cell>
          <cell r="B1493" t="str">
            <v>REMOCAO DE LUMINARIA EXTERNA INSTALADA EM BRACO DE FERRO</v>
          </cell>
          <cell r="C1493" t="str">
            <v>UN</v>
          </cell>
          <cell r="D1493">
            <v>12.09</v>
          </cell>
        </row>
        <row r="1494">
          <cell r="A1494" t="str">
            <v>095214</v>
          </cell>
          <cell r="B1494" t="str">
            <v>REMOCAO DE LUMINARIA A PROVA DE TEMPO,GASES E VAPOR</v>
          </cell>
          <cell r="C1494" t="str">
            <v>UN</v>
          </cell>
          <cell r="D1494">
            <v>4.03</v>
          </cell>
        </row>
        <row r="1495">
          <cell r="A1495" t="str">
            <v>095218</v>
          </cell>
          <cell r="B1495" t="str">
            <v>REMOCAO DE PROJETOR DE FACHADA</v>
          </cell>
          <cell r="C1495" t="str">
            <v>UN</v>
          </cell>
          <cell r="D1495">
            <v>12.09</v>
          </cell>
        </row>
        <row r="1496">
          <cell r="A1496" t="str">
            <v>095219</v>
          </cell>
          <cell r="B1496" t="str">
            <v>REMOCAO DE PROJETOR DE JARDIM</v>
          </cell>
          <cell r="C1496" t="str">
            <v>UN</v>
          </cell>
          <cell r="D1496">
            <v>8.06</v>
          </cell>
        </row>
        <row r="1497">
          <cell r="A1497" t="str">
            <v>095220</v>
          </cell>
          <cell r="B1497" t="str">
            <v>REMOCAO DE CRUZETA DE FERRO PARA FIXACAO DE PROJETOR</v>
          </cell>
          <cell r="C1497" t="str">
            <v>UN</v>
          </cell>
          <cell r="D1497">
            <v>12.09</v>
          </cell>
        </row>
        <row r="1498">
          <cell r="A1498" t="str">
            <v>095225</v>
          </cell>
          <cell r="B1498" t="str">
            <v>REMOCAO DE BRACO DE LUMINARIA</v>
          </cell>
          <cell r="C1498" t="str">
            <v>UN</v>
          </cell>
          <cell r="D1498">
            <v>6.43</v>
          </cell>
        </row>
        <row r="1499">
          <cell r="A1499" t="str">
            <v>095300</v>
          </cell>
          <cell r="B1499" t="str">
            <v>DEMOLICOES - PARA-RAIOS E OUTROS</v>
          </cell>
          <cell r="D1499" t="str">
            <v xml:space="preserve"> R$-   </v>
          </cell>
        </row>
        <row r="1500">
          <cell r="A1500" t="str">
            <v>095310</v>
          </cell>
          <cell r="B1500" t="str">
            <v>REMOCAO DE CAPTOR DE PARA-RAIOS - TIPO FRANKLIN</v>
          </cell>
          <cell r="C1500" t="str">
            <v>UN</v>
          </cell>
          <cell r="D1500">
            <v>4.03</v>
          </cell>
        </row>
        <row r="1501">
          <cell r="A1501" t="str">
            <v>095311</v>
          </cell>
          <cell r="B1501" t="str">
            <v>REMOCAO DE CAPTOR DE PARA-RAIOS - RADIOATIVO</v>
          </cell>
          <cell r="C1501" t="str">
            <v>UN</v>
          </cell>
          <cell r="D1501">
            <v>4.03</v>
          </cell>
        </row>
        <row r="1502">
          <cell r="A1502" t="str">
            <v>095314</v>
          </cell>
          <cell r="B1502" t="str">
            <v>REMOCAO DE CORDOALHA DE COBRE NU</v>
          </cell>
          <cell r="C1502" t="str">
            <v>M</v>
          </cell>
          <cell r="D1502">
            <v>1.58</v>
          </cell>
        </row>
        <row r="1503">
          <cell r="A1503" t="str">
            <v>095315</v>
          </cell>
          <cell r="B1503" t="str">
            <v>REMOCAO DE CABO DE COBRE NU,PARA ATERRAMENTO</v>
          </cell>
          <cell r="C1503" t="str">
            <v>M</v>
          </cell>
          <cell r="D1503">
            <v>1.99</v>
          </cell>
        </row>
        <row r="1504">
          <cell r="A1504" t="str">
            <v>095316</v>
          </cell>
          <cell r="B1504" t="str">
            <v>REMOCAO DE CONECTOR TIPO"SPLIT-BOLT"</v>
          </cell>
          <cell r="C1504" t="str">
            <v>UN</v>
          </cell>
          <cell r="D1504">
            <v>1.58</v>
          </cell>
        </row>
        <row r="1505">
          <cell r="A1505" t="str">
            <v>095320</v>
          </cell>
          <cell r="B1505" t="str">
            <v>REMOCAO DE BASE E HASTE DE PARA-RAIOS</v>
          </cell>
          <cell r="C1505" t="str">
            <v>UN</v>
          </cell>
          <cell r="D1505">
            <v>8.06</v>
          </cell>
        </row>
        <row r="1506">
          <cell r="A1506" t="str">
            <v>095321</v>
          </cell>
          <cell r="B1506" t="str">
            <v>REMOCAO DE CABO DE ACO E ESTICADORES</v>
          </cell>
          <cell r="C1506" t="str">
            <v>M</v>
          </cell>
          <cell r="D1506">
            <v>4.03</v>
          </cell>
        </row>
        <row r="1507">
          <cell r="A1507" t="str">
            <v>095322</v>
          </cell>
          <cell r="B1507" t="str">
            <v>REMOCAO DE BRACADEIRA PARA 3 ESTAIS</v>
          </cell>
          <cell r="C1507" t="str">
            <v>UN</v>
          </cell>
          <cell r="D1507">
            <v>4.03</v>
          </cell>
        </row>
        <row r="1508">
          <cell r="A1508" t="str">
            <v>095325</v>
          </cell>
          <cell r="B1508" t="str">
            <v>REMOCAO DE TUBO DE PROTECAO PARA CORDOALHA,INCLUSIVE FIXACOES</v>
          </cell>
          <cell r="C1508" t="str">
            <v>UN</v>
          </cell>
          <cell r="D1508">
            <v>8.06</v>
          </cell>
        </row>
        <row r="1509">
          <cell r="A1509" t="str">
            <v>095355</v>
          </cell>
          <cell r="B1509" t="str">
            <v>REMOCAO DE AUTOMATICO DE BOIA</v>
          </cell>
          <cell r="C1509" t="str">
            <v>UN</v>
          </cell>
          <cell r="D1509">
            <v>4.8</v>
          </cell>
        </row>
        <row r="1510">
          <cell r="A1510" t="str">
            <v>095356</v>
          </cell>
          <cell r="B1510" t="str">
            <v>REMOCAO DE CONTACTOR MAGNETICO E RELES PARA QUADRO DE COMANDO</v>
          </cell>
          <cell r="C1510" t="str">
            <v>UN</v>
          </cell>
          <cell r="D1510">
            <v>8.06</v>
          </cell>
        </row>
        <row r="1511">
          <cell r="A1511" t="str">
            <v>095360</v>
          </cell>
          <cell r="B1511" t="str">
            <v>REMOCAO DE POSTE DE FERRO,INCLUSIVE BASE DE FIXACAO</v>
          </cell>
          <cell r="C1511" t="str">
            <v>UN</v>
          </cell>
          <cell r="D1511">
            <v>40.28</v>
          </cell>
        </row>
        <row r="1512">
          <cell r="A1512" t="str">
            <v>095361</v>
          </cell>
          <cell r="B1512" t="str">
            <v>REMOCAO DE POSTE DE FERRO ENGASTADO NO SOLO</v>
          </cell>
          <cell r="C1512" t="str">
            <v>UN</v>
          </cell>
          <cell r="D1512">
            <v>64.48</v>
          </cell>
        </row>
        <row r="1513">
          <cell r="A1513" t="str">
            <v>095362</v>
          </cell>
          <cell r="B1513" t="str">
            <v>REMOCAO DE POSTE DE CONCRETO EM REDE DE ENERGIA</v>
          </cell>
          <cell r="C1513" t="str">
            <v>UN</v>
          </cell>
          <cell r="D1513">
            <v>40.28</v>
          </cell>
        </row>
        <row r="1514">
          <cell r="A1514" t="str">
            <v>095400</v>
          </cell>
          <cell r="B1514" t="str">
            <v>DEMOLICOES - CABINE PRIMARIA</v>
          </cell>
          <cell r="D1514" t="str">
            <v xml:space="preserve"> R$-   </v>
          </cell>
        </row>
        <row r="1515">
          <cell r="A1515" t="str">
            <v>095401</v>
          </cell>
          <cell r="B1515" t="str">
            <v>REMOCAO DE ISOLADOR TP DISCO, INCLUS. GANCHO DE SUSTENTACAO</v>
          </cell>
          <cell r="C1515" t="str">
            <v>UN</v>
          </cell>
          <cell r="D1515">
            <v>1.19</v>
          </cell>
        </row>
        <row r="1516">
          <cell r="A1516" t="str">
            <v>095402</v>
          </cell>
          <cell r="B1516" t="str">
            <v>REMOCAO DE ISOLADOR TP CASTANHA, INCLUS. GANCHO DE SUSTENTACAO</v>
          </cell>
          <cell r="C1516" t="str">
            <v>UN</v>
          </cell>
          <cell r="D1516">
            <v>0.34</v>
          </cell>
        </row>
        <row r="1517">
          <cell r="A1517" t="str">
            <v>095403</v>
          </cell>
          <cell r="B1517" t="str">
            <v>REMOCAO DE ISOLADOR TP PINO PARA A.T. INCLUSIVE PINO</v>
          </cell>
          <cell r="C1517" t="str">
            <v>UN</v>
          </cell>
          <cell r="D1517">
            <v>1.99</v>
          </cell>
        </row>
        <row r="1518">
          <cell r="A1518" t="str">
            <v>095404</v>
          </cell>
          <cell r="B1518" t="str">
            <v>REMOCAO DE ISOLADOR TIPO PEDESTAL PARA A.T.</v>
          </cell>
          <cell r="C1518" t="str">
            <v>UN</v>
          </cell>
          <cell r="D1518">
            <v>1.58</v>
          </cell>
        </row>
        <row r="1519">
          <cell r="A1519" t="str">
            <v>095405</v>
          </cell>
          <cell r="B1519" t="str">
            <v>REMOCAO DE CRUZETA DE MADEIRA</v>
          </cell>
          <cell r="C1519" t="str">
            <v>UN</v>
          </cell>
          <cell r="D1519">
            <v>11.67</v>
          </cell>
        </row>
        <row r="1520">
          <cell r="A1520" t="str">
            <v>095406</v>
          </cell>
          <cell r="B1520" t="str">
            <v>REMOCAO DE BUCHA DE PASSAGEM INTERNA/EXTERNA PARA A.T.</v>
          </cell>
          <cell r="C1520" t="str">
            <v>UN</v>
          </cell>
          <cell r="D1520">
            <v>3.2</v>
          </cell>
        </row>
        <row r="1521">
          <cell r="A1521" t="str">
            <v>095407</v>
          </cell>
          <cell r="B1521" t="str">
            <v>REMOCAO DE CHAPA DE FERRO PARA BUCHA DE PASSAGEM</v>
          </cell>
          <cell r="C1521" t="str">
            <v>UN</v>
          </cell>
          <cell r="D1521">
            <v>3.2</v>
          </cell>
        </row>
        <row r="1522">
          <cell r="A1522" t="str">
            <v>095408</v>
          </cell>
          <cell r="B1522" t="str">
            <v>REMOCAO DE VERGALHAO DE COBRE 3/8"</v>
          </cell>
          <cell r="C1522" t="str">
            <v>M</v>
          </cell>
          <cell r="D1522">
            <v>1.58</v>
          </cell>
        </row>
        <row r="1523">
          <cell r="A1523" t="str">
            <v>095409</v>
          </cell>
          <cell r="B1523" t="str">
            <v>REMOCAO DE TERMINAL OU CONECTOR P/ VERGALHAO DE COBRE</v>
          </cell>
          <cell r="C1523" t="str">
            <v>UN</v>
          </cell>
          <cell r="D1523">
            <v>0.7</v>
          </cell>
        </row>
        <row r="1524">
          <cell r="A1524" t="str">
            <v>095410</v>
          </cell>
          <cell r="B1524" t="str">
            <v>REMOCAO DE CHAVE SECCIONADORA TRIPOLAR</v>
          </cell>
          <cell r="C1524" t="str">
            <v>UN</v>
          </cell>
          <cell r="D1524">
            <v>23.35</v>
          </cell>
        </row>
        <row r="1525">
          <cell r="A1525" t="str">
            <v>095411</v>
          </cell>
          <cell r="B1525" t="str">
            <v>REMOCAO DE TRANSFORMADOR DE POTENCIAL</v>
          </cell>
          <cell r="C1525" t="str">
            <v>UN</v>
          </cell>
          <cell r="D1525">
            <v>5.22</v>
          </cell>
        </row>
        <row r="1526">
          <cell r="A1526" t="str">
            <v>095412</v>
          </cell>
          <cell r="B1526" t="str">
            <v>REMOCAO DE DISJUNTOR A OLEO - VOL NORMAL OU REDUZIDO</v>
          </cell>
          <cell r="C1526" t="str">
            <v>UN</v>
          </cell>
          <cell r="D1526">
            <v>39.22</v>
          </cell>
        </row>
        <row r="1527">
          <cell r="A1527" t="str">
            <v>095413</v>
          </cell>
          <cell r="B1527" t="str">
            <v>REMOCAO DE TRANSFORMADOR DE POTENCIA CLASSE 15KV</v>
          </cell>
          <cell r="C1527" t="str">
            <v>UN</v>
          </cell>
          <cell r="D1527">
            <v>68.42</v>
          </cell>
        </row>
        <row r="1528">
          <cell r="A1528" t="str">
            <v>095414</v>
          </cell>
          <cell r="B1528" t="str">
            <v>REMOCAO DE CHAVE FUSIVEL TIPO MATHEUS</v>
          </cell>
          <cell r="C1528" t="str">
            <v>UN</v>
          </cell>
          <cell r="D1528">
            <v>12.09</v>
          </cell>
        </row>
        <row r="1529">
          <cell r="A1529" t="str">
            <v>095415</v>
          </cell>
          <cell r="B1529" t="str">
            <v>REMOCAO DE SUPORTE DE TRANSFORMADOR EM POSTE</v>
          </cell>
          <cell r="C1529" t="str">
            <v>UN</v>
          </cell>
          <cell r="D1529">
            <v>5.77</v>
          </cell>
        </row>
        <row r="1530">
          <cell r="A1530" t="str">
            <v>095416</v>
          </cell>
          <cell r="B1530" t="str">
            <v>REMOCAO DE CABOS DE A.T. EM LINHA AEREA ATE 35MM2</v>
          </cell>
          <cell r="C1530" t="str">
            <v>M</v>
          </cell>
          <cell r="D1530">
            <v>5.83</v>
          </cell>
        </row>
        <row r="1531">
          <cell r="A1531" t="str">
            <v>095417</v>
          </cell>
          <cell r="B1531" t="str">
            <v>REMOCAO DE PARA-RAIOS TIPO CRISTAL VALVE CLASSE 15 KV</v>
          </cell>
          <cell r="C1531" t="str">
            <v>UN</v>
          </cell>
          <cell r="D1531">
            <v>17.510000000000002</v>
          </cell>
        </row>
        <row r="1532">
          <cell r="A1532" t="str">
            <v>095418</v>
          </cell>
          <cell r="B1532" t="str">
            <v>REMOCAO DE CONTATORES E RELES EM GERAL</v>
          </cell>
          <cell r="C1532" t="str">
            <v>UN</v>
          </cell>
          <cell r="D1532">
            <v>18.43</v>
          </cell>
        </row>
        <row r="1533">
          <cell r="A1533" t="str">
            <v>095419</v>
          </cell>
          <cell r="B1533" t="str">
            <v>REMOCAO DE MUFLA INTERNA UNIPOLAR/TRIPOLAR</v>
          </cell>
          <cell r="C1533" t="str">
            <v>UN</v>
          </cell>
          <cell r="D1533">
            <v>11.67</v>
          </cell>
        </row>
        <row r="1534">
          <cell r="A1534" t="str">
            <v>095420</v>
          </cell>
          <cell r="B1534" t="str">
            <v>REMOCAO DE BUCHA DE PASSAGEM PARA NEUTRO - 1 KV</v>
          </cell>
          <cell r="C1534" t="str">
            <v>UN</v>
          </cell>
          <cell r="D1534">
            <v>2.4</v>
          </cell>
        </row>
        <row r="1535">
          <cell r="A1535" t="str">
            <v>095421</v>
          </cell>
          <cell r="B1535" t="str">
            <v>REMOCAO DE OLEO ISOLANTE DE TRANSFORMADOR OU DISJUNTOR</v>
          </cell>
          <cell r="C1535" t="str">
            <v>L</v>
          </cell>
          <cell r="D1535">
            <v>0.13</v>
          </cell>
        </row>
        <row r="1536">
          <cell r="A1536" t="str">
            <v>095422</v>
          </cell>
          <cell r="B1536" t="str">
            <v>REMOCAO DE SELA PARA CRUZETA DE MADEIRA</v>
          </cell>
          <cell r="C1536" t="str">
            <v>UN</v>
          </cell>
          <cell r="D1536">
            <v>1.8</v>
          </cell>
        </row>
        <row r="1537">
          <cell r="A1537" t="str">
            <v>095423</v>
          </cell>
          <cell r="B1537" t="str">
            <v>REMOCAO DE FUSIVEL EM ALTA TENSAO TIPO "HH"</v>
          </cell>
          <cell r="C1537" t="str">
            <v>UN</v>
          </cell>
          <cell r="D1537">
            <v>4.03</v>
          </cell>
        </row>
        <row r="1538">
          <cell r="A1538" t="str">
            <v>095424</v>
          </cell>
          <cell r="B1538" t="str">
            <v>REMOCAO DE ELO FUSIVEL EM CHAVE TIPO MATHEUS</v>
          </cell>
          <cell r="C1538" t="str">
            <v>UN</v>
          </cell>
          <cell r="D1538">
            <v>2.4</v>
          </cell>
        </row>
        <row r="1539">
          <cell r="A1539" t="str">
            <v>095425</v>
          </cell>
          <cell r="B1539" t="str">
            <v>REMOCAO DE RELE OU BOBINA - DISJUNTOR DE A.T.</v>
          </cell>
          <cell r="C1539" t="str">
            <v>UN</v>
          </cell>
          <cell r="D1539">
            <v>3.54</v>
          </cell>
        </row>
        <row r="1540">
          <cell r="A1540" t="str">
            <v>095426</v>
          </cell>
          <cell r="B1540" t="str">
            <v>REMOCAO DE MUFLA EXTERNA UNIPOLAR / TRIPOLAR</v>
          </cell>
          <cell r="C1540" t="str">
            <v>UN</v>
          </cell>
          <cell r="D1540">
            <v>17.510000000000002</v>
          </cell>
        </row>
        <row r="1541">
          <cell r="A1541" t="str">
            <v>095427</v>
          </cell>
          <cell r="B1541" t="str">
            <v>REMOCAO DE MUFLA INTERNA UNIPOLAR / TRIPOLAR</v>
          </cell>
          <cell r="C1541" t="str">
            <v>UN</v>
          </cell>
          <cell r="D1541">
            <v>11.67</v>
          </cell>
        </row>
        <row r="1542">
          <cell r="A1542" t="str">
            <v>096000</v>
          </cell>
          <cell r="B1542" t="str">
            <v>RETIRADAS - ENTRADA E DISTRIBUICAO</v>
          </cell>
          <cell r="D1542" t="str">
            <v xml:space="preserve"> R$-   </v>
          </cell>
        </row>
        <row r="1543">
          <cell r="A1543" t="str">
            <v>096001</v>
          </cell>
          <cell r="B1543" t="str">
            <v>RETIRADA DE POSTE DE ENTRADA DE ENERGIA EM BAIXA TENSAO - GALVANIZ.</v>
          </cell>
          <cell r="C1543" t="str">
            <v>UN</v>
          </cell>
          <cell r="D1543">
            <v>32.24</v>
          </cell>
        </row>
        <row r="1544">
          <cell r="A1544" t="str">
            <v>096002</v>
          </cell>
          <cell r="B1544" t="str">
            <v>RETIRADA DE POSTE DE ENTRADA DE ENERGIA EM BAIXA TENSAO - CONCRETO</v>
          </cell>
          <cell r="C1544" t="str">
            <v>UN</v>
          </cell>
          <cell r="D1544">
            <v>40.28</v>
          </cell>
        </row>
        <row r="1545">
          <cell r="A1545" t="str">
            <v>096003</v>
          </cell>
          <cell r="B1545" t="str">
            <v>RETIRADA DE CAIXA DE ENTRADA DE ENERGIA EM BAIXA TENSAO</v>
          </cell>
          <cell r="C1545" t="str">
            <v>UN</v>
          </cell>
          <cell r="D1545">
            <v>36.270000000000003</v>
          </cell>
        </row>
        <row r="1546">
          <cell r="A1546" t="str">
            <v>096004</v>
          </cell>
          <cell r="B1546" t="str">
            <v>RETIRADA DE ARMACAO TIPO BRAQUETE</v>
          </cell>
          <cell r="C1546" t="str">
            <v>UN</v>
          </cell>
          <cell r="D1546">
            <v>4.03</v>
          </cell>
        </row>
        <row r="1547">
          <cell r="A1547" t="str">
            <v>096005</v>
          </cell>
          <cell r="B1547" t="str">
            <v>RETIRADA DE CABECOTE TIPO"TELESP"</v>
          </cell>
          <cell r="C1547" t="str">
            <v>UN</v>
          </cell>
          <cell r="D1547">
            <v>1.99</v>
          </cell>
        </row>
        <row r="1548">
          <cell r="A1548" t="str">
            <v>096008</v>
          </cell>
          <cell r="B1548" t="str">
            <v>RETIRADA DE CONDULETE</v>
          </cell>
          <cell r="C1548" t="str">
            <v>UN</v>
          </cell>
          <cell r="D1548">
            <v>4.03</v>
          </cell>
        </row>
        <row r="1549">
          <cell r="A1549" t="str">
            <v>096009</v>
          </cell>
          <cell r="B1549" t="str">
            <v>RETIRADA DE PERFILADOS</v>
          </cell>
          <cell r="C1549" t="str">
            <v>M</v>
          </cell>
          <cell r="D1549">
            <v>3.2</v>
          </cell>
        </row>
        <row r="1550">
          <cell r="A1550" t="str">
            <v>096012</v>
          </cell>
          <cell r="B1550" t="str">
            <v>RETIRADA DE ELETRODUTOS APARENTES - ATE 2"</v>
          </cell>
          <cell r="C1550" t="str">
            <v>M</v>
          </cell>
          <cell r="D1550">
            <v>1.99</v>
          </cell>
        </row>
        <row r="1551">
          <cell r="A1551" t="str">
            <v>096013</v>
          </cell>
          <cell r="B1551" t="str">
            <v>RETIRADA DE ELETRODUTOS APARENTES - ACIMA DE 2"</v>
          </cell>
          <cell r="C1551" t="str">
            <v>M</v>
          </cell>
          <cell r="D1551">
            <v>4.03</v>
          </cell>
        </row>
        <row r="1552">
          <cell r="A1552" t="str">
            <v>096014</v>
          </cell>
          <cell r="B1552" t="str">
            <v>RETIRADA DE FIO EMBUTIDO - ATE 16MM2</v>
          </cell>
          <cell r="C1552" t="str">
            <v>M</v>
          </cell>
          <cell r="D1552">
            <v>0.36</v>
          </cell>
        </row>
        <row r="1553">
          <cell r="A1553" t="str">
            <v>096015</v>
          </cell>
          <cell r="B1553" t="str">
            <v>RETIRADA DE CABO EMBUTIDO - ACIMA DE 16MM2</v>
          </cell>
          <cell r="C1553" t="str">
            <v>M</v>
          </cell>
          <cell r="D1553">
            <v>0.77</v>
          </cell>
        </row>
        <row r="1554">
          <cell r="A1554" t="str">
            <v>096016</v>
          </cell>
          <cell r="B1554" t="str">
            <v>RETIRADA DE FIO APARENTE - ATE 16MM2</v>
          </cell>
          <cell r="C1554" t="str">
            <v>M</v>
          </cell>
          <cell r="D1554">
            <v>0.45</v>
          </cell>
        </row>
        <row r="1555">
          <cell r="A1555" t="str">
            <v>096017</v>
          </cell>
          <cell r="B1555" t="str">
            <v>RETIRADA DE CABO APARENTE - ACIMA DE 16MM2</v>
          </cell>
          <cell r="C1555" t="str">
            <v>M</v>
          </cell>
          <cell r="D1555">
            <v>0.93</v>
          </cell>
        </row>
        <row r="1556">
          <cell r="A1556" t="str">
            <v>096018</v>
          </cell>
          <cell r="B1556" t="str">
            <v>RETIRADA DE TERMINAIS OU CONECTORES DE PRESSAO PARA CABOS</v>
          </cell>
          <cell r="C1556" t="str">
            <v>UN</v>
          </cell>
          <cell r="D1556">
            <v>1.58</v>
          </cell>
        </row>
        <row r="1557">
          <cell r="A1557" t="str">
            <v>096020</v>
          </cell>
          <cell r="B1557" t="str">
            <v>RETIRADA DE SUPORTE-ISOLADOR TIPO ROLDANA</v>
          </cell>
          <cell r="C1557" t="str">
            <v>UN</v>
          </cell>
          <cell r="D1557">
            <v>1.58</v>
          </cell>
        </row>
        <row r="1558">
          <cell r="A1558" t="str">
            <v>096100</v>
          </cell>
          <cell r="B1558" t="str">
            <v>RETIRADAS - CAIXAS E QUADROS</v>
          </cell>
          <cell r="D1558" t="str">
            <v xml:space="preserve"> R$-   </v>
          </cell>
        </row>
        <row r="1559">
          <cell r="A1559" t="str">
            <v>096110</v>
          </cell>
          <cell r="B1559" t="str">
            <v>RETIRADA DE BARRAMENTOS EM QUADROS ELETRICOS</v>
          </cell>
          <cell r="C1559" t="str">
            <v>M</v>
          </cell>
          <cell r="D1559">
            <v>6.43</v>
          </cell>
        </row>
        <row r="1560">
          <cell r="A1560" t="str">
            <v>096111</v>
          </cell>
          <cell r="B1560" t="str">
            <v>RETIRADA DE ISOLADORES EM QUADROS ELETRICOS</v>
          </cell>
          <cell r="C1560" t="str">
            <v>UN</v>
          </cell>
          <cell r="D1560">
            <v>1.58</v>
          </cell>
        </row>
        <row r="1561">
          <cell r="A1561" t="str">
            <v>096115</v>
          </cell>
          <cell r="B1561" t="str">
            <v>RETIRADA DE DISJUNTOR AUTOMATICO UNIPOLAR ATE 50A</v>
          </cell>
          <cell r="C1561" t="str">
            <v>UN</v>
          </cell>
          <cell r="D1561">
            <v>2.4</v>
          </cell>
        </row>
        <row r="1562">
          <cell r="A1562" t="str">
            <v>096116</v>
          </cell>
          <cell r="B1562" t="str">
            <v>RETIRADA DE DISJUNTOR AUTOMATICO BIPOLAR ATE 50A</v>
          </cell>
          <cell r="C1562" t="str">
            <v>UN</v>
          </cell>
          <cell r="D1562">
            <v>5.61</v>
          </cell>
        </row>
        <row r="1563">
          <cell r="A1563" t="str">
            <v>096117</v>
          </cell>
          <cell r="B1563" t="str">
            <v>RETIRADA DE DISJUNTOR AUTOMATICO TRIPOLAR ATE 50A</v>
          </cell>
          <cell r="C1563" t="str">
            <v>UN</v>
          </cell>
          <cell r="D1563">
            <v>10.46</v>
          </cell>
        </row>
        <row r="1564">
          <cell r="A1564" t="str">
            <v>096125</v>
          </cell>
          <cell r="B1564" t="str">
            <v>RETIRADA DE CAIXA PARA FUSIVEL OU TOMADA,INSTALADA EM PERFILADOS</v>
          </cell>
          <cell r="C1564" t="str">
            <v>UN</v>
          </cell>
          <cell r="D1564">
            <v>4.03</v>
          </cell>
        </row>
        <row r="1565">
          <cell r="A1565" t="str">
            <v>096126</v>
          </cell>
          <cell r="B1565" t="str">
            <v>RETIRADA DE QUADRO DE DISTRIBUICAO OU CAIXA DE PASSAGEM</v>
          </cell>
          <cell r="C1565" t="str">
            <v>M2</v>
          </cell>
          <cell r="D1565">
            <v>16.12</v>
          </cell>
        </row>
        <row r="1566">
          <cell r="A1566" t="str">
            <v>096130</v>
          </cell>
          <cell r="B1566" t="str">
            <v>RETIRADA DE FECHADURA DE QUADRO DE DISTRIBUICAO OU CAIXA DE PASSAGEM</v>
          </cell>
          <cell r="C1566" t="str">
            <v>UN</v>
          </cell>
          <cell r="D1566">
            <v>1.58</v>
          </cell>
        </row>
        <row r="1567">
          <cell r="A1567" t="str">
            <v>096132</v>
          </cell>
          <cell r="B1567" t="str">
            <v>RETIRADA DE DISJUNTOR AUTOMATICO TIPO "QUICK-LAG"</v>
          </cell>
          <cell r="C1567" t="str">
            <v>UN</v>
          </cell>
          <cell r="D1567">
            <v>2.4</v>
          </cell>
        </row>
        <row r="1568">
          <cell r="A1568" t="str">
            <v>096134</v>
          </cell>
          <cell r="B1568" t="str">
            <v>RETIRADA DE BASE EM CHAPA DE FERRO,PARA DISJUNTOR TIPO"QUICK-LAG"</v>
          </cell>
          <cell r="C1568" t="str">
            <v>UN</v>
          </cell>
          <cell r="D1568">
            <v>1.99</v>
          </cell>
        </row>
        <row r="1569">
          <cell r="A1569" t="str">
            <v>096135</v>
          </cell>
          <cell r="B1569" t="str">
            <v>RETIRADA DE CAPACITOR PARA CORRECAO DE FATOR DE POTENCIA</v>
          </cell>
          <cell r="C1569" t="str">
            <v>UN</v>
          </cell>
          <cell r="D1569">
            <v>110.69</v>
          </cell>
        </row>
        <row r="1570">
          <cell r="A1570" t="str">
            <v>096137</v>
          </cell>
          <cell r="B1570" t="str">
            <v>RETIRADA DE CHAVE SECCIONADORA OU BASE P/ FUSIVEIS TP NH UNIPOLAR</v>
          </cell>
          <cell r="C1570" t="str">
            <v>UN</v>
          </cell>
          <cell r="D1570">
            <v>4.03</v>
          </cell>
        </row>
        <row r="1571">
          <cell r="A1571" t="str">
            <v>096138</v>
          </cell>
          <cell r="B1571" t="str">
            <v>RETIRADA DE CHAVE SECCIONADORA OU BASE P/ FUSIVEIS TIPO NH TRIPOLAR</v>
          </cell>
          <cell r="C1571" t="str">
            <v>UN</v>
          </cell>
          <cell r="D1571">
            <v>6.02</v>
          </cell>
        </row>
        <row r="1572">
          <cell r="A1572" t="str">
            <v>096139</v>
          </cell>
          <cell r="B1572" t="str">
            <v>RETIRADA DE BASE P/ FUSIVEIS TIPO DIAZED</v>
          </cell>
          <cell r="C1572" t="str">
            <v>UN</v>
          </cell>
          <cell r="D1572">
            <v>1.99</v>
          </cell>
        </row>
        <row r="1573">
          <cell r="A1573" t="str">
            <v>096140</v>
          </cell>
          <cell r="B1573" t="str">
            <v>RETIRADA DE BARRAMENTO DE COBRE</v>
          </cell>
          <cell r="C1573" t="str">
            <v>UN</v>
          </cell>
          <cell r="D1573">
            <v>4.03</v>
          </cell>
        </row>
        <row r="1574">
          <cell r="A1574" t="str">
            <v>096200</v>
          </cell>
          <cell r="B1574" t="str">
            <v>RETIRADAS - PONTOS E APARELHOS</v>
          </cell>
          <cell r="D1574" t="str">
            <v xml:space="preserve"> R$-   </v>
          </cell>
        </row>
        <row r="1575">
          <cell r="A1575" t="str">
            <v>096201</v>
          </cell>
          <cell r="B1575" t="str">
            <v>RETIRADA DE SOQUETES EM LUMINARIAS</v>
          </cell>
          <cell r="C1575" t="str">
            <v>UN</v>
          </cell>
          <cell r="D1575">
            <v>1.99</v>
          </cell>
        </row>
        <row r="1576">
          <cell r="A1576" t="str">
            <v>096202</v>
          </cell>
          <cell r="B1576" t="str">
            <v>RETIRADA DE REATOR EM LUMINARIA FLUORESCENTE</v>
          </cell>
          <cell r="C1576" t="str">
            <v>UN</v>
          </cell>
          <cell r="D1576">
            <v>0.77</v>
          </cell>
        </row>
        <row r="1577">
          <cell r="A1577" t="str">
            <v>096203</v>
          </cell>
          <cell r="B1577" t="str">
            <v>RETIRADA DE LAMPADA INCANDESCENTE OU FLUORESCENTE</v>
          </cell>
          <cell r="C1577" t="str">
            <v>UN</v>
          </cell>
          <cell r="D1577">
            <v>0.34</v>
          </cell>
        </row>
        <row r="1578">
          <cell r="A1578" t="str">
            <v>096204</v>
          </cell>
          <cell r="B1578" t="str">
            <v>RETIRADA DE LAMPADA VAPOR DE MERCURIO,SODIO OU MISTA</v>
          </cell>
          <cell r="C1578" t="str">
            <v>UN</v>
          </cell>
          <cell r="D1578">
            <v>2.4</v>
          </cell>
        </row>
        <row r="1579">
          <cell r="A1579" t="str">
            <v>096205</v>
          </cell>
          <cell r="B1579" t="str">
            <v>RETIRADA DE PLACA DIFUSORA PARA LAMPADA FLUORESCENTE</v>
          </cell>
          <cell r="C1579" t="str">
            <v>UN</v>
          </cell>
          <cell r="D1579">
            <v>0.34</v>
          </cell>
        </row>
        <row r="1580">
          <cell r="A1580" t="str">
            <v>096210</v>
          </cell>
          <cell r="B1580" t="str">
            <v>RETIRADA DE LUMINARIA INTERNA PARA LAMPADA INCANDESCENTE</v>
          </cell>
          <cell r="C1580" t="str">
            <v>UN</v>
          </cell>
          <cell r="D1580">
            <v>3.2</v>
          </cell>
        </row>
        <row r="1581">
          <cell r="A1581" t="str">
            <v>096211</v>
          </cell>
          <cell r="B1581" t="str">
            <v>RETIRADA DE LUMINARIA INTERNA PARA LAMPADA FLUORESCENTE</v>
          </cell>
          <cell r="C1581" t="str">
            <v>UN</v>
          </cell>
          <cell r="D1581">
            <v>6.02</v>
          </cell>
        </row>
        <row r="1582">
          <cell r="A1582" t="str">
            <v>096212</v>
          </cell>
          <cell r="B1582" t="str">
            <v>RETIRADA DE LUMINARIA EXTERNA INSTALADA EM POSTE</v>
          </cell>
          <cell r="C1582" t="str">
            <v>UN</v>
          </cell>
          <cell r="D1582">
            <v>12.09</v>
          </cell>
        </row>
        <row r="1583">
          <cell r="A1583" t="str">
            <v>096213</v>
          </cell>
          <cell r="B1583" t="str">
            <v>RETIRADA DE LUMINARIA EXTERNA INSTALADA EM BRACO DE FERRO</v>
          </cell>
          <cell r="C1583" t="str">
            <v>UN</v>
          </cell>
          <cell r="D1583">
            <v>12.09</v>
          </cell>
        </row>
        <row r="1584">
          <cell r="A1584" t="str">
            <v>096214</v>
          </cell>
          <cell r="B1584" t="str">
            <v>RETIRADA DE LUMINARIA A PROVA DE TEMPO,GASES E VAPOR</v>
          </cell>
          <cell r="C1584" t="str">
            <v>UN</v>
          </cell>
          <cell r="D1584">
            <v>4.03</v>
          </cell>
        </row>
        <row r="1585">
          <cell r="A1585" t="str">
            <v>096218</v>
          </cell>
          <cell r="B1585" t="str">
            <v>RETIRADA DE PROJETOR DE FACHADA</v>
          </cell>
          <cell r="C1585" t="str">
            <v>UN</v>
          </cell>
          <cell r="D1585">
            <v>12.09</v>
          </cell>
        </row>
        <row r="1586">
          <cell r="A1586" t="str">
            <v>096219</v>
          </cell>
          <cell r="B1586" t="str">
            <v>RETIRADA DE PROJETOR DE JARDIM</v>
          </cell>
          <cell r="C1586" t="str">
            <v>UN</v>
          </cell>
          <cell r="D1586">
            <v>8.06</v>
          </cell>
        </row>
        <row r="1587">
          <cell r="A1587" t="str">
            <v>096225</v>
          </cell>
          <cell r="B1587" t="str">
            <v>RETIRADA DE BRACO DE LUMINARIA</v>
          </cell>
          <cell r="C1587" t="str">
            <v>UN</v>
          </cell>
          <cell r="D1587">
            <v>8.06</v>
          </cell>
        </row>
        <row r="1588">
          <cell r="A1588" t="str">
            <v>096300</v>
          </cell>
          <cell r="B1588" t="str">
            <v>RETIRADAS - PARA-RAIOS E OUTROS</v>
          </cell>
          <cell r="D1588" t="str">
            <v xml:space="preserve"> R$-   </v>
          </cell>
        </row>
        <row r="1589">
          <cell r="A1589" t="str">
            <v>096314</v>
          </cell>
          <cell r="B1589" t="str">
            <v>RETIRADA DE CORDOALHA DE COBRE NU</v>
          </cell>
          <cell r="C1589" t="str">
            <v>M</v>
          </cell>
          <cell r="D1589">
            <v>1.58</v>
          </cell>
        </row>
        <row r="1590">
          <cell r="A1590" t="str">
            <v>096315</v>
          </cell>
          <cell r="B1590" t="str">
            <v>RETIRADA DE CORDOALHA DE COBRE NU PARA ATERRAMENTO</v>
          </cell>
          <cell r="C1590" t="str">
            <v>M</v>
          </cell>
          <cell r="D1590">
            <v>1.99</v>
          </cell>
        </row>
        <row r="1591">
          <cell r="A1591" t="str">
            <v>096316</v>
          </cell>
          <cell r="B1591" t="str">
            <v>RETIRADA DE CONECTOR TIPO "SPLIT-BOLT"</v>
          </cell>
          <cell r="C1591" t="str">
            <v>UN</v>
          </cell>
          <cell r="D1591">
            <v>1.58</v>
          </cell>
        </row>
        <row r="1592">
          <cell r="A1592" t="str">
            <v>096360</v>
          </cell>
          <cell r="B1592" t="str">
            <v>RETIRADA DE POSTE DE FERRO,INCLUSIVE BASE DE FIXACAO</v>
          </cell>
          <cell r="C1592" t="str">
            <v>UN</v>
          </cell>
          <cell r="D1592">
            <v>40.28</v>
          </cell>
        </row>
        <row r="1593">
          <cell r="A1593" t="str">
            <v>096361</v>
          </cell>
          <cell r="B1593" t="str">
            <v>RETIRADA DE POSTE DE FERRO ENGASTADO NO SOLO</v>
          </cell>
          <cell r="C1593" t="str">
            <v>UN</v>
          </cell>
          <cell r="D1593">
            <v>64.48</v>
          </cell>
        </row>
        <row r="1594">
          <cell r="A1594" t="str">
            <v>096362</v>
          </cell>
          <cell r="B1594" t="str">
            <v>RETIRADA DE POSTE DE CONCRETO EM REDE DE ENERGIA</v>
          </cell>
          <cell r="C1594" t="str">
            <v>UN</v>
          </cell>
          <cell r="D1594">
            <v>94.55</v>
          </cell>
        </row>
        <row r="1595">
          <cell r="A1595" t="str">
            <v>096400</v>
          </cell>
          <cell r="B1595" t="str">
            <v>RETIRADAS - CABINE PRIMARIA</v>
          </cell>
          <cell r="D1595" t="str">
            <v xml:space="preserve"> R$-   </v>
          </cell>
        </row>
        <row r="1596">
          <cell r="A1596" t="str">
            <v>096401</v>
          </cell>
          <cell r="B1596" t="str">
            <v>RETIRADA DE ISOLADOR TP DISCO INCLUSIVE GANCHO DE SUSTENTACAO</v>
          </cell>
          <cell r="C1596" t="str">
            <v>UN</v>
          </cell>
          <cell r="D1596">
            <v>8.06</v>
          </cell>
        </row>
        <row r="1597">
          <cell r="A1597" t="str">
            <v>096402</v>
          </cell>
          <cell r="B1597" t="str">
            <v>RETIRADA DE ISOLADOR TP CASTANHA INCLUSIVE GANCHO DE SUSTENTACAO</v>
          </cell>
          <cell r="C1597" t="str">
            <v>UN</v>
          </cell>
          <cell r="D1597">
            <v>0.34</v>
          </cell>
        </row>
        <row r="1598">
          <cell r="A1598" t="str">
            <v>096403</v>
          </cell>
          <cell r="B1598" t="str">
            <v>RETIRADA DE ISOLADOR TP PINO A.T. INCLUSIVE PINO</v>
          </cell>
          <cell r="C1598" t="str">
            <v>UN</v>
          </cell>
          <cell r="D1598">
            <v>1.99</v>
          </cell>
        </row>
        <row r="1599">
          <cell r="A1599" t="str">
            <v>096404</v>
          </cell>
          <cell r="B1599" t="str">
            <v>RETIRADA DR ISOLADOR TIPO PEDESTAL PARA A.T.</v>
          </cell>
          <cell r="C1599" t="str">
            <v>UN</v>
          </cell>
          <cell r="D1599">
            <v>1.58</v>
          </cell>
        </row>
        <row r="1600">
          <cell r="A1600" t="str">
            <v>096405</v>
          </cell>
          <cell r="B1600" t="str">
            <v>RETIRADA DE CRUZETA DE MADEIRA</v>
          </cell>
          <cell r="C1600" t="str">
            <v>UN</v>
          </cell>
          <cell r="D1600">
            <v>17.510000000000002</v>
          </cell>
        </row>
        <row r="1601">
          <cell r="A1601" t="str">
            <v>096406</v>
          </cell>
          <cell r="B1601" t="str">
            <v>RETIRADA DE BUCHA DE PASSAGEM INTERNA/EXTERNA PARA A.T.</v>
          </cell>
          <cell r="C1601" t="str">
            <v>UN</v>
          </cell>
          <cell r="D1601">
            <v>3.2</v>
          </cell>
        </row>
        <row r="1602">
          <cell r="A1602" t="str">
            <v>096407</v>
          </cell>
          <cell r="B1602" t="str">
            <v>RETIRADA DE CHAPA DE FERRO PARA BUCHA DE PASSAGEM</v>
          </cell>
          <cell r="C1602" t="str">
            <v>UN</v>
          </cell>
          <cell r="D1602">
            <v>3.2</v>
          </cell>
        </row>
        <row r="1603">
          <cell r="A1603" t="str">
            <v>096408</v>
          </cell>
          <cell r="B1603" t="str">
            <v>RETIRADA DE VERGALHAO DE COBRE 3/8"</v>
          </cell>
          <cell r="C1603" t="str">
            <v>M</v>
          </cell>
          <cell r="D1603">
            <v>1.58</v>
          </cell>
        </row>
        <row r="1604">
          <cell r="A1604" t="str">
            <v>096409</v>
          </cell>
          <cell r="B1604" t="str">
            <v>RETIRADA DE TERMINAL OU CONECTOR PARA VERGALHAO DE COBRE</v>
          </cell>
          <cell r="C1604" t="str">
            <v>UN</v>
          </cell>
          <cell r="D1604">
            <v>0.7</v>
          </cell>
        </row>
        <row r="1605">
          <cell r="A1605" t="str">
            <v>096410</v>
          </cell>
          <cell r="B1605" t="str">
            <v>RETIRADA DE CHAVE SECCIONADORA TRIPOLAR CLASSE 15 K.V.</v>
          </cell>
          <cell r="C1605" t="str">
            <v>UN</v>
          </cell>
          <cell r="D1605">
            <v>23.35</v>
          </cell>
        </row>
        <row r="1606">
          <cell r="A1606" t="str">
            <v>096411</v>
          </cell>
          <cell r="B1606" t="str">
            <v>RETIRADA DE TRANSFORMADOR DE POTENCIAL</v>
          </cell>
          <cell r="C1606" t="str">
            <v>UN</v>
          </cell>
          <cell r="D1606">
            <v>5.22</v>
          </cell>
        </row>
        <row r="1607">
          <cell r="A1607" t="str">
            <v>096412</v>
          </cell>
          <cell r="B1607" t="str">
            <v>RETIRADA DE DISJUNTOR A.T. DE VOL. NORMAL OU REDUZIDO DE OLEO</v>
          </cell>
          <cell r="C1607" t="str">
            <v>UN</v>
          </cell>
          <cell r="D1607">
            <v>39.22</v>
          </cell>
        </row>
        <row r="1608">
          <cell r="A1608" t="str">
            <v>096413</v>
          </cell>
          <cell r="B1608" t="str">
            <v>RETIRADA DE TRANSFORMADOR DE POTENCIA CLASSE 15 KV</v>
          </cell>
          <cell r="C1608" t="str">
            <v>UN</v>
          </cell>
          <cell r="D1608">
            <v>68.42</v>
          </cell>
        </row>
        <row r="1609">
          <cell r="A1609" t="str">
            <v>096414</v>
          </cell>
          <cell r="B1609" t="str">
            <v>RETIRADA DE CHAVE FUSIVEL TIPO MATHEUS</v>
          </cell>
          <cell r="C1609" t="str">
            <v>UN</v>
          </cell>
          <cell r="D1609">
            <v>12.09</v>
          </cell>
        </row>
        <row r="1610">
          <cell r="A1610" t="str">
            <v>096415</v>
          </cell>
          <cell r="B1610" t="str">
            <v>RETIRADA DE SUPORTE DE TRANSFORMADOR EM POSTE</v>
          </cell>
          <cell r="C1610" t="str">
            <v>UN</v>
          </cell>
          <cell r="D1610">
            <v>5.77</v>
          </cell>
        </row>
        <row r="1611">
          <cell r="A1611" t="str">
            <v>096416</v>
          </cell>
          <cell r="B1611" t="str">
            <v>RETIRADA DE CABO DE A.T. EM LINHA AEREA ATE 35MM2</v>
          </cell>
          <cell r="C1611" t="str">
            <v>M</v>
          </cell>
          <cell r="D1611">
            <v>1.19</v>
          </cell>
        </row>
        <row r="1612">
          <cell r="A1612" t="str">
            <v>096417</v>
          </cell>
          <cell r="B1612" t="str">
            <v>RETIRADA DE PARA-RAIO TIPO CRISTAL VALVE 15KV</v>
          </cell>
          <cell r="C1612" t="str">
            <v>UN</v>
          </cell>
          <cell r="D1612">
            <v>15.66</v>
          </cell>
        </row>
        <row r="1613">
          <cell r="A1613" t="str">
            <v>096418</v>
          </cell>
          <cell r="B1613" t="str">
            <v>RETIRADA DE CONTATORES E RELES EM GERAL</v>
          </cell>
          <cell r="C1613" t="str">
            <v>UN</v>
          </cell>
          <cell r="D1613">
            <v>28.05</v>
          </cell>
        </row>
        <row r="1614">
          <cell r="A1614" t="str">
            <v>096423</v>
          </cell>
          <cell r="B1614" t="str">
            <v>RETIRADA DE FUSIVEL EM ALTA TENSAO TIPO "HH"</v>
          </cell>
          <cell r="C1614" t="str">
            <v>UN</v>
          </cell>
          <cell r="D1614">
            <v>4.03</v>
          </cell>
        </row>
        <row r="1615">
          <cell r="A1615" t="str">
            <v>096424</v>
          </cell>
          <cell r="B1615" t="str">
            <v>RETIRADA DE ELO FUSIVEL EM CHAVE TIPO MATHEUS</v>
          </cell>
          <cell r="C1615" t="str">
            <v>UN</v>
          </cell>
          <cell r="D1615">
            <v>2.4</v>
          </cell>
        </row>
        <row r="1616">
          <cell r="A1616" t="str">
            <v>097000</v>
          </cell>
          <cell r="B1616" t="str">
            <v>RECOLOCACOES - ENTRADA E DISTRIBUICAO</v>
          </cell>
          <cell r="D1616" t="str">
            <v xml:space="preserve"> R$-   </v>
          </cell>
        </row>
        <row r="1617">
          <cell r="A1617" t="str">
            <v>097001</v>
          </cell>
          <cell r="B1617" t="str">
            <v>RECOLOCACAO DE POSTE DE ENTRADA DE ENERGIA EM BAIXA TENSAO - GALVAN.</v>
          </cell>
          <cell r="C1617" t="str">
            <v>UN</v>
          </cell>
          <cell r="D1617">
            <v>78.45</v>
          </cell>
        </row>
        <row r="1618">
          <cell r="A1618" t="str">
            <v>097002</v>
          </cell>
          <cell r="B1618" t="str">
            <v>RECOLOCACAO DE POSTE DE ENTRADA DE ENERGIA EM BAIXA TENSAO - CONCR.</v>
          </cell>
          <cell r="C1618" t="str">
            <v>UN</v>
          </cell>
          <cell r="D1618">
            <v>101.81</v>
          </cell>
        </row>
        <row r="1619">
          <cell r="A1619" t="str">
            <v>097003</v>
          </cell>
          <cell r="B1619" t="str">
            <v>RECOLOCACAO DE CAIXA DE ENTRADA DE ENERGIA EM BAIXA TENSAO</v>
          </cell>
          <cell r="C1619" t="str">
            <v>UN</v>
          </cell>
          <cell r="D1619">
            <v>40.28</v>
          </cell>
        </row>
        <row r="1620">
          <cell r="A1620" t="str">
            <v>097004</v>
          </cell>
          <cell r="B1620" t="str">
            <v>RECOLOCACAO DE ARMACAO TIPO BRAQUETE</v>
          </cell>
          <cell r="C1620" t="str">
            <v>UN</v>
          </cell>
          <cell r="D1620">
            <v>3.2</v>
          </cell>
        </row>
        <row r="1621">
          <cell r="A1621" t="str">
            <v>097005</v>
          </cell>
          <cell r="B1621" t="str">
            <v>RECOLOCACAO DE CABECOTE TIPO"TELESP"</v>
          </cell>
          <cell r="C1621" t="str">
            <v>UN</v>
          </cell>
          <cell r="D1621">
            <v>3.2</v>
          </cell>
        </row>
        <row r="1622">
          <cell r="A1622" t="str">
            <v>097008</v>
          </cell>
          <cell r="B1622" t="str">
            <v>RECOLOCACAO DE CONDULETE</v>
          </cell>
          <cell r="C1622" t="str">
            <v>UN</v>
          </cell>
          <cell r="D1622">
            <v>4.03</v>
          </cell>
        </row>
        <row r="1623">
          <cell r="A1623" t="str">
            <v>097009</v>
          </cell>
          <cell r="B1623" t="str">
            <v>RECOLOCACAO DE PERFILADOS</v>
          </cell>
          <cell r="C1623" t="str">
            <v>M</v>
          </cell>
          <cell r="D1623">
            <v>4.03</v>
          </cell>
        </row>
        <row r="1624">
          <cell r="A1624" t="str">
            <v>097012</v>
          </cell>
          <cell r="B1624" t="str">
            <v>RECOLOCACAO DE ELETRODUTOS APARENTES - ATE 2"</v>
          </cell>
          <cell r="C1624" t="str">
            <v>M</v>
          </cell>
          <cell r="D1624">
            <v>2.4</v>
          </cell>
        </row>
        <row r="1625">
          <cell r="A1625" t="str">
            <v>097013</v>
          </cell>
          <cell r="B1625" t="str">
            <v>RECOLOCACAO DE ELETRODUTOS APARENTES - ACIMA DE 2"</v>
          </cell>
          <cell r="C1625" t="str">
            <v>M</v>
          </cell>
          <cell r="D1625">
            <v>4.8</v>
          </cell>
        </row>
        <row r="1626">
          <cell r="A1626" t="str">
            <v>097014</v>
          </cell>
          <cell r="B1626" t="str">
            <v>RECOLOCACAO DE FIO EMBUTIDO - ATE 16MM2</v>
          </cell>
          <cell r="C1626" t="str">
            <v>M</v>
          </cell>
          <cell r="D1626">
            <v>0.36</v>
          </cell>
        </row>
        <row r="1627">
          <cell r="A1627" t="str">
            <v>097015</v>
          </cell>
          <cell r="B1627" t="str">
            <v>RECOLOCACAO DE CABO EMBUTIDO - ACIMA DE 16MM2</v>
          </cell>
          <cell r="C1627" t="str">
            <v>M</v>
          </cell>
          <cell r="D1627">
            <v>5.61</v>
          </cell>
        </row>
        <row r="1628">
          <cell r="A1628" t="str">
            <v>097016</v>
          </cell>
          <cell r="B1628" t="str">
            <v>RECOLOCACAO DE FIO APARENTE - ATE 16MM2</v>
          </cell>
          <cell r="C1628" t="str">
            <v>M</v>
          </cell>
          <cell r="D1628">
            <v>0.2</v>
          </cell>
        </row>
        <row r="1629">
          <cell r="A1629" t="str">
            <v>097017</v>
          </cell>
          <cell r="B1629" t="str">
            <v>RECOLOCACAO DE CABO APARENTE - ACIMA DE 16MM2</v>
          </cell>
          <cell r="C1629" t="str">
            <v>M</v>
          </cell>
          <cell r="D1629">
            <v>2.4</v>
          </cell>
        </row>
        <row r="1630">
          <cell r="A1630" t="str">
            <v>097018</v>
          </cell>
          <cell r="B1630" t="str">
            <v>RECOLOCACAO DE TERMINAIS OU CONECTORES DE PRESSAO PARA CABOS</v>
          </cell>
          <cell r="C1630" t="str">
            <v>UN</v>
          </cell>
          <cell r="D1630">
            <v>3.2</v>
          </cell>
        </row>
        <row r="1631">
          <cell r="A1631" t="str">
            <v>097020</v>
          </cell>
          <cell r="B1631" t="str">
            <v>RECOLOCACAO DE SUPORTE-ISOLADOR TIPO ROLDANA</v>
          </cell>
          <cell r="C1631" t="str">
            <v>UN</v>
          </cell>
          <cell r="D1631">
            <v>2.4</v>
          </cell>
        </row>
        <row r="1632">
          <cell r="A1632" t="str">
            <v>097100</v>
          </cell>
          <cell r="B1632" t="str">
            <v>RECOLOCACOES - CAIXAS E QUADROS</v>
          </cell>
          <cell r="D1632" t="str">
            <v xml:space="preserve"> R$-   </v>
          </cell>
        </row>
        <row r="1633">
          <cell r="A1633" t="str">
            <v>097110</v>
          </cell>
          <cell r="B1633" t="str">
            <v>RECOLOCACAO DE BARRAMENTOS EM QUADROS ELETRICOS</v>
          </cell>
          <cell r="C1633" t="str">
            <v>M</v>
          </cell>
          <cell r="D1633">
            <v>8.06</v>
          </cell>
        </row>
        <row r="1634">
          <cell r="A1634" t="str">
            <v>097111</v>
          </cell>
          <cell r="B1634" t="str">
            <v>RECOLOCACAO DE ISOLADORES EM QUADROS ELETRICOS</v>
          </cell>
          <cell r="C1634" t="str">
            <v>UN</v>
          </cell>
          <cell r="D1634">
            <v>1.99</v>
          </cell>
        </row>
        <row r="1635">
          <cell r="A1635" t="str">
            <v>097115</v>
          </cell>
          <cell r="B1635" t="str">
            <v>RECOLOCACAO DE DISJUNTOR AUTOMATICO UNIPOLAR ATE 50A</v>
          </cell>
          <cell r="C1635" t="str">
            <v>UN</v>
          </cell>
          <cell r="D1635">
            <v>4.03</v>
          </cell>
        </row>
        <row r="1636">
          <cell r="A1636" t="str">
            <v>097116</v>
          </cell>
          <cell r="B1636" t="str">
            <v>RECOLOCACAO DE DISJUNTOR AUTOMATICO BIPOLAR ATE 50A</v>
          </cell>
          <cell r="C1636" t="str">
            <v>UN</v>
          </cell>
          <cell r="D1636">
            <v>6.43</v>
          </cell>
        </row>
        <row r="1637">
          <cell r="A1637" t="str">
            <v>097117</v>
          </cell>
          <cell r="B1637" t="str">
            <v>RECOLOCACAO DE DISJUNTOR AUTOMATICO TRIPOLAR ATE 50A</v>
          </cell>
          <cell r="C1637" t="str">
            <v>UN</v>
          </cell>
          <cell r="D1637">
            <v>12.09</v>
          </cell>
        </row>
        <row r="1638">
          <cell r="A1638" t="str">
            <v>097125</v>
          </cell>
          <cell r="B1638" t="str">
            <v>RECOLOCACAO DE CAIXA PARA FUSIVEL OU TOMADA,INSTALADA EM PERFILADOS</v>
          </cell>
          <cell r="C1638" t="str">
            <v>UN</v>
          </cell>
          <cell r="D1638">
            <v>4.03</v>
          </cell>
        </row>
        <row r="1639">
          <cell r="A1639" t="str">
            <v>097126</v>
          </cell>
          <cell r="B1639" t="str">
            <v>RECOLOCACAO DE QUADRO DE DISTRIBUICAO OU CAIXA DE PASSAGEM</v>
          </cell>
          <cell r="C1639" t="str">
            <v>M2</v>
          </cell>
          <cell r="D1639">
            <v>50.01</v>
          </cell>
        </row>
        <row r="1640">
          <cell r="A1640" t="str">
            <v>097130</v>
          </cell>
          <cell r="B1640" t="str">
            <v>RECOL. DE FECHADURA DE QUADRO DE DISTRIB. OU CX DE PASSAGEM</v>
          </cell>
          <cell r="C1640" t="str">
            <v>UN</v>
          </cell>
          <cell r="D1640">
            <v>1.99</v>
          </cell>
        </row>
        <row r="1641">
          <cell r="A1641" t="str">
            <v>097132</v>
          </cell>
          <cell r="B1641" t="str">
            <v>RECOLOCACAO DE DISJUNTOR AUTOMATICO TIPO "QUICK-LAG"</v>
          </cell>
          <cell r="C1641" t="str">
            <v>UN</v>
          </cell>
          <cell r="D1641">
            <v>2.4</v>
          </cell>
        </row>
        <row r="1642">
          <cell r="A1642" t="str">
            <v>097134</v>
          </cell>
          <cell r="B1642" t="str">
            <v>RECOLOCACAO DE BASE EM CHAPA DE FERRO,PARA DISJUNTOR TIPO"QUICK-LAG"</v>
          </cell>
          <cell r="C1642" t="str">
            <v>UN</v>
          </cell>
          <cell r="D1642">
            <v>8.06</v>
          </cell>
        </row>
        <row r="1643">
          <cell r="A1643" t="str">
            <v>097135</v>
          </cell>
          <cell r="B1643" t="str">
            <v>RECOLOCACAO DE CAPACITOR PARA CORRECAO DE FATOR DE POTENCIA</v>
          </cell>
          <cell r="C1643" t="str">
            <v>UN</v>
          </cell>
          <cell r="D1643">
            <v>110.69</v>
          </cell>
        </row>
        <row r="1644">
          <cell r="A1644" t="str">
            <v>097137</v>
          </cell>
          <cell r="B1644" t="str">
            <v>RECOL. DE CHAVE SECCION. OU BASE P/ FUSIV. TIPO NH-UNIPOLAR</v>
          </cell>
          <cell r="C1644" t="str">
            <v>UN</v>
          </cell>
          <cell r="D1644">
            <v>5.61</v>
          </cell>
        </row>
        <row r="1645">
          <cell r="A1645" t="str">
            <v>097138</v>
          </cell>
          <cell r="B1645" t="str">
            <v>RECOL. CHAVE SECCION. OU BASE P/ FUSIV. TIPO NH-TRIPOLAR</v>
          </cell>
          <cell r="C1645" t="str">
            <v>UN</v>
          </cell>
          <cell r="D1645">
            <v>8.06</v>
          </cell>
        </row>
        <row r="1646">
          <cell r="A1646" t="str">
            <v>097139</v>
          </cell>
          <cell r="B1646" t="str">
            <v>RECOL. DE BASE DE FUSIVEIS TIPO " DIAZED"</v>
          </cell>
          <cell r="C1646" t="str">
            <v>UN</v>
          </cell>
          <cell r="D1646">
            <v>4.03</v>
          </cell>
        </row>
        <row r="1647">
          <cell r="A1647" t="str">
            <v>097140</v>
          </cell>
          <cell r="B1647" t="str">
            <v>RECOLOCACAO DE BARRAMENTO DE COBRE</v>
          </cell>
          <cell r="C1647" t="str">
            <v>UN</v>
          </cell>
          <cell r="D1647">
            <v>4.03</v>
          </cell>
        </row>
        <row r="1648">
          <cell r="A1648" t="str">
            <v>097200</v>
          </cell>
          <cell r="B1648" t="str">
            <v>RECOLOCACOES - PONTOS E APARELHOS</v>
          </cell>
          <cell r="D1648" t="str">
            <v xml:space="preserve"> R$-   </v>
          </cell>
        </row>
        <row r="1649">
          <cell r="A1649" t="str">
            <v>097201</v>
          </cell>
          <cell r="B1649" t="str">
            <v>RECOLOCACAO DE SOQUETES EM LUMINARIAS</v>
          </cell>
          <cell r="C1649" t="str">
            <v>UN</v>
          </cell>
          <cell r="D1649">
            <v>2.4</v>
          </cell>
        </row>
        <row r="1650">
          <cell r="A1650" t="str">
            <v>097202</v>
          </cell>
          <cell r="B1650" t="str">
            <v>RECOLOCACAO DE REATOR EM LUMINARIA FLUORESCENTE</v>
          </cell>
          <cell r="C1650" t="str">
            <v>UN</v>
          </cell>
          <cell r="D1650">
            <v>5.22</v>
          </cell>
        </row>
        <row r="1651">
          <cell r="A1651" t="str">
            <v>097203</v>
          </cell>
          <cell r="B1651" t="str">
            <v>RECOLOCACAO DE LAMPADA INCANDESCENTE OU FLUORESCENTE</v>
          </cell>
          <cell r="C1651" t="str">
            <v>UN</v>
          </cell>
          <cell r="D1651">
            <v>0.34</v>
          </cell>
        </row>
        <row r="1652">
          <cell r="A1652" t="str">
            <v>097204</v>
          </cell>
          <cell r="B1652" t="str">
            <v>RECOLOCACAO DE LAMPADA VAPOR DE MERCURIO,SODIO OU MISTA</v>
          </cell>
          <cell r="C1652" t="str">
            <v>UN</v>
          </cell>
          <cell r="D1652">
            <v>2.4</v>
          </cell>
        </row>
        <row r="1653">
          <cell r="A1653" t="str">
            <v>097205</v>
          </cell>
          <cell r="B1653" t="str">
            <v>RECOLOCACAO DE PLACA DIFUSORA PARA LAMPADA FLUORESCENTE</v>
          </cell>
          <cell r="C1653" t="str">
            <v>UN</v>
          </cell>
          <cell r="D1653">
            <v>0.34</v>
          </cell>
        </row>
        <row r="1654">
          <cell r="A1654" t="str">
            <v>097210</v>
          </cell>
          <cell r="B1654" t="str">
            <v>RECOLOCACAO DE LUMINARIA INTERNA PARA LAMPADA INCANDESCENTE</v>
          </cell>
          <cell r="C1654" t="str">
            <v>UN</v>
          </cell>
          <cell r="D1654">
            <v>6.43</v>
          </cell>
        </row>
        <row r="1655">
          <cell r="A1655" t="str">
            <v>097211</v>
          </cell>
          <cell r="B1655" t="str">
            <v>RECOLOCACAO DE LUMINARIA INTERNA PARA LAMPADA FLUORESCENTE</v>
          </cell>
          <cell r="C1655" t="str">
            <v>UN</v>
          </cell>
          <cell r="D1655">
            <v>12.09</v>
          </cell>
        </row>
        <row r="1656">
          <cell r="A1656" t="str">
            <v>097212</v>
          </cell>
          <cell r="B1656" t="str">
            <v>RECOLOCACAO DE LUMINARIA EXTERNA INSTALADA EM POSTE</v>
          </cell>
          <cell r="C1656" t="str">
            <v>UN</v>
          </cell>
          <cell r="D1656">
            <v>32.24</v>
          </cell>
        </row>
        <row r="1657">
          <cell r="A1657" t="str">
            <v>097213</v>
          </cell>
          <cell r="B1657" t="str">
            <v>RECOLOCACAO DE LUMINARIA EXTERNA INSTALADA EM BRACO DE FERRO</v>
          </cell>
          <cell r="C1657" t="str">
            <v>UN</v>
          </cell>
          <cell r="D1657">
            <v>16.12</v>
          </cell>
        </row>
        <row r="1658">
          <cell r="A1658" t="str">
            <v>097214</v>
          </cell>
          <cell r="B1658" t="str">
            <v>RECOLOCACAO DE LUMINARIA A PROVA DE TEMPO,GASES E VAPOR</v>
          </cell>
          <cell r="C1658" t="str">
            <v>UN</v>
          </cell>
          <cell r="D1658">
            <v>8.06</v>
          </cell>
        </row>
        <row r="1659">
          <cell r="A1659" t="str">
            <v>097218</v>
          </cell>
          <cell r="B1659" t="str">
            <v>RECOLOCACAO DE PROJETOR DE FACHADA</v>
          </cell>
          <cell r="C1659" t="str">
            <v>UN</v>
          </cell>
          <cell r="D1659">
            <v>8.06</v>
          </cell>
        </row>
        <row r="1660">
          <cell r="A1660" t="str">
            <v>097219</v>
          </cell>
          <cell r="B1660" t="str">
            <v>RECOLOCACAO DE PROJETOR DE JARDIM</v>
          </cell>
          <cell r="C1660" t="str">
            <v>UN</v>
          </cell>
          <cell r="D1660">
            <v>6.43</v>
          </cell>
        </row>
        <row r="1661">
          <cell r="A1661" t="str">
            <v>097225</v>
          </cell>
          <cell r="B1661" t="str">
            <v>RECOLOCACAO DE BRACO DE LUMINARIA</v>
          </cell>
          <cell r="C1661" t="str">
            <v>UN</v>
          </cell>
          <cell r="D1661">
            <v>8.06</v>
          </cell>
        </row>
        <row r="1662">
          <cell r="A1662" t="str">
            <v>097300</v>
          </cell>
          <cell r="B1662" t="str">
            <v>RECOLOCACOES - PARA-RAIOS E OUTROS</v>
          </cell>
          <cell r="D1662" t="str">
            <v xml:space="preserve"> R$-   </v>
          </cell>
        </row>
        <row r="1663">
          <cell r="A1663" t="str">
            <v>097314</v>
          </cell>
          <cell r="B1663" t="str">
            <v>RECOLOCACAO DE CORDOALHA DE COBRE NU</v>
          </cell>
          <cell r="C1663" t="str">
            <v>M</v>
          </cell>
          <cell r="D1663">
            <v>4.03</v>
          </cell>
        </row>
        <row r="1664">
          <cell r="A1664" t="str">
            <v>097315</v>
          </cell>
          <cell r="B1664" t="str">
            <v>RECOLOCACAO CORDOALHA DE COBRE NU PARA ATERRAMENTO</v>
          </cell>
          <cell r="C1664" t="str">
            <v>M</v>
          </cell>
          <cell r="D1664">
            <v>4.03</v>
          </cell>
        </row>
        <row r="1665">
          <cell r="A1665" t="str">
            <v>097316</v>
          </cell>
          <cell r="B1665" t="str">
            <v>RECOLOCACAO DE CONECTOR TIPO "SPLIT_BOLT"</v>
          </cell>
          <cell r="C1665" t="str">
            <v>UN</v>
          </cell>
          <cell r="D1665">
            <v>2.4</v>
          </cell>
        </row>
        <row r="1666">
          <cell r="A1666" t="str">
            <v>097360</v>
          </cell>
          <cell r="B1666" t="str">
            <v>RECOLOCACAO DE POSTE DE FERRO,INCLUSIVE BASE DE FIXACAO</v>
          </cell>
          <cell r="C1666" t="str">
            <v>UN</v>
          </cell>
          <cell r="D1666">
            <v>78.45</v>
          </cell>
        </row>
        <row r="1667">
          <cell r="A1667" t="str">
            <v>097361</v>
          </cell>
          <cell r="B1667" t="str">
            <v>RECOLOCACAO DE POSTE DE FERRO ENGASTADO NO SOLO</v>
          </cell>
          <cell r="C1667" t="str">
            <v>UN</v>
          </cell>
          <cell r="D1667">
            <v>101.81</v>
          </cell>
        </row>
        <row r="1668">
          <cell r="A1668" t="str">
            <v>097362</v>
          </cell>
          <cell r="B1668" t="str">
            <v>RECOLOCACAO DE POSTE DE CONCRETO EM REDE DE ENERGIA</v>
          </cell>
          <cell r="C1668" t="str">
            <v>UN</v>
          </cell>
          <cell r="D1668">
            <v>101.79</v>
          </cell>
        </row>
        <row r="1669">
          <cell r="A1669" t="str">
            <v>097400</v>
          </cell>
          <cell r="B1669" t="str">
            <v>RECOLOCACOES - CABINE PRIMARIA</v>
          </cell>
          <cell r="D1669" t="str">
            <v xml:space="preserve"> R$-   </v>
          </cell>
        </row>
        <row r="1670">
          <cell r="A1670" t="str">
            <v>097401</v>
          </cell>
          <cell r="B1670" t="str">
            <v>RECOLOCACAO DE ISOLADOR TP DISCO INCLUSIVE GANCHO DE SUSTENTACAO</v>
          </cell>
          <cell r="C1670" t="str">
            <v>UN</v>
          </cell>
          <cell r="D1670">
            <v>1.58</v>
          </cell>
        </row>
        <row r="1671">
          <cell r="A1671" t="str">
            <v>097402</v>
          </cell>
          <cell r="B1671" t="str">
            <v>RECOLOCACAO DE ISOLADOR TP CASTANHA INCLUSIVE GANCHO DE SUSTENTACAO</v>
          </cell>
          <cell r="C1671" t="str">
            <v>UN</v>
          </cell>
          <cell r="D1671">
            <v>1.58</v>
          </cell>
        </row>
        <row r="1672">
          <cell r="A1672" t="str">
            <v>097403</v>
          </cell>
          <cell r="B1672" t="str">
            <v>RECOLOCACAO DE ISOLADOR TP PINO PARA A.T. INCLUSIVE PINO</v>
          </cell>
          <cell r="C1672" t="str">
            <v>UN</v>
          </cell>
          <cell r="D1672">
            <v>5.22</v>
          </cell>
        </row>
        <row r="1673">
          <cell r="A1673" t="str">
            <v>097404</v>
          </cell>
          <cell r="B1673" t="str">
            <v>RECOLOCACAO DE ISOLADOR TIPO PEDESTAL PARA A.T.</v>
          </cell>
          <cell r="C1673" t="str">
            <v>UN</v>
          </cell>
          <cell r="D1673">
            <v>4.8</v>
          </cell>
        </row>
        <row r="1674">
          <cell r="A1674" t="str">
            <v>097405</v>
          </cell>
          <cell r="B1674" t="str">
            <v>RECOLOCACAO DE CRUZETA DE MADEIRA</v>
          </cell>
          <cell r="C1674" t="str">
            <v>UN</v>
          </cell>
          <cell r="D1674">
            <v>23.35</v>
          </cell>
        </row>
        <row r="1675">
          <cell r="A1675" t="str">
            <v>097406</v>
          </cell>
          <cell r="B1675" t="str">
            <v>RECOLOCACAO DE BUCHA DE PASSAGEM INTERNA/EXTERNA PARA A.T.</v>
          </cell>
          <cell r="C1675" t="str">
            <v>UN</v>
          </cell>
          <cell r="D1675">
            <v>4.03</v>
          </cell>
        </row>
        <row r="1676">
          <cell r="A1676" t="str">
            <v>097407</v>
          </cell>
          <cell r="B1676" t="str">
            <v>RECOLOCACAO DE CHAPA DE FERRO PARA BUCHA DE PASSAGEM</v>
          </cell>
          <cell r="C1676" t="str">
            <v>UN</v>
          </cell>
          <cell r="D1676">
            <v>4.03</v>
          </cell>
        </row>
        <row r="1677">
          <cell r="A1677" t="str">
            <v>097408</v>
          </cell>
          <cell r="B1677" t="str">
            <v>RECOLOCACAO DE VERGALHAO DE COBRE 3/8"</v>
          </cell>
          <cell r="C1677" t="str">
            <v>M</v>
          </cell>
          <cell r="D1677">
            <v>3.2</v>
          </cell>
        </row>
        <row r="1678">
          <cell r="A1678" t="str">
            <v>097409</v>
          </cell>
          <cell r="B1678" t="str">
            <v>RECOLOCACAO DE TERMINAL OU CONECTOR PARA VERGALHAO DE COBRE</v>
          </cell>
          <cell r="C1678" t="str">
            <v>UN</v>
          </cell>
          <cell r="D1678">
            <v>1.58</v>
          </cell>
        </row>
        <row r="1679">
          <cell r="A1679" t="str">
            <v>097410</v>
          </cell>
          <cell r="B1679" t="str">
            <v>RECOLOCACAO DE CHAVE SECCIONADORA TRIPOLAR CLASSE 15KV</v>
          </cell>
          <cell r="C1679" t="str">
            <v>UN</v>
          </cell>
          <cell r="D1679">
            <v>42.96</v>
          </cell>
        </row>
        <row r="1680">
          <cell r="A1680" t="str">
            <v>097411</v>
          </cell>
          <cell r="B1680" t="str">
            <v>RECOLOCACAO DE TRANSFORMADOR DE POTENCIAL</v>
          </cell>
          <cell r="C1680" t="str">
            <v>UN</v>
          </cell>
          <cell r="D1680">
            <v>16.41</v>
          </cell>
        </row>
        <row r="1681">
          <cell r="A1681" t="str">
            <v>097412</v>
          </cell>
          <cell r="B1681" t="str">
            <v>RECOLOCACAO DE DISJUNTOR A.T. DE VOLUME NORMAL OU REDUZIDO DE OLEO</v>
          </cell>
          <cell r="C1681" t="str">
            <v>UN</v>
          </cell>
          <cell r="D1681">
            <v>80.349999999999994</v>
          </cell>
        </row>
        <row r="1682">
          <cell r="A1682" t="str">
            <v>097413</v>
          </cell>
          <cell r="B1682" t="str">
            <v>RECOLOCACAO DE TRANSFORMADOR DE POTENCIA CLASSE 15KV</v>
          </cell>
          <cell r="C1682" t="str">
            <v>UN</v>
          </cell>
          <cell r="D1682">
            <v>156.91</v>
          </cell>
        </row>
        <row r="1683">
          <cell r="A1683" t="str">
            <v>097414</v>
          </cell>
          <cell r="B1683" t="str">
            <v>RECOLOCACAO DE CHAVE FUSIVEL TIPO MATHEUS</v>
          </cell>
          <cell r="C1683" t="str">
            <v>UN</v>
          </cell>
          <cell r="D1683">
            <v>14.06</v>
          </cell>
        </row>
        <row r="1684">
          <cell r="A1684" t="str">
            <v>097415</v>
          </cell>
          <cell r="B1684" t="str">
            <v>RECOLOCACAO DE SUPORTE DE TRANSFORMADOR EM POSTE</v>
          </cell>
          <cell r="C1684" t="str">
            <v>UN</v>
          </cell>
          <cell r="D1684">
            <v>23.35</v>
          </cell>
        </row>
        <row r="1685">
          <cell r="A1685" t="str">
            <v>097416</v>
          </cell>
          <cell r="B1685" t="str">
            <v>RECOLOCACAO DE CABO DE A.T. EM LINHA AEREA ATE 35MM2</v>
          </cell>
          <cell r="C1685" t="str">
            <v>M</v>
          </cell>
          <cell r="D1685">
            <v>2.4</v>
          </cell>
        </row>
        <row r="1686">
          <cell r="A1686" t="str">
            <v>097417</v>
          </cell>
          <cell r="B1686" t="str">
            <v>RECOLOCACAO DE PARA-RAIO TIPO CRISTAL VALVE 15KV</v>
          </cell>
          <cell r="C1686" t="str">
            <v>UN</v>
          </cell>
          <cell r="D1686">
            <v>72.790000000000006</v>
          </cell>
        </row>
        <row r="1687">
          <cell r="A1687" t="str">
            <v>097418</v>
          </cell>
          <cell r="B1687" t="str">
            <v>RECOLOCACAO DE CONTATORES E RELES EM GERAL</v>
          </cell>
          <cell r="C1687" t="str">
            <v>UN</v>
          </cell>
          <cell r="D1687">
            <v>56.15</v>
          </cell>
        </row>
        <row r="1688">
          <cell r="A1688" t="str">
            <v>097423</v>
          </cell>
          <cell r="B1688" t="str">
            <v>RECOLOCACAO DE FUSIVEL EM ALTA TENSAO TIPO "HH"</v>
          </cell>
          <cell r="C1688" t="str">
            <v>UN</v>
          </cell>
          <cell r="D1688">
            <v>4.03</v>
          </cell>
        </row>
        <row r="1689">
          <cell r="A1689" t="str">
            <v>097424</v>
          </cell>
          <cell r="B1689" t="str">
            <v>RECOLOCACAO DE ELO FUSIVEL EM CHAVE TIPO MATHEUS</v>
          </cell>
          <cell r="C1689" t="str">
            <v>UN</v>
          </cell>
          <cell r="D1689">
            <v>2.4</v>
          </cell>
        </row>
        <row r="1690">
          <cell r="A1690" t="str">
            <v>098000</v>
          </cell>
          <cell r="B1690" t="str">
            <v>SERVICOS PARCIAIS - ENTR.E DISTRIBUICAO</v>
          </cell>
          <cell r="D1690" t="str">
            <v xml:space="preserve"> R$-   </v>
          </cell>
        </row>
        <row r="1691">
          <cell r="A1691" t="str">
            <v>098001</v>
          </cell>
          <cell r="B1691" t="str">
            <v>POSTE DE ENTRADA DE ENERGIA DUPLO "T" - 6.00M/90DAN</v>
          </cell>
          <cell r="C1691" t="str">
            <v>UN</v>
          </cell>
          <cell r="D1691">
            <v>163.62</v>
          </cell>
        </row>
        <row r="1692">
          <cell r="A1692" t="str">
            <v>098002</v>
          </cell>
          <cell r="B1692" t="str">
            <v>POSTE DE ENTRADA DE ENERGIA,DUPLO"T"-7,50M/90DAN</v>
          </cell>
          <cell r="C1692" t="str">
            <v>UN</v>
          </cell>
          <cell r="D1692">
            <v>194.99</v>
          </cell>
        </row>
        <row r="1693">
          <cell r="A1693" t="str">
            <v>098003</v>
          </cell>
          <cell r="B1693" t="str">
            <v>POSTE DE ENTRADA DE ENERGIA,DUPLO "T" - 7,50M/200DAN</v>
          </cell>
          <cell r="C1693" t="str">
            <v>UN</v>
          </cell>
          <cell r="D1693">
            <v>191.14</v>
          </cell>
        </row>
        <row r="1694">
          <cell r="A1694" t="str">
            <v>098004</v>
          </cell>
          <cell r="B1694" t="str">
            <v>POSTE DE ENTRADA DE ENERGIA,DUPLO "T" - 7,50M/300DAN</v>
          </cell>
          <cell r="C1694" t="str">
            <v>UN</v>
          </cell>
          <cell r="D1694">
            <v>228.84</v>
          </cell>
        </row>
        <row r="1695">
          <cell r="A1695" t="str">
            <v>098005</v>
          </cell>
          <cell r="B1695" t="str">
            <v>CABECOTE TIPO"TELESP"</v>
          </cell>
          <cell r="C1695" t="str">
            <v>UN</v>
          </cell>
          <cell r="D1695">
            <v>6.7</v>
          </cell>
        </row>
        <row r="1696">
          <cell r="A1696" t="str">
            <v>098006</v>
          </cell>
          <cell r="B1696" t="str">
            <v>ARMACAO PRESSBOW COM 2 ISOLADORES</v>
          </cell>
          <cell r="C1696" t="str">
            <v>UN</v>
          </cell>
          <cell r="D1696">
            <v>8</v>
          </cell>
        </row>
        <row r="1697">
          <cell r="A1697" t="str">
            <v>098007</v>
          </cell>
          <cell r="B1697" t="str">
            <v>ARMACAO PRESSBOW COM 3 ISOLADORES</v>
          </cell>
          <cell r="C1697" t="str">
            <v>UN</v>
          </cell>
          <cell r="D1697">
            <v>11.3</v>
          </cell>
        </row>
        <row r="1698">
          <cell r="A1698" t="str">
            <v>098008</v>
          </cell>
          <cell r="B1698" t="str">
            <v>ARMACAO PRESSBOW COM 4 ISOLADORES</v>
          </cell>
          <cell r="C1698" t="str">
            <v>UN</v>
          </cell>
          <cell r="D1698">
            <v>15.03</v>
          </cell>
        </row>
        <row r="1699">
          <cell r="A1699" t="str">
            <v>098009</v>
          </cell>
          <cell r="B1699" t="str">
            <v>ARMACAO PRESSBOW COM 1 ISOLADOR</v>
          </cell>
          <cell r="C1699" t="str">
            <v>UN</v>
          </cell>
          <cell r="D1699">
            <v>4.12</v>
          </cell>
        </row>
        <row r="1700">
          <cell r="A1700" t="str">
            <v>098010</v>
          </cell>
          <cell r="B1700" t="str">
            <v>BRACADEIRA PARA FIXACAO DE ELETRODUTO</v>
          </cell>
          <cell r="C1700" t="str">
            <v>UN</v>
          </cell>
          <cell r="D1700">
            <v>1.3</v>
          </cell>
        </row>
        <row r="1701">
          <cell r="A1701" t="str">
            <v>098018</v>
          </cell>
          <cell r="B1701" t="str">
            <v>TERMINAL OU CONECTOR DE PRESSAO - PARA FIO ATE 6MM2</v>
          </cell>
          <cell r="C1701" t="str">
            <v>UN</v>
          </cell>
          <cell r="D1701">
            <v>2.5499999999999998</v>
          </cell>
        </row>
        <row r="1702">
          <cell r="A1702" t="str">
            <v>098019</v>
          </cell>
          <cell r="B1702" t="str">
            <v>TERMINAL OU CONECTOR DE PRESSAO - PARA CABO 10MM2</v>
          </cell>
          <cell r="C1702" t="str">
            <v>UN</v>
          </cell>
          <cell r="D1702">
            <v>2.96</v>
          </cell>
        </row>
        <row r="1703">
          <cell r="A1703" t="str">
            <v>098020</v>
          </cell>
          <cell r="B1703" t="str">
            <v>TERMINAL OU CONECTOR DE PRESSAO - PARA CABO 16MM2</v>
          </cell>
          <cell r="C1703" t="str">
            <v>UN</v>
          </cell>
          <cell r="D1703">
            <v>3.11</v>
          </cell>
        </row>
        <row r="1704">
          <cell r="A1704" t="str">
            <v>098021</v>
          </cell>
          <cell r="B1704" t="str">
            <v>TERMINAL OU CONECTOR DE PRESSAO - PARA CABO 25MM2</v>
          </cell>
          <cell r="C1704" t="str">
            <v>UN</v>
          </cell>
          <cell r="D1704">
            <v>3.11</v>
          </cell>
        </row>
        <row r="1705">
          <cell r="A1705" t="str">
            <v>098022</v>
          </cell>
          <cell r="B1705" t="str">
            <v>TERMINAL OU CONECTOR DE PRESSAO - PARA CABO 35MM2</v>
          </cell>
          <cell r="C1705" t="str">
            <v>UN</v>
          </cell>
          <cell r="D1705">
            <v>3.5</v>
          </cell>
        </row>
        <row r="1706">
          <cell r="A1706" t="str">
            <v>098023</v>
          </cell>
          <cell r="B1706" t="str">
            <v>TERMINAL OU CONECTOR DE PRESSAO - PARA CABO 50MM2</v>
          </cell>
          <cell r="C1706" t="str">
            <v>UN</v>
          </cell>
          <cell r="D1706">
            <v>4.3099999999999996</v>
          </cell>
        </row>
        <row r="1707">
          <cell r="A1707" t="str">
            <v>098024</v>
          </cell>
          <cell r="B1707" t="str">
            <v>TERMINAL OU CONECTOR DE PRESSAO - PARA CABO 70MM2</v>
          </cell>
          <cell r="C1707" t="str">
            <v>UN</v>
          </cell>
          <cell r="D1707">
            <v>4.5199999999999996</v>
          </cell>
        </row>
        <row r="1708">
          <cell r="A1708" t="str">
            <v>098025</v>
          </cell>
          <cell r="B1708" t="str">
            <v>TERMINAL OU CONECTOR DE PRESSAO - PARA CABO 95MM2</v>
          </cell>
          <cell r="C1708" t="str">
            <v>UN</v>
          </cell>
          <cell r="D1708">
            <v>4.88</v>
          </cell>
        </row>
        <row r="1709">
          <cell r="A1709" t="str">
            <v>098026</v>
          </cell>
          <cell r="B1709" t="str">
            <v>TERMINAL OU CONECTOR DE PRESSAO - PARA CABO 120MM2</v>
          </cell>
          <cell r="C1709" t="str">
            <v>UN</v>
          </cell>
          <cell r="D1709">
            <v>6.09</v>
          </cell>
        </row>
        <row r="1710">
          <cell r="A1710" t="str">
            <v>098027</v>
          </cell>
          <cell r="B1710" t="str">
            <v>TERMINAL OU CONECTOR DE PRESSAO - PARA CABO 150MM2</v>
          </cell>
          <cell r="C1710" t="str">
            <v>UN</v>
          </cell>
          <cell r="D1710">
            <v>6.09</v>
          </cell>
        </row>
        <row r="1711">
          <cell r="A1711" t="str">
            <v>098028</v>
          </cell>
          <cell r="B1711" t="str">
            <v>TERMINAL OU CONECTOR DE PRESSAO - PARA CABO 185MM2</v>
          </cell>
          <cell r="C1711" t="str">
            <v>UN</v>
          </cell>
          <cell r="D1711">
            <v>6.73</v>
          </cell>
        </row>
        <row r="1712">
          <cell r="A1712" t="str">
            <v>098029</v>
          </cell>
          <cell r="B1712" t="str">
            <v>TERMINAL OU CONECTOR DE PRESSAO - PARA CABO 240MM2</v>
          </cell>
          <cell r="C1712" t="str">
            <v>UN</v>
          </cell>
          <cell r="D1712">
            <v>7.18</v>
          </cell>
        </row>
        <row r="1713">
          <cell r="A1713" t="str">
            <v>098030</v>
          </cell>
          <cell r="B1713" t="str">
            <v>TERMINAL OU CONECTOR DE PRESSAO - PARA CABO 300.00MM2</v>
          </cell>
          <cell r="C1713" t="str">
            <v>UN</v>
          </cell>
          <cell r="D1713">
            <v>8.16</v>
          </cell>
        </row>
        <row r="1714">
          <cell r="A1714" t="str">
            <v>098040</v>
          </cell>
          <cell r="B1714" t="str">
            <v>POSTE DE CONCRETO CIRCULAR - H.LIV = 4,8M / 90DAN</v>
          </cell>
          <cell r="C1714" t="str">
            <v>UN</v>
          </cell>
          <cell r="D1714">
            <v>227.82</v>
          </cell>
        </row>
        <row r="1715">
          <cell r="A1715" t="str">
            <v>098041</v>
          </cell>
          <cell r="B1715" t="str">
            <v>POSTE DE CONCRETO CIRCULAR H.LIV=5,5M/90DAN</v>
          </cell>
          <cell r="C1715" t="str">
            <v>UN</v>
          </cell>
          <cell r="D1715">
            <v>237.42</v>
          </cell>
        </row>
        <row r="1716">
          <cell r="A1716" t="str">
            <v>098042</v>
          </cell>
          <cell r="B1716" t="str">
            <v>POSTE DE CONCRETO CIRCULAR - H.LIV = 6.0M / 90DAN</v>
          </cell>
          <cell r="C1716" t="str">
            <v>UN</v>
          </cell>
          <cell r="D1716">
            <v>242.34</v>
          </cell>
        </row>
        <row r="1717">
          <cell r="A1717" t="str">
            <v>098043</v>
          </cell>
          <cell r="B1717" t="str">
            <v>POSTE DE CONCRETO CIRCULAR - H.LIV = 6.0M / 200DAN</v>
          </cell>
          <cell r="C1717" t="str">
            <v>UN</v>
          </cell>
          <cell r="D1717">
            <v>258.61</v>
          </cell>
        </row>
        <row r="1718">
          <cell r="A1718" t="str">
            <v>098044</v>
          </cell>
          <cell r="B1718" t="str">
            <v>POSTE DE CONCRETO CIRCULAR - H.LIV = 6.0M / 300DAN</v>
          </cell>
          <cell r="C1718" t="str">
            <v>UN</v>
          </cell>
          <cell r="D1718">
            <v>277.92</v>
          </cell>
        </row>
        <row r="1719">
          <cell r="A1719" t="str">
            <v>098045</v>
          </cell>
          <cell r="B1719" t="str">
            <v>POSTE DE CONCRETO CIRCULAR - H.LIV = 6.5M / 300DAN</v>
          </cell>
          <cell r="C1719" t="str">
            <v>UN</v>
          </cell>
          <cell r="D1719">
            <v>295.33999999999997</v>
          </cell>
        </row>
        <row r="1720">
          <cell r="A1720" t="str">
            <v>098050</v>
          </cell>
          <cell r="B1720" t="str">
            <v>POSTE DE CONCRETO CENTRIFUGADO SIMPLES H.LIV=5.0M</v>
          </cell>
          <cell r="C1720" t="str">
            <v>UN</v>
          </cell>
          <cell r="D1720">
            <v>369.16</v>
          </cell>
        </row>
        <row r="1721">
          <cell r="A1721" t="str">
            <v>098051</v>
          </cell>
          <cell r="B1721" t="str">
            <v>POSTE DE CONCRETO CENTRIFUGADO CURVO DUPLO H.LIV=5.0M</v>
          </cell>
          <cell r="C1721" t="str">
            <v>UN</v>
          </cell>
          <cell r="D1721">
            <v>434.16</v>
          </cell>
        </row>
        <row r="1722">
          <cell r="A1722" t="str">
            <v>098052</v>
          </cell>
          <cell r="B1722" t="str">
            <v>POSTE DE CONCRETO CENTRIFUGADO CURVO SIMPLES H.LIV=7,0M</v>
          </cell>
          <cell r="C1722" t="str">
            <v>UN</v>
          </cell>
          <cell r="D1722">
            <v>473.3</v>
          </cell>
        </row>
        <row r="1723">
          <cell r="A1723" t="str">
            <v>098053</v>
          </cell>
          <cell r="B1723" t="str">
            <v>POSTE DE CONCRETO CENTRIFUGADO CURVO DUPLO H.LIV=7,0M</v>
          </cell>
          <cell r="C1723" t="str">
            <v>UN</v>
          </cell>
          <cell r="D1723">
            <v>545.29999999999995</v>
          </cell>
        </row>
        <row r="1724">
          <cell r="A1724" t="str">
            <v>098054</v>
          </cell>
          <cell r="B1724" t="str">
            <v>POSTE DE CONCRETO CENTRIFUGADO CURVO SIMPLES H.LIV=8.6M</v>
          </cell>
          <cell r="C1724" t="str">
            <v>UN</v>
          </cell>
          <cell r="D1724">
            <v>505.3</v>
          </cell>
        </row>
        <row r="1725">
          <cell r="A1725" t="str">
            <v>098055</v>
          </cell>
          <cell r="B1725" t="str">
            <v>POSTE DE CONCRETO CENTRIFUGADO CURVO DUPLO H.LIV=8.6M</v>
          </cell>
          <cell r="C1725" t="str">
            <v>UN</v>
          </cell>
          <cell r="D1725">
            <v>579.29999999999995</v>
          </cell>
        </row>
        <row r="1726">
          <cell r="A1726" t="str">
            <v>098060</v>
          </cell>
          <cell r="B1726" t="str">
            <v>POSTE DE CONCRETO CIRC CENTRIFUGADO RETO H.LIV=10.0M/200DAN</v>
          </cell>
          <cell r="C1726" t="str">
            <v>UN</v>
          </cell>
          <cell r="D1726">
            <v>421.3</v>
          </cell>
        </row>
        <row r="1727">
          <cell r="A1727" t="str">
            <v>098100</v>
          </cell>
          <cell r="B1727" t="str">
            <v>SERVICOS PARCIAIS - CAIXAS E QUADROS</v>
          </cell>
          <cell r="D1727" t="str">
            <v xml:space="preserve"> R$-   </v>
          </cell>
        </row>
        <row r="1728">
          <cell r="A1728" t="str">
            <v>098140</v>
          </cell>
          <cell r="B1728" t="str">
            <v>BASE EM CHAPA DE FERRO N.14,PARA DISJUNTOR TIPO"QUICK-LAG"</v>
          </cell>
          <cell r="C1728" t="str">
            <v>M2</v>
          </cell>
          <cell r="D1728">
            <v>35.78</v>
          </cell>
        </row>
        <row r="1729">
          <cell r="A1729" t="str">
            <v>098143</v>
          </cell>
          <cell r="B1729" t="str">
            <v>FECHADURA DE CILINDRO,P/QUADRO DE DISTRIBUICAO OU CAIXA DE PASSAGEM</v>
          </cell>
          <cell r="C1729" t="str">
            <v>UN</v>
          </cell>
          <cell r="D1729">
            <v>19.260000000000002</v>
          </cell>
        </row>
        <row r="1730">
          <cell r="A1730" t="str">
            <v>098200</v>
          </cell>
          <cell r="B1730" t="str">
            <v>SERVICOS PARCIAIS - PONTOS E APARELHOS</v>
          </cell>
          <cell r="D1730" t="str">
            <v xml:space="preserve"> R$-   </v>
          </cell>
        </row>
        <row r="1731">
          <cell r="A1731" t="str">
            <v>098201</v>
          </cell>
          <cell r="B1731" t="str">
            <v>INTERRUPTOR SIMPLES - 1 TECLA</v>
          </cell>
          <cell r="C1731" t="str">
            <v>UN</v>
          </cell>
          <cell r="D1731">
            <v>3.96</v>
          </cell>
        </row>
        <row r="1732">
          <cell r="A1732" t="str">
            <v>098202</v>
          </cell>
          <cell r="B1732" t="str">
            <v>INTERRUPTOR SIMPLES - 2 TECLAS</v>
          </cell>
          <cell r="C1732" t="str">
            <v>UN</v>
          </cell>
          <cell r="D1732">
            <v>5.5</v>
          </cell>
        </row>
        <row r="1733">
          <cell r="A1733" t="str">
            <v>098203</v>
          </cell>
          <cell r="B1733" t="str">
            <v>INTERRUPTOR SIMPLES - 3 TECLAS</v>
          </cell>
          <cell r="C1733" t="str">
            <v>UN</v>
          </cell>
          <cell r="D1733">
            <v>8.09</v>
          </cell>
        </row>
        <row r="1734">
          <cell r="A1734" t="str">
            <v>098204</v>
          </cell>
          <cell r="B1734" t="str">
            <v>INTERRUPTOR SIMPLES BIPOLAR - 1 TECLA</v>
          </cell>
          <cell r="C1734" t="str">
            <v>UN</v>
          </cell>
          <cell r="D1734">
            <v>11.59</v>
          </cell>
        </row>
        <row r="1735">
          <cell r="A1735" t="str">
            <v>098205</v>
          </cell>
          <cell r="B1735" t="str">
            <v>INTERRUPTOR PARALELO - 1 TECLA</v>
          </cell>
          <cell r="C1735" t="str">
            <v>UN</v>
          </cell>
          <cell r="D1735">
            <v>4.68</v>
          </cell>
        </row>
        <row r="1736">
          <cell r="A1736" t="str">
            <v>098206</v>
          </cell>
          <cell r="B1736" t="str">
            <v>ESPELHO PLASTICO - 3"X3"</v>
          </cell>
          <cell r="C1736" t="str">
            <v>UN</v>
          </cell>
          <cell r="D1736">
            <v>1</v>
          </cell>
        </row>
        <row r="1737">
          <cell r="A1737" t="str">
            <v>098207</v>
          </cell>
          <cell r="B1737" t="str">
            <v>ESPELHO PLASTICO - 4"X2"</v>
          </cell>
          <cell r="C1737" t="str">
            <v>UN</v>
          </cell>
          <cell r="D1737">
            <v>1</v>
          </cell>
        </row>
        <row r="1738">
          <cell r="A1738" t="str">
            <v>098208</v>
          </cell>
          <cell r="B1738" t="str">
            <v>ESPELHO PLASTICO - 4"X4"</v>
          </cell>
          <cell r="C1738" t="str">
            <v>UN</v>
          </cell>
          <cell r="D1738">
            <v>2</v>
          </cell>
        </row>
        <row r="1739">
          <cell r="A1739" t="str">
            <v>098209</v>
          </cell>
          <cell r="B1739" t="str">
            <v>TOMADA P/TELEFONE DE 4 POLOS PADRAO TELEBRAS</v>
          </cell>
          <cell r="C1739" t="str">
            <v>UN</v>
          </cell>
          <cell r="D1739">
            <v>6.47</v>
          </cell>
        </row>
        <row r="1740">
          <cell r="A1740" t="str">
            <v>098210</v>
          </cell>
          <cell r="B1740" t="str">
            <v>TOMADA SIMPLES DE EMBUTIR - 110/220V</v>
          </cell>
          <cell r="C1740" t="str">
            <v>UN</v>
          </cell>
          <cell r="D1740">
            <v>3.15</v>
          </cell>
        </row>
        <row r="1741">
          <cell r="A1741" t="str">
            <v>098211</v>
          </cell>
          <cell r="B1741" t="str">
            <v>TOMADA PARA APARELHOS FIXOS,TRIPOLAR - 220V</v>
          </cell>
          <cell r="C1741" t="str">
            <v>UN</v>
          </cell>
          <cell r="D1741">
            <v>5.88</v>
          </cell>
        </row>
        <row r="1742">
          <cell r="A1742" t="str">
            <v>098212</v>
          </cell>
          <cell r="B1742" t="str">
            <v>TOMADA SIMPLES DE EMBUTIR - PARA PISO</v>
          </cell>
          <cell r="C1742" t="str">
            <v>UN</v>
          </cell>
          <cell r="D1742">
            <v>20.329999999999998</v>
          </cell>
        </row>
        <row r="1743">
          <cell r="A1743" t="str">
            <v>098213</v>
          </cell>
          <cell r="B1743" t="str">
            <v>TOMADA 3P+T 30A - 440V</v>
          </cell>
          <cell r="C1743" t="str">
            <v>UN</v>
          </cell>
          <cell r="D1743">
            <v>7.69</v>
          </cell>
        </row>
        <row r="1744">
          <cell r="A1744" t="str">
            <v>098214</v>
          </cell>
          <cell r="B1744" t="str">
            <v>TOMADA 3P+T 32A - 750V TIPO INDUSTRIAL</v>
          </cell>
          <cell r="C1744" t="str">
            <v>UN</v>
          </cell>
          <cell r="D1744">
            <v>24.56</v>
          </cell>
        </row>
        <row r="1745">
          <cell r="A1745" t="str">
            <v>098215</v>
          </cell>
          <cell r="B1745" t="str">
            <v>TOMADA 3P+T 63A - 750V TIPO INDUSTRIAL</v>
          </cell>
          <cell r="C1745" t="str">
            <v>UN</v>
          </cell>
          <cell r="D1745">
            <v>64.709999999999994</v>
          </cell>
        </row>
        <row r="1746">
          <cell r="A1746" t="str">
            <v>098216</v>
          </cell>
          <cell r="B1746" t="str">
            <v>BOTAO PARA CAMPAINHA - USO AO TEMPO</v>
          </cell>
          <cell r="C1746" t="str">
            <v>UN</v>
          </cell>
          <cell r="D1746">
            <v>4.74</v>
          </cell>
        </row>
        <row r="1747">
          <cell r="A1747" t="str">
            <v>098217</v>
          </cell>
          <cell r="B1747" t="str">
            <v>CIGARRA DE SOBREPOR,TIPO COLEGIAL</v>
          </cell>
          <cell r="C1747" t="str">
            <v>UN</v>
          </cell>
          <cell r="D1747">
            <v>16.53</v>
          </cell>
        </row>
        <row r="1748">
          <cell r="A1748" t="str">
            <v>098218</v>
          </cell>
          <cell r="B1748" t="str">
            <v>SOQUETE DE PORCELANA COM ROSCA E-27</v>
          </cell>
          <cell r="C1748" t="str">
            <v>UN</v>
          </cell>
          <cell r="D1748">
            <v>2.99</v>
          </cell>
        </row>
        <row r="1749">
          <cell r="A1749" t="str">
            <v>098219</v>
          </cell>
          <cell r="B1749" t="str">
            <v>SOQUETE DE PORCELANA COM ROSCA E-40</v>
          </cell>
          <cell r="C1749" t="str">
            <v>UN</v>
          </cell>
          <cell r="D1749">
            <v>7.21</v>
          </cell>
        </row>
        <row r="1750">
          <cell r="A1750" t="str">
            <v>098220</v>
          </cell>
          <cell r="B1750" t="str">
            <v>GLOBO LEITOSO - 9"X4"</v>
          </cell>
          <cell r="C1750" t="str">
            <v>UN</v>
          </cell>
          <cell r="D1750">
            <v>4.6500000000000004</v>
          </cell>
        </row>
        <row r="1751">
          <cell r="A1751" t="str">
            <v>098221</v>
          </cell>
          <cell r="B1751" t="str">
            <v>GLOBO LEITOSO - 12"X6"</v>
          </cell>
          <cell r="C1751" t="str">
            <v>UN</v>
          </cell>
          <cell r="D1751">
            <v>15.35</v>
          </cell>
        </row>
        <row r="1752">
          <cell r="A1752" t="str">
            <v>098222</v>
          </cell>
          <cell r="B1752" t="str">
            <v>SOQUETE ANTIVIBRATORIO P/LAMPADA FLUORESCENTE S/PORTA-STARTER</v>
          </cell>
          <cell r="C1752" t="str">
            <v>UN</v>
          </cell>
          <cell r="D1752">
            <v>3.55</v>
          </cell>
        </row>
        <row r="1753">
          <cell r="A1753" t="str">
            <v>098223</v>
          </cell>
          <cell r="B1753" t="str">
            <v>SOQUETE ANTIVIBRATORIO P/LAMPADA FLUORESCENTE C/PORTA-STARTER</v>
          </cell>
          <cell r="C1753" t="str">
            <v>UN</v>
          </cell>
          <cell r="D1753">
            <v>4.33</v>
          </cell>
        </row>
        <row r="1754">
          <cell r="A1754" t="str">
            <v>098224</v>
          </cell>
          <cell r="B1754" t="str">
            <v>STARTER PARA LAMPADA FLUORESCENTE - 20/40W</v>
          </cell>
          <cell r="C1754" t="str">
            <v>UN</v>
          </cell>
          <cell r="D1754">
            <v>1.78</v>
          </cell>
        </row>
        <row r="1755">
          <cell r="A1755" t="str">
            <v>098225</v>
          </cell>
          <cell r="B1755" t="str">
            <v>IGNITOR P/PARTIDA LAMP VAPOR SODIO ALTA PRESSAO ATE 400W</v>
          </cell>
          <cell r="C1755" t="str">
            <v>UN</v>
          </cell>
          <cell r="D1755">
            <v>29.63</v>
          </cell>
        </row>
        <row r="1756">
          <cell r="A1756" t="str">
            <v>098226</v>
          </cell>
          <cell r="B1756" t="str">
            <v>REATOR SIMPLES P/LAMPADA FLUORESCENTE,BAIXO F.POTENCIA - 110V/20W</v>
          </cell>
          <cell r="C1756" t="str">
            <v>UN</v>
          </cell>
          <cell r="D1756">
            <v>16.64</v>
          </cell>
        </row>
        <row r="1757">
          <cell r="A1757" t="str">
            <v>098227</v>
          </cell>
          <cell r="B1757" t="str">
            <v>REATOR SIMPLES P/LAMPADA FLUORESCENTE,BAIXO F.POTENCIA - 220V/20W</v>
          </cell>
          <cell r="C1757" t="str">
            <v>UN</v>
          </cell>
          <cell r="D1757">
            <v>16.64</v>
          </cell>
        </row>
        <row r="1758">
          <cell r="A1758" t="str">
            <v>098228</v>
          </cell>
          <cell r="B1758" t="str">
            <v>REATOR SIMPLES P/LAMPADA FLUORESCENTE,ALTO F.POTENCIA - 220V/20W</v>
          </cell>
          <cell r="C1758" t="str">
            <v>UN</v>
          </cell>
          <cell r="D1758">
            <v>16.64</v>
          </cell>
        </row>
        <row r="1759">
          <cell r="A1759" t="str">
            <v>098229</v>
          </cell>
          <cell r="B1759" t="str">
            <v>REATOR SIMPLES P/LAMPADA FLUORESCENTE,BAIXO F.POTENCIA - 110V/40W</v>
          </cell>
          <cell r="C1759" t="str">
            <v>UN</v>
          </cell>
          <cell r="D1759">
            <v>16.8</v>
          </cell>
        </row>
        <row r="1760">
          <cell r="A1760" t="str">
            <v>098230</v>
          </cell>
          <cell r="B1760" t="str">
            <v>REATOR SIMPLES P/LAMPADA FLUORESCENTE,BAIXO F.POTENCIA - 220V/40W</v>
          </cell>
          <cell r="C1760" t="str">
            <v>UN</v>
          </cell>
          <cell r="D1760">
            <v>16.64</v>
          </cell>
        </row>
        <row r="1761">
          <cell r="A1761" t="str">
            <v>098231</v>
          </cell>
          <cell r="B1761" t="str">
            <v>REATOR SIMPLES P/LAMPADA FLUORESCENTE,ALTO F.POTENCIA - 220V/40W</v>
          </cell>
          <cell r="C1761" t="str">
            <v>UN</v>
          </cell>
          <cell r="D1761">
            <v>16.829999999999998</v>
          </cell>
        </row>
        <row r="1762">
          <cell r="A1762" t="str">
            <v>098232</v>
          </cell>
          <cell r="B1762" t="str">
            <v>REATOR SIMPLES P/LAMP.FLUOR.PART.RAP.,ALTO F.POTENCIA - 110-220V/20W</v>
          </cell>
          <cell r="C1762" t="str">
            <v>UN</v>
          </cell>
          <cell r="D1762">
            <v>16.72</v>
          </cell>
        </row>
        <row r="1763">
          <cell r="A1763" t="str">
            <v>098233</v>
          </cell>
          <cell r="B1763" t="str">
            <v>REATOR SIMPLES P/LAMP.FLUOR.PART.RAP.,ALTO F.POTENCIA - 110-220V/40W</v>
          </cell>
          <cell r="C1763" t="str">
            <v>UN</v>
          </cell>
          <cell r="D1763">
            <v>16.8</v>
          </cell>
        </row>
        <row r="1764">
          <cell r="A1764" t="str">
            <v>098234</v>
          </cell>
          <cell r="B1764" t="str">
            <v>REATOR DUPLO P/LAMP.FLUOR.PART.RAP.,ALTO F.POTENCIA - 110-220V/2X20W</v>
          </cell>
          <cell r="C1764" t="str">
            <v>UN</v>
          </cell>
          <cell r="D1764">
            <v>23.8</v>
          </cell>
        </row>
        <row r="1765">
          <cell r="A1765" t="str">
            <v>098235</v>
          </cell>
          <cell r="B1765" t="str">
            <v>REATOR DUPLO P/LAMP.FLUOR.PART.RAP.,ALTO F.POTENCIA 110-220V/2X40W</v>
          </cell>
          <cell r="C1765" t="str">
            <v>UN</v>
          </cell>
          <cell r="D1765">
            <v>23.45</v>
          </cell>
        </row>
        <row r="1766">
          <cell r="A1766" t="str">
            <v>098236</v>
          </cell>
          <cell r="B1766" t="str">
            <v>REATOR SIMPLES P/LAMP FLUOR.PART.RAP.BAIXO F.POT. 220V/65W</v>
          </cell>
          <cell r="C1766" t="str">
            <v>UN</v>
          </cell>
          <cell r="D1766">
            <v>25.47</v>
          </cell>
        </row>
        <row r="1767">
          <cell r="A1767" t="str">
            <v>098237</v>
          </cell>
          <cell r="B1767" t="str">
            <v>REATOR DUPLO P/LAMP FLUOR CONV. ALTO F.POT 220V/65W</v>
          </cell>
          <cell r="C1767" t="str">
            <v>UN</v>
          </cell>
          <cell r="D1767">
            <v>38.159999999999997</v>
          </cell>
        </row>
        <row r="1768">
          <cell r="A1768" t="str">
            <v>098238</v>
          </cell>
          <cell r="B1768" t="str">
            <v>REATOR SIMPLES P/LAMP FLUOR.PART.RAP.ALTO F.POTENCIA - 220V/1X110W</v>
          </cell>
          <cell r="C1768" t="str">
            <v>UN</v>
          </cell>
          <cell r="D1768">
            <v>42.14</v>
          </cell>
        </row>
        <row r="1769">
          <cell r="A1769" t="str">
            <v>098239</v>
          </cell>
          <cell r="B1769" t="str">
            <v>REATOR DUPLO P/LAMP FLUOR.PART.RAP.ALTO F.POTENCIA 220V/2X110W</v>
          </cell>
          <cell r="C1769" t="str">
            <v>UN</v>
          </cell>
          <cell r="D1769">
            <v>46.3</v>
          </cell>
        </row>
        <row r="1770">
          <cell r="A1770" t="str">
            <v>098240</v>
          </cell>
          <cell r="B1770" t="str">
            <v>REATOR PARA LAMPADA HG - 220V/125W</v>
          </cell>
          <cell r="C1770" t="str">
            <v>UN</v>
          </cell>
          <cell r="D1770">
            <v>28.53</v>
          </cell>
        </row>
        <row r="1771">
          <cell r="A1771" t="str">
            <v>098241</v>
          </cell>
          <cell r="B1771" t="str">
            <v>REATOR PARA LAMPADA HG - 220V/250W</v>
          </cell>
          <cell r="C1771" t="str">
            <v>UN</v>
          </cell>
          <cell r="D1771">
            <v>37.28</v>
          </cell>
        </row>
        <row r="1772">
          <cell r="A1772" t="str">
            <v>098242</v>
          </cell>
          <cell r="B1772" t="str">
            <v>REATOR PARA LAMPADA HG - 220V/400W</v>
          </cell>
          <cell r="C1772" t="str">
            <v>UN</v>
          </cell>
          <cell r="D1772">
            <v>40.03</v>
          </cell>
        </row>
        <row r="1773">
          <cell r="A1773" t="str">
            <v>098243</v>
          </cell>
          <cell r="B1773" t="str">
            <v>REATOR P/LAMP VP/MERCURIO USO EXTERNO 220V/400W</v>
          </cell>
          <cell r="C1773" t="str">
            <v>UN</v>
          </cell>
          <cell r="D1773">
            <v>50.03</v>
          </cell>
        </row>
        <row r="1774">
          <cell r="A1774" t="str">
            <v>098244</v>
          </cell>
          <cell r="B1774" t="str">
            <v>REATOR P/LAMP VP/SODIO ALTA PRESSAO - 220V/70W</v>
          </cell>
          <cell r="C1774" t="str">
            <v>UN</v>
          </cell>
          <cell r="D1774">
            <v>33.979999999999997</v>
          </cell>
        </row>
        <row r="1775">
          <cell r="A1775" t="str">
            <v>098245</v>
          </cell>
          <cell r="B1775" t="str">
            <v>REATOR P/LAMP VP/SODIO ALTA PRESSAO - 220V/150W</v>
          </cell>
          <cell r="C1775" t="str">
            <v>UN</v>
          </cell>
          <cell r="D1775">
            <v>39.71</v>
          </cell>
        </row>
        <row r="1776">
          <cell r="A1776" t="str">
            <v>098246</v>
          </cell>
          <cell r="B1776" t="str">
            <v>REATOR P/LAMP VP/SODIO ALTA PRESSAO - 220V/250W</v>
          </cell>
          <cell r="C1776" t="str">
            <v>UN</v>
          </cell>
          <cell r="D1776">
            <v>52.35</v>
          </cell>
        </row>
        <row r="1777">
          <cell r="A1777" t="str">
            <v>098247</v>
          </cell>
          <cell r="B1777" t="str">
            <v>REATOR P/LAMP VP/SODIO ALTA PRESSAO - 220V/400W</v>
          </cell>
          <cell r="C1777" t="str">
            <v>UN</v>
          </cell>
          <cell r="D1777">
            <v>65.67</v>
          </cell>
        </row>
        <row r="1778">
          <cell r="A1778" t="str">
            <v>098248</v>
          </cell>
          <cell r="B1778" t="str">
            <v>LAMPADA INCANDESCENTE - 25W</v>
          </cell>
          <cell r="C1778" t="str">
            <v>UN</v>
          </cell>
          <cell r="D1778">
            <v>1.1499999999999999</v>
          </cell>
        </row>
        <row r="1779">
          <cell r="A1779" t="str">
            <v>098249</v>
          </cell>
          <cell r="B1779" t="str">
            <v>LAMPADA INCANDESCENTE - 40W</v>
          </cell>
          <cell r="C1779" t="str">
            <v>UN</v>
          </cell>
          <cell r="D1779">
            <v>1.1499999999999999</v>
          </cell>
        </row>
        <row r="1780">
          <cell r="A1780" t="str">
            <v>098250</v>
          </cell>
          <cell r="B1780" t="str">
            <v>LAMPADA INCANDESCENTE - 60W</v>
          </cell>
          <cell r="C1780" t="str">
            <v>UN</v>
          </cell>
          <cell r="D1780">
            <v>1.1499999999999999</v>
          </cell>
        </row>
        <row r="1781">
          <cell r="A1781" t="str">
            <v>098251</v>
          </cell>
          <cell r="B1781" t="str">
            <v>LAMPADA INCANDESCENTE - 100W</v>
          </cell>
          <cell r="C1781" t="str">
            <v>UN</v>
          </cell>
          <cell r="D1781">
            <v>1.39</v>
          </cell>
        </row>
        <row r="1782">
          <cell r="A1782" t="str">
            <v>098252</v>
          </cell>
          <cell r="B1782" t="str">
            <v>LAMPADA INCANDESCENTE - 150W</v>
          </cell>
          <cell r="C1782" t="str">
            <v>UN</v>
          </cell>
          <cell r="D1782">
            <v>1.77</v>
          </cell>
        </row>
        <row r="1783">
          <cell r="A1783" t="str">
            <v>098253</v>
          </cell>
          <cell r="B1783" t="str">
            <v>LAMPADA INCANDESCENTE - 200W</v>
          </cell>
          <cell r="C1783" t="str">
            <v>UN</v>
          </cell>
          <cell r="D1783">
            <v>1.96</v>
          </cell>
        </row>
        <row r="1784">
          <cell r="A1784" t="str">
            <v>098254</v>
          </cell>
          <cell r="B1784" t="str">
            <v>LAMPADA FLUORESCENTE 65W</v>
          </cell>
          <cell r="C1784" t="str">
            <v>UN</v>
          </cell>
          <cell r="D1784">
            <v>7.25</v>
          </cell>
        </row>
        <row r="1785">
          <cell r="A1785" t="str">
            <v>098255</v>
          </cell>
          <cell r="B1785" t="str">
            <v>LAMPADA FLUORESCENTE - 20W</v>
          </cell>
          <cell r="C1785" t="str">
            <v>UN</v>
          </cell>
          <cell r="D1785">
            <v>3.28</v>
          </cell>
        </row>
        <row r="1786">
          <cell r="A1786" t="str">
            <v>098256</v>
          </cell>
          <cell r="B1786" t="str">
            <v>LAMPADA FLUORESCENTE - 40W</v>
          </cell>
          <cell r="C1786" t="str">
            <v>UN</v>
          </cell>
          <cell r="D1786">
            <v>3.28</v>
          </cell>
        </row>
        <row r="1787">
          <cell r="A1787" t="str">
            <v>098257</v>
          </cell>
          <cell r="B1787" t="str">
            <v>LAMPADA MISTA - 220V/160W</v>
          </cell>
          <cell r="C1787" t="str">
            <v>UN</v>
          </cell>
          <cell r="D1787">
            <v>10.84</v>
          </cell>
        </row>
        <row r="1788">
          <cell r="A1788" t="str">
            <v>098258</v>
          </cell>
          <cell r="B1788" t="str">
            <v>LAMPADA MISTA - 220V/250W</v>
          </cell>
          <cell r="C1788" t="str">
            <v>UN</v>
          </cell>
          <cell r="D1788">
            <v>13.53</v>
          </cell>
        </row>
        <row r="1789">
          <cell r="A1789" t="str">
            <v>098259</v>
          </cell>
          <cell r="B1789" t="str">
            <v>LAMPADA MISTA - 220V/500W</v>
          </cell>
          <cell r="C1789" t="str">
            <v>UN</v>
          </cell>
          <cell r="D1789">
            <v>26.44</v>
          </cell>
        </row>
        <row r="1790">
          <cell r="A1790" t="str">
            <v>098260</v>
          </cell>
          <cell r="B1790" t="str">
            <v>LAMPADA FLUORESCENTE - 110W TIPO HO</v>
          </cell>
          <cell r="C1790" t="str">
            <v>UN</v>
          </cell>
          <cell r="D1790">
            <v>8.52</v>
          </cell>
        </row>
        <row r="1791">
          <cell r="A1791" t="str">
            <v>098261</v>
          </cell>
          <cell r="B1791" t="str">
            <v>LAMPADA VAPOR DE MERCURIO - 220V/80W</v>
          </cell>
          <cell r="C1791" t="str">
            <v>UN</v>
          </cell>
          <cell r="D1791">
            <v>9.61</v>
          </cell>
        </row>
        <row r="1792">
          <cell r="A1792" t="str">
            <v>098262</v>
          </cell>
          <cell r="B1792" t="str">
            <v>LAMPADA VAPOR DE MERCURIO - 220V/125W</v>
          </cell>
          <cell r="C1792" t="str">
            <v>UN</v>
          </cell>
          <cell r="D1792">
            <v>10.31</v>
          </cell>
        </row>
        <row r="1793">
          <cell r="A1793" t="str">
            <v>098263</v>
          </cell>
          <cell r="B1793" t="str">
            <v>LAMPADA VAPOR DE MERCURIO - 220V/250W</v>
          </cell>
          <cell r="C1793" t="str">
            <v>UN</v>
          </cell>
          <cell r="D1793">
            <v>18.79</v>
          </cell>
        </row>
        <row r="1794">
          <cell r="A1794" t="str">
            <v>098264</v>
          </cell>
          <cell r="B1794" t="str">
            <v>LAMPADA VAPOR DE MERCURIO - 220V/400W</v>
          </cell>
          <cell r="C1794" t="str">
            <v>UN</v>
          </cell>
          <cell r="D1794">
            <v>26.55</v>
          </cell>
        </row>
        <row r="1795">
          <cell r="A1795" t="str">
            <v>098265</v>
          </cell>
          <cell r="B1795" t="str">
            <v>LAMPADA VAPOR DE SODIO ALTA PRESSAO 50W</v>
          </cell>
          <cell r="C1795" t="str">
            <v>UN</v>
          </cell>
          <cell r="D1795">
            <v>24.89</v>
          </cell>
        </row>
        <row r="1796">
          <cell r="A1796" t="str">
            <v>098266</v>
          </cell>
          <cell r="B1796" t="str">
            <v>LAMPADA VAPORDE SODIO ALTA PRESSAO - 70W</v>
          </cell>
          <cell r="C1796" t="str">
            <v>UN</v>
          </cell>
          <cell r="D1796">
            <v>24.89</v>
          </cell>
        </row>
        <row r="1797">
          <cell r="A1797" t="str">
            <v>098267</v>
          </cell>
          <cell r="B1797" t="str">
            <v>LAMPADA VAPOR DE SODIO ALTA PRESSAO - 150W</v>
          </cell>
          <cell r="C1797" t="str">
            <v>UN</v>
          </cell>
          <cell r="D1797">
            <v>35.549999999999997</v>
          </cell>
        </row>
        <row r="1798">
          <cell r="A1798" t="str">
            <v>098268</v>
          </cell>
          <cell r="B1798" t="str">
            <v>LAMPADA VAPOR DE SODIO ALTA PRESSAO - 250W</v>
          </cell>
          <cell r="C1798" t="str">
            <v>UN</v>
          </cell>
          <cell r="D1798">
            <v>35.69</v>
          </cell>
        </row>
        <row r="1799">
          <cell r="A1799" t="str">
            <v>098269</v>
          </cell>
          <cell r="B1799" t="str">
            <v>LAMPADA VAPOR DE SODIO ALTA PRESSAO 400W</v>
          </cell>
          <cell r="C1799" t="str">
            <v>UN</v>
          </cell>
          <cell r="D1799">
            <v>40.340000000000003</v>
          </cell>
        </row>
        <row r="1800">
          <cell r="A1800" t="str">
            <v>098271</v>
          </cell>
          <cell r="B1800" t="str">
            <v>LAMPADA INCANDESCENTE REFLETORA 110/220V-60W</v>
          </cell>
          <cell r="C1800" t="str">
            <v>UN</v>
          </cell>
          <cell r="D1800">
            <v>4</v>
          </cell>
        </row>
        <row r="1801">
          <cell r="A1801" t="str">
            <v>098272</v>
          </cell>
          <cell r="B1801" t="str">
            <v>LAMPADA INCANDESCENTE REFLETORA 110/220V-100W</v>
          </cell>
          <cell r="C1801" t="str">
            <v>UN</v>
          </cell>
          <cell r="D1801">
            <v>4.9400000000000004</v>
          </cell>
        </row>
        <row r="1802">
          <cell r="A1802" t="str">
            <v>098273</v>
          </cell>
          <cell r="B1802" t="str">
            <v>LAMPADA INCANDESCENTE REFLETORA 110/220V-150W</v>
          </cell>
          <cell r="C1802" t="str">
            <v>UN</v>
          </cell>
          <cell r="D1802">
            <v>8.93</v>
          </cell>
        </row>
        <row r="1803">
          <cell r="A1803" t="str">
            <v>098275</v>
          </cell>
          <cell r="B1803" t="str">
            <v>LAMPADA DE HALOGENIO 110V/220V/300W</v>
          </cell>
          <cell r="C1803" t="str">
            <v>UN</v>
          </cell>
          <cell r="D1803">
            <v>7.4</v>
          </cell>
        </row>
        <row r="1804">
          <cell r="A1804" t="str">
            <v>098277</v>
          </cell>
          <cell r="B1804" t="str">
            <v>LAMPADA DE HALOGENIO 110V/220V/500W</v>
          </cell>
          <cell r="C1804" t="str">
            <v>UN</v>
          </cell>
          <cell r="D1804">
            <v>7.4</v>
          </cell>
        </row>
        <row r="1805">
          <cell r="A1805" t="str">
            <v>098279</v>
          </cell>
          <cell r="B1805" t="str">
            <v>LAMPADA DE HALOGENIO 220V/1000W</v>
          </cell>
          <cell r="C1805" t="str">
            <v>UN</v>
          </cell>
          <cell r="D1805">
            <v>9.4</v>
          </cell>
        </row>
        <row r="1806">
          <cell r="A1806" t="str">
            <v>098281</v>
          </cell>
          <cell r="B1806" t="str">
            <v>LAMPADA INCANDESCENTE - 300W SOQUETE E-27</v>
          </cell>
          <cell r="C1806" t="str">
            <v>UN</v>
          </cell>
          <cell r="D1806">
            <v>9.32</v>
          </cell>
        </row>
        <row r="1807">
          <cell r="A1807" t="str">
            <v>098282</v>
          </cell>
          <cell r="B1807" t="str">
            <v>LAMPADA INCANDESCENTE - 500W SOQUETE E-27</v>
          </cell>
          <cell r="C1807" t="str">
            <v>UN</v>
          </cell>
          <cell r="D1807">
            <v>15.13</v>
          </cell>
        </row>
        <row r="1808">
          <cell r="A1808" t="str">
            <v>098283</v>
          </cell>
          <cell r="B1808" t="str">
            <v>LAMPADA INCANDESCENTE - 300W SOQUETE E-40</v>
          </cell>
          <cell r="C1808" t="str">
            <v>UN</v>
          </cell>
          <cell r="D1808">
            <v>9.32</v>
          </cell>
        </row>
        <row r="1809">
          <cell r="A1809" t="str">
            <v>098284</v>
          </cell>
          <cell r="B1809" t="str">
            <v>LAMPADA INCANDESCENTE - 500W SOQUETE E-40</v>
          </cell>
          <cell r="C1809" t="str">
            <v>UN</v>
          </cell>
          <cell r="D1809">
            <v>15.13</v>
          </cell>
        </row>
        <row r="1810">
          <cell r="A1810" t="str">
            <v>098290</v>
          </cell>
          <cell r="B1810" t="str">
            <v>PLUG P/TELEFONE DE 4 PINOS PADRAO TELEBRAS</v>
          </cell>
          <cell r="C1810" t="str">
            <v>UN</v>
          </cell>
          <cell r="D1810">
            <v>3.64</v>
          </cell>
        </row>
        <row r="1811">
          <cell r="A1811" t="str">
            <v>098291</v>
          </cell>
          <cell r="B1811" t="str">
            <v>PLUG 3P+T 30A - 440V</v>
          </cell>
          <cell r="C1811" t="str">
            <v>UN</v>
          </cell>
          <cell r="D1811">
            <v>6.52</v>
          </cell>
        </row>
        <row r="1812">
          <cell r="A1812" t="str">
            <v>098292</v>
          </cell>
          <cell r="B1812" t="str">
            <v>PLUG 3P+T 32A - 750V - TIPO INDUSTRIAL</v>
          </cell>
          <cell r="C1812" t="str">
            <v>UN</v>
          </cell>
          <cell r="D1812">
            <v>18.03</v>
          </cell>
        </row>
        <row r="1813">
          <cell r="A1813" t="str">
            <v>098293</v>
          </cell>
          <cell r="B1813" t="str">
            <v>PLUG 3P+T 63A - 750V TIPO INDUSTRIAL</v>
          </cell>
          <cell r="C1813" t="str">
            <v>UN</v>
          </cell>
          <cell r="D1813">
            <v>60.01</v>
          </cell>
        </row>
        <row r="1814">
          <cell r="A1814" t="str">
            <v>098297</v>
          </cell>
          <cell r="B1814" t="str">
            <v>INTERRUPTOR PARALELO BIPOLAR 1 TECLA</v>
          </cell>
          <cell r="C1814" t="str">
            <v>UN</v>
          </cell>
          <cell r="D1814">
            <v>12.72</v>
          </cell>
        </row>
        <row r="1815">
          <cell r="A1815" t="str">
            <v>098298</v>
          </cell>
          <cell r="B1815" t="str">
            <v>REATOR P/LAMP SODIO ALTA PRESSAO - 220V/50W</v>
          </cell>
          <cell r="C1815" t="str">
            <v>UN</v>
          </cell>
          <cell r="D1815">
            <v>33.979999999999997</v>
          </cell>
        </row>
        <row r="1816">
          <cell r="A1816" t="str">
            <v>098299</v>
          </cell>
          <cell r="B1816" t="str">
            <v>REATOR PARA LAMPADA HG - 220V/80W</v>
          </cell>
          <cell r="C1816" t="str">
            <v>UN</v>
          </cell>
          <cell r="D1816">
            <v>26.29</v>
          </cell>
        </row>
        <row r="1817">
          <cell r="A1817" t="str">
            <v>098300</v>
          </cell>
          <cell r="B1817" t="str">
            <v>SERVICOS PARCIAIS - PARA-RAIOS E OUTROS</v>
          </cell>
          <cell r="D1817" t="str">
            <v xml:space="preserve"> R$-   </v>
          </cell>
        </row>
        <row r="1818">
          <cell r="A1818" t="str">
            <v>098302</v>
          </cell>
          <cell r="B1818" t="str">
            <v>CONECTOR P/TUBO FLEXIVEL TP MACHO CMZ - 3/4"</v>
          </cell>
          <cell r="C1818" t="str">
            <v>UN</v>
          </cell>
          <cell r="D1818">
            <v>6.97</v>
          </cell>
        </row>
        <row r="1819">
          <cell r="A1819" t="str">
            <v>098303</v>
          </cell>
          <cell r="B1819" t="str">
            <v>CONECTOR P/TUBO FLEXIVEL TP MACHO CMZ - 1"</v>
          </cell>
          <cell r="C1819" t="str">
            <v>UN</v>
          </cell>
          <cell r="D1819">
            <v>9.11</v>
          </cell>
        </row>
        <row r="1820">
          <cell r="A1820" t="str">
            <v>098305</v>
          </cell>
          <cell r="B1820" t="str">
            <v>CONECTOR P/TUBO FLEXIVEL, TP. MACHO CMZ - 1 1/2"</v>
          </cell>
          <cell r="C1820" t="str">
            <v>UN</v>
          </cell>
          <cell r="D1820">
            <v>17.18</v>
          </cell>
        </row>
        <row r="1821">
          <cell r="A1821" t="str">
            <v>098312</v>
          </cell>
          <cell r="B1821" t="str">
            <v>CONECTOR P/TUBO FLEXIVEL TP FEMEA CFZ - 3/4"</v>
          </cell>
          <cell r="C1821" t="str">
            <v>UN</v>
          </cell>
          <cell r="D1821">
            <v>7.65</v>
          </cell>
        </row>
        <row r="1822">
          <cell r="A1822" t="str">
            <v>098313</v>
          </cell>
          <cell r="B1822" t="str">
            <v>CONECTOR P/TUBO FLEXIVEL TP FEMEA CFZ - 1"</v>
          </cell>
          <cell r="C1822" t="str">
            <v>UN</v>
          </cell>
          <cell r="D1822">
            <v>9.73</v>
          </cell>
        </row>
        <row r="1823">
          <cell r="A1823" t="str">
            <v>098315</v>
          </cell>
          <cell r="B1823" t="str">
            <v>CONECTOR P/TUBO FLEXIVEL TP FEMEA CFZ - 1 1/2"</v>
          </cell>
          <cell r="C1823" t="str">
            <v>UN</v>
          </cell>
          <cell r="D1823">
            <v>18.260000000000002</v>
          </cell>
        </row>
        <row r="1824">
          <cell r="A1824" t="str">
            <v>098320</v>
          </cell>
          <cell r="B1824" t="str">
            <v>COLOCACAO DE ARAME GUIA #14 DE ACO GALVANIZADO EM ELETRODUTO</v>
          </cell>
          <cell r="C1824" t="str">
            <v>M</v>
          </cell>
          <cell r="D1824">
            <v>0.41</v>
          </cell>
        </row>
        <row r="1825">
          <cell r="A1825" t="str">
            <v>098331</v>
          </cell>
          <cell r="B1825" t="str">
            <v>FINCAPINO CALIBRE 22 LONGO</v>
          </cell>
          <cell r="C1825" t="str">
            <v>UN</v>
          </cell>
          <cell r="D1825">
            <v>0.53</v>
          </cell>
        </row>
        <row r="1826">
          <cell r="A1826" t="str">
            <v>098332</v>
          </cell>
          <cell r="B1826" t="str">
            <v>FINCAPINO CALIBRE 38</v>
          </cell>
          <cell r="C1826" t="str">
            <v>UN</v>
          </cell>
          <cell r="D1826">
            <v>1.78</v>
          </cell>
        </row>
        <row r="1827">
          <cell r="A1827" t="str">
            <v>098335</v>
          </cell>
          <cell r="B1827" t="str">
            <v>PINO DE DIAMETRO 1/4" COM ROSCA</v>
          </cell>
          <cell r="C1827" t="str">
            <v>UN</v>
          </cell>
          <cell r="D1827">
            <v>0.44</v>
          </cell>
        </row>
        <row r="1828">
          <cell r="A1828" t="str">
            <v>098336</v>
          </cell>
          <cell r="B1828" t="str">
            <v>PINO DE DIAMETRO 3/8" COM ROSCA</v>
          </cell>
          <cell r="C1828" t="str">
            <v>UN</v>
          </cell>
          <cell r="D1828">
            <v>0.8</v>
          </cell>
        </row>
        <row r="1829">
          <cell r="A1829" t="str">
            <v>098342</v>
          </cell>
          <cell r="B1829" t="str">
            <v>FITA ISOLANTE TIPO AUTO-FUSAO 35KV/MM</v>
          </cell>
          <cell r="C1829" t="str">
            <v>M</v>
          </cell>
          <cell r="D1829">
            <v>3.05</v>
          </cell>
        </row>
        <row r="1830">
          <cell r="A1830" t="str">
            <v>098345</v>
          </cell>
          <cell r="B1830" t="str">
            <v>ISOLACAO TERMO-CONTRATIL DE 10 A 50MM2</v>
          </cell>
          <cell r="C1830" t="str">
            <v>M</v>
          </cell>
          <cell r="D1830">
            <v>98.82</v>
          </cell>
        </row>
        <row r="1831">
          <cell r="A1831" t="str">
            <v>098346</v>
          </cell>
          <cell r="B1831" t="str">
            <v>ISOLACAO TERMO-CONTRATIL DE 70 A 95MM2</v>
          </cell>
          <cell r="C1831" t="str">
            <v>M</v>
          </cell>
          <cell r="D1831">
            <v>132.84</v>
          </cell>
        </row>
        <row r="1832">
          <cell r="A1832" t="str">
            <v>098347</v>
          </cell>
          <cell r="B1832" t="str">
            <v>ISOLACAO TERMO-CONTRATIL DE 120 A 240MM2</v>
          </cell>
          <cell r="C1832" t="str">
            <v>M</v>
          </cell>
          <cell r="D1832">
            <v>157.63</v>
          </cell>
        </row>
        <row r="1833">
          <cell r="A1833" t="str">
            <v>098350</v>
          </cell>
          <cell r="B1833" t="str">
            <v>FOTOCELULA SOLAR-RELE FOTOELETRICO CAP. 500W</v>
          </cell>
          <cell r="C1833" t="str">
            <v>UN</v>
          </cell>
          <cell r="D1833">
            <v>18.829999999999998</v>
          </cell>
        </row>
        <row r="1834">
          <cell r="A1834" t="str">
            <v>098351</v>
          </cell>
          <cell r="B1834" t="str">
            <v>FOTOCELULA SOLAR-RELE FOTOELETRICO CAP. 1000W</v>
          </cell>
          <cell r="C1834" t="str">
            <v>UN</v>
          </cell>
          <cell r="D1834">
            <v>18.829999999999998</v>
          </cell>
        </row>
        <row r="1835">
          <cell r="A1835" t="str">
            <v>098353</v>
          </cell>
          <cell r="B1835" t="str">
            <v>BUQUE "FRANKLIN" C/ROSCA E NIPLE 3/4"</v>
          </cell>
          <cell r="C1835" t="str">
            <v>UN</v>
          </cell>
          <cell r="D1835">
            <v>18.73</v>
          </cell>
        </row>
        <row r="1836">
          <cell r="A1836" t="str">
            <v>098354</v>
          </cell>
          <cell r="B1836" t="str">
            <v>HASTE DE ACO GALVANIZADO - 2"X3M</v>
          </cell>
          <cell r="C1836" t="str">
            <v>UN</v>
          </cell>
          <cell r="D1836">
            <v>83.71</v>
          </cell>
        </row>
        <row r="1837">
          <cell r="A1837" t="str">
            <v>098355</v>
          </cell>
          <cell r="B1837" t="str">
            <v>BASE E ESTAIS P/HASTE DE PARA-RAIOS</v>
          </cell>
          <cell r="C1837" t="str">
            <v>UN</v>
          </cell>
          <cell r="D1837">
            <v>24.73</v>
          </cell>
        </row>
        <row r="1838">
          <cell r="A1838" t="str">
            <v>098356</v>
          </cell>
          <cell r="B1838" t="str">
            <v>PORTA BANDEIRA EM ACO GALVANIZADO 2"</v>
          </cell>
          <cell r="C1838" t="str">
            <v>UN</v>
          </cell>
          <cell r="D1838">
            <v>8.1</v>
          </cell>
        </row>
        <row r="1839">
          <cell r="A1839" t="str">
            <v>098357</v>
          </cell>
          <cell r="B1839" t="str">
            <v>TERMINAL AEREO EM ACO GALV. C/BASE DE FIXACAO H=30CM</v>
          </cell>
          <cell r="C1839" t="str">
            <v>UN</v>
          </cell>
          <cell r="D1839">
            <v>6.41</v>
          </cell>
        </row>
        <row r="1840">
          <cell r="A1840" t="str">
            <v>098358</v>
          </cell>
          <cell r="B1840" t="str">
            <v>SUPORTE P/FIXACAO DE CABO EM TELHA ONDULADA</v>
          </cell>
          <cell r="C1840" t="str">
            <v>UN</v>
          </cell>
          <cell r="D1840">
            <v>10.17</v>
          </cell>
        </row>
        <row r="1841">
          <cell r="A1841" t="str">
            <v>098362</v>
          </cell>
          <cell r="B1841" t="str">
            <v>CRUZETA DE FERRO GALVANIZADO P/3 PROJETORES</v>
          </cell>
          <cell r="C1841" t="str">
            <v>UN</v>
          </cell>
          <cell r="D1841">
            <v>56.18</v>
          </cell>
        </row>
        <row r="1842">
          <cell r="A1842" t="str">
            <v>098363</v>
          </cell>
          <cell r="B1842" t="str">
            <v>BRACO P/LUMINARIA EM TUBO FERRO GALVANIZADO 1"X1M</v>
          </cell>
          <cell r="C1842" t="str">
            <v>UN</v>
          </cell>
          <cell r="D1842">
            <v>22.72</v>
          </cell>
        </row>
        <row r="1843">
          <cell r="A1843" t="str">
            <v>098365</v>
          </cell>
          <cell r="B1843" t="str">
            <v>POSTE DE FERRO GALVANIZADO TIPO RETO FLANGEADO H=5M</v>
          </cell>
          <cell r="C1843" t="str">
            <v>UN</v>
          </cell>
          <cell r="D1843">
            <v>317.83</v>
          </cell>
        </row>
        <row r="1844">
          <cell r="A1844" t="str">
            <v>098366</v>
          </cell>
          <cell r="B1844" t="str">
            <v>POSTE DE FERRO GALVANIZADO TIPO RETO FLANGEADO H=7M</v>
          </cell>
          <cell r="C1844" t="str">
            <v>UN</v>
          </cell>
          <cell r="D1844">
            <v>400.33</v>
          </cell>
        </row>
        <row r="1845">
          <cell r="A1845" t="str">
            <v>098370</v>
          </cell>
          <cell r="B1845" t="str">
            <v>POSTE DE FERRO GALVANIZADO,TIPO CURVO SIMPLES - H=7M</v>
          </cell>
          <cell r="C1845" t="str">
            <v>UN</v>
          </cell>
          <cell r="D1845">
            <v>280.85000000000002</v>
          </cell>
        </row>
        <row r="1846">
          <cell r="A1846" t="str">
            <v>098371</v>
          </cell>
          <cell r="B1846" t="str">
            <v>POSTE DE FERRO GALVANIZADO,TIPO CURVO DUPLO - H=7M</v>
          </cell>
          <cell r="C1846" t="str">
            <v>UN</v>
          </cell>
          <cell r="D1846">
            <v>440.23</v>
          </cell>
        </row>
        <row r="1847">
          <cell r="A1847" t="str">
            <v>098372</v>
          </cell>
          <cell r="B1847" t="str">
            <v>POSTE DE FERRO GALVANIZADO,TIPO RETO - H=9M</v>
          </cell>
          <cell r="C1847" t="str">
            <v>UN</v>
          </cell>
          <cell r="D1847">
            <v>394.41</v>
          </cell>
        </row>
        <row r="1848">
          <cell r="A1848" t="str">
            <v>098373</v>
          </cell>
          <cell r="B1848" t="str">
            <v>POSTE DE CONCRETO TUBULAR OCO,COM INSPECAO - 7M DE COMPRIMENTO</v>
          </cell>
          <cell r="C1848" t="str">
            <v>UN</v>
          </cell>
          <cell r="D1848">
            <v>203.43</v>
          </cell>
        </row>
        <row r="1849">
          <cell r="A1849" t="str">
            <v>098374</v>
          </cell>
          <cell r="B1849" t="str">
            <v>POSTE DE FERRO GALVANIZADO TIPO RETO H=10M</v>
          </cell>
          <cell r="C1849" t="str">
            <v>UN</v>
          </cell>
          <cell r="D1849">
            <v>439.81</v>
          </cell>
        </row>
        <row r="1850">
          <cell r="A1850" t="str">
            <v>098376</v>
          </cell>
          <cell r="B1850" t="str">
            <v>CONECTOR TIPO PRENSA CABO EM ALUMINIO - 3/8"</v>
          </cell>
          <cell r="C1850" t="str">
            <v>UN</v>
          </cell>
          <cell r="D1850">
            <v>2.96</v>
          </cell>
        </row>
        <row r="1851">
          <cell r="A1851" t="str">
            <v>098377</v>
          </cell>
          <cell r="B1851" t="str">
            <v>CONECTOR TIPO PRENSA-CABO EM ALUMINIO - 1/2"</v>
          </cell>
          <cell r="C1851" t="str">
            <v>UN</v>
          </cell>
          <cell r="D1851">
            <v>3.14</v>
          </cell>
        </row>
        <row r="1852">
          <cell r="A1852" t="str">
            <v>098378</v>
          </cell>
          <cell r="B1852" t="str">
            <v>CONECTOR TIPO PRENSA-CABO EM ALUMINIO - 3/4"</v>
          </cell>
          <cell r="C1852" t="str">
            <v>UN</v>
          </cell>
          <cell r="D1852">
            <v>3.78</v>
          </cell>
        </row>
        <row r="1853">
          <cell r="A1853" t="str">
            <v>098379</v>
          </cell>
          <cell r="B1853" t="str">
            <v>CONECTOR TIPO PRENSA - CABO EM ALUMINIO - 1"</v>
          </cell>
          <cell r="C1853" t="str">
            <v>UN</v>
          </cell>
          <cell r="D1853">
            <v>3.78</v>
          </cell>
        </row>
        <row r="1854">
          <cell r="A1854" t="str">
            <v>098380</v>
          </cell>
          <cell r="B1854" t="str">
            <v>CONECTOR TIPO "SPLIT-BOLT" - PARA CABO DE 6,00MM2</v>
          </cell>
          <cell r="C1854" t="str">
            <v>UN</v>
          </cell>
          <cell r="D1854">
            <v>2.14</v>
          </cell>
        </row>
        <row r="1855">
          <cell r="A1855" t="str">
            <v>098381</v>
          </cell>
          <cell r="B1855" t="str">
            <v>CONECTOR TIPO "SPLIT-BOLT" - PARA CABO DE 10,00MM2</v>
          </cell>
          <cell r="C1855" t="str">
            <v>UN</v>
          </cell>
          <cell r="D1855">
            <v>2.14</v>
          </cell>
        </row>
        <row r="1856">
          <cell r="A1856" t="str">
            <v>098382</v>
          </cell>
          <cell r="B1856" t="str">
            <v>SUPORTE SIMPLES COM ROLDANA,PARA DESCIDA DE PARA-RAIOS</v>
          </cell>
          <cell r="C1856" t="str">
            <v>UN</v>
          </cell>
          <cell r="D1856">
            <v>9.26</v>
          </cell>
        </row>
        <row r="1857">
          <cell r="A1857" t="str">
            <v>098383</v>
          </cell>
          <cell r="B1857" t="str">
            <v>CONECTOR TIPO"SPLIT-BOLT" - PARA CABO DE 16MM2</v>
          </cell>
          <cell r="C1857" t="str">
            <v>UN</v>
          </cell>
          <cell r="D1857">
            <v>2.3199999999999998</v>
          </cell>
        </row>
        <row r="1858">
          <cell r="A1858" t="str">
            <v>098384</v>
          </cell>
          <cell r="B1858" t="str">
            <v>CONECTOR TIPO"SPLIT-BOLT" - PARA CABO DE 25MM2</v>
          </cell>
          <cell r="C1858" t="str">
            <v>UN</v>
          </cell>
          <cell r="D1858">
            <v>2.57</v>
          </cell>
        </row>
        <row r="1859">
          <cell r="A1859" t="str">
            <v>098385</v>
          </cell>
          <cell r="B1859" t="str">
            <v>CONECTOR TIPO"SPLIT-BOLT" - PARA CABO DE 35MM2</v>
          </cell>
          <cell r="C1859" t="str">
            <v>UN</v>
          </cell>
          <cell r="D1859">
            <v>2.59</v>
          </cell>
        </row>
        <row r="1860">
          <cell r="A1860" t="str">
            <v>098386</v>
          </cell>
          <cell r="B1860" t="str">
            <v>CONECTOR TIPO"SPLIT-BOLT" - PARA CABO DE 50MM2</v>
          </cell>
          <cell r="C1860" t="str">
            <v>UN</v>
          </cell>
          <cell r="D1860">
            <v>2.97</v>
          </cell>
        </row>
        <row r="1861">
          <cell r="A1861" t="str">
            <v>098387</v>
          </cell>
          <cell r="B1861" t="str">
            <v>CONECTOR TIPO"SPLIT-BOLT" - PARA CABO DE 70MM2</v>
          </cell>
          <cell r="C1861" t="str">
            <v>UN</v>
          </cell>
          <cell r="D1861">
            <v>3.47</v>
          </cell>
        </row>
        <row r="1862">
          <cell r="A1862" t="str">
            <v>098388</v>
          </cell>
          <cell r="B1862" t="str">
            <v>CONECTOR TIPO"SPLIT-BOLT" - PARA CABO DE 95MM2</v>
          </cell>
          <cell r="C1862" t="str">
            <v>UN</v>
          </cell>
          <cell r="D1862">
            <v>4.08</v>
          </cell>
        </row>
        <row r="1863">
          <cell r="A1863" t="str">
            <v>098389</v>
          </cell>
          <cell r="B1863" t="str">
            <v>CONECTOR TIPO "SPLIT-BOLT" - PARA CABO DE 120,00MM2</v>
          </cell>
          <cell r="C1863" t="str">
            <v>UN</v>
          </cell>
          <cell r="D1863">
            <v>5.17</v>
          </cell>
        </row>
        <row r="1864">
          <cell r="A1864" t="str">
            <v>098390</v>
          </cell>
          <cell r="B1864" t="str">
            <v>HASTE"COPPERWELD"- 5/8"X3,OOM</v>
          </cell>
          <cell r="C1864" t="str">
            <v>UN</v>
          </cell>
          <cell r="D1864">
            <v>26.09</v>
          </cell>
        </row>
        <row r="1865">
          <cell r="A1865" t="str">
            <v>098391</v>
          </cell>
          <cell r="B1865" t="str">
            <v>CONECTOR PARA HASTE "COPPERWELD"</v>
          </cell>
          <cell r="C1865" t="str">
            <v>UN</v>
          </cell>
          <cell r="D1865">
            <v>4.75</v>
          </cell>
        </row>
        <row r="1866">
          <cell r="A1866" t="str">
            <v>098392</v>
          </cell>
          <cell r="B1866" t="str">
            <v>CONECTOR TIPO "SPLIT-BOLT" - PARA CABO DE 150,00MM2</v>
          </cell>
          <cell r="C1866" t="str">
            <v>UN</v>
          </cell>
          <cell r="D1866">
            <v>5.87</v>
          </cell>
        </row>
        <row r="1867">
          <cell r="A1867" t="str">
            <v>098393</v>
          </cell>
          <cell r="B1867" t="str">
            <v>CONECTOR TIPO "SPLIT-BOLT" - PARA CABO DE 185,00MM2</v>
          </cell>
          <cell r="C1867" t="str">
            <v>UN</v>
          </cell>
          <cell r="D1867">
            <v>8</v>
          </cell>
        </row>
        <row r="1868">
          <cell r="A1868" t="str">
            <v>098394</v>
          </cell>
          <cell r="B1868" t="str">
            <v>CONECTOR TIPO "SPLIT-BOLT" - PARA CABO DE 240,00MM2</v>
          </cell>
          <cell r="C1868" t="str">
            <v>UN</v>
          </cell>
          <cell r="D1868">
            <v>10.9</v>
          </cell>
        </row>
        <row r="1869">
          <cell r="A1869" t="str">
            <v>098395</v>
          </cell>
          <cell r="B1869" t="str">
            <v>CONECTOR TIPO "SPLIT-BOLT"-PARA CABO DE 300.00MM2</v>
          </cell>
          <cell r="C1869" t="str">
            <v>UN</v>
          </cell>
          <cell r="D1869">
            <v>20</v>
          </cell>
        </row>
        <row r="1870">
          <cell r="A1870" t="str">
            <v>098397</v>
          </cell>
          <cell r="B1870" t="str">
            <v>HASTE " COPPERWELD " - 3/4"X3,00M</v>
          </cell>
          <cell r="C1870" t="str">
            <v>UN</v>
          </cell>
          <cell r="D1870">
            <v>31.74</v>
          </cell>
        </row>
        <row r="1871">
          <cell r="A1871" t="str">
            <v>098400</v>
          </cell>
          <cell r="B1871" t="str">
            <v>SERVICOS PARCIAIS - ELETROFERRAGENS E ACESSORIOS</v>
          </cell>
          <cell r="D1871" t="str">
            <v xml:space="preserve"> R$-   </v>
          </cell>
        </row>
        <row r="1872">
          <cell r="A1872" t="str">
            <v>098401</v>
          </cell>
          <cell r="B1872" t="str">
            <v>BUCHA E ARRUELA RIGIDA PESADA EM ZAMAK - 1/2"</v>
          </cell>
          <cell r="C1872" t="str">
            <v>UN</v>
          </cell>
          <cell r="D1872">
            <v>1.74</v>
          </cell>
        </row>
        <row r="1873">
          <cell r="A1873" t="str">
            <v>098402</v>
          </cell>
          <cell r="B1873" t="str">
            <v>BUCHA E ARRUELA RIGIDA PESADA EM ZAMAK - 3/4"</v>
          </cell>
          <cell r="C1873" t="str">
            <v>UN</v>
          </cell>
          <cell r="D1873">
            <v>1.78</v>
          </cell>
        </row>
        <row r="1874">
          <cell r="A1874" t="str">
            <v>098403</v>
          </cell>
          <cell r="B1874" t="str">
            <v>BUCHA E ARRUELA RIGIDA PESADA EM ZAMAK - 1"</v>
          </cell>
          <cell r="C1874" t="str">
            <v>UN</v>
          </cell>
          <cell r="D1874">
            <v>2.72</v>
          </cell>
        </row>
        <row r="1875">
          <cell r="A1875" t="str">
            <v>098405</v>
          </cell>
          <cell r="B1875" t="str">
            <v>BUCHA E ARRUELA RIGIDA PESADA EM ZAMAK - 1 1/2"</v>
          </cell>
          <cell r="C1875" t="str">
            <v>UN</v>
          </cell>
          <cell r="D1875">
            <v>2.96</v>
          </cell>
        </row>
        <row r="1876">
          <cell r="A1876" t="str">
            <v>098406</v>
          </cell>
          <cell r="B1876" t="str">
            <v>BUCHA E ARRUELA RIGIDA PESADA EM ZAMAK - 2"</v>
          </cell>
          <cell r="C1876" t="str">
            <v>UN</v>
          </cell>
          <cell r="D1876">
            <v>3.58</v>
          </cell>
        </row>
        <row r="1877">
          <cell r="A1877" t="str">
            <v>098407</v>
          </cell>
          <cell r="B1877" t="str">
            <v>BUCHA E ARRUELA RIGIDA PESADA EM ZAMAK - 2 1/2"</v>
          </cell>
          <cell r="C1877" t="str">
            <v>UN</v>
          </cell>
          <cell r="D1877">
            <v>4.03</v>
          </cell>
        </row>
        <row r="1878">
          <cell r="A1878" t="str">
            <v>098408</v>
          </cell>
          <cell r="B1878" t="str">
            <v>BUCHA E ARRUELA RIGIDA PESADA EM ZAMAK - 3"</v>
          </cell>
          <cell r="C1878" t="str">
            <v>UN</v>
          </cell>
          <cell r="D1878">
            <v>4.79</v>
          </cell>
        </row>
        <row r="1879">
          <cell r="A1879" t="str">
            <v>098409</v>
          </cell>
          <cell r="B1879" t="str">
            <v>BUCHA E ARRUELA RIGIDA PESADA EM ZAMAK - 3 1/2"</v>
          </cell>
          <cell r="C1879" t="str">
            <v>UN</v>
          </cell>
          <cell r="D1879">
            <v>5.44</v>
          </cell>
        </row>
        <row r="1880">
          <cell r="A1880" t="str">
            <v>098410</v>
          </cell>
          <cell r="B1880" t="str">
            <v>BUCHA E ARRUELA RIGIDA PESADA COM ZAMAK - 4"</v>
          </cell>
          <cell r="C1880" t="str">
            <v>UN</v>
          </cell>
          <cell r="D1880">
            <v>6.47</v>
          </cell>
        </row>
        <row r="1881">
          <cell r="A1881" t="str">
            <v>098411</v>
          </cell>
          <cell r="B1881" t="str">
            <v>BRACADEIRA DE ACO GALVANIZADO - 1/2"</v>
          </cell>
          <cell r="C1881" t="str">
            <v>UN</v>
          </cell>
          <cell r="D1881">
            <v>1.39</v>
          </cell>
        </row>
        <row r="1882">
          <cell r="A1882" t="str">
            <v>098412</v>
          </cell>
          <cell r="B1882" t="str">
            <v>BRACADEIRA DE ACO GALVANIZADO - 3/4"</v>
          </cell>
          <cell r="C1882" t="str">
            <v>UN</v>
          </cell>
          <cell r="D1882">
            <v>1.39</v>
          </cell>
        </row>
        <row r="1883">
          <cell r="A1883" t="str">
            <v>098413</v>
          </cell>
          <cell r="B1883" t="str">
            <v>BRACADEIRA DE ACO GALVANIZADO - 1"</v>
          </cell>
          <cell r="C1883" t="str">
            <v>UN</v>
          </cell>
          <cell r="D1883">
            <v>1.45</v>
          </cell>
        </row>
        <row r="1884">
          <cell r="A1884" t="str">
            <v>098415</v>
          </cell>
          <cell r="B1884" t="str">
            <v>BRACADEIRA DE ACO GALVANIZADO - 1 1/2"</v>
          </cell>
          <cell r="C1884" t="str">
            <v>UN</v>
          </cell>
          <cell r="D1884">
            <v>2.0299999999999998</v>
          </cell>
        </row>
        <row r="1885">
          <cell r="A1885" t="str">
            <v>098416</v>
          </cell>
          <cell r="B1885" t="str">
            <v>BRACADEIRA DE ACO GALVANIZADO - 2"</v>
          </cell>
          <cell r="C1885" t="str">
            <v>UN</v>
          </cell>
          <cell r="D1885">
            <v>2.4700000000000002</v>
          </cell>
        </row>
        <row r="1886">
          <cell r="A1886" t="str">
            <v>098417</v>
          </cell>
          <cell r="B1886" t="str">
            <v>BRACADEIRA DE ACO GALVANIZADO - 2 1/2"</v>
          </cell>
          <cell r="C1886" t="str">
            <v>UN</v>
          </cell>
          <cell r="D1886">
            <v>2.5099999999999998</v>
          </cell>
        </row>
        <row r="1887">
          <cell r="A1887" t="str">
            <v>098418</v>
          </cell>
          <cell r="B1887" t="str">
            <v>BRACADEIRA DE ACO GALVANIZADO - 3"</v>
          </cell>
          <cell r="C1887" t="str">
            <v>UN</v>
          </cell>
          <cell r="D1887">
            <v>2.94</v>
          </cell>
        </row>
        <row r="1888">
          <cell r="A1888" t="str">
            <v>098419</v>
          </cell>
          <cell r="B1888" t="str">
            <v>BRACADEIRA DE ACO GALVANIZADO - 3 1/2"</v>
          </cell>
          <cell r="C1888" t="str">
            <v>UN</v>
          </cell>
          <cell r="D1888">
            <v>3</v>
          </cell>
        </row>
        <row r="1889">
          <cell r="A1889" t="str">
            <v>098420</v>
          </cell>
          <cell r="B1889" t="str">
            <v>BRACADEIRA DE ACO GALVANIZADO - 4"</v>
          </cell>
          <cell r="C1889" t="str">
            <v>UN</v>
          </cell>
          <cell r="D1889">
            <v>3.41</v>
          </cell>
        </row>
        <row r="1890">
          <cell r="A1890" t="str">
            <v>098421</v>
          </cell>
          <cell r="B1890" t="str">
            <v>SUPORTE P/PERFILADO 100X38MM GE</v>
          </cell>
          <cell r="C1890" t="str">
            <v>UN</v>
          </cell>
          <cell r="D1890">
            <v>2.2200000000000002</v>
          </cell>
        </row>
        <row r="1891">
          <cell r="A1891" t="str">
            <v>098422</v>
          </cell>
          <cell r="B1891" t="str">
            <v>SUPORTE P/ PERFILADO 100X76 MM GE</v>
          </cell>
          <cell r="C1891" t="str">
            <v>UN</v>
          </cell>
          <cell r="D1891">
            <v>2.46</v>
          </cell>
        </row>
        <row r="1892">
          <cell r="A1892" t="str">
            <v>098423</v>
          </cell>
          <cell r="B1892" t="str">
            <v>SUPORTE CURTO P/LUMINARIA 100X38MM GE</v>
          </cell>
          <cell r="C1892" t="str">
            <v>UN</v>
          </cell>
          <cell r="D1892">
            <v>2.5099999999999998</v>
          </cell>
        </row>
        <row r="1893">
          <cell r="A1893" t="str">
            <v>098424</v>
          </cell>
          <cell r="B1893" t="str">
            <v>SUPORTE LONGO P/LUMINARIA 165X38MM GE</v>
          </cell>
          <cell r="C1893" t="str">
            <v>UN</v>
          </cell>
          <cell r="D1893">
            <v>2.67</v>
          </cell>
        </row>
        <row r="1894">
          <cell r="A1894" t="str">
            <v>098425</v>
          </cell>
          <cell r="B1894" t="str">
            <v>EMENDA INTERNA P/PERFILADO 38X38 "I" GE</v>
          </cell>
          <cell r="C1894" t="str">
            <v>UN</v>
          </cell>
          <cell r="D1894">
            <v>2.2000000000000002</v>
          </cell>
        </row>
        <row r="1895">
          <cell r="A1895" t="str">
            <v>098426</v>
          </cell>
          <cell r="B1895" t="str">
            <v>EMENDA INTERNA P/PERFILADO 38X38 "L" GE</v>
          </cell>
          <cell r="C1895" t="str">
            <v>UN</v>
          </cell>
          <cell r="D1895">
            <v>2.56</v>
          </cell>
        </row>
        <row r="1896">
          <cell r="A1896" t="str">
            <v>098427</v>
          </cell>
          <cell r="B1896" t="str">
            <v>EMENDA INTERNA P/PERFILADO 38X38 "T" GE</v>
          </cell>
          <cell r="C1896" t="str">
            <v>UN</v>
          </cell>
          <cell r="D1896">
            <v>3.31</v>
          </cell>
        </row>
        <row r="1897">
          <cell r="A1897" t="str">
            <v>098428</v>
          </cell>
          <cell r="B1897" t="str">
            <v>EMENDA INTERNA P/PERFILADO 38X38 "X" GE</v>
          </cell>
          <cell r="C1897" t="str">
            <v>UN</v>
          </cell>
          <cell r="D1897">
            <v>3.79</v>
          </cell>
        </row>
        <row r="1898">
          <cell r="A1898" t="str">
            <v>098430</v>
          </cell>
          <cell r="B1898" t="str">
            <v>EMENDA INTERNA P/ PERFILADO 38X76 "I" GE</v>
          </cell>
          <cell r="C1898" t="str">
            <v>UN</v>
          </cell>
          <cell r="D1898">
            <v>2.54</v>
          </cell>
        </row>
        <row r="1899">
          <cell r="A1899" t="str">
            <v>098431</v>
          </cell>
          <cell r="B1899" t="str">
            <v>EMENDA INTERNA P/ PERFILADO 38X76 "L" GE</v>
          </cell>
          <cell r="C1899" t="str">
            <v>UN</v>
          </cell>
          <cell r="D1899">
            <v>9.2200000000000006</v>
          </cell>
        </row>
        <row r="1900">
          <cell r="A1900" t="str">
            <v>098432</v>
          </cell>
          <cell r="B1900" t="str">
            <v>EMENDA INTERNA P/PERFILADO 38X76 "T" GE</v>
          </cell>
          <cell r="C1900" t="str">
            <v>UN</v>
          </cell>
          <cell r="D1900">
            <v>10.41</v>
          </cell>
        </row>
        <row r="1901">
          <cell r="A1901" t="str">
            <v>098433</v>
          </cell>
          <cell r="B1901" t="str">
            <v>EMENDA INTERNA P/ PERFILADO 38X76 "X" GE</v>
          </cell>
          <cell r="C1901" t="str">
            <v>UN</v>
          </cell>
          <cell r="D1901">
            <v>11.56</v>
          </cell>
        </row>
        <row r="1902">
          <cell r="A1902" t="str">
            <v>098435</v>
          </cell>
          <cell r="B1902" t="str">
            <v>CAIXA DE DERIVACAO P/PERFILADO 38X38 TP "E" GE</v>
          </cell>
          <cell r="C1902" t="str">
            <v>UN</v>
          </cell>
          <cell r="D1902">
            <v>4.4400000000000004</v>
          </cell>
        </row>
        <row r="1903">
          <cell r="A1903" t="str">
            <v>098436</v>
          </cell>
          <cell r="B1903" t="str">
            <v>CAIXA DE DERIVACAO P/PERFILADO 38X38 TP "C" GE</v>
          </cell>
          <cell r="C1903" t="str">
            <v>UN</v>
          </cell>
          <cell r="D1903">
            <v>5.37</v>
          </cell>
        </row>
        <row r="1904">
          <cell r="A1904" t="str">
            <v>098437</v>
          </cell>
          <cell r="B1904" t="str">
            <v>CAIXA DE DERIVACAO P/PERFILADO 38X38 TP "L" GE</v>
          </cell>
          <cell r="C1904" t="str">
            <v>UN</v>
          </cell>
          <cell r="D1904">
            <v>5.37</v>
          </cell>
        </row>
        <row r="1905">
          <cell r="A1905" t="str">
            <v>098438</v>
          </cell>
          <cell r="B1905" t="str">
            <v>CAIXA DE DERIVACAO P/PERFILADO 38X38 TP "T" GE</v>
          </cell>
          <cell r="C1905" t="str">
            <v>UN</v>
          </cell>
          <cell r="D1905">
            <v>6.68</v>
          </cell>
        </row>
        <row r="1906">
          <cell r="A1906" t="str">
            <v>098439</v>
          </cell>
          <cell r="B1906" t="str">
            <v>CAIXA DE DERIVACAO P/PERFILADO 38X38 TP "X" GE</v>
          </cell>
          <cell r="C1906" t="str">
            <v>UN</v>
          </cell>
          <cell r="D1906">
            <v>7.58</v>
          </cell>
        </row>
        <row r="1907">
          <cell r="A1907" t="str">
            <v>098440</v>
          </cell>
          <cell r="B1907" t="str">
            <v>CAIXA DE DERIVACAO P/ PERFILADO 38X76 TP "E" GE</v>
          </cell>
          <cell r="C1907" t="str">
            <v>UN</v>
          </cell>
          <cell r="D1907">
            <v>8.02</v>
          </cell>
        </row>
        <row r="1908">
          <cell r="A1908" t="str">
            <v>098441</v>
          </cell>
          <cell r="B1908" t="str">
            <v>CAIXA DE DERIVACAO P/ PERFILADO 38X76 TP "C" GE</v>
          </cell>
          <cell r="C1908" t="str">
            <v>UN</v>
          </cell>
          <cell r="D1908">
            <v>9.25</v>
          </cell>
        </row>
        <row r="1909">
          <cell r="A1909" t="str">
            <v>098442</v>
          </cell>
          <cell r="B1909" t="str">
            <v>CAIXA DE DERIVACAO P/PERFILADO 38X76 TP "L" GE</v>
          </cell>
          <cell r="C1909" t="str">
            <v>UN</v>
          </cell>
          <cell r="D1909">
            <v>9.25</v>
          </cell>
        </row>
        <row r="1910">
          <cell r="A1910" t="str">
            <v>098443</v>
          </cell>
          <cell r="B1910" t="str">
            <v>CAIXA DE DERIVACAO P/ PERFILADO 38X76 TP "T" GE</v>
          </cell>
          <cell r="C1910" t="str">
            <v>UN</v>
          </cell>
          <cell r="D1910">
            <v>10.82</v>
          </cell>
        </row>
        <row r="1911">
          <cell r="A1911" t="str">
            <v>098444</v>
          </cell>
          <cell r="B1911" t="str">
            <v>CAIXA DE DERIVACAO P/ PERFILADO 38X76 TP "X" GE</v>
          </cell>
          <cell r="C1911" t="str">
            <v>UN</v>
          </cell>
          <cell r="D1911">
            <v>11.97</v>
          </cell>
        </row>
        <row r="1912">
          <cell r="A1912" t="str">
            <v>098445</v>
          </cell>
          <cell r="B1912" t="str">
            <v>CAIXA EM ALUMINIO P/TOMADA FIXACAO EM PERFILADO</v>
          </cell>
          <cell r="C1912" t="str">
            <v>UN</v>
          </cell>
          <cell r="D1912">
            <v>7.49</v>
          </cell>
        </row>
        <row r="1913">
          <cell r="A1913" t="str">
            <v>098450</v>
          </cell>
          <cell r="B1913" t="str">
            <v>PORCA LOSANGULAR C/PINO 1/4" GE</v>
          </cell>
          <cell r="C1913" t="str">
            <v>UN</v>
          </cell>
          <cell r="D1913">
            <v>0.93</v>
          </cell>
        </row>
        <row r="1914">
          <cell r="A1914" t="str">
            <v>098451</v>
          </cell>
          <cell r="B1914" t="str">
            <v>PORCA LOSANGULAR C/PINO 5/16" GE</v>
          </cell>
          <cell r="C1914" t="str">
            <v>UN</v>
          </cell>
          <cell r="D1914">
            <v>1.31</v>
          </cell>
        </row>
        <row r="1915">
          <cell r="A1915" t="str">
            <v>098452</v>
          </cell>
          <cell r="B1915" t="str">
            <v>PORCA LOSANGULAR C/PINO 3/8" GE</v>
          </cell>
          <cell r="C1915" t="str">
            <v>UN</v>
          </cell>
          <cell r="D1915">
            <v>1.0900000000000001</v>
          </cell>
        </row>
        <row r="1916">
          <cell r="A1916" t="str">
            <v>098455</v>
          </cell>
          <cell r="B1916" t="str">
            <v>SUSPENSAO PARA TIRANTE DE ACO 1/4" GE</v>
          </cell>
          <cell r="C1916" t="str">
            <v>UN</v>
          </cell>
          <cell r="D1916">
            <v>2.13</v>
          </cell>
        </row>
        <row r="1917">
          <cell r="A1917" t="str">
            <v>098456</v>
          </cell>
          <cell r="B1917" t="str">
            <v>SUSPENSAO PARA TIRANTE DE ACO 3/8" GE</v>
          </cell>
          <cell r="C1917" t="str">
            <v>UN</v>
          </cell>
          <cell r="D1917">
            <v>2.54</v>
          </cell>
        </row>
        <row r="1918">
          <cell r="A1918" t="str">
            <v>098457</v>
          </cell>
          <cell r="B1918" t="str">
            <v>SAIDA P/ELETRODUTO EM PERFILADO 3/4" GE</v>
          </cell>
          <cell r="C1918" t="str">
            <v>UN</v>
          </cell>
          <cell r="D1918">
            <v>1.39</v>
          </cell>
        </row>
        <row r="1919">
          <cell r="A1919" t="str">
            <v>098458</v>
          </cell>
          <cell r="B1919" t="str">
            <v>CHUMBADOR METALICO P/CONCRETO C/ROSCA INTERNA 1/4"</v>
          </cell>
          <cell r="C1919" t="str">
            <v>UN</v>
          </cell>
          <cell r="D1919">
            <v>3.08</v>
          </cell>
        </row>
        <row r="1920">
          <cell r="A1920" t="str">
            <v>098459</v>
          </cell>
          <cell r="B1920" t="str">
            <v>CHUMBADOR METALICO P/CONCRETO C/ROSCA INTERNA 3/8"</v>
          </cell>
          <cell r="C1920" t="str">
            <v>UN</v>
          </cell>
          <cell r="D1920">
            <v>3.29</v>
          </cell>
        </row>
        <row r="1921">
          <cell r="A1921" t="str">
            <v>098460</v>
          </cell>
          <cell r="B1921" t="str">
            <v>CABO DE ACO TRANCADO 1/4"</v>
          </cell>
          <cell r="C1921" t="str">
            <v>M</v>
          </cell>
          <cell r="D1921">
            <v>2.0699999999999998</v>
          </cell>
        </row>
        <row r="1922">
          <cell r="A1922" t="str">
            <v>098461</v>
          </cell>
          <cell r="B1922" t="str">
            <v>VERGALHAO DE ACO C/ROSCA TOTAL 1/4" GE</v>
          </cell>
          <cell r="C1922" t="str">
            <v>M</v>
          </cell>
          <cell r="D1922">
            <v>7.61</v>
          </cell>
        </row>
        <row r="1923">
          <cell r="A1923" t="str">
            <v>098462</v>
          </cell>
          <cell r="B1923" t="str">
            <v>VERGALHAO DE ACO C/ROSCA TOTAL 5/16" GE</v>
          </cell>
          <cell r="C1923" t="str">
            <v>M</v>
          </cell>
          <cell r="D1923">
            <v>8.42</v>
          </cell>
        </row>
        <row r="1924">
          <cell r="A1924" t="str">
            <v>098463</v>
          </cell>
          <cell r="B1924" t="str">
            <v>VERGALHAO DE ACO C/ROSCA TOTAL 3/8" GE</v>
          </cell>
          <cell r="C1924" t="str">
            <v>M</v>
          </cell>
          <cell r="D1924">
            <v>7.82</v>
          </cell>
        </row>
        <row r="1925">
          <cell r="A1925" t="str">
            <v>098465</v>
          </cell>
          <cell r="B1925" t="str">
            <v>TAMPA METALICA P/PERFILADO LARG. 38MM GE</v>
          </cell>
          <cell r="C1925" t="str">
            <v>M</v>
          </cell>
          <cell r="D1925">
            <v>2.0299999999999998</v>
          </cell>
        </row>
        <row r="1926">
          <cell r="A1926" t="str">
            <v>098466</v>
          </cell>
          <cell r="B1926" t="str">
            <v>TAMPA METALICA P/ PERFILADO LARG. 76MM GE</v>
          </cell>
          <cell r="C1926" t="str">
            <v>M</v>
          </cell>
          <cell r="D1926">
            <v>2.4500000000000002</v>
          </cell>
        </row>
        <row r="1927">
          <cell r="A1927" t="str">
            <v>100000</v>
          </cell>
          <cell r="B1927" t="str">
            <v>INST.HIDRO-SANITARIAS</v>
          </cell>
          <cell r="D1927" t="str">
            <v xml:space="preserve"> R$-   </v>
          </cell>
        </row>
        <row r="1928">
          <cell r="A1928" t="str">
            <v>100100</v>
          </cell>
          <cell r="B1928" t="str">
            <v>ALIMENTACAO PREDIAL DE AGUA E GAS</v>
          </cell>
          <cell r="D1928" t="str">
            <v xml:space="preserve"> R$-   </v>
          </cell>
        </row>
        <row r="1929">
          <cell r="A1929" t="str">
            <v>100101</v>
          </cell>
          <cell r="B1929" t="str">
            <v>CAVALETE DE ENTRADA - 3/4"</v>
          </cell>
          <cell r="C1929" t="str">
            <v>UN</v>
          </cell>
          <cell r="D1929">
            <v>47.93</v>
          </cell>
        </row>
        <row r="1930">
          <cell r="A1930" t="str">
            <v>100102</v>
          </cell>
          <cell r="B1930" t="str">
            <v>CAVALETE DE ENTRADA - 1"</v>
          </cell>
          <cell r="C1930" t="str">
            <v>UN</v>
          </cell>
          <cell r="D1930">
            <v>54.15</v>
          </cell>
        </row>
        <row r="1931">
          <cell r="A1931" t="str">
            <v>100104</v>
          </cell>
          <cell r="B1931" t="str">
            <v>CAVALETE DE ENTRADA - 1 1/2"</v>
          </cell>
          <cell r="C1931" t="str">
            <v>UN</v>
          </cell>
          <cell r="D1931">
            <v>70.819999999999993</v>
          </cell>
        </row>
        <row r="1932">
          <cell r="A1932" t="str">
            <v>100115</v>
          </cell>
          <cell r="B1932" t="str">
            <v>HV.01-ABRIGO P/CAVALETE DE ENT.,D=19MM OU 25MM EM BL.DE CONCRETO AP.</v>
          </cell>
          <cell r="C1932" t="str">
            <v>UN</v>
          </cell>
          <cell r="D1932">
            <v>75.099999999999994</v>
          </cell>
        </row>
        <row r="1933">
          <cell r="A1933" t="str">
            <v>100116</v>
          </cell>
          <cell r="B1933" t="str">
            <v>HV.02-ABRIGO P/CAVALETE DE ENTR.,D=32MM OU 50MM EM BL. DE CONCR. AP.</v>
          </cell>
          <cell r="C1933" t="str">
            <v>UN</v>
          </cell>
          <cell r="D1933">
            <v>170.55</v>
          </cell>
        </row>
        <row r="1934">
          <cell r="A1934" t="str">
            <v>100117</v>
          </cell>
          <cell r="B1934" t="str">
            <v>HV.05-ABRIGO P/CAVALETE DE ENTRADA,D=3/4" OU 1" EM TIJOLO APARENTE</v>
          </cell>
          <cell r="C1934" t="str">
            <v>UN</v>
          </cell>
          <cell r="D1934">
            <v>92.28</v>
          </cell>
        </row>
        <row r="1935">
          <cell r="A1935" t="str">
            <v>100118</v>
          </cell>
          <cell r="B1935" t="str">
            <v>HV.06-ABRIGO P/CAVALETE ENTR.,D=1 1/4",D=1 1/2"OU 2" EM TIJOLO AP.</v>
          </cell>
          <cell r="C1935" t="str">
            <v>UN</v>
          </cell>
          <cell r="D1935">
            <v>224.66</v>
          </cell>
        </row>
        <row r="1936">
          <cell r="A1936" t="str">
            <v>100119</v>
          </cell>
          <cell r="B1936" t="str">
            <v>HV.09-ABRIGO P/CAVALETE ENTR.,D=3/4" OU 1" EM ALVENARIA REVESTIDA</v>
          </cell>
          <cell r="C1936" t="str">
            <v>UN</v>
          </cell>
          <cell r="D1936">
            <v>85.9</v>
          </cell>
        </row>
        <row r="1937">
          <cell r="A1937" t="str">
            <v>100120</v>
          </cell>
          <cell r="B1937" t="str">
            <v>HV.10-ABRIGO P/CAVALETE ENTR.,D=1 1/4", D=1 1/2"OU 2" EM ALV.REVEST.</v>
          </cell>
          <cell r="C1937" t="str">
            <v>UN</v>
          </cell>
          <cell r="D1937">
            <v>207.23</v>
          </cell>
        </row>
        <row r="1938">
          <cell r="A1938" t="str">
            <v>100121</v>
          </cell>
          <cell r="B1938" t="str">
            <v>TUBO DE ACO GALVANIZADO,CLASSE LEVE I (LINHA AGUA) - 3/4"</v>
          </cell>
          <cell r="C1938" t="str">
            <v>M</v>
          </cell>
          <cell r="D1938">
            <v>13.63</v>
          </cell>
        </row>
        <row r="1939">
          <cell r="A1939" t="str">
            <v>100122</v>
          </cell>
          <cell r="B1939" t="str">
            <v>TUBO DE ACO GALVANIZADO,CLASSE LEVE I (LINHA AGUA) - 1"</v>
          </cell>
          <cell r="C1939" t="str">
            <v>M</v>
          </cell>
          <cell r="D1939">
            <v>17.29</v>
          </cell>
        </row>
        <row r="1940">
          <cell r="A1940" t="str">
            <v>100124</v>
          </cell>
          <cell r="B1940" t="str">
            <v>TUBO DE ACO GALVANIZADO,CLASSE LEVE I (LINHA AGUA) - 1 1/2"</v>
          </cell>
          <cell r="C1940" t="str">
            <v>M</v>
          </cell>
          <cell r="D1940">
            <v>23.56</v>
          </cell>
        </row>
        <row r="1941">
          <cell r="A1941" t="str">
            <v>100152</v>
          </cell>
          <cell r="B1941" t="str">
            <v>HV.03-ABRIGO PARA MEDIDOR DE GAS EM BL.DE CONCR. APARENTE</v>
          </cell>
          <cell r="C1941" t="str">
            <v>UN</v>
          </cell>
          <cell r="D1941">
            <v>56.62</v>
          </cell>
        </row>
        <row r="1942">
          <cell r="A1942" t="str">
            <v>100153</v>
          </cell>
          <cell r="B1942" t="str">
            <v>HV.07-ABRIGO PARA MEDIDOR DE GAS EM TIJOLOS APARENTES</v>
          </cell>
          <cell r="C1942" t="str">
            <v>UN</v>
          </cell>
          <cell r="D1942">
            <v>72.319999999999993</v>
          </cell>
        </row>
        <row r="1943">
          <cell r="A1943" t="str">
            <v>100154</v>
          </cell>
          <cell r="B1943" t="str">
            <v>HV.11-ABRIGO PARA MEDIDOR DE GAS EM ALVENARIA REVESTIDA</v>
          </cell>
          <cell r="C1943" t="str">
            <v>UN</v>
          </cell>
          <cell r="D1943">
            <v>67.989999999999995</v>
          </cell>
        </row>
        <row r="1944">
          <cell r="A1944" t="str">
            <v>100176</v>
          </cell>
          <cell r="B1944" t="str">
            <v>TUBO PRETO DE ACO-CARBONO,CLASSE SCH-40 - 3/4"</v>
          </cell>
          <cell r="C1944" t="str">
            <v>M</v>
          </cell>
          <cell r="D1944">
            <v>15.98</v>
          </cell>
        </row>
        <row r="1945">
          <cell r="A1945" t="str">
            <v>100177</v>
          </cell>
          <cell r="B1945" t="str">
            <v>TUBO PRETO DE ACO-CARBONO,CLASSE SCH-40 - 1"</v>
          </cell>
          <cell r="C1945" t="str">
            <v>M</v>
          </cell>
          <cell r="D1945">
            <v>18.309999999999999</v>
          </cell>
        </row>
        <row r="1946">
          <cell r="A1946" t="str">
            <v>100178</v>
          </cell>
          <cell r="B1946" t="str">
            <v>TUBO PRETO DE ACO-CARBONO,CLASSE SCH-40 - 1 1/4"</v>
          </cell>
          <cell r="C1946" t="str">
            <v>M</v>
          </cell>
          <cell r="D1946">
            <v>21.76</v>
          </cell>
        </row>
        <row r="1947">
          <cell r="A1947" t="str">
            <v>100190</v>
          </cell>
          <cell r="B1947" t="str">
            <v>CAIXA COM COLETOR DE AGUA (SIFAO) PARA REDE DE GAS</v>
          </cell>
          <cell r="C1947" t="str">
            <v>UN</v>
          </cell>
          <cell r="D1947">
            <v>30.39</v>
          </cell>
        </row>
        <row r="1948">
          <cell r="A1948" t="str">
            <v>100195</v>
          </cell>
          <cell r="B1948" t="str">
            <v>PROTECAO ANTICORROSIVA PARA TUBULACAO ENTERRADA</v>
          </cell>
          <cell r="C1948" t="str">
            <v>M</v>
          </cell>
          <cell r="D1948">
            <v>0.42</v>
          </cell>
        </row>
        <row r="1949">
          <cell r="A1949" t="str">
            <v>100198</v>
          </cell>
          <cell r="B1949" t="str">
            <v>ENVELOPAMENTO DE TUBULACAO ENTERRADA,COM CONCRETO</v>
          </cell>
          <cell r="C1949" t="str">
            <v>M</v>
          </cell>
          <cell r="D1949">
            <v>6.73</v>
          </cell>
        </row>
        <row r="1950">
          <cell r="A1950" t="str">
            <v>100200</v>
          </cell>
          <cell r="B1950" t="str">
            <v>RESERVACAO DE AGUA</v>
          </cell>
          <cell r="D1950" t="str">
            <v xml:space="preserve"> R$-   </v>
          </cell>
        </row>
        <row r="1951">
          <cell r="A1951" t="str">
            <v>100207</v>
          </cell>
          <cell r="B1951" t="str">
            <v>RESERVATORIO DE CIMENTO-AMIANTO - CAPACIDADE DE 500 LITROS</v>
          </cell>
          <cell r="C1951" t="str">
            <v>UN</v>
          </cell>
          <cell r="D1951">
            <v>226.92</v>
          </cell>
        </row>
        <row r="1952">
          <cell r="A1952" t="str">
            <v>100208</v>
          </cell>
          <cell r="B1952" t="str">
            <v>RESERVATORIO DE CIMENTO-AMIANTO - CAPACIDADE DE 750 LITROS</v>
          </cell>
          <cell r="C1952" t="str">
            <v>UN</v>
          </cell>
          <cell r="D1952">
            <v>302.83999999999997</v>
          </cell>
        </row>
        <row r="1953">
          <cell r="A1953" t="str">
            <v>100209</v>
          </cell>
          <cell r="B1953" t="str">
            <v>RESERVATORIO DE CIMENTO-AMIANTO - CAPACIDADE DE 1000 LITROS</v>
          </cell>
          <cell r="C1953" t="str">
            <v>UN</v>
          </cell>
          <cell r="D1953">
            <v>302.95999999999998</v>
          </cell>
        </row>
        <row r="1954">
          <cell r="A1954" t="str">
            <v>100220</v>
          </cell>
          <cell r="B1954" t="str">
            <v>CX D'AGUA EM ANEIS C.A.C/ESC/AL. E GUARDA CORPO,H=8,00M C=30M3</v>
          </cell>
          <cell r="C1954" t="str">
            <v>UN</v>
          </cell>
          <cell r="D1954">
            <v>16922.84</v>
          </cell>
        </row>
        <row r="1955">
          <cell r="A1955" t="str">
            <v>100221</v>
          </cell>
          <cell r="B1955" t="str">
            <v>CX D'AGUA EM ANEIS C.A.C/ESC/AL.E GUARDA CORPO H=16M CI=15M3 CS=19M3</v>
          </cell>
          <cell r="C1955" t="str">
            <v>UN</v>
          </cell>
          <cell r="D1955">
            <v>29428.75</v>
          </cell>
        </row>
        <row r="1956">
          <cell r="A1956" t="str">
            <v>100222</v>
          </cell>
          <cell r="B1956" t="str">
            <v>CX D'AGUA EM ANEIS C.A.C/ESC/AL. GUARDA CORPO H=17M CI=16M3 CS 16M3</v>
          </cell>
          <cell r="C1956" t="str">
            <v>UN</v>
          </cell>
          <cell r="D1956">
            <v>31428.75</v>
          </cell>
        </row>
        <row r="1957">
          <cell r="A1957" t="str">
            <v>100223</v>
          </cell>
          <cell r="B1957" t="str">
            <v>CX D'AGUA EM ANEIS C.A.C/ESC/AL. GUARDA CORPO H=18M CI=24M3 CS=24M3</v>
          </cell>
          <cell r="C1957" t="str">
            <v>UN</v>
          </cell>
          <cell r="D1957">
            <v>37024.959999999999</v>
          </cell>
        </row>
        <row r="1958">
          <cell r="A1958" t="str">
            <v>100224</v>
          </cell>
          <cell r="B1958" t="str">
            <v>CX D'AGUA EM ANEIS C.A.C/ESC.AL.GUARDA CORPO H=16M CI=20M3 CS=20M3</v>
          </cell>
          <cell r="C1958" t="str">
            <v>UN</v>
          </cell>
          <cell r="D1958">
            <v>36024.959999999999</v>
          </cell>
        </row>
        <row r="1959">
          <cell r="A1959" t="str">
            <v>100225</v>
          </cell>
          <cell r="B1959" t="str">
            <v>CX D'AGUA EM ANEIS C.A.C/ESC.AL.E G.CORPO H=19,50M CI=32M3 CS=22M3</v>
          </cell>
          <cell r="C1959" t="str">
            <v>UN</v>
          </cell>
          <cell r="D1959">
            <v>40024.959999999999</v>
          </cell>
        </row>
        <row r="1960">
          <cell r="A1960" t="str">
            <v>100226</v>
          </cell>
          <cell r="B1960" t="str">
            <v>CX D'AGUA EM ANEIS C.A.C/ESC AL.E GUARDA CORPO H=16M CI=14M3 CS=14M3</v>
          </cell>
          <cell r="C1960" t="str">
            <v>UN</v>
          </cell>
          <cell r="D1960">
            <v>35767.800000000003</v>
          </cell>
        </row>
        <row r="1961">
          <cell r="A1961" t="str">
            <v>100227</v>
          </cell>
          <cell r="B1961" t="str">
            <v>CX. D'AGUA EM ANEIS C.A.C/ESC.ALUM.E G.C H=16 M CI=16M3 CS=22M3</v>
          </cell>
          <cell r="C1961" t="str">
            <v>UN</v>
          </cell>
          <cell r="D1961">
            <v>36024.959999999999</v>
          </cell>
        </row>
        <row r="1962">
          <cell r="A1962" t="str">
            <v>100251</v>
          </cell>
          <cell r="B1962" t="str">
            <v>TUBO DE ACO GALVANIZADO,CLASSE LEVE I (LINHA AGUA) - 3/4"</v>
          </cell>
          <cell r="C1962" t="str">
            <v>M</v>
          </cell>
          <cell r="D1962">
            <v>14.26</v>
          </cell>
        </row>
        <row r="1963">
          <cell r="A1963" t="str">
            <v>100252</v>
          </cell>
          <cell r="B1963" t="str">
            <v>TUBO DE ACO GALVANIZADO,CLASSE LEVE I (LINHA AGUA) - 1"</v>
          </cell>
          <cell r="C1963" t="str">
            <v>M</v>
          </cell>
          <cell r="D1963">
            <v>17.75</v>
          </cell>
        </row>
        <row r="1964">
          <cell r="A1964" t="str">
            <v>100254</v>
          </cell>
          <cell r="B1964" t="str">
            <v>TUBO DE ACO GALVANIZADO,CLASSE LEVE I (LINHA AGUA) - 1 1/2"</v>
          </cell>
          <cell r="C1964" t="str">
            <v>M</v>
          </cell>
          <cell r="D1964">
            <v>23.56</v>
          </cell>
        </row>
        <row r="1965">
          <cell r="A1965" t="str">
            <v>100255</v>
          </cell>
          <cell r="B1965" t="str">
            <v>TUBO DE ACO GALVANIZADO,CLASSE LEVE I (LINHA AGUA) - 2"</v>
          </cell>
          <cell r="C1965" t="str">
            <v>M</v>
          </cell>
          <cell r="D1965">
            <v>28.07</v>
          </cell>
        </row>
        <row r="1966">
          <cell r="A1966" t="str">
            <v>100261</v>
          </cell>
          <cell r="B1966" t="str">
            <v>TUBO DE PVC RIGIDO,SOLDAVEL (LINHA AGUA) - 25MM (3/4")</v>
          </cell>
          <cell r="C1966" t="str">
            <v>M</v>
          </cell>
          <cell r="D1966">
            <v>8.17</v>
          </cell>
        </row>
        <row r="1967">
          <cell r="A1967" t="str">
            <v>100262</v>
          </cell>
          <cell r="B1967" t="str">
            <v>TUBO DE PVC RIGIDO,SOLDAVEL (LINHA AGUA) - 32MM (1")</v>
          </cell>
          <cell r="C1967" t="str">
            <v>M</v>
          </cell>
          <cell r="D1967">
            <v>10.65</v>
          </cell>
        </row>
        <row r="1968">
          <cell r="A1968" t="str">
            <v>100264</v>
          </cell>
          <cell r="B1968" t="str">
            <v>TUBO DE PVC RIGIDO,SOLDAVEL (LINHA AGUA) - 50MM (1 1/2")</v>
          </cell>
          <cell r="C1968" t="str">
            <v>M</v>
          </cell>
          <cell r="D1968">
            <v>14.3</v>
          </cell>
        </row>
        <row r="1969">
          <cell r="A1969" t="str">
            <v>100265</v>
          </cell>
          <cell r="B1969" t="str">
            <v>TUBO DE PVC RIGIDO,SOLDAVEL (LINHA AGUA) - 60MM (2")</v>
          </cell>
          <cell r="C1969" t="str">
            <v>M</v>
          </cell>
          <cell r="D1969">
            <v>18.41</v>
          </cell>
        </row>
        <row r="1970">
          <cell r="A1970" t="str">
            <v>100281</v>
          </cell>
          <cell r="B1970" t="str">
            <v>REGISTRO DE GAVETA,METAL AMARELO - 3/4"</v>
          </cell>
          <cell r="C1970" t="str">
            <v>UN</v>
          </cell>
          <cell r="D1970">
            <v>12.21</v>
          </cell>
        </row>
        <row r="1971">
          <cell r="A1971" t="str">
            <v>100282</v>
          </cell>
          <cell r="B1971" t="str">
            <v>REGISTRO DE GAVETA,METAL AMARELO - 1"</v>
          </cell>
          <cell r="C1971" t="str">
            <v>UN</v>
          </cell>
          <cell r="D1971">
            <v>16.45</v>
          </cell>
        </row>
        <row r="1972">
          <cell r="A1972" t="str">
            <v>100284</v>
          </cell>
          <cell r="B1972" t="str">
            <v>REGISTRO DE GAVETA,METAL AMARELO - 1 1/2"</v>
          </cell>
          <cell r="C1972" t="str">
            <v>UN</v>
          </cell>
          <cell r="D1972">
            <v>24.85</v>
          </cell>
        </row>
        <row r="1973">
          <cell r="A1973" t="str">
            <v>100285</v>
          </cell>
          <cell r="B1973" t="str">
            <v>REGISTRO DE GAVETA,METAL AMARELO - 2"</v>
          </cell>
          <cell r="C1973" t="str">
            <v>UN</v>
          </cell>
          <cell r="D1973">
            <v>35.54</v>
          </cell>
        </row>
        <row r="1974">
          <cell r="A1974" t="str">
            <v>100291</v>
          </cell>
          <cell r="B1974" t="str">
            <v>TORNEIRA DE BOIA,DE COBRE - 3/4"</v>
          </cell>
          <cell r="C1974" t="str">
            <v>UN</v>
          </cell>
          <cell r="D1974">
            <v>18.48</v>
          </cell>
        </row>
        <row r="1975">
          <cell r="A1975" t="str">
            <v>100292</v>
          </cell>
          <cell r="B1975" t="str">
            <v>TORNEIRA DE BOIA,DE COBRE - 1"</v>
          </cell>
          <cell r="C1975" t="str">
            <v>UN</v>
          </cell>
          <cell r="D1975">
            <v>25.08</v>
          </cell>
        </row>
        <row r="1976">
          <cell r="A1976" t="str">
            <v>100294</v>
          </cell>
          <cell r="B1976" t="str">
            <v>TORNEIRA DE BOIA,DE COBRE - 1 1/2"</v>
          </cell>
          <cell r="C1976" t="str">
            <v>UN</v>
          </cell>
          <cell r="D1976">
            <v>42.64</v>
          </cell>
        </row>
        <row r="1977">
          <cell r="A1977" t="str">
            <v>100295</v>
          </cell>
          <cell r="B1977" t="str">
            <v>TORNEIRA DE BOIA,DE COBRE - 2"</v>
          </cell>
          <cell r="C1977" t="str">
            <v>UN</v>
          </cell>
          <cell r="D1977">
            <v>48.91</v>
          </cell>
        </row>
        <row r="1978">
          <cell r="A1978" t="str">
            <v>100300</v>
          </cell>
          <cell r="B1978" t="str">
            <v>INSTALACAO ELEVATORIA</v>
          </cell>
          <cell r="D1978" t="str">
            <v xml:space="preserve"> R$-   </v>
          </cell>
        </row>
        <row r="1979">
          <cell r="A1979" t="str">
            <v>100301</v>
          </cell>
          <cell r="B1979" t="str">
            <v>CONJUNTO MOTOR-BOMBA - ATE 1/4 HP</v>
          </cell>
          <cell r="C1979" t="str">
            <v>UN</v>
          </cell>
          <cell r="D1979">
            <v>314.83999999999997</v>
          </cell>
        </row>
        <row r="1980">
          <cell r="A1980" t="str">
            <v>100303</v>
          </cell>
          <cell r="B1980" t="str">
            <v>CONJUNTO MOTOR-BOMBA - ATE 1/2 HP</v>
          </cell>
          <cell r="C1980" t="str">
            <v>UN</v>
          </cell>
          <cell r="D1980">
            <v>314.83999999999997</v>
          </cell>
        </row>
        <row r="1981">
          <cell r="A1981" t="str">
            <v>100304</v>
          </cell>
          <cell r="B1981" t="str">
            <v>CONJUNTO MOTOR-BOMBA - ATE 3/4 HP</v>
          </cell>
          <cell r="C1981" t="str">
            <v>UN</v>
          </cell>
          <cell r="D1981">
            <v>320.83999999999997</v>
          </cell>
        </row>
        <row r="1982">
          <cell r="A1982" t="str">
            <v>100305</v>
          </cell>
          <cell r="B1982" t="str">
            <v>CONJUNTO MOTOR-BOMBA - ATE 1 HP</v>
          </cell>
          <cell r="C1982" t="str">
            <v>UN</v>
          </cell>
          <cell r="D1982">
            <v>320.83999999999997</v>
          </cell>
        </row>
        <row r="1983">
          <cell r="A1983" t="str">
            <v>100306</v>
          </cell>
          <cell r="B1983" t="str">
            <v>CONJUNTO MOTOR-BOMBA - ATE 2 HP</v>
          </cell>
          <cell r="C1983" t="str">
            <v>UN</v>
          </cell>
          <cell r="D1983">
            <v>401.84</v>
          </cell>
        </row>
        <row r="1984">
          <cell r="A1984" t="str">
            <v>100307</v>
          </cell>
          <cell r="B1984" t="str">
            <v>CONJUNTO MOTOR-BOMBA - ATE 3 HP</v>
          </cell>
          <cell r="C1984" t="str">
            <v>UN</v>
          </cell>
          <cell r="D1984">
            <v>401.84</v>
          </cell>
        </row>
        <row r="1985">
          <cell r="A1985" t="str">
            <v>100308</v>
          </cell>
          <cell r="B1985" t="str">
            <v>CONJUNTO MOTOR-BOMBA - ATE 4 HP</v>
          </cell>
          <cell r="C1985" t="str">
            <v>UN</v>
          </cell>
          <cell r="D1985">
            <v>401.84</v>
          </cell>
        </row>
        <row r="1986">
          <cell r="A1986" t="str">
            <v>100309</v>
          </cell>
          <cell r="B1986" t="str">
            <v>CONJUNTO MOTOR-BOMBA - ATE 5 HP</v>
          </cell>
          <cell r="C1986" t="str">
            <v>UN</v>
          </cell>
          <cell r="D1986">
            <v>449.84</v>
          </cell>
        </row>
        <row r="1987">
          <cell r="A1987" t="str">
            <v>100342</v>
          </cell>
          <cell r="B1987" t="str">
            <v>TUBO DE ACO-CARBONO GALVANIZADO,CL.MEDIA (DIN2440) - 1" (RECALQUE)</v>
          </cell>
          <cell r="C1987" t="str">
            <v>M</v>
          </cell>
          <cell r="D1987">
            <v>17.53</v>
          </cell>
        </row>
        <row r="1988">
          <cell r="A1988" t="str">
            <v>100344</v>
          </cell>
          <cell r="B1988" t="str">
            <v>TUBO DE ACO-CARBONO GALVANIZADO,CL.MEDIA (DIN2440) - 1 1/2" (SUCCAO)</v>
          </cell>
          <cell r="C1988" t="str">
            <v>M</v>
          </cell>
          <cell r="D1988">
            <v>23.53</v>
          </cell>
        </row>
        <row r="1989">
          <cell r="A1989" t="str">
            <v>100352</v>
          </cell>
          <cell r="B1989" t="str">
            <v>REGISTRO DE GAVETA,METAL AMARELO - 1"</v>
          </cell>
          <cell r="C1989" t="str">
            <v>UN</v>
          </cell>
          <cell r="D1989">
            <v>16.45</v>
          </cell>
        </row>
        <row r="1990">
          <cell r="A1990" t="str">
            <v>100354</v>
          </cell>
          <cell r="B1990" t="str">
            <v>REGISTRO DE GAVETA,METAL AMARELO - 1 1/2"</v>
          </cell>
          <cell r="C1990" t="str">
            <v>UN</v>
          </cell>
          <cell r="D1990">
            <v>24.85</v>
          </cell>
        </row>
        <row r="1991">
          <cell r="A1991" t="str">
            <v>100362</v>
          </cell>
          <cell r="B1991" t="str">
            <v>VALVULA DE RETENCAO HORIZONTAL - 1"</v>
          </cell>
          <cell r="C1991" t="str">
            <v>UN</v>
          </cell>
          <cell r="D1991">
            <v>29.06</v>
          </cell>
        </row>
        <row r="1992">
          <cell r="A1992" t="str">
            <v>100364</v>
          </cell>
          <cell r="B1992" t="str">
            <v>VALVULA DE RETENCAO HORIZONTAL - 1 1/2"</v>
          </cell>
          <cell r="C1992" t="str">
            <v>UN</v>
          </cell>
          <cell r="D1992">
            <v>53.12</v>
          </cell>
        </row>
        <row r="1993">
          <cell r="A1993" t="str">
            <v>100365</v>
          </cell>
          <cell r="B1993" t="str">
            <v>VALVULA DE RETENCAO HORIZONTAL - 2"</v>
          </cell>
          <cell r="C1993" t="str">
            <v>UN</v>
          </cell>
          <cell r="D1993">
            <v>67.88</v>
          </cell>
        </row>
        <row r="1994">
          <cell r="A1994" t="str">
            <v>100366</v>
          </cell>
          <cell r="B1994" t="str">
            <v>VALVULA DE RETENCAO HORIZONTAL - 2 1/2"</v>
          </cell>
          <cell r="C1994" t="str">
            <v>UN</v>
          </cell>
          <cell r="D1994">
            <v>122.22</v>
          </cell>
        </row>
        <row r="1995">
          <cell r="A1995" t="str">
            <v>100367</v>
          </cell>
          <cell r="B1995" t="str">
            <v>VALVULA DE RETENCAO HORIZONTAL - 3"</v>
          </cell>
          <cell r="C1995" t="str">
            <v>UN</v>
          </cell>
          <cell r="D1995">
            <v>178.01</v>
          </cell>
        </row>
        <row r="1996">
          <cell r="A1996" t="str">
            <v>100368</v>
          </cell>
          <cell r="B1996" t="str">
            <v>VALVULA DE RETENCAO HORIZONTAL - 4"</v>
          </cell>
          <cell r="C1996" t="str">
            <v>UN</v>
          </cell>
          <cell r="D1996">
            <v>241.91</v>
          </cell>
        </row>
        <row r="1997">
          <cell r="A1997" t="str">
            <v>100371</v>
          </cell>
          <cell r="B1997" t="str">
            <v>VALVULA DE RETENCAO VERTICAL - 3/4"</v>
          </cell>
          <cell r="C1997" t="str">
            <v>UN</v>
          </cell>
          <cell r="D1997">
            <v>16.829999999999998</v>
          </cell>
        </row>
        <row r="1998">
          <cell r="A1998" t="str">
            <v>100372</v>
          </cell>
          <cell r="B1998" t="str">
            <v>VALVULA DE RETENCAO VERTICAL - 1"</v>
          </cell>
          <cell r="C1998" t="str">
            <v>UN</v>
          </cell>
          <cell r="D1998">
            <v>18.29</v>
          </cell>
        </row>
        <row r="1999">
          <cell r="A1999" t="str">
            <v>100373</v>
          </cell>
          <cell r="B1999" t="str">
            <v>VALVULA DE RETENCAO VERTICAL - 1 1/4"</v>
          </cell>
          <cell r="C1999" t="str">
            <v>UN</v>
          </cell>
          <cell r="D1999">
            <v>26.14</v>
          </cell>
        </row>
        <row r="2000">
          <cell r="A2000" t="str">
            <v>100374</v>
          </cell>
          <cell r="B2000" t="str">
            <v>VALVULA DE RETENCAO VERTICAL - 1 1/2"</v>
          </cell>
          <cell r="C2000" t="str">
            <v>UN</v>
          </cell>
          <cell r="D2000">
            <v>30.13</v>
          </cell>
        </row>
        <row r="2001">
          <cell r="A2001" t="str">
            <v>100375</v>
          </cell>
          <cell r="B2001" t="str">
            <v>VALVULA DE RETENCAO VERTICAL - 2"</v>
          </cell>
          <cell r="C2001" t="str">
            <v>UN</v>
          </cell>
          <cell r="D2001">
            <v>40.130000000000003</v>
          </cell>
        </row>
        <row r="2002">
          <cell r="A2002" t="str">
            <v>100376</v>
          </cell>
          <cell r="B2002" t="str">
            <v>VALVULA DE RETENCAO VERTICAL - 2 1/2"</v>
          </cell>
          <cell r="C2002" t="str">
            <v>UN</v>
          </cell>
          <cell r="D2002">
            <v>79.540000000000006</v>
          </cell>
        </row>
        <row r="2003">
          <cell r="A2003" t="str">
            <v>100377</v>
          </cell>
          <cell r="B2003" t="str">
            <v>VALVULA DE RETENCAO VERTICAL - 3"</v>
          </cell>
          <cell r="C2003" t="str">
            <v>UN</v>
          </cell>
          <cell r="D2003">
            <v>103.8</v>
          </cell>
        </row>
        <row r="2004">
          <cell r="A2004" t="str">
            <v>100378</v>
          </cell>
          <cell r="B2004" t="str">
            <v>VALVULA DE RETENCAO VERTICAL - 4"</v>
          </cell>
          <cell r="C2004" t="str">
            <v>UN</v>
          </cell>
          <cell r="D2004">
            <v>175.46</v>
          </cell>
        </row>
        <row r="2005">
          <cell r="A2005" t="str">
            <v>100384</v>
          </cell>
          <cell r="B2005" t="str">
            <v>VALVULA DE RETENCAO,DE PE COM CRIVO DE BRONZE - 1 1/2"</v>
          </cell>
          <cell r="C2005" t="str">
            <v>UN</v>
          </cell>
          <cell r="D2005">
            <v>27.61</v>
          </cell>
        </row>
        <row r="2006">
          <cell r="A2006" t="str">
            <v>100385</v>
          </cell>
          <cell r="B2006" t="str">
            <v>VALVULA DE RETENCAO,DE PE COM CRIVO DE BRONZE - 2"</v>
          </cell>
          <cell r="C2006" t="str">
            <v>UN</v>
          </cell>
          <cell r="D2006">
            <v>38.01</v>
          </cell>
        </row>
        <row r="2007">
          <cell r="A2007" t="str">
            <v>100386</v>
          </cell>
          <cell r="B2007" t="str">
            <v>VALVULA DE RETENCAO DE PE COM CRIVO DE BRONZE - 2 1/2"</v>
          </cell>
          <cell r="C2007" t="str">
            <v>UN</v>
          </cell>
          <cell r="D2007">
            <v>73.72</v>
          </cell>
        </row>
        <row r="2008">
          <cell r="A2008" t="str">
            <v>100387</v>
          </cell>
          <cell r="B2008" t="str">
            <v>VALVULA DE RETENCAO DE PE COM CRIVO DE BRONZE - 3"</v>
          </cell>
          <cell r="C2008" t="str">
            <v>UN</v>
          </cell>
          <cell r="D2008">
            <v>82.84</v>
          </cell>
        </row>
        <row r="2009">
          <cell r="A2009" t="str">
            <v>100390</v>
          </cell>
          <cell r="B2009" t="str">
            <v>CHAVE DE BOIA</v>
          </cell>
          <cell r="C2009" t="str">
            <v>UN</v>
          </cell>
          <cell r="D2009">
            <v>35.81</v>
          </cell>
        </row>
        <row r="2010">
          <cell r="A2010" t="str">
            <v>100400</v>
          </cell>
          <cell r="B2010" t="str">
            <v>REDE DE AGUA FRIA - TUBULACAO</v>
          </cell>
          <cell r="D2010" t="str">
            <v xml:space="preserve"> R$-   </v>
          </cell>
        </row>
        <row r="2011">
          <cell r="A2011" t="str">
            <v>100401</v>
          </cell>
          <cell r="B2011" t="str">
            <v>TUBO DE ACO GALVANIZADO,CLASSE LEVE I (LINHA AGUA) - 1/2"</v>
          </cell>
          <cell r="C2011" t="str">
            <v>M</v>
          </cell>
          <cell r="D2011">
            <v>12.35</v>
          </cell>
        </row>
        <row r="2012">
          <cell r="A2012" t="str">
            <v>100402</v>
          </cell>
          <cell r="B2012" t="str">
            <v>TUBO DE ACO GALVANIZADO,CLASSE LEVE I (LINHA AGUA) - 3/4"</v>
          </cell>
          <cell r="C2012" t="str">
            <v>M</v>
          </cell>
          <cell r="D2012">
            <v>14.26</v>
          </cell>
        </row>
        <row r="2013">
          <cell r="A2013" t="str">
            <v>100403</v>
          </cell>
          <cell r="B2013" t="str">
            <v>TUBO DE ACO GALVANIZADO,CLASSE LEVE I (LINHA AGUA) - 1"</v>
          </cell>
          <cell r="C2013" t="str">
            <v>M</v>
          </cell>
          <cell r="D2013">
            <v>17.75</v>
          </cell>
        </row>
        <row r="2014">
          <cell r="A2014" t="str">
            <v>100404</v>
          </cell>
          <cell r="B2014" t="str">
            <v>TUBO DE ACO GALVANIZADO,CLASSE LEVE I (LINHA AGUA) - 1 1/4"</v>
          </cell>
          <cell r="C2014" t="str">
            <v>M</v>
          </cell>
          <cell r="D2014">
            <v>20.55</v>
          </cell>
        </row>
        <row r="2015">
          <cell r="A2015" t="str">
            <v>100405</v>
          </cell>
          <cell r="B2015" t="str">
            <v>TUBO DE ACO GALVANIZADO,CLASSE LEVE I (LINHA AGUA) - 1 1/2"</v>
          </cell>
          <cell r="C2015" t="str">
            <v>M</v>
          </cell>
          <cell r="D2015">
            <v>23.56</v>
          </cell>
        </row>
        <row r="2016">
          <cell r="A2016" t="str">
            <v>100406</v>
          </cell>
          <cell r="B2016" t="str">
            <v>TUBO DE ACO GALVANIZADO,CLASSE LEVE I (LINHA AGUA) - 2"</v>
          </cell>
          <cell r="C2016" t="str">
            <v>M</v>
          </cell>
          <cell r="D2016">
            <v>28.07</v>
          </cell>
        </row>
        <row r="2017">
          <cell r="A2017" t="str">
            <v>100407</v>
          </cell>
          <cell r="B2017" t="str">
            <v>TUBO DE ACO GALVANIZADO,CLASSE LEVE I (LINHA AGUA) - 2 1/2"</v>
          </cell>
          <cell r="C2017" t="str">
            <v>M</v>
          </cell>
          <cell r="D2017">
            <v>34.909999999999997</v>
          </cell>
        </row>
        <row r="2018">
          <cell r="A2018" t="str">
            <v>100408</v>
          </cell>
          <cell r="B2018" t="str">
            <v>TUBO DE ACO GALVANIZADO,CLASSE LEVE I (LINHA AGUA) - 3"</v>
          </cell>
          <cell r="C2018" t="str">
            <v>M</v>
          </cell>
          <cell r="D2018">
            <v>39.54</v>
          </cell>
        </row>
        <row r="2019">
          <cell r="A2019" t="str">
            <v>100409</v>
          </cell>
          <cell r="B2019" t="str">
            <v>TUBO DE ACO GALVANIZADO,CLASSE LEVE I (LINHA AGUA) - 4"</v>
          </cell>
          <cell r="C2019" t="str">
            <v>M</v>
          </cell>
          <cell r="D2019">
            <v>50.88</v>
          </cell>
        </row>
        <row r="2020">
          <cell r="A2020" t="str">
            <v>100461</v>
          </cell>
          <cell r="B2020" t="str">
            <v>TUBO DE PVC RIGIDO,SOLDAVEL (LINHA AGUA) - 20MM (1/2")</v>
          </cell>
          <cell r="C2020" t="str">
            <v>M</v>
          </cell>
          <cell r="D2020">
            <v>6.9</v>
          </cell>
        </row>
        <row r="2021">
          <cell r="A2021" t="str">
            <v>100462</v>
          </cell>
          <cell r="B2021" t="str">
            <v>TUBO DE PVC RIGIDO,SOLDAVEL (LINHA AGUA) - 25MM (3/4")</v>
          </cell>
          <cell r="C2021" t="str">
            <v>M</v>
          </cell>
          <cell r="D2021">
            <v>8.17</v>
          </cell>
        </row>
        <row r="2022">
          <cell r="A2022" t="str">
            <v>100463</v>
          </cell>
          <cell r="B2022" t="str">
            <v>TUBO DE PVC RIGIDO,SOLDAVEL (LINHA AGUA) - 32MM (1")</v>
          </cell>
          <cell r="C2022" t="str">
            <v>M</v>
          </cell>
          <cell r="D2022">
            <v>10.65</v>
          </cell>
        </row>
        <row r="2023">
          <cell r="A2023" t="str">
            <v>100464</v>
          </cell>
          <cell r="B2023" t="str">
            <v>TUBO DE PVC RIGIDO,SOLDAVEL (LINHA AGUA) - 40MM (1 1/4")</v>
          </cell>
          <cell r="C2023" t="str">
            <v>M</v>
          </cell>
          <cell r="D2023">
            <v>12.66</v>
          </cell>
        </row>
        <row r="2024">
          <cell r="A2024" t="str">
            <v>100465</v>
          </cell>
          <cell r="B2024" t="str">
            <v>TUBO DE PVC RIGIDO,SOLDAVEL (LINHA AGUA) - 50MM (1 1/2")</v>
          </cell>
          <cell r="C2024" t="str">
            <v>M</v>
          </cell>
          <cell r="D2024">
            <v>14.3</v>
          </cell>
        </row>
        <row r="2025">
          <cell r="A2025" t="str">
            <v>100466</v>
          </cell>
          <cell r="B2025" t="str">
            <v>TUBO DE PVC RIGIDO,SOLDAVEL (LINHA AGUA) - 60MM (2")</v>
          </cell>
          <cell r="C2025" t="str">
            <v>M</v>
          </cell>
          <cell r="D2025">
            <v>18.41</v>
          </cell>
        </row>
        <row r="2026">
          <cell r="A2026" t="str">
            <v>100467</v>
          </cell>
          <cell r="B2026" t="str">
            <v>TUBO DE PVC RIGIDO,SOLDAVEL (LINHA AGUA) - 75MM (2 1/2")</v>
          </cell>
          <cell r="C2026" t="str">
            <v>M</v>
          </cell>
          <cell r="D2026">
            <v>23.81</v>
          </cell>
        </row>
        <row r="2027">
          <cell r="A2027" t="str">
            <v>100468</v>
          </cell>
          <cell r="B2027" t="str">
            <v>TUBO DE PVC RIGIDO,SOLDAVEL (LINHA AGUA) - 85MM (3")</v>
          </cell>
          <cell r="C2027" t="str">
            <v>M</v>
          </cell>
          <cell r="D2027">
            <v>27.76</v>
          </cell>
        </row>
        <row r="2028">
          <cell r="A2028" t="str">
            <v>100469</v>
          </cell>
          <cell r="B2028" t="str">
            <v>TUBO DE PVC RIGIDO,SOLDAVEL (LINHA AGUA) - 110MM (4")</v>
          </cell>
          <cell r="C2028" t="str">
            <v>M</v>
          </cell>
          <cell r="D2028">
            <v>38.64</v>
          </cell>
        </row>
        <row r="2029">
          <cell r="A2029" t="str">
            <v>100498</v>
          </cell>
          <cell r="B2029" t="str">
            <v>ENVELOPAMENTO DE TUBULACAO ENTERRADA,COM CONCRETO</v>
          </cell>
          <cell r="C2029" t="str">
            <v>M</v>
          </cell>
          <cell r="D2029">
            <v>6.73</v>
          </cell>
        </row>
        <row r="2030">
          <cell r="A2030" t="str">
            <v>100500</v>
          </cell>
          <cell r="B2030" t="str">
            <v>REDE DE AGUA FRIA - ACESSORIOS</v>
          </cell>
          <cell r="D2030" t="str">
            <v xml:space="preserve"> R$-   </v>
          </cell>
        </row>
        <row r="2031">
          <cell r="A2031" t="str">
            <v>100501</v>
          </cell>
          <cell r="B2031" t="str">
            <v>REGISTRO DE GAVETA,METAL AMARELO - 1/2"</v>
          </cell>
          <cell r="C2031" t="str">
            <v>UN</v>
          </cell>
          <cell r="D2031">
            <v>9.7100000000000009</v>
          </cell>
        </row>
        <row r="2032">
          <cell r="A2032" t="str">
            <v>100502</v>
          </cell>
          <cell r="B2032" t="str">
            <v>REGISTRO DE GAVETA,METAL AMARELO - 3/4"</v>
          </cell>
          <cell r="C2032" t="str">
            <v>UN</v>
          </cell>
          <cell r="D2032">
            <v>12.21</v>
          </cell>
        </row>
        <row r="2033">
          <cell r="A2033" t="str">
            <v>100503</v>
          </cell>
          <cell r="B2033" t="str">
            <v>REGISTRO DE GAVETA,METAL AMARELO - 1"</v>
          </cell>
          <cell r="C2033" t="str">
            <v>UN</v>
          </cell>
          <cell r="D2033">
            <v>16.45</v>
          </cell>
        </row>
        <row r="2034">
          <cell r="A2034" t="str">
            <v>100504</v>
          </cell>
          <cell r="B2034" t="str">
            <v>REGISTRO DE GAVETA,METAL AMARELO - 1 1/4"</v>
          </cell>
          <cell r="C2034" t="str">
            <v>UN</v>
          </cell>
          <cell r="D2034">
            <v>20.96</v>
          </cell>
        </row>
        <row r="2035">
          <cell r="A2035" t="str">
            <v>100505</v>
          </cell>
          <cell r="B2035" t="str">
            <v>REGISTRO DE GAVETA,METAL AMARELO - 1 1/2"</v>
          </cell>
          <cell r="C2035" t="str">
            <v>UN</v>
          </cell>
          <cell r="D2035">
            <v>24.85</v>
          </cell>
        </row>
        <row r="2036">
          <cell r="A2036" t="str">
            <v>100506</v>
          </cell>
          <cell r="B2036" t="str">
            <v>REGISTRO DE GAVETA,METAL AMARELO - 2"</v>
          </cell>
          <cell r="C2036" t="str">
            <v>UN</v>
          </cell>
          <cell r="D2036">
            <v>35.54</v>
          </cell>
        </row>
        <row r="2037">
          <cell r="A2037" t="str">
            <v>100507</v>
          </cell>
          <cell r="B2037" t="str">
            <v>REGISTRO DE GAVETA,METAL AMARELO - 2 1/2"</v>
          </cell>
          <cell r="C2037" t="str">
            <v>UN</v>
          </cell>
          <cell r="D2037">
            <v>72.87</v>
          </cell>
        </row>
        <row r="2038">
          <cell r="A2038" t="str">
            <v>100508</v>
          </cell>
          <cell r="B2038" t="str">
            <v>REGISTRO DE GAVETA,METAL AMARELO - 3"</v>
          </cell>
          <cell r="C2038" t="str">
            <v>UN</v>
          </cell>
          <cell r="D2038">
            <v>99.27</v>
          </cell>
        </row>
        <row r="2039">
          <cell r="A2039" t="str">
            <v>100509</v>
          </cell>
          <cell r="B2039" t="str">
            <v>REGISTRO DE GAVETA,METAL AMARELO - 4"</v>
          </cell>
          <cell r="C2039" t="str">
            <v>UN</v>
          </cell>
          <cell r="D2039">
            <v>163.65</v>
          </cell>
        </row>
        <row r="2040">
          <cell r="A2040" t="str">
            <v>100530</v>
          </cell>
          <cell r="B2040" t="str">
            <v>REGISTRO DE GAVETA,METAL CROMADO - 1/2"</v>
          </cell>
          <cell r="C2040" t="str">
            <v>UN</v>
          </cell>
          <cell r="D2040">
            <v>21.11</v>
          </cell>
        </row>
        <row r="2041">
          <cell r="A2041" t="str">
            <v>100531</v>
          </cell>
          <cell r="B2041" t="str">
            <v>REGISTRO DE GAVETA,METAL CROMADO - 3/4"</v>
          </cell>
          <cell r="C2041" t="str">
            <v>UN</v>
          </cell>
          <cell r="D2041">
            <v>21.62</v>
          </cell>
        </row>
        <row r="2042">
          <cell r="A2042" t="str">
            <v>100532</v>
          </cell>
          <cell r="B2042" t="str">
            <v>REGISTRO DE GAVETA,METAL CROMADO - 1"</v>
          </cell>
          <cell r="C2042" t="str">
            <v>UN</v>
          </cell>
          <cell r="D2042">
            <v>27.66</v>
          </cell>
        </row>
        <row r="2043">
          <cell r="A2043" t="str">
            <v>100533</v>
          </cell>
          <cell r="B2043" t="str">
            <v>REGISTRO DE GAVETA,METAL CROMADO - 1 1/4"</v>
          </cell>
          <cell r="C2043" t="str">
            <v>UN</v>
          </cell>
          <cell r="D2043">
            <v>34.61</v>
          </cell>
        </row>
        <row r="2044">
          <cell r="A2044" t="str">
            <v>100534</v>
          </cell>
          <cell r="B2044" t="str">
            <v>REGISTRO DE GAVETA,METAL CROMADO - 1 1/2"</v>
          </cell>
          <cell r="C2044" t="str">
            <v>UN</v>
          </cell>
          <cell r="D2044">
            <v>36.630000000000003</v>
          </cell>
        </row>
        <row r="2045">
          <cell r="A2045" t="str">
            <v>100540</v>
          </cell>
          <cell r="B2045" t="str">
            <v>REGISTRO DE PRESSAO,METAL AMARELO - 1/2"</v>
          </cell>
          <cell r="C2045" t="str">
            <v>UN</v>
          </cell>
          <cell r="D2045">
            <v>12.34</v>
          </cell>
        </row>
        <row r="2046">
          <cell r="A2046" t="str">
            <v>100541</v>
          </cell>
          <cell r="B2046" t="str">
            <v>REGISTRO DE PRESSAO,METAL AMARELO - 3/4"</v>
          </cell>
          <cell r="C2046" t="str">
            <v>UN</v>
          </cell>
          <cell r="D2046">
            <v>14.4</v>
          </cell>
        </row>
        <row r="2047">
          <cell r="A2047" t="str">
            <v>100550</v>
          </cell>
          <cell r="B2047" t="str">
            <v>REGISTRO DE PRESSAO,METAL CROMADO - 1/2"</v>
          </cell>
          <cell r="C2047" t="str">
            <v>UN</v>
          </cell>
          <cell r="D2047">
            <v>20.350000000000001</v>
          </cell>
        </row>
        <row r="2048">
          <cell r="A2048" t="str">
            <v>100551</v>
          </cell>
          <cell r="B2048" t="str">
            <v>REGISTRO DE PRESSAO,METAL CROMADO - 3/4"</v>
          </cell>
          <cell r="C2048" t="str">
            <v>UN</v>
          </cell>
          <cell r="D2048">
            <v>22.07</v>
          </cell>
        </row>
        <row r="2049">
          <cell r="A2049" t="str">
            <v>100560</v>
          </cell>
          <cell r="B2049" t="str">
            <v>REGISTRO GLOBO C/ADPTADOR E TAMPA - 2 1/2"</v>
          </cell>
          <cell r="C2049" t="str">
            <v>UN</v>
          </cell>
          <cell r="D2049">
            <v>50.48</v>
          </cell>
        </row>
        <row r="2050">
          <cell r="A2050" t="str">
            <v>100600</v>
          </cell>
          <cell r="B2050" t="str">
            <v>REDE DE AGUA QUENTE</v>
          </cell>
          <cell r="D2050" t="str">
            <v xml:space="preserve"> R$-   </v>
          </cell>
        </row>
        <row r="2051">
          <cell r="A2051" t="str">
            <v>100620</v>
          </cell>
          <cell r="B2051" t="str">
            <v>TUBO DE COBRE SEM COSTURA,CLASSE EL - 1/2"</v>
          </cell>
          <cell r="C2051" t="str">
            <v>M</v>
          </cell>
          <cell r="D2051">
            <v>13.46</v>
          </cell>
        </row>
        <row r="2052">
          <cell r="A2052" t="str">
            <v>100621</v>
          </cell>
          <cell r="B2052" t="str">
            <v>TUBO DE COBRE SEM COSTURA,CLASSE EL - 3/4"</v>
          </cell>
          <cell r="C2052" t="str">
            <v>M</v>
          </cell>
          <cell r="D2052">
            <v>17.02</v>
          </cell>
        </row>
        <row r="2053">
          <cell r="A2053" t="str">
            <v>100622</v>
          </cell>
          <cell r="B2053" t="str">
            <v>TUBO DE COBRE SEM COSTURA,CLASSE EL - 1"</v>
          </cell>
          <cell r="C2053" t="str">
            <v>M</v>
          </cell>
          <cell r="D2053">
            <v>19.89</v>
          </cell>
        </row>
        <row r="2054">
          <cell r="A2054" t="str">
            <v>100623</v>
          </cell>
          <cell r="B2054" t="str">
            <v>TUBO DE COBRE SEM COSTURA,CLASSE EL - 1 1/4"</v>
          </cell>
          <cell r="C2054" t="str">
            <v>M</v>
          </cell>
          <cell r="D2054">
            <v>24.58</v>
          </cell>
        </row>
        <row r="2055">
          <cell r="A2055" t="str">
            <v>100624</v>
          </cell>
          <cell r="B2055" t="str">
            <v>TUBO DE COBRE SEM COSTURA,CLASSE EL - 1 1/2"</v>
          </cell>
          <cell r="C2055" t="str">
            <v>M</v>
          </cell>
          <cell r="D2055">
            <v>29.05</v>
          </cell>
        </row>
        <row r="2056">
          <cell r="A2056" t="str">
            <v>100625</v>
          </cell>
          <cell r="B2056" t="str">
            <v>TUBO DE COBRE SEM COSTURA,CLASSE EL - 2"</v>
          </cell>
          <cell r="C2056" t="str">
            <v>M</v>
          </cell>
          <cell r="D2056">
            <v>36.6</v>
          </cell>
        </row>
        <row r="2057">
          <cell r="A2057" t="str">
            <v>100650</v>
          </cell>
          <cell r="B2057" t="str">
            <v>REGISTRO DE GAVETA,METAL AMARELO - 1/2"</v>
          </cell>
          <cell r="C2057" t="str">
            <v>UN</v>
          </cell>
          <cell r="D2057">
            <v>9.7100000000000009</v>
          </cell>
        </row>
        <row r="2058">
          <cell r="A2058" t="str">
            <v>100651</v>
          </cell>
          <cell r="B2058" t="str">
            <v>REGISTRO DE GAVETA,METAL AMARELO - 3/4"</v>
          </cell>
          <cell r="C2058" t="str">
            <v>UN</v>
          </cell>
          <cell r="D2058">
            <v>12.21</v>
          </cell>
        </row>
        <row r="2059">
          <cell r="A2059" t="str">
            <v>100652</v>
          </cell>
          <cell r="B2059" t="str">
            <v>REGISTRO DE GAVETA,METAL AMARELO - 1"</v>
          </cell>
          <cell r="C2059" t="str">
            <v>UN</v>
          </cell>
          <cell r="D2059">
            <v>16.45</v>
          </cell>
        </row>
        <row r="2060">
          <cell r="A2060" t="str">
            <v>100653</v>
          </cell>
          <cell r="B2060" t="str">
            <v>REGISTRO DE GAVETA,METAL AMARELO - 1 1/4"</v>
          </cell>
          <cell r="C2060" t="str">
            <v>UN</v>
          </cell>
          <cell r="D2060">
            <v>20.96</v>
          </cell>
        </row>
        <row r="2061">
          <cell r="A2061" t="str">
            <v>100654</v>
          </cell>
          <cell r="B2061" t="str">
            <v>REGISTRO DE GAVETA,METAL AMARELO - 1 1/2"</v>
          </cell>
          <cell r="C2061" t="str">
            <v>UN</v>
          </cell>
          <cell r="D2061">
            <v>24.85</v>
          </cell>
        </row>
        <row r="2062">
          <cell r="A2062" t="str">
            <v>100655</v>
          </cell>
          <cell r="B2062" t="str">
            <v>REGISTRO DE GAVETA,METAL AMARELO - 2"</v>
          </cell>
          <cell r="C2062" t="str">
            <v>UN</v>
          </cell>
          <cell r="D2062">
            <v>35.54</v>
          </cell>
        </row>
        <row r="2063">
          <cell r="A2063" t="str">
            <v>100660</v>
          </cell>
          <cell r="B2063" t="str">
            <v>REGISTRO DE GAVETA,METAL CROMADO - 1/2"</v>
          </cell>
          <cell r="C2063" t="str">
            <v>UN</v>
          </cell>
          <cell r="D2063">
            <v>21.11</v>
          </cell>
        </row>
        <row r="2064">
          <cell r="A2064" t="str">
            <v>100661</v>
          </cell>
          <cell r="B2064" t="str">
            <v>REGISTRO DE GAVETA,METAL CROMADO - 3/4"</v>
          </cell>
          <cell r="C2064" t="str">
            <v>UN</v>
          </cell>
          <cell r="D2064">
            <v>21.62</v>
          </cell>
        </row>
        <row r="2065">
          <cell r="A2065" t="str">
            <v>100662</v>
          </cell>
          <cell r="B2065" t="str">
            <v>REGISTRO DE GAVETA,METAL CROMADO - 1"</v>
          </cell>
          <cell r="C2065" t="str">
            <v>UN</v>
          </cell>
          <cell r="D2065">
            <v>27.66</v>
          </cell>
        </row>
        <row r="2066">
          <cell r="A2066" t="str">
            <v>100665</v>
          </cell>
          <cell r="B2066" t="str">
            <v>REGISTRO DE PRESSAO,METAL CROMADO - 1/2"</v>
          </cell>
          <cell r="C2066" t="str">
            <v>UN</v>
          </cell>
          <cell r="D2066">
            <v>20.350000000000001</v>
          </cell>
        </row>
        <row r="2067">
          <cell r="A2067" t="str">
            <v>100666</v>
          </cell>
          <cell r="B2067" t="str">
            <v>REGISTRO DE PRESSAO,METAL CROMADO - 3/4"</v>
          </cell>
          <cell r="C2067" t="str">
            <v>UN</v>
          </cell>
          <cell r="D2067">
            <v>22.07</v>
          </cell>
        </row>
        <row r="2068">
          <cell r="A2068" t="str">
            <v>100671</v>
          </cell>
          <cell r="B2068" t="str">
            <v>VALVULA DE RETENCAO HORIZONTAL - 3/4"</v>
          </cell>
          <cell r="C2068" t="str">
            <v>UN</v>
          </cell>
          <cell r="D2068">
            <v>23.72</v>
          </cell>
        </row>
        <row r="2069">
          <cell r="A2069" t="str">
            <v>100672</v>
          </cell>
          <cell r="B2069" t="str">
            <v>VALVULA DE RETENCAO HORIZONTAL - 1"</v>
          </cell>
          <cell r="C2069" t="str">
            <v>UN</v>
          </cell>
          <cell r="D2069">
            <v>29.06</v>
          </cell>
        </row>
        <row r="2070">
          <cell r="A2070" t="str">
            <v>100673</v>
          </cell>
          <cell r="B2070" t="str">
            <v>VALVULA DE RETENCAO HORIZONTAL - 1 1/4"</v>
          </cell>
          <cell r="C2070" t="str">
            <v>UN</v>
          </cell>
          <cell r="D2070">
            <v>43.41</v>
          </cell>
        </row>
        <row r="2071">
          <cell r="A2071" t="str">
            <v>100674</v>
          </cell>
          <cell r="B2071" t="str">
            <v>VALVULA DE RETENCAO HORIZONTAL - 1 1/2"</v>
          </cell>
          <cell r="C2071" t="str">
            <v>UN</v>
          </cell>
          <cell r="D2071">
            <v>53.12</v>
          </cell>
        </row>
        <row r="2072">
          <cell r="A2072" t="str">
            <v>100680</v>
          </cell>
          <cell r="B2072" t="str">
            <v>ISOLAMENTO TERMICO COM ARGAMASSA DE CAL E AMIANTO EM PO - ESPES=3CM</v>
          </cell>
          <cell r="C2072" t="str">
            <v>M2</v>
          </cell>
          <cell r="D2072">
            <v>37.049999999999997</v>
          </cell>
        </row>
        <row r="2073">
          <cell r="A2073" t="str">
            <v>100685</v>
          </cell>
          <cell r="B2073" t="str">
            <v>ISOLAMENTO TERMICO COM CALHA DE LA DE VIDRO - 3/4"</v>
          </cell>
          <cell r="C2073" t="str">
            <v>M</v>
          </cell>
          <cell r="D2073">
            <v>8.85</v>
          </cell>
        </row>
        <row r="2074">
          <cell r="A2074" t="str">
            <v>100686</v>
          </cell>
          <cell r="B2074" t="str">
            <v>ISOLAMENTO TERMICO COM CALHA DE LA DE VIDRO - 1"</v>
          </cell>
          <cell r="C2074" t="str">
            <v>M</v>
          </cell>
          <cell r="D2074">
            <v>9.14</v>
          </cell>
        </row>
        <row r="2075">
          <cell r="A2075" t="str">
            <v>100687</v>
          </cell>
          <cell r="B2075" t="str">
            <v>ISOLAMENTO TERMICO COM CALHA DE LA DE VIDRO - 1 1/4"</v>
          </cell>
          <cell r="C2075" t="str">
            <v>M</v>
          </cell>
          <cell r="D2075">
            <v>9.66</v>
          </cell>
        </row>
        <row r="2076">
          <cell r="A2076" t="str">
            <v>100688</v>
          </cell>
          <cell r="B2076" t="str">
            <v>ISOLAMENTO TERMICO COM CALHA DE LA DE VIDRO - 1 1/2"</v>
          </cell>
          <cell r="C2076" t="str">
            <v>M</v>
          </cell>
          <cell r="D2076">
            <v>10.73</v>
          </cell>
        </row>
        <row r="2077">
          <cell r="A2077" t="str">
            <v>100689</v>
          </cell>
          <cell r="B2077" t="str">
            <v>ISOLAMENTO TERMICO COM CALHA DE LA DE VIDRO - 2"</v>
          </cell>
          <cell r="C2077" t="str">
            <v>M</v>
          </cell>
          <cell r="D2077">
            <v>12.18</v>
          </cell>
        </row>
        <row r="2078">
          <cell r="A2078" t="str">
            <v>100700</v>
          </cell>
          <cell r="B2078" t="str">
            <v>REDE DE GAS</v>
          </cell>
          <cell r="D2078" t="str">
            <v xml:space="preserve"> R$-   </v>
          </cell>
        </row>
        <row r="2079">
          <cell r="A2079" t="str">
            <v>100711</v>
          </cell>
          <cell r="B2079" t="str">
            <v>TUBO PRETO DE ACO-CARBONO,CLASSE SCH-40 - 3/4"</v>
          </cell>
          <cell r="C2079" t="str">
            <v>M</v>
          </cell>
          <cell r="D2079">
            <v>15.98</v>
          </cell>
        </row>
        <row r="2080">
          <cell r="A2080" t="str">
            <v>100712</v>
          </cell>
          <cell r="B2080" t="str">
            <v>TUBO PRETO DE ACO-CARBONO,CLASSE SCH-40 - 1"</v>
          </cell>
          <cell r="C2080" t="str">
            <v>M</v>
          </cell>
          <cell r="D2080">
            <v>18.309999999999999</v>
          </cell>
        </row>
        <row r="2081">
          <cell r="A2081" t="str">
            <v>100713</v>
          </cell>
          <cell r="B2081" t="str">
            <v>TUBO PRETO DE ACO-CARBONO,CLASSE SCH-40 - 1 1/4"</v>
          </cell>
          <cell r="C2081" t="str">
            <v>M</v>
          </cell>
          <cell r="D2081">
            <v>21.76</v>
          </cell>
        </row>
        <row r="2082">
          <cell r="A2082" t="str">
            <v>100714</v>
          </cell>
          <cell r="B2082" t="str">
            <v>TUBO PRETO DE ACO-CARBONO,CLASSE SCH-40 - 1 1/2"</v>
          </cell>
          <cell r="C2082" t="str">
            <v>M</v>
          </cell>
          <cell r="D2082">
            <v>25.45</v>
          </cell>
        </row>
        <row r="2083">
          <cell r="A2083" t="str">
            <v>100720</v>
          </cell>
          <cell r="B2083" t="str">
            <v>REGISTRO ESFERICO D=3/4" P/GAS</v>
          </cell>
          <cell r="C2083" t="str">
            <v>UN</v>
          </cell>
          <cell r="D2083">
            <v>30.66</v>
          </cell>
        </row>
        <row r="2084">
          <cell r="A2084" t="str">
            <v>100760</v>
          </cell>
          <cell r="B2084" t="str">
            <v>HV.04-ABRIGO P/GAS EM BLOCO DE CONCRETO APARENTE P/2 BUJOES</v>
          </cell>
          <cell r="C2084" t="str">
            <v>UN</v>
          </cell>
          <cell r="D2084">
            <v>112.84</v>
          </cell>
        </row>
        <row r="2085">
          <cell r="A2085" t="str">
            <v>100761</v>
          </cell>
          <cell r="B2085" t="str">
            <v>HV.08-ABRIGO PARA GAS EM TIJOLO APARENTE P/2 BUJOES</v>
          </cell>
          <cell r="C2085" t="str">
            <v>UN</v>
          </cell>
          <cell r="D2085">
            <v>147.38</v>
          </cell>
        </row>
        <row r="2086">
          <cell r="A2086" t="str">
            <v>100762</v>
          </cell>
          <cell r="B2086" t="str">
            <v>HV.12-ABRIGO P/GAS EM ALVENARIA REVESTIDA P/ 2 BUJOES</v>
          </cell>
          <cell r="C2086" t="str">
            <v>UN</v>
          </cell>
          <cell r="D2086">
            <v>136.47</v>
          </cell>
        </row>
        <row r="2087">
          <cell r="A2087" t="str">
            <v>100763</v>
          </cell>
          <cell r="B2087" t="str">
            <v>HV.13-ABRIGO P/GAS EM BLOCOS DE CONCRETO APARENTE P/2 CILINDROS</v>
          </cell>
          <cell r="C2087" t="str">
            <v>UN</v>
          </cell>
          <cell r="D2087">
            <v>275.12</v>
          </cell>
        </row>
        <row r="2088">
          <cell r="A2088" t="str">
            <v>100764</v>
          </cell>
          <cell r="B2088" t="str">
            <v>HV.14-ABRIGO P/GAS EM BLOCO DE CONCRETO APARENTE P/4 CILINDROS</v>
          </cell>
          <cell r="C2088" t="str">
            <v>UN</v>
          </cell>
          <cell r="D2088">
            <v>357.72</v>
          </cell>
        </row>
        <row r="2089">
          <cell r="A2089" t="str">
            <v>100765</v>
          </cell>
          <cell r="B2089" t="str">
            <v>HV.15-ABRIGO P/GAS EM BLOCO DE CONCRETO APARENTE P/6 CILINDROS</v>
          </cell>
          <cell r="C2089" t="str">
            <v>UN</v>
          </cell>
          <cell r="D2089">
            <v>457.13</v>
          </cell>
        </row>
        <row r="2090">
          <cell r="A2090" t="str">
            <v>100766</v>
          </cell>
          <cell r="B2090" t="str">
            <v>HV.16-ABRIGO P/GAS EM TIJOLO APARENTE P/2 CILINDROS</v>
          </cell>
          <cell r="C2090" t="str">
            <v>UN</v>
          </cell>
          <cell r="D2090">
            <v>394.54</v>
          </cell>
        </row>
        <row r="2091">
          <cell r="A2091" t="str">
            <v>100767</v>
          </cell>
          <cell r="B2091" t="str">
            <v>HV.17-ABRIGO P/GAS EM TIJOLO APARENTE P/4 CILINDROS</v>
          </cell>
          <cell r="C2091" t="str">
            <v>UN</v>
          </cell>
          <cell r="D2091">
            <v>505.88</v>
          </cell>
        </row>
        <row r="2092">
          <cell r="A2092" t="str">
            <v>100768</v>
          </cell>
          <cell r="B2092" t="str">
            <v>HV.18-ABRIGO P/GAS EM TIJOLO APARENTE P/6 CILINDROS</v>
          </cell>
          <cell r="C2092" t="str">
            <v>UN</v>
          </cell>
          <cell r="D2092">
            <v>633.36</v>
          </cell>
        </row>
        <row r="2093">
          <cell r="A2093" t="str">
            <v>100769</v>
          </cell>
          <cell r="B2093" t="str">
            <v>HV.19-ABRIGO P/GAS EM ALVENARIA REVESTIDA P/2 CILINDROS</v>
          </cell>
          <cell r="C2093" t="str">
            <v>UN</v>
          </cell>
          <cell r="D2093">
            <v>336.87</v>
          </cell>
        </row>
        <row r="2094">
          <cell r="A2094" t="str">
            <v>100770</v>
          </cell>
          <cell r="B2094" t="str">
            <v>HV.20-ABRIGO P/GAS EM ALVENARIA REVESTIDA P/4 CILINDROS</v>
          </cell>
          <cell r="C2094" t="str">
            <v>UN</v>
          </cell>
          <cell r="D2094">
            <v>431.77</v>
          </cell>
        </row>
        <row r="2095">
          <cell r="A2095" t="str">
            <v>100771</v>
          </cell>
          <cell r="B2095" t="str">
            <v>HV.21-ABRIGO P/GAS EM ALVENARIA REVESTIDA P/6 CILINDROS</v>
          </cell>
          <cell r="C2095" t="str">
            <v>UN</v>
          </cell>
          <cell r="D2095">
            <v>543.41999999999996</v>
          </cell>
        </row>
        <row r="2096">
          <cell r="A2096" t="str">
            <v>100780</v>
          </cell>
          <cell r="B2096" t="str">
            <v>HD.10 INSTALACAO P/ 2 BUJOES GLP 13KG EXCLUSIVE ABRIGO</v>
          </cell>
          <cell r="C2096" t="str">
            <v>UN</v>
          </cell>
          <cell r="D2096">
            <v>21.4</v>
          </cell>
        </row>
        <row r="2097">
          <cell r="A2097" t="str">
            <v>100781</v>
          </cell>
          <cell r="B2097" t="str">
            <v>HD.11 INSTALACAO P/ 2 CILINDROS GLP 45 KG EXCLUSIVE ABRIGO</v>
          </cell>
          <cell r="C2097" t="str">
            <v>UN</v>
          </cell>
          <cell r="D2097">
            <v>179.35</v>
          </cell>
        </row>
        <row r="2098">
          <cell r="A2098" t="str">
            <v>100782</v>
          </cell>
          <cell r="B2098" t="str">
            <v>HD.12 INSTALACAO P/ 4 CILINDRO GLP 45 KGS EXCLUSIVE ABRIGO</v>
          </cell>
          <cell r="C2098" t="str">
            <v>CJ</v>
          </cell>
          <cell r="D2098">
            <v>209.45</v>
          </cell>
        </row>
        <row r="2099">
          <cell r="A2099" t="str">
            <v>100783</v>
          </cell>
          <cell r="B2099" t="str">
            <v>HD.13 INSTALACAO P/ 6 CILINDROS GLP, 45KG EXCLUSIVE ABRIGO</v>
          </cell>
          <cell r="C2099" t="str">
            <v>UN</v>
          </cell>
          <cell r="D2099">
            <v>235.68</v>
          </cell>
        </row>
        <row r="2100">
          <cell r="A2100" t="str">
            <v>100785</v>
          </cell>
          <cell r="B2100" t="str">
            <v>BUJAO DE GAS DE 13KG COM CARGA</v>
          </cell>
          <cell r="C2100" t="str">
            <v>UN</v>
          </cell>
          <cell r="D2100">
            <v>44.04</v>
          </cell>
        </row>
        <row r="2101">
          <cell r="A2101" t="str">
            <v>100786</v>
          </cell>
          <cell r="B2101" t="str">
            <v>CILINDRO DE G.L.P. DE 45 KG COM CARGA</v>
          </cell>
          <cell r="C2101" t="str">
            <v>UN</v>
          </cell>
          <cell r="D2101">
            <v>216.54</v>
          </cell>
        </row>
        <row r="2102">
          <cell r="A2102" t="str">
            <v>100790</v>
          </cell>
          <cell r="B2102" t="str">
            <v>CAIXA COM COLETOR DE AGUA (SIFAO) PARA REDE DE GAS</v>
          </cell>
          <cell r="C2102" t="str">
            <v>UN</v>
          </cell>
          <cell r="D2102">
            <v>30.39</v>
          </cell>
        </row>
        <row r="2103">
          <cell r="A2103" t="str">
            <v>100795</v>
          </cell>
          <cell r="B2103" t="str">
            <v>PROTECAO ANTICORROSIVA PARA TUBULACAO ENTERRADA</v>
          </cell>
          <cell r="C2103" t="str">
            <v>M</v>
          </cell>
          <cell r="D2103">
            <v>0.42</v>
          </cell>
        </row>
        <row r="2104">
          <cell r="A2104" t="str">
            <v>100798</v>
          </cell>
          <cell r="B2104" t="str">
            <v>ENVELOPAMENTO DE TUBULACAO ENTERRADA,COM CONCRETO</v>
          </cell>
          <cell r="C2104" t="str">
            <v>M</v>
          </cell>
          <cell r="D2104">
            <v>6.73</v>
          </cell>
        </row>
        <row r="2105">
          <cell r="A2105" t="str">
            <v>100800</v>
          </cell>
          <cell r="B2105" t="str">
            <v>REDE DE PREVENCAO E COMBATE A INCENDIOS</v>
          </cell>
          <cell r="D2105" t="str">
            <v xml:space="preserve"> R$-   </v>
          </cell>
        </row>
        <row r="2106">
          <cell r="A2106" t="str">
            <v>100802</v>
          </cell>
          <cell r="B2106" t="str">
            <v>TUBO DE ACO-CARBONO GALVANIZADO,CLASSE MEDIA (DIN2440) - 2 1/2"</v>
          </cell>
          <cell r="C2106" t="str">
            <v>M</v>
          </cell>
          <cell r="D2106">
            <v>35.090000000000003</v>
          </cell>
        </row>
        <row r="2107">
          <cell r="A2107" t="str">
            <v>100803</v>
          </cell>
          <cell r="B2107" t="str">
            <v>TUBO DE ACO-CARBONO GALVANIZADO,CLASSE MEDIA (DIN2440) - 3"</v>
          </cell>
          <cell r="C2107" t="str">
            <v>M</v>
          </cell>
          <cell r="D2107">
            <v>38.15</v>
          </cell>
        </row>
        <row r="2108">
          <cell r="A2108" t="str">
            <v>100805</v>
          </cell>
          <cell r="B2108" t="str">
            <v>TUBO DE ACO-CARBONO GALVANIZADO,CLASSE MEDIA (DIN2440) - 4"</v>
          </cell>
          <cell r="C2108" t="str">
            <v>M</v>
          </cell>
          <cell r="D2108">
            <v>50.52</v>
          </cell>
        </row>
        <row r="2109">
          <cell r="A2109" t="str">
            <v>100806</v>
          </cell>
          <cell r="B2109" t="str">
            <v>TUBO DE ACO-CARBONO GALVANIZADO,CLASSE MEDIA (DIN2440) - 6"</v>
          </cell>
          <cell r="C2109" t="str">
            <v>M</v>
          </cell>
          <cell r="D2109">
            <v>75.739999999999995</v>
          </cell>
        </row>
        <row r="2110">
          <cell r="A2110" t="str">
            <v>100822</v>
          </cell>
          <cell r="B2110" t="str">
            <v>TUBO DE FERRO FUNDIDO PARA PRESSAO,LINHA K - 75MM</v>
          </cell>
          <cell r="C2110" t="str">
            <v>M</v>
          </cell>
          <cell r="D2110">
            <v>65.930000000000007</v>
          </cell>
        </row>
        <row r="2111">
          <cell r="A2111" t="str">
            <v>100831</v>
          </cell>
          <cell r="B2111" t="str">
            <v>REGISTRO DE GAVETA,METAL AMARELO - 2 1/2"</v>
          </cell>
          <cell r="C2111" t="str">
            <v>UN</v>
          </cell>
          <cell r="D2111">
            <v>72.87</v>
          </cell>
        </row>
        <row r="2112">
          <cell r="A2112" t="str">
            <v>100832</v>
          </cell>
          <cell r="B2112" t="str">
            <v>REGISTRO DE GAVETA,METAL AMARELO - 3"</v>
          </cell>
          <cell r="C2112" t="str">
            <v>UN</v>
          </cell>
          <cell r="D2112">
            <v>99.27</v>
          </cell>
        </row>
        <row r="2113">
          <cell r="A2113" t="str">
            <v>100834</v>
          </cell>
          <cell r="B2113" t="str">
            <v>REGISTRO DE GAVETA,METAL AMARELO - 4"</v>
          </cell>
          <cell r="C2113" t="str">
            <v>UN</v>
          </cell>
          <cell r="D2113">
            <v>163.65</v>
          </cell>
        </row>
        <row r="2114">
          <cell r="A2114" t="str">
            <v>100841</v>
          </cell>
          <cell r="B2114" t="str">
            <v>VALVULA DE RETENCAO VERTICAL,TIPO PESADO - 2 1/2"</v>
          </cell>
          <cell r="C2114" t="str">
            <v>UN</v>
          </cell>
          <cell r="D2114">
            <v>393.13</v>
          </cell>
        </row>
        <row r="2115">
          <cell r="A2115" t="str">
            <v>100849</v>
          </cell>
          <cell r="B2115" t="str">
            <v>ENVELOPAMENTO DE TUBULACAO ENTERRADA,COM CONCRETO</v>
          </cell>
          <cell r="C2115" t="str">
            <v>M</v>
          </cell>
          <cell r="D2115">
            <v>6.73</v>
          </cell>
        </row>
        <row r="2116">
          <cell r="A2116" t="str">
            <v>100850</v>
          </cell>
          <cell r="B2116" t="str">
            <v>RECALQUE DE PASSEIO C/UNIAO ENG.RAPIDO - REGISTRO TIPO GLOBO 2 1/2"</v>
          </cell>
          <cell r="C2116" t="str">
            <v>UN</v>
          </cell>
          <cell r="D2116">
            <v>100.36</v>
          </cell>
        </row>
        <row r="2117">
          <cell r="A2117" t="str">
            <v>100855</v>
          </cell>
          <cell r="B2117" t="str">
            <v>HIDRANTE COM UNIAO DE ENGATE RAPIDO - REGISTRO TIPO GLOBO 2 1/2"</v>
          </cell>
          <cell r="C2117" t="str">
            <v>UN</v>
          </cell>
          <cell r="D2117">
            <v>247.55</v>
          </cell>
        </row>
        <row r="2118">
          <cell r="A2118" t="str">
            <v>100860</v>
          </cell>
          <cell r="B2118" t="str">
            <v>ABRIGO DE EMBUTIR,PARA HIDRANTE E MANGUEIRA - CHAPA DE ACO N.20</v>
          </cell>
          <cell r="C2118" t="str">
            <v>UN</v>
          </cell>
          <cell r="D2118">
            <v>71.989999999999995</v>
          </cell>
        </row>
        <row r="2119">
          <cell r="A2119" t="str">
            <v>100865</v>
          </cell>
          <cell r="B2119" t="str">
            <v>MANGUEIRA DE INCENDIO COM UNIAO DE ENGATE RAPIDO,15M - 1 1/2"</v>
          </cell>
          <cell r="C2119" t="str">
            <v>UN</v>
          </cell>
          <cell r="D2119">
            <v>57.35</v>
          </cell>
        </row>
        <row r="2120">
          <cell r="A2120" t="str">
            <v>100868</v>
          </cell>
          <cell r="B2120" t="str">
            <v>MANGUEIRA DE INCENDIO COM UNIAO DE ENGATE RAPIDO,30M - 1 1/2"</v>
          </cell>
          <cell r="C2120" t="str">
            <v>UN</v>
          </cell>
          <cell r="D2120">
            <v>103.24</v>
          </cell>
        </row>
        <row r="2121">
          <cell r="A2121" t="str">
            <v>100872</v>
          </cell>
          <cell r="B2121" t="str">
            <v>MANGUEIRA DE INCENDIO COM UNIAO DE ENGATE RAPIDO,30M - 2 1/2"</v>
          </cell>
          <cell r="C2121" t="str">
            <v>UN</v>
          </cell>
          <cell r="D2121">
            <v>300.14</v>
          </cell>
        </row>
        <row r="2122">
          <cell r="A2122" t="str">
            <v>100873</v>
          </cell>
          <cell r="B2122" t="str">
            <v>ESGUICHO DE INCENDIO COM ENGATE RAPIDO - 1 1/2"X1/2"</v>
          </cell>
          <cell r="C2122" t="str">
            <v>UN</v>
          </cell>
          <cell r="D2122">
            <v>7.59</v>
          </cell>
        </row>
        <row r="2123">
          <cell r="A2123" t="str">
            <v>100877</v>
          </cell>
          <cell r="B2123" t="str">
            <v>ESGUICHO DE INCENDIO COM ENGATE RAPIDO - 2 1/2"X5/8"</v>
          </cell>
          <cell r="C2123" t="str">
            <v>UN</v>
          </cell>
          <cell r="D2123">
            <v>18.09</v>
          </cell>
        </row>
        <row r="2124">
          <cell r="A2124" t="str">
            <v>100880</v>
          </cell>
          <cell r="B2124" t="str">
            <v>EXTINTOR DE INCENDIO COM CARGA DE GAS CARBONICO (CO2) - 4KG</v>
          </cell>
          <cell r="C2124" t="str">
            <v>UN</v>
          </cell>
          <cell r="D2124">
            <v>96.66</v>
          </cell>
        </row>
        <row r="2125">
          <cell r="A2125" t="str">
            <v>100881</v>
          </cell>
          <cell r="B2125" t="str">
            <v>EXTINTOR DE INCENDIO COM CARGA DE GAS CARBONICO (CO2) - 6KG</v>
          </cell>
          <cell r="C2125" t="str">
            <v>UN</v>
          </cell>
          <cell r="D2125">
            <v>107.95</v>
          </cell>
        </row>
        <row r="2126">
          <cell r="A2126" t="str">
            <v>100882</v>
          </cell>
          <cell r="B2126" t="str">
            <v>EXTINTOR DE INCENDIO COM CARGA DE GAS CARBONICO (CO2) - 10KG</v>
          </cell>
          <cell r="C2126" t="str">
            <v>UN</v>
          </cell>
          <cell r="D2126">
            <v>184.15</v>
          </cell>
        </row>
        <row r="2127">
          <cell r="A2127" t="str">
            <v>100885</v>
          </cell>
          <cell r="B2127" t="str">
            <v>EXTINTOR DE INCENDIO COM CARGA DE AGUA PRESSURIZADA - 10L</v>
          </cell>
          <cell r="C2127" t="str">
            <v>UN</v>
          </cell>
          <cell r="D2127">
            <v>27.41</v>
          </cell>
        </row>
        <row r="2128">
          <cell r="A2128" t="str">
            <v>100888</v>
          </cell>
          <cell r="B2128" t="str">
            <v>EXTINTOR DE INCENDIO COM CARGA DE ESPUMA QUIMICA - 10L</v>
          </cell>
          <cell r="C2128" t="str">
            <v>UN</v>
          </cell>
          <cell r="D2128">
            <v>27.41</v>
          </cell>
        </row>
        <row r="2129">
          <cell r="A2129" t="str">
            <v>100890</v>
          </cell>
          <cell r="B2129" t="str">
            <v>EXTINTOR DE INCENDIO COM CARGA DE PO QUIMICO SECO - 4KG</v>
          </cell>
          <cell r="C2129" t="str">
            <v>UN</v>
          </cell>
          <cell r="D2129">
            <v>27.41</v>
          </cell>
        </row>
        <row r="2130">
          <cell r="A2130" t="str">
            <v>100892</v>
          </cell>
          <cell r="B2130" t="str">
            <v>EXTINTOR DE INCENDIO COM CARGA DE PO QUIMICO SECO - 8KG</v>
          </cell>
          <cell r="C2130" t="str">
            <v>UN</v>
          </cell>
          <cell r="D2130">
            <v>32.54</v>
          </cell>
        </row>
        <row r="2131">
          <cell r="A2131" t="str">
            <v>100893</v>
          </cell>
          <cell r="B2131" t="str">
            <v>EXTINTOR DE INCENDIO COM CARGA DE PO QUIMICO SECO - 12KG</v>
          </cell>
          <cell r="C2131" t="str">
            <v>UN</v>
          </cell>
          <cell r="D2131">
            <v>40.74</v>
          </cell>
        </row>
        <row r="2132">
          <cell r="A2132" t="str">
            <v>100895</v>
          </cell>
          <cell r="B2132" t="str">
            <v>SETA P/HIDRANTE/EXTINTOR DE INCENDIO</v>
          </cell>
          <cell r="C2132" t="str">
            <v>UN</v>
          </cell>
          <cell r="D2132">
            <v>2.59</v>
          </cell>
        </row>
        <row r="2133">
          <cell r="A2133" t="str">
            <v>100900</v>
          </cell>
          <cell r="B2133" t="str">
            <v>REDE DE ESGOTO SANITARIO - TUBULACAO</v>
          </cell>
          <cell r="D2133" t="str">
            <v xml:space="preserve"> R$-   </v>
          </cell>
        </row>
        <row r="2134">
          <cell r="A2134" t="str">
            <v>100903</v>
          </cell>
          <cell r="B2134" t="str">
            <v>TUBO DE ACO GALVANIZADO,CLASSE LEVE I (LINHA AGUA) - 1 1/2"</v>
          </cell>
          <cell r="C2134" t="str">
            <v>M</v>
          </cell>
          <cell r="D2134">
            <v>23.46</v>
          </cell>
        </row>
        <row r="2135">
          <cell r="A2135" t="str">
            <v>100904</v>
          </cell>
          <cell r="B2135" t="str">
            <v>TUBO DE ACO GALVANIZADO,CLASSE LEVE I (LINHA AGUA) - 2"</v>
          </cell>
          <cell r="C2135" t="str">
            <v>M</v>
          </cell>
          <cell r="D2135">
            <v>28.53</v>
          </cell>
        </row>
        <row r="2136">
          <cell r="A2136" t="str">
            <v>100910</v>
          </cell>
          <cell r="B2136" t="str">
            <v>TUBO DE FERRO FUNDIDO PARA ESGOTO,LINHA HL - 50MM</v>
          </cell>
          <cell r="C2136" t="str">
            <v>M</v>
          </cell>
          <cell r="D2136">
            <v>40.36</v>
          </cell>
        </row>
        <row r="2137">
          <cell r="A2137" t="str">
            <v>100911</v>
          </cell>
          <cell r="B2137" t="str">
            <v>TUBO DE FERRO FUNDIDO PARA ESGOTO,LINHA HL - 75MM</v>
          </cell>
          <cell r="C2137" t="str">
            <v>M</v>
          </cell>
          <cell r="D2137">
            <v>55.38</v>
          </cell>
        </row>
        <row r="2138">
          <cell r="A2138" t="str">
            <v>100912</v>
          </cell>
          <cell r="B2138" t="str">
            <v>TUBO DE FERRO FUNDIDO PARA ESGOTO,LINHA HL - 100MM</v>
          </cell>
          <cell r="C2138" t="str">
            <v>M</v>
          </cell>
          <cell r="D2138">
            <v>71.900000000000006</v>
          </cell>
        </row>
        <row r="2139">
          <cell r="A2139" t="str">
            <v>100913</v>
          </cell>
          <cell r="B2139" t="str">
            <v>TUBO DE FERRO FUNDIDO PARA ESGOTO,LINHA HL - 150MM</v>
          </cell>
          <cell r="C2139" t="str">
            <v>M</v>
          </cell>
          <cell r="D2139">
            <v>111.77</v>
          </cell>
        </row>
        <row r="2140">
          <cell r="A2140" t="str">
            <v>100930</v>
          </cell>
          <cell r="B2140" t="str">
            <v>TUBO DE PVC RIGIDO,PONTA E BOLSA (LINHA ESGOTO) - 40MM (1 1/2")</v>
          </cell>
          <cell r="C2140" t="str">
            <v>M</v>
          </cell>
          <cell r="D2140">
            <v>8.25</v>
          </cell>
        </row>
        <row r="2141">
          <cell r="A2141" t="str">
            <v>100931</v>
          </cell>
          <cell r="B2141" t="str">
            <v>TUBO DE PVC RIGIDO,PONTA E BOLSA (LINHA ESGOTO) - 50MM (2")</v>
          </cell>
          <cell r="C2141" t="str">
            <v>M</v>
          </cell>
          <cell r="D2141">
            <v>9.39</v>
          </cell>
        </row>
        <row r="2142">
          <cell r="A2142" t="str">
            <v>100932</v>
          </cell>
          <cell r="B2142" t="str">
            <v>TUBO DE PVC RIGIDO,PONTA E BOLSA (LINHA ESGOTO) - 75MM (3")</v>
          </cell>
          <cell r="C2142" t="str">
            <v>M</v>
          </cell>
          <cell r="D2142">
            <v>10.92</v>
          </cell>
        </row>
        <row r="2143">
          <cell r="A2143" t="str">
            <v>100933</v>
          </cell>
          <cell r="B2143" t="str">
            <v>TUBO DE PVC RIGIDO,PONTA E BOLSA (LINHA ESGOTO) - 100MM (4")</v>
          </cell>
          <cell r="C2143" t="str">
            <v>M</v>
          </cell>
          <cell r="D2143">
            <v>14.19</v>
          </cell>
        </row>
        <row r="2144">
          <cell r="A2144" t="str">
            <v>100934</v>
          </cell>
          <cell r="B2144" t="str">
            <v>TUBO DE PVC RIGIDO, PONTA E BOLSA(LINHA ESGOTO)-150MM(6")</v>
          </cell>
          <cell r="C2144" t="str">
            <v>M</v>
          </cell>
          <cell r="D2144">
            <v>22.94</v>
          </cell>
        </row>
        <row r="2145">
          <cell r="A2145" t="str">
            <v>100935</v>
          </cell>
          <cell r="B2145" t="str">
            <v>TUBO DE PVC RIGIDO, PONTA E BOLSA (LINHA ESGOTO) 200MM 8"</v>
          </cell>
          <cell r="C2145" t="str">
            <v>M</v>
          </cell>
          <cell r="D2145">
            <v>24.08</v>
          </cell>
        </row>
        <row r="2146">
          <cell r="A2146" t="str">
            <v>100954</v>
          </cell>
          <cell r="B2146" t="str">
            <v>TUBO DE CIMENTO-AMIANTO,PONTA E BOLSA (CLASSE A) - 100MM</v>
          </cell>
          <cell r="C2146" t="str">
            <v>M</v>
          </cell>
          <cell r="D2146">
            <v>27.56</v>
          </cell>
        </row>
        <row r="2147">
          <cell r="A2147" t="str">
            <v>100962</v>
          </cell>
          <cell r="B2147" t="str">
            <v>TUBO DE CERAMICA VIDRADA,PONTA E BOLSA (CLASSE A) - 4"</v>
          </cell>
          <cell r="C2147" t="str">
            <v>M</v>
          </cell>
          <cell r="D2147">
            <v>13.68</v>
          </cell>
        </row>
        <row r="2148">
          <cell r="A2148" t="str">
            <v>100963</v>
          </cell>
          <cell r="B2148" t="str">
            <v>TUBO DE CERAMICA VIDRADA,PONTA E BOLSA (CLASSE A) - 6"</v>
          </cell>
          <cell r="C2148" t="str">
            <v>M</v>
          </cell>
          <cell r="D2148">
            <v>16.72</v>
          </cell>
        </row>
        <row r="2149">
          <cell r="A2149" t="str">
            <v>100964</v>
          </cell>
          <cell r="B2149" t="str">
            <v>TUBO DE CERAMICA VIDRADA,PONTA E BOLSA (CLASSE A) - 8"</v>
          </cell>
          <cell r="C2149" t="str">
            <v>M</v>
          </cell>
          <cell r="D2149">
            <v>21.25</v>
          </cell>
        </row>
        <row r="2150">
          <cell r="A2150" t="str">
            <v>100965</v>
          </cell>
          <cell r="B2150" t="str">
            <v>TUBO DE CERAMICA VIDRADA,PONTA E BOLSA (CLASSE A) - 10"</v>
          </cell>
          <cell r="C2150" t="str">
            <v>M</v>
          </cell>
          <cell r="D2150">
            <v>30.79</v>
          </cell>
        </row>
        <row r="2151">
          <cell r="A2151" t="str">
            <v>100998</v>
          </cell>
          <cell r="B2151" t="str">
            <v>ENVELOPAMENTO DE TUBULACAO ENTERRADA,COM CONCRETO</v>
          </cell>
          <cell r="C2151" t="str">
            <v>M</v>
          </cell>
          <cell r="D2151">
            <v>6.73</v>
          </cell>
        </row>
        <row r="2152">
          <cell r="A2152" t="str">
            <v>101000</v>
          </cell>
          <cell r="B2152" t="str">
            <v>REDE DE ESGOTO SANITARIO - ACESSORIOS</v>
          </cell>
          <cell r="D2152" t="str">
            <v xml:space="preserve"> R$-   </v>
          </cell>
        </row>
        <row r="2153">
          <cell r="A2153" t="str">
            <v>101010</v>
          </cell>
          <cell r="B2153" t="str">
            <v>CAIXA SIFONADA DE PVC RIGIDO - 100X150MM</v>
          </cell>
          <cell r="C2153" t="str">
            <v>UN</v>
          </cell>
          <cell r="D2153">
            <v>29.61</v>
          </cell>
        </row>
        <row r="2154">
          <cell r="A2154" t="str">
            <v>101012</v>
          </cell>
          <cell r="B2154" t="str">
            <v>CAIXA SIFONADA DE PVC RIGIDO - 150X150MM</v>
          </cell>
          <cell r="C2154" t="str">
            <v>UN</v>
          </cell>
          <cell r="D2154">
            <v>41.38</v>
          </cell>
        </row>
        <row r="2155">
          <cell r="A2155" t="str">
            <v>101015</v>
          </cell>
          <cell r="B2155" t="str">
            <v>CAIXA SIFONADA PVC RIGIDO 250X230X75MM</v>
          </cell>
          <cell r="C2155" t="str">
            <v>UN</v>
          </cell>
          <cell r="D2155">
            <v>27.13</v>
          </cell>
        </row>
        <row r="2156">
          <cell r="A2156" t="str">
            <v>101035</v>
          </cell>
          <cell r="B2156" t="str">
            <v>RALO SECO DE FERRO FUNDIDO,COM SAIDA VERTICAL (HL) - DIAMETRO 100MM</v>
          </cell>
          <cell r="C2156" t="str">
            <v>UN</v>
          </cell>
          <cell r="D2156">
            <v>22.08</v>
          </cell>
        </row>
        <row r="2157">
          <cell r="A2157" t="str">
            <v>101038</v>
          </cell>
          <cell r="B2157" t="str">
            <v>CAIXA SIFONADA DE FERRO FUNDIDO (HL) - DIAMETRO 150MM</v>
          </cell>
          <cell r="C2157" t="str">
            <v>UN</v>
          </cell>
          <cell r="D2157">
            <v>60.7</v>
          </cell>
        </row>
        <row r="2158">
          <cell r="A2158" t="str">
            <v>101059</v>
          </cell>
          <cell r="B2158" t="str">
            <v>CAIXA DE GORDURA,ALVENARIA DE TIJOLOS MACICOS COMUNS - 60X60CM</v>
          </cell>
          <cell r="C2158" t="str">
            <v>UN</v>
          </cell>
          <cell r="D2158">
            <v>57.11</v>
          </cell>
        </row>
        <row r="2159">
          <cell r="A2159" t="str">
            <v>101060</v>
          </cell>
          <cell r="B2159" t="str">
            <v>FOSSA SEPTICA EM ANEIS DE CONCRETO, PARA 10 PESSOAS - 1,40 X 1,20M</v>
          </cell>
          <cell r="C2159" t="str">
            <v>UN</v>
          </cell>
          <cell r="D2159">
            <v>723.28</v>
          </cell>
        </row>
        <row r="2160">
          <cell r="A2160" t="str">
            <v>101061</v>
          </cell>
          <cell r="B2160" t="str">
            <v>FOSSA SEPTICA EM ANEIS DE CONCRETO, PARA 20 PESSOAS - 1,40 X 1,70M</v>
          </cell>
          <cell r="C2160" t="str">
            <v>UN</v>
          </cell>
          <cell r="D2160">
            <v>902.68</v>
          </cell>
        </row>
        <row r="2161">
          <cell r="A2161" t="str">
            <v>101062</v>
          </cell>
          <cell r="B2161" t="str">
            <v>FOSSA SEPTICA EM ANEIS DE CONCRETO, PARA 30 PESSOAS - 1,40 X 2,20M</v>
          </cell>
          <cell r="C2161" t="str">
            <v>UN</v>
          </cell>
          <cell r="D2161">
            <v>1082.04</v>
          </cell>
        </row>
        <row r="2162">
          <cell r="A2162" t="str">
            <v>101063</v>
          </cell>
          <cell r="B2162" t="str">
            <v>FOSSA SEPTICA EM ANEIS DE CONCRETO, PARA 80 PESSOAS - 2,40 X 2,00M</v>
          </cell>
          <cell r="C2162" t="str">
            <v>UN</v>
          </cell>
          <cell r="D2162">
            <v>2017.58</v>
          </cell>
        </row>
        <row r="2163">
          <cell r="A2163" t="str">
            <v>101064</v>
          </cell>
          <cell r="B2163" t="str">
            <v>FOSSA SEPTICA EM ANEIS DE CONCRETO, PARA 100 PESSOAS - 2,40 X 2,50M</v>
          </cell>
          <cell r="C2163" t="str">
            <v>UN</v>
          </cell>
          <cell r="D2163">
            <v>2324.77</v>
          </cell>
        </row>
        <row r="2164">
          <cell r="A2164" t="str">
            <v>101065</v>
          </cell>
          <cell r="B2164" t="str">
            <v>FOSSA SEPTICA EM ANEIS DE CONCRETO, PARA 120 PESSOAS - 2,40 X 3,00M</v>
          </cell>
          <cell r="C2164" t="str">
            <v>UN</v>
          </cell>
          <cell r="D2164">
            <v>2627.49</v>
          </cell>
        </row>
        <row r="2165">
          <cell r="A2165" t="str">
            <v>101066</v>
          </cell>
          <cell r="B2165" t="str">
            <v>FOSSA SEPTICA EM ANEIS DE CONCRETO, PARA 140 PESSOAS - 2,40 X 3,50M</v>
          </cell>
          <cell r="C2165" t="str">
            <v>UN</v>
          </cell>
          <cell r="D2165">
            <v>2984.84</v>
          </cell>
        </row>
        <row r="2166">
          <cell r="A2166" t="str">
            <v>101070</v>
          </cell>
          <cell r="B2166" t="str">
            <v>SUMIDOURO, DIAMETRO INTERNO 2,00M - POCO ABSORVENTE</v>
          </cell>
          <cell r="C2166" t="str">
            <v>M</v>
          </cell>
          <cell r="D2166">
            <v>167.33</v>
          </cell>
        </row>
        <row r="2167">
          <cell r="A2167" t="str">
            <v>101071</v>
          </cell>
          <cell r="B2167" t="str">
            <v>SUMIDOURO, DIAMETRO INTERNO 2,00M - TAMPAO DE CONCRETO</v>
          </cell>
          <cell r="C2167" t="str">
            <v>UN</v>
          </cell>
          <cell r="D2167">
            <v>170.6</v>
          </cell>
        </row>
        <row r="2168">
          <cell r="A2168" t="str">
            <v>101080</v>
          </cell>
          <cell r="B2168" t="str">
            <v>FILTRO ANAEROBICO D=2,00 H=2,00</v>
          </cell>
          <cell r="C2168" t="str">
            <v>UN</v>
          </cell>
          <cell r="D2168">
            <v>2129.48</v>
          </cell>
        </row>
        <row r="2169">
          <cell r="A2169" t="str">
            <v>101081</v>
          </cell>
          <cell r="B2169" t="str">
            <v>FILTRO ANAEROBICO D=3,00M H=2,00M</v>
          </cell>
          <cell r="C2169" t="str">
            <v>UN</v>
          </cell>
          <cell r="D2169">
            <v>3816.46</v>
          </cell>
        </row>
        <row r="2170">
          <cell r="A2170" t="str">
            <v>101084</v>
          </cell>
          <cell r="B2170" t="str">
            <v>ANEL DE CONCRETO D=2,00 H=0,50M</v>
          </cell>
          <cell r="C2170" t="str">
            <v>UN</v>
          </cell>
          <cell r="D2170">
            <v>288.37</v>
          </cell>
        </row>
        <row r="2171">
          <cell r="A2171" t="str">
            <v>101085</v>
          </cell>
          <cell r="B2171" t="str">
            <v>ANEL DE CONCRETO D=3,00 H=0,50M</v>
          </cell>
          <cell r="C2171" t="str">
            <v>UN</v>
          </cell>
          <cell r="D2171">
            <v>520.73</v>
          </cell>
        </row>
        <row r="2172">
          <cell r="A2172" t="str">
            <v>101094</v>
          </cell>
          <cell r="B2172" t="str">
            <v>CAIXA DE LIGACAO OU INSPECAO - ESCAVACAO E APILOAMENTO</v>
          </cell>
          <cell r="C2172" t="str">
            <v>M3</v>
          </cell>
          <cell r="D2172">
            <v>9.75</v>
          </cell>
        </row>
        <row r="2173">
          <cell r="A2173" t="str">
            <v>101095</v>
          </cell>
          <cell r="B2173" t="str">
            <v>CAIXA DE LIGACAO OU INSPECAO - LASTRO DE CONCRETO(FUNDO)</v>
          </cell>
          <cell r="C2173" t="str">
            <v>M3</v>
          </cell>
          <cell r="D2173">
            <v>179.92</v>
          </cell>
        </row>
        <row r="2174">
          <cell r="A2174" t="str">
            <v>101096</v>
          </cell>
          <cell r="B2174" t="str">
            <v>CAIXA DE LIGACAO OU INSPECAO - ALVENARIA DE 1/2 TIJOLO,REVESTIDA</v>
          </cell>
          <cell r="C2174" t="str">
            <v>M2</v>
          </cell>
          <cell r="D2174">
            <v>44.88</v>
          </cell>
        </row>
        <row r="2175">
          <cell r="A2175" t="str">
            <v>101097</v>
          </cell>
          <cell r="B2175" t="str">
            <v>CAIXA DE LIGACAO OU INSPECAO - ALVENARIA DE 1 TIJOLO,REVESTIDA</v>
          </cell>
          <cell r="C2175" t="str">
            <v>M2</v>
          </cell>
          <cell r="D2175">
            <v>65.12</v>
          </cell>
        </row>
        <row r="2176">
          <cell r="A2176" t="str">
            <v>101098</v>
          </cell>
          <cell r="B2176" t="str">
            <v>CAIXA DE LIGACAO OU INSPECAO - TAMPA DE CONCRETO</v>
          </cell>
          <cell r="C2176" t="str">
            <v>M2</v>
          </cell>
          <cell r="D2176">
            <v>41.59</v>
          </cell>
        </row>
        <row r="2177">
          <cell r="A2177" t="str">
            <v>101100</v>
          </cell>
          <cell r="B2177" t="str">
            <v>REDE DE AGUAS PLUVIAIS - CAPTACAO</v>
          </cell>
          <cell r="D2177" t="str">
            <v xml:space="preserve"> R$-   </v>
          </cell>
        </row>
        <row r="2178">
          <cell r="A2178" t="str">
            <v>101101</v>
          </cell>
          <cell r="B2178" t="str">
            <v>CALHA EM CHAPA DE ACO GALVANIZADO N.24 - DESENVOLVIMENTO 33CM</v>
          </cell>
          <cell r="C2178" t="str">
            <v>M</v>
          </cell>
          <cell r="D2178">
            <v>7.63</v>
          </cell>
        </row>
        <row r="2179">
          <cell r="A2179" t="str">
            <v>101102</v>
          </cell>
          <cell r="B2179" t="str">
            <v>CALHA EM CHAPA DE ACO GALVANIZADO N.24 - DESENVOLVIMENTO 50CM</v>
          </cell>
          <cell r="C2179" t="str">
            <v>M</v>
          </cell>
          <cell r="D2179">
            <v>11.67</v>
          </cell>
        </row>
        <row r="2180">
          <cell r="A2180" t="str">
            <v>101103</v>
          </cell>
          <cell r="B2180" t="str">
            <v>CALHA EM CHAPA DE ACO GALVANIZADO N.24 - DESENVOLVIMENTO 100CM</v>
          </cell>
          <cell r="C2180" t="str">
            <v>M</v>
          </cell>
          <cell r="D2180">
            <v>21.34</v>
          </cell>
        </row>
        <row r="2181">
          <cell r="A2181" t="str">
            <v>101110</v>
          </cell>
          <cell r="B2181" t="str">
            <v>CALHA EM CHAPA DE COBRE N.26 - DESENVOLVIMENTO 33CM</v>
          </cell>
          <cell r="C2181" t="str">
            <v>M</v>
          </cell>
          <cell r="D2181">
            <v>22.12</v>
          </cell>
        </row>
        <row r="2182">
          <cell r="A2182" t="str">
            <v>101111</v>
          </cell>
          <cell r="B2182" t="str">
            <v>CALHA EM CHAPA DE COBRE N.26 - DESENVOLVIMENTO 50CM</v>
          </cell>
          <cell r="C2182" t="str">
            <v>M</v>
          </cell>
          <cell r="D2182">
            <v>33.89</v>
          </cell>
        </row>
        <row r="2183">
          <cell r="A2183" t="str">
            <v>101115</v>
          </cell>
          <cell r="B2183" t="str">
            <v>CALHA DE POLIESTER - DESENVOLVIMENTO 33CM</v>
          </cell>
          <cell r="C2183" t="str">
            <v>M</v>
          </cell>
          <cell r="D2183">
            <v>16.010000000000002</v>
          </cell>
        </row>
        <row r="2184">
          <cell r="A2184" t="str">
            <v>101116</v>
          </cell>
          <cell r="B2184" t="str">
            <v>CALHA DE POLIESTER - DESENVOLVIMENTO 50CM</v>
          </cell>
          <cell r="C2184" t="str">
            <v>M</v>
          </cell>
          <cell r="D2184">
            <v>24.42</v>
          </cell>
        </row>
        <row r="2185">
          <cell r="A2185" t="str">
            <v>101117</v>
          </cell>
          <cell r="B2185" t="str">
            <v>CALHA DE POLIESTER - DESENVOLVIMENTO 100CM</v>
          </cell>
          <cell r="C2185" t="str">
            <v>M</v>
          </cell>
          <cell r="D2185">
            <v>46.81</v>
          </cell>
        </row>
        <row r="2186">
          <cell r="A2186" t="str">
            <v>101130</v>
          </cell>
          <cell r="B2186" t="str">
            <v>RUFO EM CHAPA DE ACO GALVANIZADO N.24 - DESENVOLVIMENTO 16CM</v>
          </cell>
          <cell r="C2186" t="str">
            <v>M</v>
          </cell>
          <cell r="D2186">
            <v>3.7</v>
          </cell>
        </row>
        <row r="2187">
          <cell r="A2187" t="str">
            <v>101131</v>
          </cell>
          <cell r="B2187" t="str">
            <v>RUFO EM CHAPA DE ACO GALVANIZADO N.24 - DESENVOLVIMENTO 25CM</v>
          </cell>
          <cell r="C2187" t="str">
            <v>M</v>
          </cell>
          <cell r="D2187">
            <v>5.0599999999999996</v>
          </cell>
        </row>
        <row r="2188">
          <cell r="A2188" t="str">
            <v>101132</v>
          </cell>
          <cell r="B2188" t="str">
            <v>RUFO EM CHAPA DE ACO GALVANIZADO N.24 - DESENVOLVIMENTO 33CM</v>
          </cell>
          <cell r="C2188" t="str">
            <v>M</v>
          </cell>
          <cell r="D2188">
            <v>6.9</v>
          </cell>
        </row>
        <row r="2189">
          <cell r="A2189" t="str">
            <v>101133</v>
          </cell>
          <cell r="B2189" t="str">
            <v>RUFO EM CHAPA DE ACO GALVANIZADO N.24 - DESENVOLVIMENTO 50CM</v>
          </cell>
          <cell r="C2189" t="str">
            <v>M</v>
          </cell>
          <cell r="D2189">
            <v>10.44</v>
          </cell>
        </row>
        <row r="2190">
          <cell r="A2190" t="str">
            <v>101134</v>
          </cell>
          <cell r="B2190" t="str">
            <v>RUFO EM CHAPA DE ACO GALVANIZADO N.24 - DESENVOLVIMENTO 100CM</v>
          </cell>
          <cell r="C2190" t="str">
            <v>M</v>
          </cell>
          <cell r="D2190">
            <v>18.87</v>
          </cell>
        </row>
        <row r="2191">
          <cell r="A2191" t="str">
            <v>101140</v>
          </cell>
          <cell r="B2191" t="str">
            <v>RUFO EM CHAPA DE COBRE N.26 - DESENVOLVIMENTO 16CM</v>
          </cell>
          <cell r="C2191" t="str">
            <v>M</v>
          </cell>
          <cell r="D2191">
            <v>10.6</v>
          </cell>
        </row>
        <row r="2192">
          <cell r="A2192" t="str">
            <v>101141</v>
          </cell>
          <cell r="B2192" t="str">
            <v>RUFO EM CHAPA DE COBRE N.26 - DESENVOLVIMENTO 25CM</v>
          </cell>
          <cell r="C2192" t="str">
            <v>M</v>
          </cell>
          <cell r="D2192">
            <v>15.97</v>
          </cell>
        </row>
        <row r="2193">
          <cell r="A2193" t="str">
            <v>101142</v>
          </cell>
          <cell r="B2193" t="str">
            <v>RUFO EM CHAPA DE COBRE N.26 - DESENVOLVIMENTO 33CM</v>
          </cell>
          <cell r="C2193" t="str">
            <v>M</v>
          </cell>
          <cell r="D2193">
            <v>21.23</v>
          </cell>
        </row>
        <row r="2194">
          <cell r="A2194" t="str">
            <v>101143</v>
          </cell>
          <cell r="B2194" t="str">
            <v>RUFO EM CHAPA DE COBRE N.26 - DESENVOLVIMENTO 50CM</v>
          </cell>
          <cell r="C2194" t="str">
            <v>M</v>
          </cell>
          <cell r="D2194">
            <v>32.380000000000003</v>
          </cell>
        </row>
        <row r="2195">
          <cell r="A2195" t="str">
            <v>101144</v>
          </cell>
          <cell r="B2195" t="str">
            <v>RUFO EM CHAPA DE COBRE N.26 - DESENVOLVIMENTO 100CM</v>
          </cell>
          <cell r="C2195" t="str">
            <v>M</v>
          </cell>
          <cell r="D2195">
            <v>62.22</v>
          </cell>
        </row>
        <row r="2196">
          <cell r="A2196" t="str">
            <v>101160</v>
          </cell>
          <cell r="B2196" t="str">
            <v>RINCAO EM CHAPA DE ACO GALVANIZADO N.24 - DESENVOLVIMENTO 50CM</v>
          </cell>
          <cell r="C2196" t="str">
            <v>M</v>
          </cell>
          <cell r="D2196">
            <v>11.67</v>
          </cell>
        </row>
        <row r="2197">
          <cell r="A2197" t="str">
            <v>101161</v>
          </cell>
          <cell r="B2197" t="str">
            <v>RINCAO EM CHAPA DE ACO GALVANIZADO N.24 - DESENVOLVIMENTO 66CM</v>
          </cell>
          <cell r="C2197" t="str">
            <v>M</v>
          </cell>
          <cell r="D2197">
            <v>14.63</v>
          </cell>
        </row>
        <row r="2198">
          <cell r="A2198" t="str">
            <v>101166</v>
          </cell>
          <cell r="B2198" t="str">
            <v>RINCAO EM CHAPA DE COBRE N.26 - DESENVOLVIMENTO 50CM</v>
          </cell>
          <cell r="C2198" t="str">
            <v>M</v>
          </cell>
          <cell r="D2198">
            <v>33.89</v>
          </cell>
        </row>
        <row r="2199">
          <cell r="A2199" t="str">
            <v>101167</v>
          </cell>
          <cell r="B2199" t="str">
            <v>RINCAO EM CHAPA DE COBRE N.26 - DESENVOLVIMENTO 66CM</v>
          </cell>
          <cell r="C2199" t="str">
            <v>M</v>
          </cell>
          <cell r="D2199">
            <v>42.31</v>
          </cell>
        </row>
        <row r="2200">
          <cell r="A2200" t="str">
            <v>101170</v>
          </cell>
          <cell r="B2200" t="str">
            <v>CANALETA DE CONCRETO,TIPO GUIA E SARJETA - SECCAO 15X40CM</v>
          </cell>
          <cell r="C2200" t="str">
            <v>M</v>
          </cell>
          <cell r="D2200">
            <v>19.579999999999998</v>
          </cell>
        </row>
        <row r="2201">
          <cell r="A2201" t="str">
            <v>101171</v>
          </cell>
          <cell r="B2201" t="str">
            <v>CANALETA DE CONCRETO,TIPO GUIA E SARJETA - SECCAO 15X50CM</v>
          </cell>
          <cell r="C2201" t="str">
            <v>M</v>
          </cell>
          <cell r="D2201">
            <v>21.11</v>
          </cell>
        </row>
        <row r="2202">
          <cell r="A2202" t="str">
            <v>101172</v>
          </cell>
          <cell r="B2202" t="str">
            <v>HC.01-CANALETA DE CONC.DE A.P.P/TAMPA/GRELHA DE CONC.OU FERRO L=30CM</v>
          </cell>
          <cell r="C2202" t="str">
            <v>M</v>
          </cell>
          <cell r="D2202">
            <v>20.14</v>
          </cell>
        </row>
        <row r="2203">
          <cell r="A2203" t="str">
            <v>101173</v>
          </cell>
          <cell r="B2203" t="str">
            <v>HC.02-CANALETA DE CONC.DE A.P.P/TAMPA/GRELHA DE CONC.OU FERRO L=40CM</v>
          </cell>
          <cell r="C2203" t="str">
            <v>M</v>
          </cell>
          <cell r="D2203">
            <v>21.93</v>
          </cell>
        </row>
        <row r="2204">
          <cell r="A2204" t="str">
            <v>101176</v>
          </cell>
          <cell r="B2204" t="str">
            <v>CANALETA MEIA CANA EM CONCRETO D=30CM</v>
          </cell>
          <cell r="C2204" t="str">
            <v>M</v>
          </cell>
          <cell r="D2204">
            <v>12.03</v>
          </cell>
        </row>
        <row r="2205">
          <cell r="A2205" t="str">
            <v>101185</v>
          </cell>
          <cell r="B2205" t="str">
            <v>HV.24-CANALETA DE ALVENARIA P/GRELHA DE FERRO  L=20CM</v>
          </cell>
          <cell r="C2205" t="str">
            <v>M</v>
          </cell>
          <cell r="D2205">
            <v>13.32</v>
          </cell>
        </row>
        <row r="2206">
          <cell r="A2206" t="str">
            <v>101186</v>
          </cell>
          <cell r="B2206" t="str">
            <v>HV.22-CANALETA DE ALV.P/GRELHA OU TAMPA DE CONCRETO  L=30CM</v>
          </cell>
          <cell r="C2206" t="str">
            <v>M</v>
          </cell>
          <cell r="D2206">
            <v>26.31</v>
          </cell>
        </row>
        <row r="2207">
          <cell r="A2207" t="str">
            <v>101187</v>
          </cell>
          <cell r="B2207" t="str">
            <v>HV.23-CANALETA DE ALV.P/GRELHA OU TAMPA DE CONCRETO  L=40CM</v>
          </cell>
          <cell r="C2207" t="str">
            <v>M</v>
          </cell>
          <cell r="D2207">
            <v>29.06</v>
          </cell>
        </row>
        <row r="2208">
          <cell r="A2208" t="str">
            <v>101189</v>
          </cell>
          <cell r="B2208" t="str">
            <v>CANTONEIRA DE FERRO 1"X1"X1/8" P/APOIO E CHUMB.DAS GRELHAS DE FERRO</v>
          </cell>
          <cell r="C2208" t="str">
            <v>M</v>
          </cell>
          <cell r="D2208">
            <v>10.51</v>
          </cell>
        </row>
        <row r="2209">
          <cell r="A2209" t="str">
            <v>101190</v>
          </cell>
          <cell r="B2209" t="str">
            <v>HC-05 GRELHA DE CONCRETO PARA CANALETA - L=30CM</v>
          </cell>
          <cell r="C2209" t="str">
            <v>M</v>
          </cell>
          <cell r="D2209">
            <v>10.11</v>
          </cell>
        </row>
        <row r="2210">
          <cell r="A2210" t="str">
            <v>101191</v>
          </cell>
          <cell r="B2210" t="str">
            <v>HP-01 GRELHA DE FERRO FUNDIDO PARA CANALETA - L=20CM</v>
          </cell>
          <cell r="C2210" t="str">
            <v>M</v>
          </cell>
          <cell r="D2210">
            <v>10.96</v>
          </cell>
        </row>
        <row r="2211">
          <cell r="A2211" t="str">
            <v>101192</v>
          </cell>
          <cell r="B2211" t="str">
            <v>HP-02 GRELHA DE FERRO PERFILADO PARA CANALETA - L=30CM</v>
          </cell>
          <cell r="C2211" t="str">
            <v>M</v>
          </cell>
          <cell r="D2211">
            <v>89.58</v>
          </cell>
        </row>
        <row r="2212">
          <cell r="A2212" t="str">
            <v>101193</v>
          </cell>
          <cell r="B2212" t="str">
            <v>GRELHA DE FERRO PERFILADO PARA CANALETAS A CEU ABERTO - 40CM</v>
          </cell>
          <cell r="C2212" t="str">
            <v>M</v>
          </cell>
          <cell r="D2212">
            <v>136.69999999999999</v>
          </cell>
        </row>
        <row r="2213">
          <cell r="A2213" t="str">
            <v>101194</v>
          </cell>
          <cell r="B2213" t="str">
            <v>GRELHA DE FERRO PERFILADO PARA CANALETAS A CEU ABERTO - 50CM</v>
          </cell>
          <cell r="C2213" t="str">
            <v>M</v>
          </cell>
          <cell r="D2213">
            <v>170.5</v>
          </cell>
        </row>
        <row r="2214">
          <cell r="A2214" t="str">
            <v>101195</v>
          </cell>
          <cell r="B2214" t="str">
            <v>GRELHA DE ALUMINIO POLIDO L=10CM</v>
          </cell>
          <cell r="C2214" t="str">
            <v>M</v>
          </cell>
          <cell r="D2214">
            <v>22.15</v>
          </cell>
        </row>
        <row r="2215">
          <cell r="A2215" t="str">
            <v>101196</v>
          </cell>
          <cell r="B2215" t="str">
            <v>HC.03-TAMPA DE CONCRETO P/CANALETA DE A.P.L=0,30M</v>
          </cell>
          <cell r="C2215" t="str">
            <v>M</v>
          </cell>
          <cell r="D2215">
            <v>10.82</v>
          </cell>
        </row>
        <row r="2216">
          <cell r="A2216" t="str">
            <v>101197</v>
          </cell>
          <cell r="B2216" t="str">
            <v>HC.04 TAMPA DE CONCRETO P/CANALETA A.P.L=0,40M</v>
          </cell>
          <cell r="C2216" t="str">
            <v>M</v>
          </cell>
          <cell r="D2216">
            <v>14.09</v>
          </cell>
        </row>
        <row r="2217">
          <cell r="A2217" t="str">
            <v>101198</v>
          </cell>
          <cell r="B2217" t="str">
            <v>GRELHA DE FERRO FUNDIDO PARA GARGULA DE PASSEIO - 15X15CM</v>
          </cell>
          <cell r="C2217" t="str">
            <v>UN</v>
          </cell>
          <cell r="D2217">
            <v>6.67</v>
          </cell>
        </row>
        <row r="2218">
          <cell r="A2218" t="str">
            <v>101200</v>
          </cell>
          <cell r="B2218" t="str">
            <v>REDE DE AGUAS PLUVIAIS - TUBULACAO</v>
          </cell>
          <cell r="D2218" t="str">
            <v xml:space="preserve"> R$-   </v>
          </cell>
        </row>
        <row r="2219">
          <cell r="A2219" t="str">
            <v>101201</v>
          </cell>
          <cell r="B2219" t="str">
            <v>CONDUTOR EM CHAPA DE ACO GALVANIZADO N.24 - DESENVOLVIMENTO 25CM</v>
          </cell>
          <cell r="C2219" t="str">
            <v>M</v>
          </cell>
          <cell r="D2219">
            <v>12.04</v>
          </cell>
        </row>
        <row r="2220">
          <cell r="A2220" t="str">
            <v>101202</v>
          </cell>
          <cell r="B2220" t="str">
            <v>CONDUTOR EM CHAPA DE ACO GALVANIZADO N.24 - DESENVOLVIMENTO 33CM</v>
          </cell>
          <cell r="C2220" t="str">
            <v>M</v>
          </cell>
          <cell r="D2220">
            <v>15.55</v>
          </cell>
        </row>
        <row r="2221">
          <cell r="A2221" t="str">
            <v>101210</v>
          </cell>
          <cell r="B2221" t="str">
            <v>CONDUTOR EM TUBO DE FERRO FUNDIDO PARA ESGOTO,LINHA HL - 50MM</v>
          </cell>
          <cell r="C2221" t="str">
            <v>M</v>
          </cell>
          <cell r="D2221">
            <v>21.41</v>
          </cell>
        </row>
        <row r="2222">
          <cell r="A2222" t="str">
            <v>101211</v>
          </cell>
          <cell r="B2222" t="str">
            <v>CONDUTOR EM TUBO DE FERRO FUNDIDO PARA ESGOTO,LINHA HL - 75MM</v>
          </cell>
          <cell r="C2222" t="str">
            <v>M</v>
          </cell>
          <cell r="D2222">
            <v>31.75</v>
          </cell>
        </row>
        <row r="2223">
          <cell r="A2223" t="str">
            <v>101212</v>
          </cell>
          <cell r="B2223" t="str">
            <v>CONDUTOR EM TUBO DE FERRO FUNDIDO PARA ESGOTO,LINHA HL - 100MM</v>
          </cell>
          <cell r="C2223" t="str">
            <v>M</v>
          </cell>
          <cell r="D2223">
            <v>44.67</v>
          </cell>
        </row>
        <row r="2224">
          <cell r="A2224" t="str">
            <v>101213</v>
          </cell>
          <cell r="B2224" t="str">
            <v>CONDUTOR EM TUBO DE FERRO FUNDIDO PARA ESGOTO,LINHA HL - 150MM</v>
          </cell>
          <cell r="C2224" t="str">
            <v>M</v>
          </cell>
          <cell r="D2224">
            <v>76.98</v>
          </cell>
        </row>
        <row r="2225">
          <cell r="A2225" t="str">
            <v>101214</v>
          </cell>
          <cell r="B2225" t="str">
            <v>CONDUTOR EM TUBO DE PVC RIGIDO,PONTA E BOLSA - 50MM (2")</v>
          </cell>
          <cell r="C2225" t="str">
            <v>M</v>
          </cell>
          <cell r="D2225">
            <v>4.93</v>
          </cell>
        </row>
        <row r="2226">
          <cell r="A2226" t="str">
            <v>101215</v>
          </cell>
          <cell r="B2226" t="str">
            <v>CONDUTOR EM TUBO DE PVC RIGIDO,PONTA E BOLSA - 75MM (3")</v>
          </cell>
          <cell r="C2226" t="str">
            <v>M</v>
          </cell>
          <cell r="D2226">
            <v>6.39</v>
          </cell>
        </row>
        <row r="2227">
          <cell r="A2227" t="str">
            <v>101216</v>
          </cell>
          <cell r="B2227" t="str">
            <v>CONDUTOR EM TUBO DE PVC RIGIDO,PONTA E BOLSA - 100MM (4")</v>
          </cell>
          <cell r="C2227" t="str">
            <v>M</v>
          </cell>
          <cell r="D2227">
            <v>7.91</v>
          </cell>
        </row>
        <row r="2228">
          <cell r="A2228" t="str">
            <v>101217</v>
          </cell>
          <cell r="B2228" t="str">
            <v>CONDUTOR EM TUBO DE PVC RIGIDO,PONTA E BOLSA-150MM(6")</v>
          </cell>
          <cell r="C2228" t="str">
            <v>M</v>
          </cell>
          <cell r="D2228">
            <v>15.52</v>
          </cell>
        </row>
        <row r="2229">
          <cell r="A2229" t="str">
            <v>101218</v>
          </cell>
          <cell r="B2229" t="str">
            <v>CONDUTOR EM TUBO DE PVC RIGIDO, PONTA E BOLSA - 200MM 8"</v>
          </cell>
          <cell r="C2229" t="str">
            <v>M</v>
          </cell>
          <cell r="D2229">
            <v>16.68</v>
          </cell>
        </row>
        <row r="2230">
          <cell r="A2230" t="str">
            <v>101226</v>
          </cell>
          <cell r="B2230" t="str">
            <v>GRELHA HEMISFERICA DE FERRO FUNDIDO - 75MM</v>
          </cell>
          <cell r="C2230" t="str">
            <v>UN</v>
          </cell>
          <cell r="D2230">
            <v>1.96</v>
          </cell>
        </row>
        <row r="2231">
          <cell r="A2231" t="str">
            <v>101227</v>
          </cell>
          <cell r="B2231" t="str">
            <v>GRELHA HEMISFERICA DE FERRO FUNDIDO - 100MM</v>
          </cell>
          <cell r="C2231" t="str">
            <v>UN</v>
          </cell>
          <cell r="D2231">
            <v>2.56</v>
          </cell>
        </row>
        <row r="2232">
          <cell r="A2232" t="str">
            <v>101228</v>
          </cell>
          <cell r="B2232" t="str">
            <v>GRELHA HEMISFERICA DE FERRO FUNDIDO - 150MM</v>
          </cell>
          <cell r="C2232" t="str">
            <v>UN</v>
          </cell>
          <cell r="D2232">
            <v>3.73</v>
          </cell>
        </row>
        <row r="2233">
          <cell r="A2233" t="str">
            <v>101229</v>
          </cell>
          <cell r="B2233" t="str">
            <v>CURVA DE FERRO FUNDIDO,LINHA HL (LIGACAO REDE-CONDUTOR) - 50MM</v>
          </cell>
          <cell r="C2233" t="str">
            <v>UN</v>
          </cell>
          <cell r="D2233">
            <v>11.05</v>
          </cell>
        </row>
        <row r="2234">
          <cell r="A2234" t="str">
            <v>101230</v>
          </cell>
          <cell r="B2234" t="str">
            <v>CURVA DE FERRO FUNDIDO,LINHA HL (LIGACAO REDE-CONDUTOR) - 75MM</v>
          </cell>
          <cell r="C2234" t="str">
            <v>UN</v>
          </cell>
          <cell r="D2234">
            <v>14.88</v>
          </cell>
        </row>
        <row r="2235">
          <cell r="A2235" t="str">
            <v>101231</v>
          </cell>
          <cell r="B2235" t="str">
            <v>CURVA DE FERRO FUNDIDO,LINHA HL (LIGACAO REDE-CONDUTOR) - 100MM</v>
          </cell>
          <cell r="C2235" t="str">
            <v>UN</v>
          </cell>
          <cell r="D2235">
            <v>21.19</v>
          </cell>
        </row>
        <row r="2236">
          <cell r="A2236" t="str">
            <v>101232</v>
          </cell>
          <cell r="B2236" t="str">
            <v>CURVA DE FERRO FUNDIDO,LINHA HL (LIGACAO REDE-CONDUTOR) - 150MM</v>
          </cell>
          <cell r="C2236" t="str">
            <v>UN</v>
          </cell>
          <cell r="D2236">
            <v>34.58</v>
          </cell>
        </row>
        <row r="2237">
          <cell r="A2237" t="str">
            <v>101234</v>
          </cell>
          <cell r="B2237" t="str">
            <v>LIGACAO P/DESPEJO LIVRE EM SARJETAS,C/TUBO DE FERRO FUNDIDO - 100MM</v>
          </cell>
          <cell r="C2237" t="str">
            <v>M</v>
          </cell>
          <cell r="D2237">
            <v>37.520000000000003</v>
          </cell>
        </row>
        <row r="2238">
          <cell r="A2238" t="str">
            <v>101272</v>
          </cell>
          <cell r="B2238" t="str">
            <v>TUBO DE CERAMICA VIDRADA,PONTA E BOLSA (CLASSE A) - 4"</v>
          </cell>
          <cell r="C2238" t="str">
            <v>M</v>
          </cell>
          <cell r="D2238">
            <v>13.68</v>
          </cell>
        </row>
        <row r="2239">
          <cell r="A2239" t="str">
            <v>101273</v>
          </cell>
          <cell r="B2239" t="str">
            <v>TUBO DE CERAMICA VIDRADA,PONTA E BOLSA (CLASSE A) - 6"</v>
          </cell>
          <cell r="C2239" t="str">
            <v>M</v>
          </cell>
          <cell r="D2239">
            <v>16.72</v>
          </cell>
        </row>
        <row r="2240">
          <cell r="A2240" t="str">
            <v>101274</v>
          </cell>
          <cell r="B2240" t="str">
            <v>TUBO DE CERAMICA VIDRADA,PONTA E BOLSA (CLASSE A) - 8"</v>
          </cell>
          <cell r="C2240" t="str">
            <v>M</v>
          </cell>
          <cell r="D2240">
            <v>21.25</v>
          </cell>
        </row>
        <row r="2241">
          <cell r="A2241" t="str">
            <v>101275</v>
          </cell>
          <cell r="B2241" t="str">
            <v>TUBO DE CERAMICA VIDRADA,PONTA E BOLSA (CLASSE A) - 10"</v>
          </cell>
          <cell r="C2241" t="str">
            <v>M</v>
          </cell>
          <cell r="D2241">
            <v>30.79</v>
          </cell>
        </row>
        <row r="2242">
          <cell r="A2242" t="str">
            <v>101280</v>
          </cell>
          <cell r="B2242" t="str">
            <v>TUBO DE CONCRETO - DIAMETRO DE 30CM</v>
          </cell>
          <cell r="C2242" t="str">
            <v>M</v>
          </cell>
          <cell r="D2242">
            <v>24.42</v>
          </cell>
        </row>
        <row r="2243">
          <cell r="A2243" t="str">
            <v>101281</v>
          </cell>
          <cell r="B2243" t="str">
            <v>TUBO DE CONCRETO - DIAMETRO DE 40CM</v>
          </cell>
          <cell r="C2243" t="str">
            <v>M</v>
          </cell>
          <cell r="D2243">
            <v>31.37</v>
          </cell>
        </row>
        <row r="2244">
          <cell r="A2244" t="str">
            <v>101282</v>
          </cell>
          <cell r="B2244" t="str">
            <v>TUBO DE CONCRETO - DIAMETRO DE 50CM</v>
          </cell>
          <cell r="C2244" t="str">
            <v>M</v>
          </cell>
          <cell r="D2244">
            <v>41.94</v>
          </cell>
        </row>
        <row r="2245">
          <cell r="A2245" t="str">
            <v>101283</v>
          </cell>
          <cell r="B2245" t="str">
            <v>TUBO DE CONCRETO - DIAMETRO DE 60CM</v>
          </cell>
          <cell r="C2245" t="str">
            <v>M</v>
          </cell>
          <cell r="D2245">
            <v>51.79</v>
          </cell>
        </row>
        <row r="2246">
          <cell r="A2246" t="str">
            <v>101290</v>
          </cell>
          <cell r="B2246" t="str">
            <v>CAIXA DE LIGACAO OU INSPECAO - ESCAVACAO E APILOAMENTO</v>
          </cell>
          <cell r="C2246" t="str">
            <v>M3</v>
          </cell>
          <cell r="D2246">
            <v>9.75</v>
          </cell>
        </row>
        <row r="2247">
          <cell r="A2247" t="str">
            <v>101291</v>
          </cell>
          <cell r="B2247" t="str">
            <v>CAIXA DE LIGACAO OU INSPECAO - LASTRO DE CONCRETO(FUNDO)</v>
          </cell>
          <cell r="C2247" t="str">
            <v>M3</v>
          </cell>
          <cell r="D2247">
            <v>179.92</v>
          </cell>
        </row>
        <row r="2248">
          <cell r="A2248" t="str">
            <v>101292</v>
          </cell>
          <cell r="B2248" t="str">
            <v>CAIXA DE LIGACAO OU INSPECAO - ALVENARIA DE 1/2 TIJOLO,REVESTIDA</v>
          </cell>
          <cell r="C2248" t="str">
            <v>M2</v>
          </cell>
          <cell r="D2248">
            <v>41.88</v>
          </cell>
        </row>
        <row r="2249">
          <cell r="A2249" t="str">
            <v>101293</v>
          </cell>
          <cell r="B2249" t="str">
            <v>CAIXA DE LIGACAO OU INSPECAO - ALVENARIA DE 1 TIJOLO,REVESTIDA</v>
          </cell>
          <cell r="C2249" t="str">
            <v>M2</v>
          </cell>
          <cell r="D2249">
            <v>62.09</v>
          </cell>
        </row>
        <row r="2250">
          <cell r="A2250" t="str">
            <v>101294</v>
          </cell>
          <cell r="B2250" t="str">
            <v>CAIXA DE LIGACAO OU INSPECAO - TAMPA DE CONCRETO</v>
          </cell>
          <cell r="C2250" t="str">
            <v>M2</v>
          </cell>
          <cell r="D2250">
            <v>41.59</v>
          </cell>
        </row>
        <row r="2251">
          <cell r="A2251" t="str">
            <v>101298</v>
          </cell>
          <cell r="B2251" t="str">
            <v>ENVELOPAMENTO DE TUBULACAO ENTERRADA,COM CONCRETO</v>
          </cell>
          <cell r="C2251" t="str">
            <v>M</v>
          </cell>
          <cell r="D2251">
            <v>6.73</v>
          </cell>
        </row>
        <row r="2252">
          <cell r="A2252" t="str">
            <v>101300</v>
          </cell>
          <cell r="B2252" t="str">
            <v>APARELHOS SANITARIOS E EQUIPAMENTOS</v>
          </cell>
          <cell r="D2252" t="str">
            <v xml:space="preserve"> R$-   </v>
          </cell>
        </row>
        <row r="2253">
          <cell r="A2253" t="str">
            <v>101301</v>
          </cell>
          <cell r="B2253" t="str">
            <v>BACIA SANITARIA SIFONADA,DE LOUCA BRANCA</v>
          </cell>
          <cell r="C2253" t="str">
            <v>UN</v>
          </cell>
          <cell r="D2253">
            <v>107.15</v>
          </cell>
        </row>
        <row r="2254">
          <cell r="A2254" t="str">
            <v>101302</v>
          </cell>
          <cell r="B2254" t="str">
            <v>BACIA SANITARIA SIFONADA,DE LOUCA COLORIDA</v>
          </cell>
          <cell r="C2254" t="str">
            <v>UN</v>
          </cell>
          <cell r="D2254">
            <v>107.15</v>
          </cell>
        </row>
        <row r="2255">
          <cell r="A2255" t="str">
            <v>101303</v>
          </cell>
          <cell r="B2255" t="str">
            <v>BACIA SANITARIA C/CAIXA ACOPLADA DE LOUCA BRANCA</v>
          </cell>
          <cell r="C2255" t="str">
            <v>UN</v>
          </cell>
          <cell r="D2255">
            <v>162.44999999999999</v>
          </cell>
        </row>
        <row r="2256">
          <cell r="A2256" t="str">
            <v>101304</v>
          </cell>
          <cell r="B2256" t="str">
            <v>BACIA SANITARIA INFANTIL SIFONADA, DE LOUCA BRANCA</v>
          </cell>
          <cell r="C2256" t="str">
            <v>UN</v>
          </cell>
          <cell r="D2256">
            <v>128.91</v>
          </cell>
        </row>
        <row r="2257">
          <cell r="A2257" t="str">
            <v>101310</v>
          </cell>
          <cell r="B2257" t="str">
            <v>LAVATORIO DE LOUCA BRANCA,SEM COLUNA - CAPACIDADE MINIMA 5L</v>
          </cell>
          <cell r="C2257" t="str">
            <v>UN</v>
          </cell>
          <cell r="D2257">
            <v>124.79</v>
          </cell>
        </row>
        <row r="2258">
          <cell r="A2258" t="str">
            <v>101311</v>
          </cell>
          <cell r="B2258" t="str">
            <v>LAVATORIO DE LOUCA COLORIDA,SEM COLUNA - CAPACIDADE MINIMA 5L</v>
          </cell>
          <cell r="C2258" t="str">
            <v>UN</v>
          </cell>
          <cell r="D2258">
            <v>124.79</v>
          </cell>
        </row>
        <row r="2259">
          <cell r="A2259" t="str">
            <v>101312</v>
          </cell>
          <cell r="B2259" t="str">
            <v>LAVATORIO DE LOUCA BRANCA,COM COLUNA - CAPACIDADE MINIMA 7L</v>
          </cell>
          <cell r="C2259" t="str">
            <v>UN</v>
          </cell>
          <cell r="D2259">
            <v>274.2</v>
          </cell>
        </row>
        <row r="2260">
          <cell r="A2260" t="str">
            <v>101313</v>
          </cell>
          <cell r="B2260" t="str">
            <v>LAVATORIO DE LOUCA COLORIDA,COM COLUNA - CAPACIDADE MINIMA 7L</v>
          </cell>
          <cell r="C2260" t="str">
            <v>UN</v>
          </cell>
          <cell r="D2260">
            <v>274.2</v>
          </cell>
        </row>
        <row r="2261">
          <cell r="A2261" t="str">
            <v>101315</v>
          </cell>
          <cell r="B2261" t="str">
            <v>LAVATORIO OVAL DE EMBUTIR - LOUCA BRANCA</v>
          </cell>
          <cell r="C2261" t="str">
            <v>UN</v>
          </cell>
          <cell r="D2261">
            <v>110.38</v>
          </cell>
        </row>
        <row r="2262">
          <cell r="A2262" t="str">
            <v>101316</v>
          </cell>
          <cell r="B2262" t="str">
            <v>LAVATORIO OVAL DE SOBREPOR - LOUCA BRANCA</v>
          </cell>
          <cell r="C2262" t="str">
            <v>UN</v>
          </cell>
          <cell r="D2262">
            <v>147.78</v>
          </cell>
        </row>
        <row r="2263">
          <cell r="A2263" t="str">
            <v>101319</v>
          </cell>
          <cell r="B2263" t="str">
            <v>HX-01-LAVATORIO E BEBEDOURO DE CH ACO INOX CH.18</v>
          </cell>
          <cell r="C2263" t="str">
            <v>M</v>
          </cell>
          <cell r="D2263">
            <v>578.82000000000005</v>
          </cell>
        </row>
        <row r="2264">
          <cell r="A2264" t="str">
            <v>101325</v>
          </cell>
          <cell r="B2264" t="str">
            <v>MICTORIO INDIVIDUAL DE LOUCA BRANCA,TIPO BACIA - DE CENTRO</v>
          </cell>
          <cell r="C2264" t="str">
            <v>UN</v>
          </cell>
          <cell r="D2264">
            <v>114.53</v>
          </cell>
        </row>
        <row r="2265">
          <cell r="A2265" t="str">
            <v>101331</v>
          </cell>
          <cell r="B2265" t="str">
            <v>MICTORIO INDIVIDUAL DE LOUCA BRANCA,TIPO AUTO-ASPIRANTE</v>
          </cell>
          <cell r="C2265" t="str">
            <v>UN</v>
          </cell>
          <cell r="D2265">
            <v>110.24</v>
          </cell>
        </row>
        <row r="2266">
          <cell r="A2266" t="str">
            <v>101338</v>
          </cell>
          <cell r="B2266" t="str">
            <v>MICTORIO COLETIVO DE ACO INOXIDAVEL - COMPRIMENTO 0/2000MM</v>
          </cell>
          <cell r="C2266" t="str">
            <v>M</v>
          </cell>
          <cell r="D2266">
            <v>295.54000000000002</v>
          </cell>
        </row>
        <row r="2267">
          <cell r="A2267" t="str">
            <v>101342</v>
          </cell>
          <cell r="B2267" t="str">
            <v>TANQUE DE CONCRETO PRE-MOLDADO - 800MM</v>
          </cell>
          <cell r="C2267" t="str">
            <v>UN</v>
          </cell>
          <cell r="D2267">
            <v>78.45</v>
          </cell>
        </row>
        <row r="2268">
          <cell r="A2268" t="str">
            <v>101345</v>
          </cell>
          <cell r="B2268" t="str">
            <v>TANQUE DE LOUCA BRANCA,SEM COLUNA - CAPACIDADE MINIMA 35L</v>
          </cell>
          <cell r="C2268" t="str">
            <v>UN</v>
          </cell>
          <cell r="D2268">
            <v>224.03</v>
          </cell>
        </row>
        <row r="2269">
          <cell r="A2269" t="str">
            <v>101347</v>
          </cell>
          <cell r="B2269" t="str">
            <v>TANQUE DE LOUCA BRANCA COM COLUNA-CAP.MIN.30L</v>
          </cell>
          <cell r="C2269" t="str">
            <v>UN</v>
          </cell>
          <cell r="D2269">
            <v>249.02</v>
          </cell>
        </row>
        <row r="2270">
          <cell r="A2270" t="str">
            <v>101348</v>
          </cell>
          <cell r="B2270" t="str">
            <v>TANQUE DE LOUCA BRANCA C/COLUNA - CAP MIN. 35 LITROS</v>
          </cell>
          <cell r="C2270" t="str">
            <v>UN</v>
          </cell>
          <cell r="D2270">
            <v>456.5</v>
          </cell>
        </row>
        <row r="2271">
          <cell r="A2271" t="str">
            <v>101350</v>
          </cell>
          <cell r="B2271" t="str">
            <v>CUBA SIMPLES DE ACO INOXIDAVEL CH.20 - 500X400X200MM</v>
          </cell>
          <cell r="C2271" t="str">
            <v>UN</v>
          </cell>
          <cell r="D2271">
            <v>280.70999999999998</v>
          </cell>
        </row>
        <row r="2272">
          <cell r="A2272" t="str">
            <v>101351</v>
          </cell>
          <cell r="B2272" t="str">
            <v>CUBA SIMPLES DE ACO INOXIDAVEL CH.20 - 560X335X150MM</v>
          </cell>
          <cell r="C2272" t="str">
            <v>UN</v>
          </cell>
          <cell r="D2272">
            <v>193.81</v>
          </cell>
        </row>
        <row r="2273">
          <cell r="A2273" t="str">
            <v>101352</v>
          </cell>
          <cell r="B2273" t="str">
            <v>CUBA SIMPLES DE ACO INOXIDAVEL CH.20 500X400X250MM</v>
          </cell>
          <cell r="C2273" t="str">
            <v>UN</v>
          </cell>
          <cell r="D2273">
            <v>336.93</v>
          </cell>
        </row>
        <row r="2274">
          <cell r="A2274" t="str">
            <v>101353</v>
          </cell>
          <cell r="B2274" t="str">
            <v>CUBA SIMPLES DE ACO INOXIDAVEL CH.20 500X400X150MM</v>
          </cell>
          <cell r="C2274" t="str">
            <v>UN</v>
          </cell>
          <cell r="D2274">
            <v>323.39999999999998</v>
          </cell>
        </row>
        <row r="2275">
          <cell r="A2275" t="str">
            <v>101355</v>
          </cell>
          <cell r="B2275" t="str">
            <v>CUBA DUPLA DE ACO INOXIDAVEL CH.20 - 700X400X150MM</v>
          </cell>
          <cell r="C2275" t="str">
            <v>UN</v>
          </cell>
          <cell r="D2275">
            <v>352.39</v>
          </cell>
        </row>
        <row r="2276">
          <cell r="A2276" t="str">
            <v>101357</v>
          </cell>
          <cell r="B2276" t="str">
            <v>CUBA DUPLA DE ACO INOXIDAVEL CH.20 1020X400X200MM</v>
          </cell>
          <cell r="C2276" t="str">
            <v>UN</v>
          </cell>
          <cell r="D2276">
            <v>593.33000000000004</v>
          </cell>
        </row>
        <row r="2277">
          <cell r="A2277" t="str">
            <v>101358</v>
          </cell>
          <cell r="B2277" t="str">
            <v>TANQUE DE PANELA EM ACO INOXIDAVEL CH.18 600X500X400MM</v>
          </cell>
          <cell r="C2277" t="str">
            <v>UN</v>
          </cell>
          <cell r="D2277">
            <v>568.85</v>
          </cell>
        </row>
        <row r="2278">
          <cell r="A2278" t="str">
            <v>101359</v>
          </cell>
          <cell r="B2278" t="str">
            <v>HX04- TANQUE DE PANELA EM ACO INOXIDAVEL CH.18 600X800X300MM</v>
          </cell>
          <cell r="C2278" t="str">
            <v>UN</v>
          </cell>
          <cell r="D2278">
            <v>529.33000000000004</v>
          </cell>
        </row>
        <row r="2279">
          <cell r="A2279" t="str">
            <v>101361</v>
          </cell>
          <cell r="B2279" t="str">
            <v>CUBA DE FIBRA DE VIDRO 600X500X200MM</v>
          </cell>
          <cell r="C2279" t="str">
            <v>UN</v>
          </cell>
          <cell r="D2279">
            <v>144.01</v>
          </cell>
        </row>
        <row r="2280">
          <cell r="A2280" t="str">
            <v>101365</v>
          </cell>
          <cell r="B2280" t="str">
            <v>TAMPA DE FIBRA DE VIDRO - 750X550MM TQ1A/FABES</v>
          </cell>
          <cell r="C2280" t="str">
            <v>UN</v>
          </cell>
          <cell r="D2280">
            <v>40.93</v>
          </cell>
        </row>
        <row r="2281">
          <cell r="A2281" t="str">
            <v>101370</v>
          </cell>
          <cell r="B2281" t="str">
            <v>BEBEDOURO ELETRICO COM SISTEMA DE REFRIGERACAO E DUAS SAIDAS - 40L</v>
          </cell>
          <cell r="C2281" t="str">
            <v>UN</v>
          </cell>
          <cell r="D2281">
            <v>366.39</v>
          </cell>
        </row>
        <row r="2282">
          <cell r="A2282" t="str">
            <v>101371</v>
          </cell>
          <cell r="B2282" t="str">
            <v>BEBEDOURO ELETRICO COM SISTEMA DE REFRIGERACAO E DUAS SAIDAS - 80L</v>
          </cell>
          <cell r="C2282" t="str">
            <v>UN</v>
          </cell>
          <cell r="D2282">
            <v>456.39</v>
          </cell>
        </row>
        <row r="2283">
          <cell r="A2283" t="str">
            <v>101374</v>
          </cell>
          <cell r="B2283" t="str">
            <v>FILTRO DE PRESSAO COM UMA VELA - CAPACIDADE MINIMA 20L/H</v>
          </cell>
          <cell r="C2283" t="str">
            <v>UN</v>
          </cell>
          <cell r="D2283">
            <v>41.33</v>
          </cell>
        </row>
        <row r="2284">
          <cell r="A2284" t="str">
            <v>101375</v>
          </cell>
          <cell r="B2284" t="str">
            <v>FILTRO DE PRESSAO COM UMA VELA - CAPACIDADE MINIMA 40L/H</v>
          </cell>
          <cell r="C2284" t="str">
            <v>UN</v>
          </cell>
          <cell r="D2284">
            <v>41.33</v>
          </cell>
        </row>
        <row r="2285">
          <cell r="A2285" t="str">
            <v>101378</v>
          </cell>
          <cell r="B2285" t="str">
            <v>FILTRO TP.CUNO OU SIMILAR C/ELEM FILTRANTE CEL./CARVAO/CEL. 180 L/H</v>
          </cell>
          <cell r="C2285" t="str">
            <v>UN</v>
          </cell>
          <cell r="D2285">
            <v>61.42</v>
          </cell>
        </row>
        <row r="2286">
          <cell r="A2286" t="str">
            <v>101379</v>
          </cell>
          <cell r="B2286" t="str">
            <v>FILTRO TP.CUNO OU SIMILAR C/ELEM FILTRANTE CEL./CARVAO/CEL. 360 L/H</v>
          </cell>
          <cell r="C2286" t="str">
            <v>UN</v>
          </cell>
          <cell r="D2286">
            <v>86.42</v>
          </cell>
        </row>
        <row r="2287">
          <cell r="A2287" t="str">
            <v>101390</v>
          </cell>
          <cell r="B2287" t="str">
            <v>AQUECEDOR ELETRO AUTOM. C/REG. P/5 TEMP TIPO ALTA PRESSAO</v>
          </cell>
          <cell r="C2287" t="str">
            <v>UN</v>
          </cell>
          <cell r="D2287">
            <v>262.2</v>
          </cell>
        </row>
        <row r="2288">
          <cell r="A2288" t="str">
            <v>101391</v>
          </cell>
          <cell r="B2288" t="str">
            <v>AQUECEDOR ELETRICO DE ACUMULACAO,COM CILINDRO DE COBRE - 100L</v>
          </cell>
          <cell r="C2288" t="str">
            <v>UN</v>
          </cell>
          <cell r="D2288">
            <v>1498.66</v>
          </cell>
        </row>
        <row r="2289">
          <cell r="A2289" t="str">
            <v>101393</v>
          </cell>
          <cell r="B2289" t="str">
            <v>AQUECEDOR ELETRICO DE ACUMULACAO,COM CILINDRO DE COBRE - 200L</v>
          </cell>
          <cell r="C2289" t="str">
            <v>UN</v>
          </cell>
          <cell r="D2289">
            <v>1152.71</v>
          </cell>
        </row>
        <row r="2290">
          <cell r="A2290" t="str">
            <v>101396</v>
          </cell>
          <cell r="B2290" t="str">
            <v>AQUECEDOR A GAS DE ACUMULACAO,COM CILINDRO DE COBRE - 150L</v>
          </cell>
          <cell r="C2290" t="str">
            <v>UN</v>
          </cell>
          <cell r="D2290">
            <v>1148.81</v>
          </cell>
        </row>
        <row r="2291">
          <cell r="A2291" t="str">
            <v>101400</v>
          </cell>
          <cell r="B2291" t="str">
            <v>METAIS SANITARIOS E ACESSORIOS</v>
          </cell>
          <cell r="D2291" t="str">
            <v xml:space="preserve"> R$-   </v>
          </cell>
        </row>
        <row r="2292">
          <cell r="A2292" t="str">
            <v>101401</v>
          </cell>
          <cell r="B2292" t="str">
            <v>TORNEIRA DE PRESSAO PARA USO GERAL,METAL AMARELO - 1/2"</v>
          </cell>
          <cell r="C2292" t="str">
            <v>UN</v>
          </cell>
          <cell r="D2292">
            <v>18.62</v>
          </cell>
        </row>
        <row r="2293">
          <cell r="A2293" t="str">
            <v>101402</v>
          </cell>
          <cell r="B2293" t="str">
            <v>TORNEIRA DE PRESSAO PARA USO GERAL,METAL AMARELO - 3/4"</v>
          </cell>
          <cell r="C2293" t="str">
            <v>UN</v>
          </cell>
          <cell r="D2293">
            <v>18.62</v>
          </cell>
        </row>
        <row r="2294">
          <cell r="A2294" t="str">
            <v>101403</v>
          </cell>
          <cell r="B2294" t="str">
            <v>TORNEIRA DE PRESSAO PARA USO GERAL,METAL CROMADO - 1/2"</v>
          </cell>
          <cell r="C2294" t="str">
            <v>UN</v>
          </cell>
          <cell r="D2294">
            <v>31.86</v>
          </cell>
        </row>
        <row r="2295">
          <cell r="A2295" t="str">
            <v>101404</v>
          </cell>
          <cell r="B2295" t="str">
            <v>TORNEIRA DE PRESSAO PARA USO GERAL,METAL CROMADO - 3/4"</v>
          </cell>
          <cell r="C2295" t="str">
            <v>UN</v>
          </cell>
          <cell r="D2295">
            <v>31.86</v>
          </cell>
        </row>
        <row r="2296">
          <cell r="A2296" t="str">
            <v>101408</v>
          </cell>
          <cell r="B2296" t="str">
            <v>TORNEIRA DE PRESSAO PARA PIA,COM CORPO LONGO E AERADOR - 3/4"</v>
          </cell>
          <cell r="C2296" t="str">
            <v>UN</v>
          </cell>
          <cell r="D2296">
            <v>81.14</v>
          </cell>
        </row>
        <row r="2297">
          <cell r="A2297" t="str">
            <v>101413</v>
          </cell>
          <cell r="B2297" t="str">
            <v>MISTURADOR DE PAREDE P/PIA,C/BICA MOVEL TIPO LONGA E AERADOR - 3/4"</v>
          </cell>
          <cell r="C2297" t="str">
            <v>UN</v>
          </cell>
          <cell r="D2297">
            <v>167.72</v>
          </cell>
        </row>
        <row r="2298">
          <cell r="A2298" t="str">
            <v>101418</v>
          </cell>
          <cell r="B2298" t="str">
            <v>TORNEIRA ELETRICA AUTOMATICA,COM CORPO DE METAL CROMADO - 220V</v>
          </cell>
          <cell r="C2298" t="str">
            <v>UN</v>
          </cell>
          <cell r="D2298">
            <v>51.17</v>
          </cell>
        </row>
        <row r="2299">
          <cell r="A2299" t="str">
            <v>101420</v>
          </cell>
          <cell r="B2299" t="str">
            <v>VALVULA FLUXIVEL SEM REGISTRO INCORPORADO - 1 1/4"</v>
          </cell>
          <cell r="C2299" t="str">
            <v>UN</v>
          </cell>
          <cell r="D2299">
            <v>55.64</v>
          </cell>
        </row>
        <row r="2300">
          <cell r="A2300" t="str">
            <v>101421</v>
          </cell>
          <cell r="B2300" t="str">
            <v>VALVULA FLUXIVEL SEM REGISTRO INCORPORADO - 1 1/2"</v>
          </cell>
          <cell r="C2300" t="str">
            <v>UN</v>
          </cell>
          <cell r="D2300">
            <v>56.1</v>
          </cell>
        </row>
        <row r="2301">
          <cell r="A2301" t="str">
            <v>101422</v>
          </cell>
          <cell r="B2301" t="str">
            <v>VALVULA FLUXIVEL COM REGISTRO INCORPORADO - 1 1/4"</v>
          </cell>
          <cell r="C2301" t="str">
            <v>UN</v>
          </cell>
          <cell r="D2301">
            <v>62.13</v>
          </cell>
        </row>
        <row r="2302">
          <cell r="A2302" t="str">
            <v>101423</v>
          </cell>
          <cell r="B2302" t="str">
            <v>VALVULA FLUXIVEL COM REGISTRO INCORPORADO - 1 1/2"</v>
          </cell>
          <cell r="C2302" t="str">
            <v>UN</v>
          </cell>
          <cell r="D2302">
            <v>62.59</v>
          </cell>
        </row>
        <row r="2303">
          <cell r="A2303" t="str">
            <v>101425</v>
          </cell>
          <cell r="B2303" t="str">
            <v>VALVULA DE DESCARGA EXTERNA COM ALAVANCA - 1 1/4"</v>
          </cell>
          <cell r="C2303" t="str">
            <v>UN</v>
          </cell>
          <cell r="D2303">
            <v>166.67</v>
          </cell>
        </row>
        <row r="2304">
          <cell r="A2304" t="str">
            <v>101437</v>
          </cell>
          <cell r="B2304" t="str">
            <v>CHUVEIRO FIXO DE METAL CROMADO - CRIVO COM DIAMETRO DE 15CM</v>
          </cell>
          <cell r="C2304" t="str">
            <v>UN</v>
          </cell>
          <cell r="D2304">
            <v>35.369999999999997</v>
          </cell>
        </row>
        <row r="2305">
          <cell r="A2305" t="str">
            <v>101438</v>
          </cell>
          <cell r="B2305" t="str">
            <v>CHUVEIRO COM BRACO ARTICULADO E DISPOSITIVO P/LIMPEZA RAPIDA - 15CM</v>
          </cell>
          <cell r="C2305" t="str">
            <v>UN</v>
          </cell>
          <cell r="D2305">
            <v>41.79</v>
          </cell>
        </row>
        <row r="2306">
          <cell r="A2306" t="str">
            <v>101439</v>
          </cell>
          <cell r="B2306" t="str">
            <v>CHUVEIRO ELETRICO AUTOMATICO,CORPO PLASTICO - 220V-2800/4400W</v>
          </cell>
          <cell r="C2306" t="str">
            <v>UN</v>
          </cell>
          <cell r="D2306">
            <v>19.579999999999998</v>
          </cell>
        </row>
        <row r="2307">
          <cell r="A2307" t="str">
            <v>101440</v>
          </cell>
          <cell r="B2307" t="str">
            <v>CHUVEIRO ELETRICO AUTOMATICO,CORPO METAL CROMADO - 220V-2800/4400W</v>
          </cell>
          <cell r="C2307" t="str">
            <v>UN</v>
          </cell>
          <cell r="D2307">
            <v>86.07</v>
          </cell>
        </row>
        <row r="2308">
          <cell r="A2308" t="str">
            <v>101442</v>
          </cell>
          <cell r="B2308" t="str">
            <v>CHUVEIRO DUCHA MODELO JET-SET METALICA OU SIMILAR</v>
          </cell>
          <cell r="C2308" t="str">
            <v>UN</v>
          </cell>
          <cell r="D2308">
            <v>50.09</v>
          </cell>
        </row>
        <row r="2309">
          <cell r="A2309" t="str">
            <v>101444</v>
          </cell>
          <cell r="B2309" t="str">
            <v>DUCHA HIGIENICA FLEXIVEL SEM REG. DE PAREDE</v>
          </cell>
          <cell r="C2309" t="str">
            <v>UN</v>
          </cell>
          <cell r="D2309">
            <v>80.400000000000006</v>
          </cell>
        </row>
        <row r="2310">
          <cell r="A2310" t="str">
            <v>101445</v>
          </cell>
          <cell r="B2310" t="str">
            <v>CAIXA DE DESCARGA COMPLETA,DE SOBREPOR,CORPO PLASTICO - 18L</v>
          </cell>
          <cell r="C2310" t="str">
            <v>UN</v>
          </cell>
          <cell r="D2310">
            <v>39.119999999999997</v>
          </cell>
        </row>
        <row r="2311">
          <cell r="A2311" t="str">
            <v>101450</v>
          </cell>
          <cell r="B2311" t="str">
            <v>SABONETEIRA DE LOUCA BRANCA - 7,5X15CM</v>
          </cell>
          <cell r="C2311" t="str">
            <v>UN</v>
          </cell>
          <cell r="D2311">
            <v>12.29</v>
          </cell>
        </row>
        <row r="2312">
          <cell r="A2312" t="str">
            <v>101451</v>
          </cell>
          <cell r="B2312" t="str">
            <v>SABONETEIRA DE LOUCA BRANCA - 15X15CM</v>
          </cell>
          <cell r="C2312" t="str">
            <v>UN</v>
          </cell>
          <cell r="D2312">
            <v>13.35</v>
          </cell>
        </row>
        <row r="2313">
          <cell r="A2313" t="str">
            <v>101452</v>
          </cell>
          <cell r="B2313" t="str">
            <v>SABONETEIRA DE LOUCA BRANCA,COM ALCA - 15X15CM</v>
          </cell>
          <cell r="C2313" t="str">
            <v>UN</v>
          </cell>
          <cell r="D2313">
            <v>13.78</v>
          </cell>
        </row>
        <row r="2314">
          <cell r="A2314" t="str">
            <v>101455</v>
          </cell>
          <cell r="B2314" t="str">
            <v>SABONETEIRA DE LOUCA COLORIDA - 7,5X15CM</v>
          </cell>
          <cell r="C2314" t="str">
            <v>UN</v>
          </cell>
          <cell r="D2314">
            <v>12.29</v>
          </cell>
        </row>
        <row r="2315">
          <cell r="A2315" t="str">
            <v>101456</v>
          </cell>
          <cell r="B2315" t="str">
            <v>SABONETEIRA DE LOUCA COLORIDA - 15X15CM</v>
          </cell>
          <cell r="C2315" t="str">
            <v>UN</v>
          </cell>
          <cell r="D2315">
            <v>13.35</v>
          </cell>
        </row>
        <row r="2316">
          <cell r="A2316" t="str">
            <v>101457</v>
          </cell>
          <cell r="B2316" t="str">
            <v>SABONETEIRA DE LOUCA COLORIDA,COM ALCA - 15X15CM</v>
          </cell>
          <cell r="C2316" t="str">
            <v>UN</v>
          </cell>
          <cell r="D2316">
            <v>13.78</v>
          </cell>
        </row>
        <row r="2317">
          <cell r="A2317" t="str">
            <v>101465</v>
          </cell>
          <cell r="B2317" t="str">
            <v>PAPELEIRA DE LOUCA BRANCA - 15X15CM</v>
          </cell>
          <cell r="C2317" t="str">
            <v>UN</v>
          </cell>
          <cell r="D2317">
            <v>13.66</v>
          </cell>
        </row>
        <row r="2318">
          <cell r="A2318" t="str">
            <v>101466</v>
          </cell>
          <cell r="B2318" t="str">
            <v>PAPELEIRA DE LOUCA COLORIDA - 15X15CM</v>
          </cell>
          <cell r="C2318" t="str">
            <v>UN</v>
          </cell>
          <cell r="D2318">
            <v>13.66</v>
          </cell>
        </row>
        <row r="2319">
          <cell r="A2319" t="str">
            <v>101470</v>
          </cell>
          <cell r="B2319" t="str">
            <v>CABIDE DE LOUCA BRANCA,COM UM OU DOIS GANCHOS</v>
          </cell>
          <cell r="C2319" t="str">
            <v>UN</v>
          </cell>
          <cell r="D2319">
            <v>10.78</v>
          </cell>
        </row>
        <row r="2320">
          <cell r="A2320" t="str">
            <v>101471</v>
          </cell>
          <cell r="B2320" t="str">
            <v>CABIDE DE LOUCA COLORIDA,COM UM OU DOIS GANCHOS</v>
          </cell>
          <cell r="C2320" t="str">
            <v>UN</v>
          </cell>
          <cell r="D2320">
            <v>10.78</v>
          </cell>
        </row>
        <row r="2321">
          <cell r="A2321" t="str">
            <v>101473</v>
          </cell>
          <cell r="B2321" t="str">
            <v>FRONTAO OU TESTEIRA DE MARMORE BRANCO ESP.SANTO - H. ATE 10CM</v>
          </cell>
          <cell r="C2321" t="str">
            <v>M</v>
          </cell>
          <cell r="D2321">
            <v>16.93</v>
          </cell>
        </row>
        <row r="2322">
          <cell r="A2322" t="str">
            <v>101474</v>
          </cell>
          <cell r="B2322" t="str">
            <v>FRONTAO OU TESTEIRA DE GRANITO CINZA MAUA - H ATE 10CM</v>
          </cell>
          <cell r="C2322" t="str">
            <v>M</v>
          </cell>
          <cell r="D2322">
            <v>21.93</v>
          </cell>
        </row>
        <row r="2323">
          <cell r="A2323" t="str">
            <v>101476</v>
          </cell>
          <cell r="B2323" t="str">
            <v>TAMPO P/ BANC. UMIDA - GRANITO CINZA MAUA POLIDO - 30MM</v>
          </cell>
          <cell r="C2323" t="str">
            <v>M2</v>
          </cell>
          <cell r="D2323">
            <v>207.83</v>
          </cell>
        </row>
        <row r="2324">
          <cell r="A2324" t="str">
            <v>101477</v>
          </cell>
          <cell r="B2324" t="str">
            <v>TAMPO P/ BANC UMIDA GRANITO VERDE UBATUBA POLIDO 30MM</v>
          </cell>
          <cell r="C2324" t="str">
            <v>M2</v>
          </cell>
          <cell r="D2324">
            <v>276.83</v>
          </cell>
        </row>
        <row r="2325">
          <cell r="A2325" t="str">
            <v>101478</v>
          </cell>
          <cell r="B2325" t="str">
            <v>TAMPO P/BANC.UM GRANITO PRETO TIJUCO POLIDO 30MM</v>
          </cell>
          <cell r="C2325" t="str">
            <v>M2</v>
          </cell>
          <cell r="D2325">
            <v>245.83</v>
          </cell>
        </row>
        <row r="2326">
          <cell r="A2326" t="str">
            <v>101479</v>
          </cell>
          <cell r="B2326" t="str">
            <v>TAMPO P/ BANC UM GRANITO OURO VELHO POLIDO 30MM</v>
          </cell>
          <cell r="C2326" t="str">
            <v>M2</v>
          </cell>
          <cell r="D2326">
            <v>252.83</v>
          </cell>
        </row>
        <row r="2327">
          <cell r="A2327" t="str">
            <v>101481</v>
          </cell>
          <cell r="B2327" t="str">
            <v>TAMPO PARA BANCADA UMIDA - GRANILITE</v>
          </cell>
          <cell r="C2327" t="str">
            <v>M2</v>
          </cell>
          <cell r="D2327">
            <v>78.73</v>
          </cell>
        </row>
        <row r="2328">
          <cell r="A2328" t="str">
            <v>101482</v>
          </cell>
          <cell r="B2328" t="str">
            <v>TAMPO PARA BANCADA UMIDA - MARMORE BRANCO ESPIRITO SANTO A</v>
          </cell>
          <cell r="C2328" t="str">
            <v>M2</v>
          </cell>
          <cell r="D2328">
            <v>100.33</v>
          </cell>
        </row>
        <row r="2329">
          <cell r="A2329" t="str">
            <v>101486</v>
          </cell>
          <cell r="B2329" t="str">
            <v>TAMPO PARA BANCADA UMIDA - ACO INOX N.18 (18:8)</v>
          </cell>
          <cell r="C2329" t="str">
            <v>M2</v>
          </cell>
          <cell r="D2329">
            <v>264.83</v>
          </cell>
        </row>
        <row r="2330">
          <cell r="A2330" t="str">
            <v>101488</v>
          </cell>
          <cell r="B2330" t="str">
            <v>TAMPO P/BANC.UM.CONCR.POL.E=40MM C/BORDAS ARRED.E ENVERN.</v>
          </cell>
          <cell r="C2330" t="str">
            <v>M2</v>
          </cell>
          <cell r="D2330">
            <v>50.63</v>
          </cell>
        </row>
        <row r="2331">
          <cell r="A2331" t="str">
            <v>101489</v>
          </cell>
          <cell r="B2331" t="str">
            <v>TAMPO P/BANC.UM.CONCR.POL.E=50MM C/BORDAS ARRED.E ENVERN.</v>
          </cell>
          <cell r="C2331" t="str">
            <v>M2</v>
          </cell>
          <cell r="D2331">
            <v>51.81</v>
          </cell>
        </row>
        <row r="2332">
          <cell r="A2332" t="str">
            <v>101491</v>
          </cell>
          <cell r="B2332" t="str">
            <v>SABONETEIRA PARA SABAO LIQUIDO</v>
          </cell>
          <cell r="C2332" t="str">
            <v>UN</v>
          </cell>
          <cell r="D2332">
            <v>27.75</v>
          </cell>
        </row>
        <row r="2333">
          <cell r="A2333" t="str">
            <v>101497</v>
          </cell>
          <cell r="B2333" t="str">
            <v>PORTA TOALHA DE PAPEL BOBINA</v>
          </cell>
          <cell r="C2333" t="str">
            <v>UN</v>
          </cell>
          <cell r="D2333">
            <v>107.53</v>
          </cell>
        </row>
        <row r="2334">
          <cell r="A2334" t="str">
            <v>105000</v>
          </cell>
          <cell r="B2334" t="str">
            <v>DEMOLICOES</v>
          </cell>
          <cell r="D2334" t="str">
            <v xml:space="preserve"> R$-   </v>
          </cell>
        </row>
        <row r="2335">
          <cell r="A2335" t="str">
            <v>105001</v>
          </cell>
          <cell r="B2335" t="str">
            <v>DEMOLICAO DE TUBULACAO DE ACO PRETO OU GALVANIZADO - ATE 2"</v>
          </cell>
          <cell r="C2335" t="str">
            <v>M</v>
          </cell>
          <cell r="D2335">
            <v>1.07</v>
          </cell>
        </row>
        <row r="2336">
          <cell r="A2336" t="str">
            <v>105002</v>
          </cell>
          <cell r="B2336" t="str">
            <v>DEMOLICAO DE TUBULACAO DE ACO PRETO OU GALVANIZADO - ACIMA DE 2"</v>
          </cell>
          <cell r="C2336" t="str">
            <v>M</v>
          </cell>
          <cell r="D2336">
            <v>1.8</v>
          </cell>
        </row>
        <row r="2337">
          <cell r="A2337" t="str">
            <v>105003</v>
          </cell>
          <cell r="B2337" t="str">
            <v>DEMOLICAO DE TUBULACAO DE PVC RIGIDO - ATE 4"</v>
          </cell>
          <cell r="C2337" t="str">
            <v>M</v>
          </cell>
          <cell r="D2337">
            <v>0.89</v>
          </cell>
        </row>
        <row r="2338">
          <cell r="A2338" t="str">
            <v>105004</v>
          </cell>
          <cell r="B2338" t="str">
            <v>DEMOLICAO DE TUBULACAO DE PVC RIGIDO - ACIMA DE 4"</v>
          </cell>
          <cell r="C2338" t="str">
            <v>M</v>
          </cell>
          <cell r="D2338">
            <v>1.62</v>
          </cell>
        </row>
        <row r="2339">
          <cell r="A2339" t="str">
            <v>105005</v>
          </cell>
          <cell r="B2339" t="str">
            <v>DEMOLICAO DE TUBULACAO DE COBRE - ATE 1 1/4"</v>
          </cell>
          <cell r="C2339" t="str">
            <v>M</v>
          </cell>
          <cell r="D2339">
            <v>1.07</v>
          </cell>
        </row>
        <row r="2340">
          <cell r="A2340" t="str">
            <v>105006</v>
          </cell>
          <cell r="B2340" t="str">
            <v>DEMOLICAO DE TUBULACAO DE COBRE - ACIMA DE 1 1/4"</v>
          </cell>
          <cell r="C2340" t="str">
            <v>M</v>
          </cell>
          <cell r="D2340">
            <v>1.8</v>
          </cell>
        </row>
        <row r="2341">
          <cell r="A2341" t="str">
            <v>105007</v>
          </cell>
          <cell r="B2341" t="str">
            <v>DEMOLICAO DE TUBULACAO DE FERRO FUNDIDO - ATE 4"</v>
          </cell>
          <cell r="C2341" t="str">
            <v>M</v>
          </cell>
          <cell r="D2341">
            <v>1.07</v>
          </cell>
        </row>
        <row r="2342">
          <cell r="A2342" t="str">
            <v>105008</v>
          </cell>
          <cell r="B2342" t="str">
            <v>DEMOLICAO DE TUBULACAO DE FERRO FUNDIDO - ACIMA DE 4"</v>
          </cell>
          <cell r="C2342" t="str">
            <v>M</v>
          </cell>
          <cell r="D2342">
            <v>1.8</v>
          </cell>
        </row>
        <row r="2343">
          <cell r="A2343" t="str">
            <v>105009</v>
          </cell>
          <cell r="B2343" t="str">
            <v>DEMOLICAO DE TUBULACAO DE CIMENTO-AMIANTO - ATE 3"</v>
          </cell>
          <cell r="C2343" t="str">
            <v>M</v>
          </cell>
          <cell r="D2343">
            <v>0.89</v>
          </cell>
        </row>
        <row r="2344">
          <cell r="A2344" t="str">
            <v>105010</v>
          </cell>
          <cell r="B2344" t="str">
            <v>DEMOLICAO DE TUBULACAO DE CIMENTO-AMIANTO - ACIMA DE 3"</v>
          </cell>
          <cell r="C2344" t="str">
            <v>M</v>
          </cell>
          <cell r="D2344">
            <v>1.62</v>
          </cell>
        </row>
        <row r="2345">
          <cell r="A2345" t="str">
            <v>105011</v>
          </cell>
          <cell r="B2345" t="str">
            <v>DEMOLICAO DE TUBULACAO DE CERAMICA VIDRADA - ATE 6"</v>
          </cell>
          <cell r="C2345" t="str">
            <v>M</v>
          </cell>
          <cell r="D2345">
            <v>1.07</v>
          </cell>
        </row>
        <row r="2346">
          <cell r="A2346" t="str">
            <v>105012</v>
          </cell>
          <cell r="B2346" t="str">
            <v>DEMOLICAO DE TUBULACAO DE CERAMICA VIDRADA - ACIMA DE 6"</v>
          </cell>
          <cell r="C2346" t="str">
            <v>M</v>
          </cell>
          <cell r="D2346">
            <v>1.8</v>
          </cell>
        </row>
        <row r="2347">
          <cell r="A2347" t="str">
            <v>105018</v>
          </cell>
          <cell r="B2347" t="str">
            <v>DEMOLICAO DE REGISTROS</v>
          </cell>
          <cell r="C2347" t="str">
            <v>UN</v>
          </cell>
          <cell r="D2347">
            <v>0.89</v>
          </cell>
        </row>
        <row r="2348">
          <cell r="A2348" t="str">
            <v>105032</v>
          </cell>
          <cell r="B2348" t="str">
            <v>DEMOLICAO DE CALHAS,RUFOS OU RINCOES EM CHAPA METALICA</v>
          </cell>
          <cell r="C2348" t="str">
            <v>M</v>
          </cell>
          <cell r="D2348">
            <v>0.82</v>
          </cell>
        </row>
        <row r="2349">
          <cell r="A2349" t="str">
            <v>105033</v>
          </cell>
          <cell r="B2349" t="str">
            <v>DEMOLICAO DE CONDUTORES APARENTES</v>
          </cell>
          <cell r="C2349" t="str">
            <v>M</v>
          </cell>
          <cell r="D2349">
            <v>0.52</v>
          </cell>
        </row>
        <row r="2350">
          <cell r="A2350" t="str">
            <v>106000</v>
          </cell>
          <cell r="B2350" t="str">
            <v>RETIRADAS</v>
          </cell>
          <cell r="D2350" t="str">
            <v xml:space="preserve"> R$-   </v>
          </cell>
        </row>
        <row r="2351">
          <cell r="A2351" t="str">
            <v>106001</v>
          </cell>
          <cell r="B2351" t="str">
            <v>RETIRADA DE TUBULACAO DE ACO PRETO OU GALVANIZADO - ATE 2"</v>
          </cell>
          <cell r="C2351" t="str">
            <v>M</v>
          </cell>
          <cell r="D2351">
            <v>2.35</v>
          </cell>
        </row>
        <row r="2352">
          <cell r="A2352" t="str">
            <v>106002</v>
          </cell>
          <cell r="B2352" t="str">
            <v>RETIRADA DE TUBULACAO DE ACO PRETO OU GALVANIZADO - ACIMA DE 2"</v>
          </cell>
          <cell r="C2352" t="str">
            <v>M</v>
          </cell>
          <cell r="D2352">
            <v>2.83</v>
          </cell>
        </row>
        <row r="2353">
          <cell r="A2353" t="str">
            <v>106003</v>
          </cell>
          <cell r="B2353" t="str">
            <v>RETIRADA DE TUBULACAO DE PVC RIGIDO - ATE 4"</v>
          </cell>
          <cell r="C2353" t="str">
            <v>M</v>
          </cell>
          <cell r="D2353">
            <v>2.12</v>
          </cell>
        </row>
        <row r="2354">
          <cell r="A2354" t="str">
            <v>106004</v>
          </cell>
          <cell r="B2354" t="str">
            <v>RETIRADA DE TUBULACAO DE PVC RIGIDO - ACIMA DE 4"</v>
          </cell>
          <cell r="C2354" t="str">
            <v>M</v>
          </cell>
          <cell r="D2354">
            <v>2.58</v>
          </cell>
        </row>
        <row r="2355">
          <cell r="A2355" t="str">
            <v>106005</v>
          </cell>
          <cell r="B2355" t="str">
            <v>RETIRADA DE TUBULACAO DE COBRE - ATE 1 1/4"</v>
          </cell>
          <cell r="C2355" t="str">
            <v>M</v>
          </cell>
          <cell r="D2355">
            <v>2.35</v>
          </cell>
        </row>
        <row r="2356">
          <cell r="A2356" t="str">
            <v>106006</v>
          </cell>
          <cell r="B2356" t="str">
            <v>RETIRADA DE TUBULACAO DE COBRE - ACIMA DE 1 1/4"</v>
          </cell>
          <cell r="C2356" t="str">
            <v>M</v>
          </cell>
          <cell r="D2356">
            <v>2.83</v>
          </cell>
        </row>
        <row r="2357">
          <cell r="A2357" t="str">
            <v>106007</v>
          </cell>
          <cell r="B2357" t="str">
            <v>RETIRADA DE TUBULACAO DE FERRO FUNDIDO - ATE 4"</v>
          </cell>
          <cell r="C2357" t="str">
            <v>M</v>
          </cell>
          <cell r="D2357">
            <v>2.35</v>
          </cell>
        </row>
        <row r="2358">
          <cell r="A2358" t="str">
            <v>106008</v>
          </cell>
          <cell r="B2358" t="str">
            <v>RETIRADA DE TUBULACAO DE FERRO FUNDIDO - ACIMA DE 4"</v>
          </cell>
          <cell r="C2358" t="str">
            <v>M</v>
          </cell>
          <cell r="D2358">
            <v>2.83</v>
          </cell>
        </row>
        <row r="2359">
          <cell r="A2359" t="str">
            <v>106009</v>
          </cell>
          <cell r="B2359" t="str">
            <v>RETIRADA DE TUBULACAO DE CIMENTO-AMIANTO - ATE 3"</v>
          </cell>
          <cell r="C2359" t="str">
            <v>M</v>
          </cell>
          <cell r="D2359">
            <v>2.12</v>
          </cell>
        </row>
        <row r="2360">
          <cell r="A2360" t="str">
            <v>106010</v>
          </cell>
          <cell r="B2360" t="str">
            <v>RETIRADA DE TUBULACAO DE CIMENTO-AMIANTO - ACIMA DE 3"</v>
          </cell>
          <cell r="C2360" t="str">
            <v>M</v>
          </cell>
          <cell r="D2360">
            <v>2.58</v>
          </cell>
        </row>
        <row r="2361">
          <cell r="A2361" t="str">
            <v>106011</v>
          </cell>
          <cell r="B2361" t="str">
            <v>RETIRADA DE TUBULACAO DE CERAMICA VIDRADA - ATE 6"</v>
          </cell>
          <cell r="C2361" t="str">
            <v>M</v>
          </cell>
          <cell r="D2361">
            <v>3.29</v>
          </cell>
        </row>
        <row r="2362">
          <cell r="A2362" t="str">
            <v>106012</v>
          </cell>
          <cell r="B2362" t="str">
            <v>RETIRADA DE TUBULACAO DE CERAMICA VIDRADA - ACIMA DE 6"</v>
          </cell>
          <cell r="C2362" t="str">
            <v>M</v>
          </cell>
          <cell r="D2362">
            <v>3.77</v>
          </cell>
        </row>
        <row r="2363">
          <cell r="A2363" t="str">
            <v>106015</v>
          </cell>
          <cell r="B2363" t="str">
            <v>RETIRADA DE RESERVATORIOS DE CIMENTO-AMIANTO - ATE 1000 LITROS</v>
          </cell>
          <cell r="C2363" t="str">
            <v>UN</v>
          </cell>
          <cell r="D2363">
            <v>25.05</v>
          </cell>
        </row>
        <row r="2364">
          <cell r="A2364" t="str">
            <v>106018</v>
          </cell>
          <cell r="B2364" t="str">
            <v>RETIRADA DE REGISTROS OU VALVULAS FLUXIVEIS</v>
          </cell>
          <cell r="C2364" t="str">
            <v>UN</v>
          </cell>
          <cell r="D2364">
            <v>18.8</v>
          </cell>
        </row>
        <row r="2365">
          <cell r="A2365" t="str">
            <v>106022</v>
          </cell>
          <cell r="B2365" t="str">
            <v>RETIRADA DE VALVULAS DE RETENCAO</v>
          </cell>
          <cell r="C2365" t="str">
            <v>UN</v>
          </cell>
          <cell r="D2365">
            <v>5.19</v>
          </cell>
        </row>
        <row r="2366">
          <cell r="A2366" t="str">
            <v>106024</v>
          </cell>
          <cell r="B2366" t="str">
            <v>RETIRADA DE CONJUNTOS MOTOR-BOMBA</v>
          </cell>
          <cell r="C2366" t="str">
            <v>UN</v>
          </cell>
          <cell r="D2366">
            <v>37.89</v>
          </cell>
        </row>
        <row r="2367">
          <cell r="A2367" t="str">
            <v>106026</v>
          </cell>
          <cell r="B2367" t="str">
            <v>RETIRADA DE CAIXAS SIFONADAS OU RALOS</v>
          </cell>
          <cell r="C2367" t="str">
            <v>UN</v>
          </cell>
          <cell r="D2367">
            <v>2.58</v>
          </cell>
        </row>
        <row r="2368">
          <cell r="A2368" t="str">
            <v>106029</v>
          </cell>
          <cell r="B2368" t="str">
            <v>RETIRADA DE HIDRANTES DE PAREDE</v>
          </cell>
          <cell r="C2368" t="str">
            <v>UN</v>
          </cell>
          <cell r="D2368">
            <v>14.19</v>
          </cell>
        </row>
        <row r="2369">
          <cell r="A2369" t="str">
            <v>106032</v>
          </cell>
          <cell r="B2369" t="str">
            <v>RETIRADA DE CALHAS,RUFOS OU RINCOES EM CHAPA METALICA</v>
          </cell>
          <cell r="C2369" t="str">
            <v>M</v>
          </cell>
          <cell r="D2369">
            <v>1.1599999999999999</v>
          </cell>
        </row>
        <row r="2370">
          <cell r="A2370" t="str">
            <v>106033</v>
          </cell>
          <cell r="B2370" t="str">
            <v>RETIRADA DE CONDUTORES APARENTES</v>
          </cell>
          <cell r="C2370" t="str">
            <v>M</v>
          </cell>
          <cell r="D2370">
            <v>0.75</v>
          </cell>
        </row>
        <row r="2371">
          <cell r="A2371" t="str">
            <v>106035</v>
          </cell>
          <cell r="B2371" t="str">
            <v>RETIRADA DE APARELHOS SANITARIOS,INCLUSIVE ACESSORIOS</v>
          </cell>
          <cell r="C2371" t="str">
            <v>UN</v>
          </cell>
          <cell r="D2371">
            <v>7.09</v>
          </cell>
        </row>
        <row r="2372">
          <cell r="A2372" t="str">
            <v>106040</v>
          </cell>
          <cell r="B2372" t="str">
            <v>RETIRADA DE SIFOES</v>
          </cell>
          <cell r="C2372" t="str">
            <v>UN</v>
          </cell>
          <cell r="D2372">
            <v>1.87</v>
          </cell>
        </row>
        <row r="2373">
          <cell r="A2373" t="str">
            <v>106042</v>
          </cell>
          <cell r="B2373" t="str">
            <v>RETIRADA DE TORNEIRAS</v>
          </cell>
          <cell r="C2373" t="str">
            <v>UN</v>
          </cell>
          <cell r="D2373">
            <v>1.21</v>
          </cell>
        </row>
        <row r="2374">
          <cell r="A2374" t="str">
            <v>106045</v>
          </cell>
          <cell r="B2374" t="str">
            <v>RETIRADA DE CAIXAS DE DESCARGA DE SOBREPOR</v>
          </cell>
          <cell r="C2374" t="str">
            <v>UN</v>
          </cell>
          <cell r="D2374">
            <v>3.59</v>
          </cell>
        </row>
        <row r="2375">
          <cell r="A2375" t="str">
            <v>107000</v>
          </cell>
          <cell r="B2375" t="str">
            <v>RECOLOCACOES</v>
          </cell>
          <cell r="D2375" t="str">
            <v xml:space="preserve"> R$-   </v>
          </cell>
        </row>
        <row r="2376">
          <cell r="A2376" t="str">
            <v>107015</v>
          </cell>
          <cell r="B2376" t="str">
            <v>RECOLOCACAO DE RESERVATORIOS DE CIMENTO-AMIANTO - ATE 1000 LITROS</v>
          </cell>
          <cell r="C2376" t="str">
            <v>UN</v>
          </cell>
          <cell r="D2376">
            <v>33.409999999999997</v>
          </cell>
        </row>
        <row r="2377">
          <cell r="A2377" t="str">
            <v>107018</v>
          </cell>
          <cell r="B2377" t="str">
            <v>RECOLOCACAO DE REGISTROS OU VALVULAS FLUXIVEIS</v>
          </cell>
          <cell r="C2377" t="str">
            <v>UN</v>
          </cell>
          <cell r="D2377">
            <v>16.98</v>
          </cell>
        </row>
        <row r="2378">
          <cell r="A2378" t="str">
            <v>107022</v>
          </cell>
          <cell r="B2378" t="str">
            <v>RECOLOCACAO DE VALVULAS DE RETENCAO</v>
          </cell>
          <cell r="C2378" t="str">
            <v>UN</v>
          </cell>
          <cell r="D2378">
            <v>8.73</v>
          </cell>
        </row>
        <row r="2379">
          <cell r="A2379" t="str">
            <v>107024</v>
          </cell>
          <cell r="B2379" t="str">
            <v>RECOLOCACAO DE CONJUNTOS MOTOR-BOMBA</v>
          </cell>
          <cell r="C2379" t="str">
            <v>UN</v>
          </cell>
          <cell r="D2379">
            <v>33.409999999999997</v>
          </cell>
        </row>
        <row r="2380">
          <cell r="A2380" t="str">
            <v>107026</v>
          </cell>
          <cell r="B2380" t="str">
            <v>RECOLOCACAO DE CAIXAS SIFONADAS OU RALOS</v>
          </cell>
          <cell r="C2380" t="str">
            <v>UN</v>
          </cell>
          <cell r="D2380">
            <v>13.51</v>
          </cell>
        </row>
        <row r="2381">
          <cell r="A2381" t="str">
            <v>107029</v>
          </cell>
          <cell r="B2381" t="str">
            <v>RECOLOCACAO DE HIDRANTES DE PAREDE</v>
          </cell>
          <cell r="C2381" t="str">
            <v>UN</v>
          </cell>
          <cell r="D2381">
            <v>43.44</v>
          </cell>
        </row>
        <row r="2382">
          <cell r="A2382" t="str">
            <v>107032</v>
          </cell>
          <cell r="B2382" t="str">
            <v>RECOLOCACAO DE CALHAS,RUFOS OU RINCOES EM CHAPA METALICA</v>
          </cell>
          <cell r="C2382" t="str">
            <v>M</v>
          </cell>
          <cell r="D2382">
            <v>8.57</v>
          </cell>
        </row>
        <row r="2383">
          <cell r="A2383" t="str">
            <v>107033</v>
          </cell>
          <cell r="B2383" t="str">
            <v>RECOLOCACAO DE CONDUTORES APARENTES</v>
          </cell>
          <cell r="C2383" t="str">
            <v>M</v>
          </cell>
          <cell r="D2383">
            <v>6.94</v>
          </cell>
        </row>
        <row r="2384">
          <cell r="A2384" t="str">
            <v>107035</v>
          </cell>
          <cell r="B2384" t="str">
            <v>RECOLOCACAO DE APARELHOS SANITARIOS,INCLUSIVE ACESSORIOS</v>
          </cell>
          <cell r="C2384" t="str">
            <v>UN</v>
          </cell>
          <cell r="D2384">
            <v>25.05</v>
          </cell>
        </row>
        <row r="2385">
          <cell r="A2385" t="str">
            <v>107040</v>
          </cell>
          <cell r="B2385" t="str">
            <v>RECOLOCACAO DE SIFOES</v>
          </cell>
          <cell r="C2385" t="str">
            <v>UN</v>
          </cell>
          <cell r="D2385">
            <v>4.16</v>
          </cell>
        </row>
        <row r="2386">
          <cell r="A2386" t="str">
            <v>107042</v>
          </cell>
          <cell r="B2386" t="str">
            <v>RECOLOCACAO DE TORNEIRAS</v>
          </cell>
          <cell r="C2386" t="str">
            <v>UN</v>
          </cell>
          <cell r="D2386">
            <v>4.16</v>
          </cell>
        </row>
        <row r="2387">
          <cell r="A2387" t="str">
            <v>107045</v>
          </cell>
          <cell r="B2387" t="str">
            <v>RECOLOCACAO DE CAIXAS DE DESCARGA DE SOBREPOR</v>
          </cell>
          <cell r="C2387" t="str">
            <v>UN</v>
          </cell>
          <cell r="D2387">
            <v>20.88</v>
          </cell>
        </row>
        <row r="2388">
          <cell r="A2388" t="str">
            <v>108000</v>
          </cell>
          <cell r="B2388" t="str">
            <v>SERVICOS PARCIAIS</v>
          </cell>
          <cell r="D2388" t="str">
            <v xml:space="preserve"> R$-   </v>
          </cell>
        </row>
        <row r="2389">
          <cell r="A2389" t="str">
            <v>108001</v>
          </cell>
          <cell r="B2389" t="str">
            <v>VOLANTE PARA REGISTRO,METAL AMARELO - 1/2"</v>
          </cell>
          <cell r="C2389" t="str">
            <v>UN</v>
          </cell>
          <cell r="D2389">
            <v>4.75</v>
          </cell>
        </row>
        <row r="2390">
          <cell r="A2390" t="str">
            <v>108002</v>
          </cell>
          <cell r="B2390" t="str">
            <v>VOLANTE PARA REGISTRO,METAL AMARELO - 3/4"</v>
          </cell>
          <cell r="C2390" t="str">
            <v>UN</v>
          </cell>
          <cell r="D2390">
            <v>5.07</v>
          </cell>
        </row>
        <row r="2391">
          <cell r="A2391" t="str">
            <v>108003</v>
          </cell>
          <cell r="B2391" t="str">
            <v>VOLANTE PARA REGISTRO,METAL AMARELO - 1"</v>
          </cell>
          <cell r="C2391" t="str">
            <v>UN</v>
          </cell>
          <cell r="D2391">
            <v>5.3</v>
          </cell>
        </row>
        <row r="2392">
          <cell r="A2392" t="str">
            <v>108004</v>
          </cell>
          <cell r="B2392" t="str">
            <v>VOLANTE PARA REGISTRO,METAL AMARELO - 1 1/4"</v>
          </cell>
          <cell r="C2392" t="str">
            <v>UN</v>
          </cell>
          <cell r="D2392">
            <v>5.82</v>
          </cell>
        </row>
        <row r="2393">
          <cell r="A2393" t="str">
            <v>108005</v>
          </cell>
          <cell r="B2393" t="str">
            <v>VOLANTE PARA REGISTRO,METAL AMARELO - 1 1/2"</v>
          </cell>
          <cell r="C2393" t="str">
            <v>UN</v>
          </cell>
          <cell r="D2393">
            <v>6.46</v>
          </cell>
        </row>
        <row r="2394">
          <cell r="A2394" t="str">
            <v>108006</v>
          </cell>
          <cell r="B2394" t="str">
            <v>VOLANTE PARA REGISTRO,METAL AMARELO - 2"</v>
          </cell>
          <cell r="C2394" t="str">
            <v>UN</v>
          </cell>
          <cell r="D2394">
            <v>7.33</v>
          </cell>
        </row>
        <row r="2395">
          <cell r="A2395" t="str">
            <v>108007</v>
          </cell>
          <cell r="B2395" t="str">
            <v>VOLANTE PARA REGISTRO,METAL AMARELO - 2 1/2"</v>
          </cell>
          <cell r="C2395" t="str">
            <v>UN</v>
          </cell>
          <cell r="D2395">
            <v>11.91</v>
          </cell>
        </row>
        <row r="2396">
          <cell r="A2396" t="str">
            <v>108008</v>
          </cell>
          <cell r="B2396" t="str">
            <v>VOLANTE PARA REGISTRO,METAL AMARELO - 3"</v>
          </cell>
          <cell r="C2396" t="str">
            <v>UN</v>
          </cell>
          <cell r="D2396">
            <v>13.52</v>
          </cell>
        </row>
        <row r="2397">
          <cell r="A2397" t="str">
            <v>108009</v>
          </cell>
          <cell r="B2397" t="str">
            <v>VOLANTE PARA REGISTRO,METAL AMARELO - 4"</v>
          </cell>
          <cell r="C2397" t="str">
            <v>UN</v>
          </cell>
          <cell r="D2397">
            <v>26.54</v>
          </cell>
        </row>
        <row r="2398">
          <cell r="A2398" t="str">
            <v>108010</v>
          </cell>
          <cell r="B2398" t="str">
            <v>VOLANTE PARA REGISTRO,METAL CROMADO - DE 1/2" ATE 1 1/2"</v>
          </cell>
          <cell r="C2398" t="str">
            <v>UN</v>
          </cell>
          <cell r="D2398">
            <v>17.13</v>
          </cell>
        </row>
        <row r="2399">
          <cell r="A2399" t="str">
            <v>108015</v>
          </cell>
          <cell r="B2399" t="str">
            <v>CANOPLA PARA REGISTRO,METAL CROMADO - DE 1/2" ATE 1 1/2"</v>
          </cell>
          <cell r="C2399" t="str">
            <v>UN</v>
          </cell>
          <cell r="D2399">
            <v>9.15</v>
          </cell>
        </row>
        <row r="2400">
          <cell r="A2400" t="str">
            <v>108020</v>
          </cell>
          <cell r="B2400" t="str">
            <v>CANOPLA PARA VALVULA FLUXIVEL,METAL CROMADO</v>
          </cell>
          <cell r="C2400" t="str">
            <v>UN</v>
          </cell>
          <cell r="D2400">
            <v>18.940000000000001</v>
          </cell>
        </row>
        <row r="2401">
          <cell r="A2401" t="str">
            <v>108024</v>
          </cell>
          <cell r="B2401" t="str">
            <v>RECARGA PARA EXTINTOR DE INCENDIO,GAS CARBONICO(CO2) - 4KG</v>
          </cell>
          <cell r="C2401" t="str">
            <v>UN</v>
          </cell>
          <cell r="D2401">
            <v>12.27</v>
          </cell>
        </row>
        <row r="2402">
          <cell r="A2402" t="str">
            <v>108025</v>
          </cell>
          <cell r="B2402" t="str">
            <v>RECARGA PARA EXTINTOR DE INCENDIO,GAS CARBONICO(CO2) - 6KG</v>
          </cell>
          <cell r="C2402" t="str">
            <v>UN</v>
          </cell>
          <cell r="D2402">
            <v>23.95</v>
          </cell>
        </row>
        <row r="2403">
          <cell r="A2403" t="str">
            <v>108026</v>
          </cell>
          <cell r="B2403" t="str">
            <v>RECARGA PARA EXTINTOR DE INCENDIO,GAS CARBONICO(CO2) - 10KG</v>
          </cell>
          <cell r="C2403" t="str">
            <v>UN</v>
          </cell>
          <cell r="D2403">
            <v>35.630000000000003</v>
          </cell>
        </row>
        <row r="2404">
          <cell r="A2404" t="str">
            <v>108028</v>
          </cell>
          <cell r="B2404" t="str">
            <v>RECARGA PARA EXTINTOR DE INCENDIO,AGUA PRESSURIZADA - 10L</v>
          </cell>
          <cell r="C2404" t="str">
            <v>UN</v>
          </cell>
          <cell r="D2404">
            <v>7.82</v>
          </cell>
        </row>
        <row r="2405">
          <cell r="A2405" t="str">
            <v>108029</v>
          </cell>
          <cell r="B2405" t="str">
            <v>RECARGA PARA EXTINTOR DE INCENDIO,ESPUMA QUIMICA - 10L</v>
          </cell>
          <cell r="C2405" t="str">
            <v>UN</v>
          </cell>
          <cell r="D2405">
            <v>7.82</v>
          </cell>
        </row>
        <row r="2406">
          <cell r="A2406" t="str">
            <v>108031</v>
          </cell>
          <cell r="B2406" t="str">
            <v>RECARGA PARA EXTINTOR DE INCENDIO,PO QUIMICO SECO - 4KG</v>
          </cell>
          <cell r="C2406" t="str">
            <v>UN</v>
          </cell>
          <cell r="D2406">
            <v>10.99</v>
          </cell>
        </row>
        <row r="2407">
          <cell r="A2407" t="str">
            <v>108032</v>
          </cell>
          <cell r="B2407" t="str">
            <v>RECARGA PARA EXTINTOR DE INCENDIO,PO QUIMICO SECO - 8KG</v>
          </cell>
          <cell r="C2407" t="str">
            <v>UN</v>
          </cell>
          <cell r="D2407">
            <v>21.39</v>
          </cell>
        </row>
        <row r="2408">
          <cell r="A2408" t="str">
            <v>108033</v>
          </cell>
          <cell r="B2408" t="str">
            <v>RECARGA PARA EXTINTOR DE INCENDIO,PO QUIMICO SECO - 12KG</v>
          </cell>
          <cell r="C2408" t="str">
            <v>UN</v>
          </cell>
          <cell r="D2408">
            <v>31.79</v>
          </cell>
        </row>
        <row r="2409">
          <cell r="A2409" t="str">
            <v>108035</v>
          </cell>
          <cell r="B2409" t="str">
            <v>GRELHA PARA CAIXA SIFONADA OU RALO,PVC RIGIDO CROMADO - 100MM</v>
          </cell>
          <cell r="C2409" t="str">
            <v>UN</v>
          </cell>
          <cell r="D2409">
            <v>0.73</v>
          </cell>
        </row>
        <row r="2410">
          <cell r="A2410" t="str">
            <v>108036</v>
          </cell>
          <cell r="B2410" t="str">
            <v>GRELHA PARA CAIXA SIFONADA OU RALO,PVC RIGIDO CROMADO - 150MM</v>
          </cell>
          <cell r="C2410" t="str">
            <v>UN</v>
          </cell>
          <cell r="D2410">
            <v>0.96</v>
          </cell>
        </row>
        <row r="2411">
          <cell r="A2411" t="str">
            <v>108038</v>
          </cell>
          <cell r="B2411" t="str">
            <v>GRELHA PARA CAIXA SIFONADA OU RALO,METAL CROMADO - 100MM</v>
          </cell>
          <cell r="C2411" t="str">
            <v>UN</v>
          </cell>
          <cell r="D2411">
            <v>1.83</v>
          </cell>
        </row>
        <row r="2412">
          <cell r="A2412" t="str">
            <v>108039</v>
          </cell>
          <cell r="B2412" t="str">
            <v>GRELHA PARA CAIXA SIFONADA OU RALO,METAL CROMADO -150MM</v>
          </cell>
          <cell r="C2412" t="str">
            <v>UN</v>
          </cell>
          <cell r="D2412">
            <v>4.47</v>
          </cell>
        </row>
        <row r="2413">
          <cell r="A2413" t="str">
            <v>108040</v>
          </cell>
          <cell r="B2413" t="str">
            <v>SOLDA E REBITAGEM EM CALHAS,RUFOS OU RINCOES - CHAPA DE COBRE</v>
          </cell>
          <cell r="C2413" t="str">
            <v>M</v>
          </cell>
          <cell r="D2413">
            <v>7.3</v>
          </cell>
        </row>
        <row r="2414">
          <cell r="A2414" t="str">
            <v>108041</v>
          </cell>
          <cell r="B2414" t="str">
            <v>SOLDA E REBITAGEM EM CALHAS,RUFOS OU RINCOES - CHAPA GALVANIZADA</v>
          </cell>
          <cell r="C2414" t="str">
            <v>M</v>
          </cell>
          <cell r="D2414">
            <v>6.9</v>
          </cell>
        </row>
        <row r="2415">
          <cell r="A2415" t="str">
            <v>108042</v>
          </cell>
          <cell r="B2415" t="str">
            <v>SOLDA EM CALHAS,RUFOS OU RINCOES - CHAPA DE COBRE</v>
          </cell>
          <cell r="C2415" t="str">
            <v>M</v>
          </cell>
          <cell r="D2415">
            <v>5.69</v>
          </cell>
        </row>
        <row r="2416">
          <cell r="A2416" t="str">
            <v>108043</v>
          </cell>
          <cell r="B2416" t="str">
            <v>SOLDA EM CALHAS,RUFOS OU RINCOES - CHAPA GALVANIZADA</v>
          </cell>
          <cell r="C2416" t="str">
            <v>M</v>
          </cell>
          <cell r="D2416">
            <v>5.29</v>
          </cell>
        </row>
        <row r="2417">
          <cell r="A2417" t="str">
            <v>108044</v>
          </cell>
          <cell r="B2417" t="str">
            <v>LIMPEZA E PINTURA BETUMINOSA EM CALHAS OU RINCOES,DUAS DEMAOS</v>
          </cell>
          <cell r="C2417" t="str">
            <v>M</v>
          </cell>
          <cell r="D2417">
            <v>2.12</v>
          </cell>
        </row>
        <row r="2418">
          <cell r="A2418" t="str">
            <v>108047</v>
          </cell>
          <cell r="B2418" t="str">
            <v>BOLSA DE BORRACHA PARA BACIA SANITARIA</v>
          </cell>
          <cell r="C2418" t="str">
            <v>UN</v>
          </cell>
          <cell r="D2418">
            <v>2.37</v>
          </cell>
        </row>
        <row r="2419">
          <cell r="A2419" t="str">
            <v>108049</v>
          </cell>
          <cell r="B2419" t="str">
            <v>TUBO DE LIGACAO C/CANOPLA,P/BACIA SANITARIA,PVC RIGIDO-1 1/2"X30CM</v>
          </cell>
          <cell r="C2419" t="str">
            <v>UN</v>
          </cell>
          <cell r="D2419">
            <v>5.95</v>
          </cell>
        </row>
        <row r="2420">
          <cell r="A2420" t="str">
            <v>108050</v>
          </cell>
          <cell r="B2420" t="str">
            <v>TUBO DE LIGACAO C/CANOPLA,P/BACIA SANITARIA,ABS CROMADO-1 1/2"X30CM</v>
          </cell>
          <cell r="C2420" t="str">
            <v>UN</v>
          </cell>
          <cell r="D2420">
            <v>13.88</v>
          </cell>
        </row>
        <row r="2421">
          <cell r="A2421" t="str">
            <v>108052</v>
          </cell>
          <cell r="B2421" t="str">
            <v>TAMPO E ASSENTO DE PLASTICO PARA BACIA SANITARIA</v>
          </cell>
          <cell r="C2421" t="str">
            <v>UN</v>
          </cell>
          <cell r="D2421">
            <v>9.9700000000000006</v>
          </cell>
        </row>
        <row r="2422">
          <cell r="A2422" t="str">
            <v>108054</v>
          </cell>
          <cell r="B2422" t="str">
            <v>TAMPO E ASSENTO DE PLASTICO PARA BACIA SANITARIA INFANTIL</v>
          </cell>
          <cell r="C2422" t="str">
            <v>UN</v>
          </cell>
          <cell r="D2422">
            <v>9.9700000000000006</v>
          </cell>
        </row>
        <row r="2423">
          <cell r="A2423" t="str">
            <v>108056</v>
          </cell>
          <cell r="B2423" t="str">
            <v>REPARO PARA VALVULA FLUXIVEL</v>
          </cell>
          <cell r="C2423" t="str">
            <v>UN</v>
          </cell>
          <cell r="D2423">
            <v>14.35</v>
          </cell>
        </row>
        <row r="2424">
          <cell r="A2424" t="str">
            <v>108057</v>
          </cell>
          <cell r="B2424" t="str">
            <v>BOTAO PARA VALVULA FLUXIVEL</v>
          </cell>
          <cell r="C2424" t="str">
            <v>UN</v>
          </cell>
          <cell r="D2424">
            <v>8.2100000000000009</v>
          </cell>
        </row>
        <row r="2425">
          <cell r="A2425" t="str">
            <v>108058</v>
          </cell>
          <cell r="B2425" t="str">
            <v>SUPORTE DE FERRO FUNDIDO PARA LAVATORIO SEM COLUNA</v>
          </cell>
          <cell r="C2425" t="str">
            <v>UN</v>
          </cell>
          <cell r="D2425">
            <v>10.96</v>
          </cell>
        </row>
        <row r="2426">
          <cell r="A2426" t="str">
            <v>108060</v>
          </cell>
          <cell r="B2426" t="str">
            <v>VALVULA DE PVC - DE 1" ATE 2"</v>
          </cell>
          <cell r="C2426" t="str">
            <v>UN</v>
          </cell>
          <cell r="D2426">
            <v>4.9800000000000004</v>
          </cell>
        </row>
        <row r="2427">
          <cell r="A2427" t="str">
            <v>108063</v>
          </cell>
          <cell r="B2427" t="str">
            <v>VALVULA DE METAL AMARELO COM GRELHA - 2"</v>
          </cell>
          <cell r="C2427" t="str">
            <v>UN</v>
          </cell>
          <cell r="D2427">
            <v>8.5399999999999991</v>
          </cell>
        </row>
        <row r="2428">
          <cell r="A2428" t="str">
            <v>108065</v>
          </cell>
          <cell r="B2428" t="str">
            <v>VALVULA DE METAL CROMADO - 1"</v>
          </cell>
          <cell r="C2428" t="str">
            <v>UN</v>
          </cell>
          <cell r="D2428">
            <v>8.5399999999999991</v>
          </cell>
        </row>
        <row r="2429">
          <cell r="A2429" t="str">
            <v>108066</v>
          </cell>
          <cell r="B2429" t="str">
            <v>VALVULA DE METAL CROMADO - 1 1/2"</v>
          </cell>
          <cell r="C2429" t="str">
            <v>UN</v>
          </cell>
          <cell r="D2429">
            <v>17.100000000000001</v>
          </cell>
        </row>
        <row r="2430">
          <cell r="A2430" t="str">
            <v>108068</v>
          </cell>
          <cell r="B2430" t="str">
            <v>SIFAO COM COPO,TIPO REFORCADO,PVC RIGIDO - 1"X1 1/2"</v>
          </cell>
          <cell r="C2430" t="str">
            <v>UN</v>
          </cell>
          <cell r="D2430">
            <v>5.82</v>
          </cell>
        </row>
        <row r="2431">
          <cell r="A2431" t="str">
            <v>108070</v>
          </cell>
          <cell r="B2431" t="str">
            <v>SIFAO COM COPO,TIPO REFORCADO,PVC RIGIDO - 1 1/2"X2"</v>
          </cell>
          <cell r="C2431" t="str">
            <v>UN</v>
          </cell>
          <cell r="D2431">
            <v>6.6</v>
          </cell>
        </row>
        <row r="2432">
          <cell r="A2432" t="str">
            <v>108071</v>
          </cell>
          <cell r="B2432" t="str">
            <v>SIFAO COM COPO,TIPO REFORCADO,PVC RIGIDO - 2"X2"</v>
          </cell>
          <cell r="C2432" t="str">
            <v>UN</v>
          </cell>
          <cell r="D2432">
            <v>6.6</v>
          </cell>
        </row>
        <row r="2433">
          <cell r="A2433" t="str">
            <v>108072</v>
          </cell>
          <cell r="B2433" t="str">
            <v>SIFAO TIPO PESADO,METAL CROMADO - 1"X1 1/2"</v>
          </cell>
          <cell r="C2433" t="str">
            <v>UN</v>
          </cell>
          <cell r="D2433">
            <v>27.93</v>
          </cell>
        </row>
        <row r="2434">
          <cell r="A2434" t="str">
            <v>108073</v>
          </cell>
          <cell r="B2434" t="str">
            <v>SIFAO TIPO PESADO,METAL CROMADO - 1"X2"</v>
          </cell>
          <cell r="C2434" t="str">
            <v>UN</v>
          </cell>
          <cell r="D2434">
            <v>28.64</v>
          </cell>
        </row>
        <row r="2435">
          <cell r="A2435" t="str">
            <v>108074</v>
          </cell>
          <cell r="B2435" t="str">
            <v>SIFAO TIPO PESADO,METAL CROMADO - 1 1/2"X2"</v>
          </cell>
          <cell r="C2435" t="str">
            <v>UN</v>
          </cell>
          <cell r="D2435">
            <v>33.869999999999997</v>
          </cell>
        </row>
        <row r="2436">
          <cell r="A2436" t="str">
            <v>108076</v>
          </cell>
          <cell r="B2436" t="str">
            <v>TUBO DE LIGACAO FLEXIVEL,PVC - 1/2"X30/40CM</v>
          </cell>
          <cell r="C2436" t="str">
            <v>UN</v>
          </cell>
          <cell r="D2436">
            <v>5.15</v>
          </cell>
        </row>
        <row r="2437">
          <cell r="A2437" t="str">
            <v>108081</v>
          </cell>
          <cell r="B2437" t="str">
            <v>TUBO DE LIGACAO FLEXIVEL,METAL CROMADO - 1/2"X30/40CM</v>
          </cell>
          <cell r="C2437" t="str">
            <v>UN</v>
          </cell>
          <cell r="D2437">
            <v>8.31</v>
          </cell>
        </row>
        <row r="2438">
          <cell r="A2438" t="str">
            <v>108086</v>
          </cell>
          <cell r="B2438" t="str">
            <v>TORNEIRA DE PRESSAO PARA LAVATORIO,METAL CROMADO - 1/2"</v>
          </cell>
          <cell r="C2438" t="str">
            <v>UN</v>
          </cell>
          <cell r="D2438">
            <v>41.77</v>
          </cell>
        </row>
        <row r="2439">
          <cell r="A2439" t="str">
            <v>108088</v>
          </cell>
          <cell r="B2439" t="str">
            <v>ESPARGIDOR PARA MICTORIO COLETIVO,COBRE - 1/2"</v>
          </cell>
          <cell r="C2439" t="str">
            <v>M</v>
          </cell>
          <cell r="D2439">
            <v>12.39</v>
          </cell>
        </row>
        <row r="2440">
          <cell r="A2440" t="str">
            <v>108089</v>
          </cell>
          <cell r="B2440" t="str">
            <v>ESPARGIDOR PARA MICTORIO COLETIVO,ACO GALVANIZADO - 1/2"</v>
          </cell>
          <cell r="C2440" t="str">
            <v>M</v>
          </cell>
          <cell r="D2440">
            <v>11.76</v>
          </cell>
        </row>
        <row r="2441">
          <cell r="A2441" t="str">
            <v>108090</v>
          </cell>
          <cell r="B2441" t="str">
            <v>ESPARGIDOR PARA MICTORIO COLETIVO,ACO GALVANIZADO - 3/4"</v>
          </cell>
          <cell r="C2441" t="str">
            <v>M</v>
          </cell>
          <cell r="D2441">
            <v>12.44</v>
          </cell>
        </row>
        <row r="2442">
          <cell r="A2442" t="str">
            <v>108091</v>
          </cell>
          <cell r="B2442" t="str">
            <v>ESPARGIDOR PARA MICTORIO COLETIVO,METAL CROMADO - 1/2"</v>
          </cell>
          <cell r="C2442" t="str">
            <v>M</v>
          </cell>
          <cell r="D2442">
            <v>11.66</v>
          </cell>
        </row>
        <row r="2443">
          <cell r="A2443" t="str">
            <v>108093</v>
          </cell>
          <cell r="B2443" t="str">
            <v>VALVULA AMERICANA DE METAL CROMADO - 1 1/2"X3 3/4"</v>
          </cell>
          <cell r="C2443" t="str">
            <v>UN</v>
          </cell>
          <cell r="D2443">
            <v>14.9</v>
          </cell>
        </row>
        <row r="2444">
          <cell r="A2444" t="str">
            <v>108095</v>
          </cell>
          <cell r="B2444" t="str">
            <v>VELA PARA FILTRO,INCLUSIVE GUARNICOES DE BORRACHA - 20L/H</v>
          </cell>
          <cell r="C2444" t="str">
            <v>UN</v>
          </cell>
          <cell r="D2444">
            <v>7.16</v>
          </cell>
        </row>
        <row r="2445">
          <cell r="A2445" t="str">
            <v>108096</v>
          </cell>
          <cell r="B2445" t="str">
            <v>VELA PARA FILTRO,INCLUSIVE GUARNICOES DE BORRACHA - 40L/H</v>
          </cell>
          <cell r="C2445" t="str">
            <v>UN</v>
          </cell>
          <cell r="D2445">
            <v>7.16</v>
          </cell>
        </row>
        <row r="2446">
          <cell r="A2446" t="str">
            <v>108097</v>
          </cell>
          <cell r="B2446" t="str">
            <v>TUBO DE LIGACAO COM CANOPLA,PARA CHUVEIRO,METAL CROMADO - 3/4"</v>
          </cell>
          <cell r="C2446" t="str">
            <v>UN</v>
          </cell>
          <cell r="D2446">
            <v>8.31</v>
          </cell>
        </row>
        <row r="2447">
          <cell r="A2447" t="str">
            <v>108098</v>
          </cell>
          <cell r="B2447" t="str">
            <v>BOIA E CORRENTE PARA CAIXA DE DESCARGA DE SOBREPOR</v>
          </cell>
          <cell r="C2447" t="str">
            <v>UN</v>
          </cell>
          <cell r="D2447">
            <v>7.16</v>
          </cell>
        </row>
        <row r="2448">
          <cell r="A2448" t="str">
            <v>109000</v>
          </cell>
          <cell r="B2448" t="str">
            <v>OUTROS SERVICOS</v>
          </cell>
          <cell r="D2448" t="str">
            <v xml:space="preserve"> R$-   </v>
          </cell>
        </row>
        <row r="2449">
          <cell r="A2449" t="str">
            <v>109001</v>
          </cell>
          <cell r="B2449" t="str">
            <v>DESENTUPIMENTO DE RAMAIS DE ESGOTO OU AGUAS PLUVIAIS</v>
          </cell>
          <cell r="C2449" t="str">
            <v>M</v>
          </cell>
          <cell r="D2449">
            <v>1.99</v>
          </cell>
        </row>
        <row r="2450">
          <cell r="A2450" t="str">
            <v>110000</v>
          </cell>
          <cell r="B2450" t="str">
            <v>REVESTIMENTOS</v>
          </cell>
          <cell r="D2450" t="str">
            <v xml:space="preserve"> R$-   </v>
          </cell>
        </row>
        <row r="2451">
          <cell r="A2451" t="str">
            <v>110100</v>
          </cell>
          <cell r="B2451" t="str">
            <v>REVESTIMENTO DE FORROS</v>
          </cell>
          <cell r="D2451" t="str">
            <v xml:space="preserve"> R$-   </v>
          </cell>
        </row>
        <row r="2452">
          <cell r="A2452" t="str">
            <v>110101</v>
          </cell>
          <cell r="B2452" t="str">
            <v>CHAPISCO COMUM - ARGAMASSA DE CIMENTO E AREIA 1:3</v>
          </cell>
          <cell r="C2452" t="str">
            <v>M2</v>
          </cell>
          <cell r="D2452">
            <v>2.1</v>
          </cell>
        </row>
        <row r="2453">
          <cell r="A2453" t="str">
            <v>110108</v>
          </cell>
          <cell r="B2453" t="str">
            <v>EMBOCO - ARGAMASSA MISTA DE CIMENTO,CAL E AREIA 1:4/12</v>
          </cell>
          <cell r="C2453" t="str">
            <v>M2</v>
          </cell>
          <cell r="D2453">
            <v>6.43</v>
          </cell>
        </row>
        <row r="2454">
          <cell r="A2454" t="str">
            <v>110109</v>
          </cell>
          <cell r="B2454" t="str">
            <v>EMBOCO DESEMPENADO P/PINTURA - ARG.MISTA CIMENTO,CAL E AREIA 1:3/12</v>
          </cell>
          <cell r="C2454" t="str">
            <v>M2</v>
          </cell>
          <cell r="D2454">
            <v>8.19</v>
          </cell>
        </row>
        <row r="2455">
          <cell r="A2455" t="str">
            <v>110113</v>
          </cell>
          <cell r="B2455" t="str">
            <v>REBOCO INTERNO - ARGAMASSA DE CAL E AREIA 1:2</v>
          </cell>
          <cell r="C2455" t="str">
            <v>M2</v>
          </cell>
          <cell r="D2455">
            <v>4.57</v>
          </cell>
        </row>
        <row r="2456">
          <cell r="A2456" t="str">
            <v>110200</v>
          </cell>
          <cell r="B2456" t="str">
            <v>REVESTIMENTO DE PAREDES INTERNAS</v>
          </cell>
          <cell r="D2456" t="str">
            <v xml:space="preserve"> R$-   </v>
          </cell>
        </row>
        <row r="2457">
          <cell r="A2457" t="str">
            <v>110201</v>
          </cell>
          <cell r="B2457" t="str">
            <v>CHAPISCO COMUM - ARGAMASSA DE CIMENTO E AREIA 1:3</v>
          </cell>
          <cell r="C2457" t="str">
            <v>M2</v>
          </cell>
          <cell r="D2457">
            <v>2.1</v>
          </cell>
        </row>
        <row r="2458">
          <cell r="A2458" t="str">
            <v>110208</v>
          </cell>
          <cell r="B2458" t="str">
            <v>EMBOCO INTERNO - ARGAMASSA MISTA DE CIMENTO,CAL E AREIA 1:4/12</v>
          </cell>
          <cell r="C2458" t="str">
            <v>M2</v>
          </cell>
          <cell r="D2458">
            <v>5.63</v>
          </cell>
        </row>
        <row r="2459">
          <cell r="A2459" t="str">
            <v>110209</v>
          </cell>
          <cell r="B2459" t="str">
            <v>EMBOCO INTERNO DESEMP.P/PINTURA - ARG.MISTA CIM.CAL E AREIA 1:3/12</v>
          </cell>
          <cell r="C2459" t="str">
            <v>M2</v>
          </cell>
          <cell r="D2459">
            <v>7.37</v>
          </cell>
        </row>
        <row r="2460">
          <cell r="A2460" t="str">
            <v>110210</v>
          </cell>
          <cell r="B2460" t="str">
            <v>EMBOCO INTERNO - ARGAMASSA DE CIMENTO E AREIA 1:3</v>
          </cell>
          <cell r="C2460" t="str">
            <v>M2</v>
          </cell>
          <cell r="D2460">
            <v>9.56</v>
          </cell>
        </row>
        <row r="2461">
          <cell r="A2461" t="str">
            <v>110213</v>
          </cell>
          <cell r="B2461" t="str">
            <v>REBOCO INTERNO - ARGAMASSA DE CAL E AREIA 1:2</v>
          </cell>
          <cell r="C2461" t="str">
            <v>M2</v>
          </cell>
          <cell r="D2461">
            <v>3.76</v>
          </cell>
        </row>
        <row r="2462">
          <cell r="A2462" t="str">
            <v>110224</v>
          </cell>
          <cell r="B2462" t="str">
            <v>BARRA LISA COM ACABAMENTO EM NATA DE CIMENTO</v>
          </cell>
          <cell r="C2462" t="str">
            <v>M2</v>
          </cell>
          <cell r="D2462">
            <v>10.74</v>
          </cell>
        </row>
        <row r="2463">
          <cell r="A2463" t="str">
            <v>110225</v>
          </cell>
          <cell r="B2463" t="str">
            <v>AZULEJOS BRANCOS,JUNTAS AMARRACAO OU A PRUMO - ASSENTES C/ARG.COMUM</v>
          </cell>
          <cell r="C2463" t="str">
            <v>M2</v>
          </cell>
          <cell r="D2463">
            <v>26.26</v>
          </cell>
        </row>
        <row r="2464">
          <cell r="A2464" t="str">
            <v>110228</v>
          </cell>
          <cell r="B2464" t="str">
            <v>AZULEJOS COLORIDOS,JUNTAS AMARRACAO OU A PRUMO - ASSENT.C/ARG.COMUM</v>
          </cell>
          <cell r="C2464" t="str">
            <v>M2</v>
          </cell>
          <cell r="D2464">
            <v>26.26</v>
          </cell>
        </row>
        <row r="2465">
          <cell r="A2465" t="str">
            <v>110229</v>
          </cell>
          <cell r="B2465" t="str">
            <v>AZULEJOS, JUNTA AMARRACAO OU A PRUMO - ASSENTES C/ARG.COLANTE</v>
          </cell>
          <cell r="C2465" t="str">
            <v>M2</v>
          </cell>
          <cell r="D2465">
            <v>10.9</v>
          </cell>
        </row>
        <row r="2466">
          <cell r="A2466" t="str">
            <v>110240</v>
          </cell>
          <cell r="B2466" t="str">
            <v>PASTILHAS DE PORCELANA FOSCA,3/4" - PAINEIS CONTINUOS</v>
          </cell>
          <cell r="C2466" t="str">
            <v>M2</v>
          </cell>
          <cell r="D2466">
            <v>42.05</v>
          </cell>
        </row>
        <row r="2467">
          <cell r="A2467" t="str">
            <v>110241</v>
          </cell>
          <cell r="B2467" t="str">
            <v>PASTILHAS DE PORCELANA FOSCA,3/4" - FAIXAS DE ATE 20CM</v>
          </cell>
          <cell r="C2467" t="str">
            <v>M</v>
          </cell>
          <cell r="D2467">
            <v>13.27</v>
          </cell>
        </row>
        <row r="2468">
          <cell r="A2468" t="str">
            <v>110242</v>
          </cell>
          <cell r="B2468" t="str">
            <v>PASTILHAS DE PORCELANA FOSCA,3/4" - FAIXAS DE 21 A 40CM</v>
          </cell>
          <cell r="C2468" t="str">
            <v>M</v>
          </cell>
          <cell r="D2468">
            <v>19.670000000000002</v>
          </cell>
        </row>
        <row r="2469">
          <cell r="A2469" t="str">
            <v>110264</v>
          </cell>
          <cell r="B2469" t="str">
            <v>PASTILHAS DE VIDRO,2X2CM - PAINEIS CONTINUOS</v>
          </cell>
          <cell r="C2469" t="str">
            <v>M2</v>
          </cell>
          <cell r="D2469">
            <v>89.69</v>
          </cell>
        </row>
        <row r="2470">
          <cell r="A2470" t="str">
            <v>110265</v>
          </cell>
          <cell r="B2470" t="str">
            <v>PASTILHAS DE VIDRO,2X2CM - FAIXAS DE ATE 20CM</v>
          </cell>
          <cell r="C2470" t="str">
            <v>M</v>
          </cell>
          <cell r="D2470">
            <v>22.8</v>
          </cell>
        </row>
        <row r="2471">
          <cell r="A2471" t="str">
            <v>110266</v>
          </cell>
          <cell r="B2471" t="str">
            <v>PASTILHAS DE VIDRO,2X2CM - FAIXAS DE 21 A 40CM</v>
          </cell>
          <cell r="C2471" t="str">
            <v>M</v>
          </cell>
          <cell r="D2471">
            <v>38.729999999999997</v>
          </cell>
        </row>
        <row r="2472">
          <cell r="A2472" t="str">
            <v>110275</v>
          </cell>
          <cell r="B2472" t="str">
            <v>LAMINADO MELAMINICO COLADO,1,3MM DE ESPESSURA - JUNTAS SECAS</v>
          </cell>
          <cell r="C2472" t="str">
            <v>M2</v>
          </cell>
          <cell r="D2472">
            <v>38.58</v>
          </cell>
        </row>
        <row r="2473">
          <cell r="A2473" t="str">
            <v>110276</v>
          </cell>
          <cell r="B2473" t="str">
            <v>LAMINADO MELAMINICO COLADO,1,3MM DE ESPESSURA - JUNTAS DE ALUMINIO</v>
          </cell>
          <cell r="C2473" t="str">
            <v>M2</v>
          </cell>
          <cell r="D2473">
            <v>41.09</v>
          </cell>
        </row>
        <row r="2474">
          <cell r="A2474" t="str">
            <v>110280</v>
          </cell>
          <cell r="B2474" t="str">
            <v>LAMBRI DE CHAPAS DE MADEIRA COMPENSADA - CEDRO OU IMBUIA</v>
          </cell>
          <cell r="C2474" t="str">
            <v>M2</v>
          </cell>
          <cell r="D2474">
            <v>30.12</v>
          </cell>
        </row>
        <row r="2475">
          <cell r="A2475" t="str">
            <v>110282</v>
          </cell>
          <cell r="B2475" t="str">
            <v>LAMBRI DE TABUAS DE MADEIRA MACICA,10X2CM - CEDRO OU IMBUIA</v>
          </cell>
          <cell r="C2475" t="str">
            <v>M2</v>
          </cell>
          <cell r="D2475">
            <v>25.17</v>
          </cell>
        </row>
        <row r="2476">
          <cell r="A2476" t="str">
            <v>110285</v>
          </cell>
          <cell r="B2476" t="str">
            <v>LAMBRI DE CHAPAS DE FIBRA DE MADEIRA - JUNTAS E ARREM.DE PLASTICO</v>
          </cell>
          <cell r="C2476" t="str">
            <v>M2</v>
          </cell>
          <cell r="D2476">
            <v>19.260000000000002</v>
          </cell>
        </row>
        <row r="2477">
          <cell r="A2477" t="str">
            <v>110286</v>
          </cell>
          <cell r="B2477" t="str">
            <v>LAMBRI DE CHAPAS DE FIBRA DE MADEIRA - JUNTAS E ARREM.DE ALUMINIO</v>
          </cell>
          <cell r="C2477" t="str">
            <v>M2</v>
          </cell>
          <cell r="D2477">
            <v>20.100000000000001</v>
          </cell>
        </row>
        <row r="2478">
          <cell r="A2478" t="str">
            <v>110294</v>
          </cell>
          <cell r="B2478" t="str">
            <v>GRANITO POLIDO,FORRAS DE 20MM - PRETO TIJUCA</v>
          </cell>
          <cell r="C2478" t="str">
            <v>M2</v>
          </cell>
          <cell r="D2478">
            <v>127.51</v>
          </cell>
        </row>
        <row r="2479">
          <cell r="A2479" t="str">
            <v>110295</v>
          </cell>
          <cell r="B2479" t="str">
            <v>GRANITO POLIDO,FORRAS DE 20MM - VERDE UBATUBA OU OURO VELHO</v>
          </cell>
          <cell r="C2479" t="str">
            <v>M2</v>
          </cell>
          <cell r="D2479">
            <v>110.01</v>
          </cell>
        </row>
        <row r="2480">
          <cell r="A2480" t="str">
            <v>110296</v>
          </cell>
          <cell r="B2480" t="str">
            <v>MARMORE POLIDO,FORRAS DE 20MM - BRANCO ESPIRITO SANTO,TIPO A</v>
          </cell>
          <cell r="C2480" t="str">
            <v>M2</v>
          </cell>
          <cell r="D2480">
            <v>87.51</v>
          </cell>
        </row>
        <row r="2481">
          <cell r="A2481" t="str">
            <v>110297</v>
          </cell>
          <cell r="B2481" t="str">
            <v>MARMORE POLIDO,FORRAS DE 20MM - BRANCO NURIA PARANA</v>
          </cell>
          <cell r="C2481" t="str">
            <v>M2</v>
          </cell>
          <cell r="D2481">
            <v>285.01</v>
          </cell>
        </row>
        <row r="2482">
          <cell r="A2482" t="str">
            <v>110298</v>
          </cell>
          <cell r="B2482" t="str">
            <v>MARMORE POLIDO,FORRAS DE 20MM - TRAVERTINO NACIONAL</v>
          </cell>
          <cell r="C2482" t="str">
            <v>M2</v>
          </cell>
          <cell r="D2482">
            <v>130.01</v>
          </cell>
        </row>
        <row r="2483">
          <cell r="A2483" t="str">
            <v>110300</v>
          </cell>
          <cell r="B2483" t="str">
            <v>REVESTIMENTO DE PAREDES EXTERNAS</v>
          </cell>
          <cell r="D2483" t="str">
            <v xml:space="preserve"> R$-   </v>
          </cell>
        </row>
        <row r="2484">
          <cell r="A2484" t="str">
            <v>110301</v>
          </cell>
          <cell r="B2484" t="str">
            <v>CHAPISCO COMUM - ARGAMASSA DE CIMENTO E AREIA 1:3</v>
          </cell>
          <cell r="C2484" t="str">
            <v>M2</v>
          </cell>
          <cell r="D2484">
            <v>2.1</v>
          </cell>
        </row>
        <row r="2485">
          <cell r="A2485" t="str">
            <v>110303</v>
          </cell>
          <cell r="B2485" t="str">
            <v>CHAPISCO RUSTICO FINO,APLICADO C/PENEIRA - ARGAMASSA CIM.E AREIA 1:3</v>
          </cell>
          <cell r="C2485" t="str">
            <v>M2</v>
          </cell>
          <cell r="D2485">
            <v>3</v>
          </cell>
        </row>
        <row r="2486">
          <cell r="A2486" t="str">
            <v>110304</v>
          </cell>
          <cell r="B2486" t="str">
            <v>CHAPISCO RUSTICO GROSSO,COM ADICAO DE BRITA N.1</v>
          </cell>
          <cell r="C2486" t="str">
            <v>M2</v>
          </cell>
          <cell r="D2486">
            <v>3.74</v>
          </cell>
        </row>
        <row r="2487">
          <cell r="A2487" t="str">
            <v>110308</v>
          </cell>
          <cell r="B2487" t="str">
            <v>EMBOCO EXTERNO - ARGAMASSA MISTA DE CIMENTO,CAL E AREIA 1:4/12</v>
          </cell>
          <cell r="C2487" t="str">
            <v>M2</v>
          </cell>
          <cell r="D2487">
            <v>7.24</v>
          </cell>
        </row>
        <row r="2488">
          <cell r="A2488" t="str">
            <v>110309</v>
          </cell>
          <cell r="B2488" t="str">
            <v>EMBOCO EXTERNO DESEMP.P/PINTURA - ARG.MISTA CIM.CAL E AREIA 1:3/12</v>
          </cell>
          <cell r="C2488" t="str">
            <v>M2</v>
          </cell>
          <cell r="D2488">
            <v>8.9700000000000006</v>
          </cell>
        </row>
        <row r="2489">
          <cell r="A2489" t="str">
            <v>110310</v>
          </cell>
          <cell r="B2489" t="str">
            <v>EMBOCO EXTERNO - ARGAMASSA DE CIMENTO E AREIA 1:3</v>
          </cell>
          <cell r="C2489" t="str">
            <v>M2</v>
          </cell>
          <cell r="D2489">
            <v>9.56</v>
          </cell>
        </row>
        <row r="2490">
          <cell r="A2490" t="str">
            <v>110312</v>
          </cell>
          <cell r="B2490" t="str">
            <v>EMBOCO EXTERNO C/2 DEM.TINTA BETUM. - ARG.CIM.AREIA 1:6 C/HIDROFUGO</v>
          </cell>
          <cell r="C2490" t="str">
            <v>M2</v>
          </cell>
          <cell r="D2490">
            <v>13.28</v>
          </cell>
        </row>
        <row r="2491">
          <cell r="A2491" t="str">
            <v>110313</v>
          </cell>
          <cell r="B2491" t="str">
            <v>REBOCO EXTERNO - ARGAMASSA DE CAL E AREIA 1:2</v>
          </cell>
          <cell r="C2491" t="str">
            <v>M2</v>
          </cell>
          <cell r="D2491">
            <v>5.37</v>
          </cell>
        </row>
        <row r="2492">
          <cell r="A2492" t="str">
            <v>110325</v>
          </cell>
          <cell r="B2492" t="str">
            <v>LADRILHOS DE GRES CERAMICO ESMALTADO - 24X5,2X1,3CM</v>
          </cell>
          <cell r="C2492" t="str">
            <v>M2</v>
          </cell>
          <cell r="D2492">
            <v>46.94</v>
          </cell>
        </row>
        <row r="2493">
          <cell r="A2493" t="str">
            <v>110326</v>
          </cell>
          <cell r="B2493" t="str">
            <v>LADRILHOS DE GRES CERAMICO ESMALTADO - 24X11,5X1,3CM</v>
          </cell>
          <cell r="C2493" t="str">
            <v>M2</v>
          </cell>
          <cell r="D2493">
            <v>45.68</v>
          </cell>
        </row>
        <row r="2494">
          <cell r="A2494" t="str">
            <v>110340</v>
          </cell>
          <cell r="B2494" t="str">
            <v>PASTILHAS DE PORCELANA FOSCA,3/4" - PAINEIS CONTINUOS</v>
          </cell>
          <cell r="C2494" t="str">
            <v>M2</v>
          </cell>
          <cell r="D2494">
            <v>42.05</v>
          </cell>
        </row>
        <row r="2495">
          <cell r="A2495" t="str">
            <v>110341</v>
          </cell>
          <cell r="B2495" t="str">
            <v>PASTILHAS DE PORCELANA FOSCA,3/4" - FAIXAS DE ATE 20CM</v>
          </cell>
          <cell r="C2495" t="str">
            <v>M</v>
          </cell>
          <cell r="D2495">
            <v>13.27</v>
          </cell>
        </row>
        <row r="2496">
          <cell r="A2496" t="str">
            <v>110342</v>
          </cell>
          <cell r="B2496" t="str">
            <v>PASTILHAS DE PORCELANA FOSCA,3/4" - FAIXAS DE 21 A 40CM</v>
          </cell>
          <cell r="C2496" t="str">
            <v>M</v>
          </cell>
          <cell r="D2496">
            <v>19.670000000000002</v>
          </cell>
        </row>
        <row r="2497">
          <cell r="A2497" t="str">
            <v>110364</v>
          </cell>
          <cell r="B2497" t="str">
            <v>PASTILHAS DE VIDRO,2X2CM - PAINEIS CONTINUOS</v>
          </cell>
          <cell r="C2497" t="str">
            <v>M2</v>
          </cell>
          <cell r="D2497">
            <v>89.69</v>
          </cell>
        </row>
        <row r="2498">
          <cell r="A2498" t="str">
            <v>110365</v>
          </cell>
          <cell r="B2498" t="str">
            <v>PASTILHAS DE VIDRO,2X2CM - FAIXAS DE ATE 20CM</v>
          </cell>
          <cell r="C2498" t="str">
            <v>M</v>
          </cell>
          <cell r="D2498">
            <v>22.8</v>
          </cell>
        </row>
        <row r="2499">
          <cell r="A2499" t="str">
            <v>110366</v>
          </cell>
          <cell r="B2499" t="str">
            <v>PASTILHAS DE VIDRO,2X2CM - FAIXAS DE 21 A 40CM</v>
          </cell>
          <cell r="C2499" t="str">
            <v>M</v>
          </cell>
          <cell r="D2499">
            <v>38.729999999999997</v>
          </cell>
        </row>
        <row r="2500">
          <cell r="A2500" t="str">
            <v>110380</v>
          </cell>
          <cell r="B2500" t="str">
            <v>ARENITO COM ACABAMENTO RUSTICO - IRREGULAR</v>
          </cell>
          <cell r="C2500" t="str">
            <v>M2</v>
          </cell>
          <cell r="D2500">
            <v>50.75</v>
          </cell>
        </row>
        <row r="2501">
          <cell r="A2501" t="str">
            <v>110381</v>
          </cell>
          <cell r="B2501" t="str">
            <v>ARENITO COM ACABAMENTO RUSTICO - REGULAR</v>
          </cell>
          <cell r="C2501" t="str">
            <v>M2</v>
          </cell>
          <cell r="D2501">
            <v>50.75</v>
          </cell>
        </row>
        <row r="2502">
          <cell r="A2502" t="str">
            <v>110385</v>
          </cell>
          <cell r="B2502" t="str">
            <v>GRANITO COM ACABAMENTO RUSTICO - IRREGULAR</v>
          </cell>
          <cell r="C2502" t="str">
            <v>M2</v>
          </cell>
          <cell r="D2502">
            <v>58.75</v>
          </cell>
        </row>
        <row r="2503">
          <cell r="A2503" t="str">
            <v>110386</v>
          </cell>
          <cell r="B2503" t="str">
            <v>GRANITO COM ACABAMENTO RUSTICO - REGULAR</v>
          </cell>
          <cell r="C2503" t="str">
            <v>M2</v>
          </cell>
          <cell r="D2503">
            <v>58.75</v>
          </cell>
        </row>
        <row r="2504">
          <cell r="A2504" t="str">
            <v>110390</v>
          </cell>
          <cell r="B2504" t="str">
            <v>PEDRA MINEIRA COM ACABAMENTO RUSTICO - IRREGULAR</v>
          </cell>
          <cell r="C2504" t="str">
            <v>M2</v>
          </cell>
          <cell r="D2504">
            <v>33.75</v>
          </cell>
        </row>
        <row r="2505">
          <cell r="A2505" t="str">
            <v>110391</v>
          </cell>
          <cell r="B2505" t="str">
            <v>PEDRA MINEIRA COM ACABAMENTO RUSTICO - REGULAR</v>
          </cell>
          <cell r="C2505" t="str">
            <v>M2</v>
          </cell>
          <cell r="D2505">
            <v>33.75</v>
          </cell>
        </row>
        <row r="2506">
          <cell r="A2506" t="str">
            <v>110394</v>
          </cell>
          <cell r="B2506" t="str">
            <v>GRANITO POLIDO,FORRAS DE 20MM - PRETO TIJUCA</v>
          </cell>
          <cell r="C2506" t="str">
            <v>M2</v>
          </cell>
          <cell r="D2506">
            <v>127.51</v>
          </cell>
        </row>
        <row r="2507">
          <cell r="A2507" t="str">
            <v>110395</v>
          </cell>
          <cell r="B2507" t="str">
            <v>GRANITO POLIDO,FORRAS DE 20MM - VERDE UBATUBA OU OURO VELHO</v>
          </cell>
          <cell r="C2507" t="str">
            <v>M2</v>
          </cell>
          <cell r="D2507">
            <v>110.01</v>
          </cell>
        </row>
        <row r="2508">
          <cell r="A2508" t="str">
            <v>110396</v>
          </cell>
          <cell r="B2508" t="str">
            <v>MARMORE POLIDO,FORRAS DE 20MM - BRANCO ESPIRITO SANTO,TIPO A</v>
          </cell>
          <cell r="C2508" t="str">
            <v>M2</v>
          </cell>
          <cell r="D2508">
            <v>87.51</v>
          </cell>
        </row>
        <row r="2509">
          <cell r="A2509" t="str">
            <v>110397</v>
          </cell>
          <cell r="B2509" t="str">
            <v>MARMORE POLIDO,FORRAS DE 20MM - BRANCO NURIA PARANA</v>
          </cell>
          <cell r="C2509" t="str">
            <v>M2</v>
          </cell>
          <cell r="D2509">
            <v>285.01</v>
          </cell>
        </row>
        <row r="2510">
          <cell r="A2510" t="str">
            <v>110398</v>
          </cell>
          <cell r="B2510" t="str">
            <v>MARMORE POLIDO,FORRAS DE 20MM - TRAVERTINO NACIONAL</v>
          </cell>
          <cell r="C2510" t="str">
            <v>M2</v>
          </cell>
          <cell r="D2510">
            <v>130.01</v>
          </cell>
        </row>
        <row r="2511">
          <cell r="A2511" t="str">
            <v>110400</v>
          </cell>
          <cell r="B2511" t="str">
            <v>ARREMATES DE REVESTIMENTO</v>
          </cell>
          <cell r="D2511" t="str">
            <v xml:space="preserve"> R$-   </v>
          </cell>
        </row>
        <row r="2512">
          <cell r="A2512" t="str">
            <v>110403</v>
          </cell>
          <cell r="B2512" t="str">
            <v>CANTO EXTERNO DE LADRILHOS DE GRES CERAMICO</v>
          </cell>
          <cell r="C2512" t="str">
            <v>M</v>
          </cell>
          <cell r="D2512">
            <v>17.61</v>
          </cell>
        </row>
        <row r="2513">
          <cell r="A2513" t="str">
            <v>110404</v>
          </cell>
          <cell r="B2513" t="str">
            <v>CANTONEIRA DE PROTECAO-PERFIL"L"DE FERRO,1 1/4"X1X1 1/4"X1/8"</v>
          </cell>
          <cell r="C2513" t="str">
            <v>M</v>
          </cell>
          <cell r="D2513">
            <v>7.48</v>
          </cell>
        </row>
        <row r="2514">
          <cell r="A2514" t="str">
            <v>110405</v>
          </cell>
          <cell r="B2514" t="str">
            <v>CANTONEIRA DE PROTECAO - PERFIL"L"DE FERRO,1"X1"X1/8"</v>
          </cell>
          <cell r="C2514" t="str">
            <v>M</v>
          </cell>
          <cell r="D2514">
            <v>7.23</v>
          </cell>
        </row>
        <row r="2515">
          <cell r="A2515" t="str">
            <v>110406</v>
          </cell>
          <cell r="B2515" t="str">
            <v>CANTONEIRA DE PROTECAO - PERFIL"L"DE ALUMINIO,1"X1"X1/8"</v>
          </cell>
          <cell r="C2515" t="str">
            <v>M</v>
          </cell>
          <cell r="D2515">
            <v>8.74</v>
          </cell>
        </row>
        <row r="2516">
          <cell r="A2516" t="str">
            <v>110413</v>
          </cell>
          <cell r="B2516" t="str">
            <v>CANTONEIRA DE PROTECAO PARA REBOCO - PERFIL"Y"DE ALUMINIO</v>
          </cell>
          <cell r="C2516" t="str">
            <v>M</v>
          </cell>
          <cell r="D2516">
            <v>7</v>
          </cell>
        </row>
        <row r="2517">
          <cell r="A2517" t="str">
            <v>110417</v>
          </cell>
          <cell r="B2517" t="str">
            <v>CANTONEIRA DE PROTECAO PARA AZULEJOS - PERFIL"TRIFACE"DE ALUMINIO</v>
          </cell>
          <cell r="C2517" t="str">
            <v>M</v>
          </cell>
          <cell r="D2517">
            <v>4.12</v>
          </cell>
        </row>
        <row r="2518">
          <cell r="A2518" t="str">
            <v>110418</v>
          </cell>
          <cell r="B2518" t="str">
            <v>PINGADEIRA DE ALUMINIO 1/2"X1/2"X1/8"</v>
          </cell>
          <cell r="C2518" t="str">
            <v>M</v>
          </cell>
          <cell r="D2518">
            <v>13.52</v>
          </cell>
        </row>
        <row r="2519">
          <cell r="A2519" t="str">
            <v>110420</v>
          </cell>
          <cell r="B2519" t="str">
            <v>GUARNICAO P/ARREMATE DE PINTURA E JUNTA DE DILAT. - CEDRO APAR.5X1CM</v>
          </cell>
          <cell r="C2519" t="str">
            <v>M</v>
          </cell>
          <cell r="D2519">
            <v>5.69</v>
          </cell>
        </row>
        <row r="2520">
          <cell r="A2520" t="str">
            <v>110425</v>
          </cell>
          <cell r="B2520" t="str">
            <v>GUARNICAO P/ARREMATE DE PINTURA E JUNTA DE DILAT. - ALUMINIO 2"X1/8"</v>
          </cell>
          <cell r="C2520" t="str">
            <v>M</v>
          </cell>
          <cell r="D2520">
            <v>5.49</v>
          </cell>
        </row>
        <row r="2521">
          <cell r="A2521" t="str">
            <v>110450</v>
          </cell>
          <cell r="B2521" t="str">
            <v>PEITORIL DE ARGAMASSA DE CIMENTO QUEIMADO,ESPESSURA DE 2CM</v>
          </cell>
          <cell r="C2521" t="str">
            <v>M</v>
          </cell>
          <cell r="D2521">
            <v>2.95</v>
          </cell>
        </row>
        <row r="2522">
          <cell r="A2522" t="str">
            <v>110452</v>
          </cell>
          <cell r="B2522" t="str">
            <v>PE.1- PEITORIL DE CONCRETO APARENTE(CONF.DET.FABES)</v>
          </cell>
          <cell r="C2522" t="str">
            <v>M</v>
          </cell>
          <cell r="D2522">
            <v>8.2200000000000006</v>
          </cell>
        </row>
        <row r="2523">
          <cell r="A2523" t="str">
            <v>110453</v>
          </cell>
          <cell r="B2523" t="str">
            <v>PE.2-PEITORIAL DE CONCRETO APARENTE(CONF.DET FABES)</v>
          </cell>
          <cell r="C2523" t="str">
            <v>M</v>
          </cell>
          <cell r="D2523">
            <v>9.82</v>
          </cell>
        </row>
        <row r="2524">
          <cell r="A2524" t="str">
            <v>110454</v>
          </cell>
          <cell r="B2524" t="str">
            <v>PE.3-PEITORIL DE CONCRETO APARENTE(CONF.DET.FABES)</v>
          </cell>
          <cell r="C2524" t="str">
            <v>M</v>
          </cell>
          <cell r="D2524">
            <v>6.31</v>
          </cell>
        </row>
        <row r="2525">
          <cell r="A2525" t="str">
            <v>110456</v>
          </cell>
          <cell r="B2525" t="str">
            <v>PEITORIL DE GRANILITE,ESPESSURA DE 2CM</v>
          </cell>
          <cell r="C2525" t="str">
            <v>M</v>
          </cell>
          <cell r="D2525">
            <v>18.78</v>
          </cell>
        </row>
        <row r="2526">
          <cell r="A2526" t="str">
            <v>110468</v>
          </cell>
          <cell r="B2526" t="str">
            <v>PEITORIL DE GRANITO POLIDO,ESP.DE 2CM - PRETO TIJUCA</v>
          </cell>
          <cell r="C2526" t="str">
            <v>M</v>
          </cell>
          <cell r="D2526">
            <v>31.15</v>
          </cell>
        </row>
        <row r="2527">
          <cell r="A2527" t="str">
            <v>110471</v>
          </cell>
          <cell r="B2527" t="str">
            <v>PEITORIL DE GRANITO POLIDO,ESP.DE 2CM - VERDE UBATUBA OU OURO VELHO</v>
          </cell>
          <cell r="C2527" t="str">
            <v>M</v>
          </cell>
          <cell r="D2527">
            <v>31.15</v>
          </cell>
        </row>
        <row r="2528">
          <cell r="A2528" t="str">
            <v>110474</v>
          </cell>
          <cell r="B2528" t="str">
            <v>PEITORIL DE MARMORE POLIDO,ESP.DE 2CM - BRANCO ESPIRITO SANTO,TIPO A</v>
          </cell>
          <cell r="C2528" t="str">
            <v>M</v>
          </cell>
          <cell r="D2528">
            <v>27.15</v>
          </cell>
        </row>
        <row r="2529">
          <cell r="A2529" t="str">
            <v>110477</v>
          </cell>
          <cell r="B2529" t="str">
            <v>PEITORIL DE MARMORE POLIDO,ESP.DE 2CM - BRANCO NURIA PARANA</v>
          </cell>
          <cell r="C2529" t="str">
            <v>M</v>
          </cell>
          <cell r="D2529">
            <v>61.15</v>
          </cell>
        </row>
        <row r="2530">
          <cell r="A2530" t="str">
            <v>110480</v>
          </cell>
          <cell r="B2530" t="str">
            <v>PEITORIL DE MARMORE POLIDO,ESP.DE 2CM - TRAVERTINO NACIONAL</v>
          </cell>
          <cell r="C2530" t="str">
            <v>M</v>
          </cell>
          <cell r="D2530">
            <v>35.15</v>
          </cell>
        </row>
        <row r="2531">
          <cell r="A2531" t="str">
            <v>115000</v>
          </cell>
          <cell r="B2531" t="str">
            <v>DEMOLICOES</v>
          </cell>
          <cell r="D2531" t="str">
            <v xml:space="preserve"> R$-   </v>
          </cell>
        </row>
        <row r="2532">
          <cell r="A2532" t="str">
            <v>115002</v>
          </cell>
          <cell r="B2532" t="str">
            <v>DEMOLICAO DE ARGAMASSA DE CAL E AREIA OU MISTA</v>
          </cell>
          <cell r="C2532" t="str">
            <v>M2</v>
          </cell>
          <cell r="D2532">
            <v>0.7</v>
          </cell>
        </row>
        <row r="2533">
          <cell r="A2533" t="str">
            <v>115003</v>
          </cell>
          <cell r="B2533" t="str">
            <v>DEMOLICAO DE ARGAMASSA DE CIMENTO E AREIA</v>
          </cell>
          <cell r="C2533" t="str">
            <v>M2</v>
          </cell>
          <cell r="D2533">
            <v>1.44</v>
          </cell>
        </row>
        <row r="2534">
          <cell r="A2534" t="str">
            <v>115005</v>
          </cell>
          <cell r="B2534" t="str">
            <v>DEMOLICAO DE REVESTIMENTO CERAMICO OU SIMILAR</v>
          </cell>
          <cell r="C2534" t="str">
            <v>M2</v>
          </cell>
          <cell r="D2534">
            <v>1.44</v>
          </cell>
        </row>
        <row r="2535">
          <cell r="A2535" t="str">
            <v>115010</v>
          </cell>
          <cell r="B2535" t="str">
            <v>DEMOLICAO DE LAMBRI DE TABUAS OU CHAPAS DE MADEIRA - EXCL.ENTARUGAM.</v>
          </cell>
          <cell r="C2535" t="str">
            <v>M2</v>
          </cell>
          <cell r="D2535">
            <v>0.7</v>
          </cell>
        </row>
        <row r="2536">
          <cell r="A2536" t="str">
            <v>115015</v>
          </cell>
          <cell r="B2536" t="str">
            <v>DEMOLICAO DE LAMBRI DE TABUAS OU CHAPAS DE MADEIRA - INCL.ENTARUGAM.</v>
          </cell>
          <cell r="C2536" t="str">
            <v>M2</v>
          </cell>
          <cell r="D2536">
            <v>1.44</v>
          </cell>
        </row>
        <row r="2537">
          <cell r="A2537" t="str">
            <v>116000</v>
          </cell>
          <cell r="B2537" t="str">
            <v>RETIRADAS</v>
          </cell>
          <cell r="D2537" t="str">
            <v xml:space="preserve"> R$-   </v>
          </cell>
        </row>
        <row r="2538">
          <cell r="A2538" t="str">
            <v>116005</v>
          </cell>
          <cell r="B2538" t="str">
            <v>RETIRADA DE FORRAS DE PEDRAS NATURAIS - GRANITO OU MARMORE</v>
          </cell>
          <cell r="C2538" t="str">
            <v>M2</v>
          </cell>
          <cell r="D2538">
            <v>6.5</v>
          </cell>
        </row>
        <row r="2539">
          <cell r="A2539" t="str">
            <v>116010</v>
          </cell>
          <cell r="B2539" t="str">
            <v>RETIRADA DE LAMBRI DE TABUAS OU CHAPAS DE MADEIRA - EXCL.ENTARUGAM.</v>
          </cell>
          <cell r="C2539" t="str">
            <v>M2</v>
          </cell>
          <cell r="D2539">
            <v>1.32</v>
          </cell>
        </row>
        <row r="2540">
          <cell r="A2540" t="str">
            <v>116015</v>
          </cell>
          <cell r="B2540" t="str">
            <v>RETIRADA DE LAMBRI DE TABUAS OU CHAPAS DE MADEIRA - INCL.ENTARUGAM.</v>
          </cell>
          <cell r="C2540" t="str">
            <v>M2</v>
          </cell>
          <cell r="D2540">
            <v>3.98</v>
          </cell>
        </row>
        <row r="2541">
          <cell r="A2541" t="str">
            <v>117000</v>
          </cell>
          <cell r="B2541" t="str">
            <v>RECOLOCACOES</v>
          </cell>
          <cell r="D2541" t="str">
            <v xml:space="preserve"> R$-   </v>
          </cell>
        </row>
        <row r="2542">
          <cell r="A2542" t="str">
            <v>117005</v>
          </cell>
          <cell r="B2542" t="str">
            <v>RECOLOCACAO DE FORRAS DE PEDRAS NATURAIS - GRANITO OU MARMORE</v>
          </cell>
          <cell r="C2542" t="str">
            <v>M2</v>
          </cell>
          <cell r="D2542">
            <v>5.01</v>
          </cell>
        </row>
        <row r="2543">
          <cell r="A2543" t="str">
            <v>118000</v>
          </cell>
          <cell r="B2543" t="str">
            <v>SERVICOS PARCIAIS</v>
          </cell>
          <cell r="D2543" t="str">
            <v xml:space="preserve"> R$-   </v>
          </cell>
        </row>
        <row r="2544">
          <cell r="A2544" t="str">
            <v>118001</v>
          </cell>
          <cell r="B2544" t="str">
            <v>REPAROS EM TRINCAS E RACHADURAS</v>
          </cell>
          <cell r="C2544" t="str">
            <v>M</v>
          </cell>
          <cell r="D2544">
            <v>7</v>
          </cell>
        </row>
        <row r="2545">
          <cell r="A2545" t="str">
            <v>118005</v>
          </cell>
          <cell r="B2545" t="str">
            <v>REPAROS EM EMBOCO - ARGAMASSA MISTA DE CIMENTO,CAL E AREIA 1:4/12</v>
          </cell>
          <cell r="C2545" t="str">
            <v>M2</v>
          </cell>
          <cell r="D2545">
            <v>9.7899999999999991</v>
          </cell>
        </row>
        <row r="2546">
          <cell r="A2546" t="str">
            <v>118006</v>
          </cell>
          <cell r="B2546" t="str">
            <v>REPAROS EM REBOCO - ARGAMASSA DE CAL E AREIA 1:2</v>
          </cell>
          <cell r="C2546" t="str">
            <v>M2</v>
          </cell>
          <cell r="D2546">
            <v>4.4800000000000004</v>
          </cell>
        </row>
        <row r="2547">
          <cell r="A2547" t="str">
            <v>120000</v>
          </cell>
          <cell r="B2547" t="str">
            <v>FORROS</v>
          </cell>
          <cell r="D2547" t="str">
            <v xml:space="preserve"> R$-   </v>
          </cell>
        </row>
        <row r="2548">
          <cell r="A2548" t="str">
            <v>120100</v>
          </cell>
          <cell r="B2548" t="str">
            <v>FORROS FALSOS</v>
          </cell>
          <cell r="D2548" t="str">
            <v xml:space="preserve"> R$-   </v>
          </cell>
        </row>
        <row r="2549">
          <cell r="A2549" t="str">
            <v>120101</v>
          </cell>
          <cell r="B2549" t="str">
            <v>ESTUQUE COMUM - ESTRUTURADO C/TELA"DEPLOYEE"E ENTARUGAMENTO DE PINHO</v>
          </cell>
          <cell r="C2549" t="str">
            <v>M2</v>
          </cell>
          <cell r="D2549">
            <v>32.74</v>
          </cell>
        </row>
        <row r="2550">
          <cell r="A2550" t="str">
            <v>120105</v>
          </cell>
          <cell r="B2550" t="str">
            <v>FORRO DE TABUAS DE MADEIRA MACICA C/ENTARUG.DE PINHO - CEDRO 10X1CM</v>
          </cell>
          <cell r="C2550" t="str">
            <v>M2</v>
          </cell>
          <cell r="D2550">
            <v>25.47</v>
          </cell>
        </row>
        <row r="2551">
          <cell r="A2551" t="str">
            <v>120106</v>
          </cell>
          <cell r="B2551" t="str">
            <v>FORRO DE TABUAS DE MADEIRA MACICA C/ENTARUG.DE PINHO - PEROBA 10X1CM</v>
          </cell>
          <cell r="C2551" t="str">
            <v>M2</v>
          </cell>
          <cell r="D2551">
            <v>32.92</v>
          </cell>
        </row>
        <row r="2552">
          <cell r="A2552" t="str">
            <v>120127</v>
          </cell>
          <cell r="B2552" t="str">
            <v>FORRO DE CHAPAS DE FIB.DE MADEIRA - ISOLANTE TERMICO,60X60X1,2CM</v>
          </cell>
          <cell r="C2552" t="str">
            <v>M2</v>
          </cell>
          <cell r="D2552">
            <v>25.49</v>
          </cell>
        </row>
        <row r="2553">
          <cell r="A2553" t="str">
            <v>120129</v>
          </cell>
          <cell r="B2553" t="str">
            <v>FORRO DE CHAPAS DE FIB.DE MADEIRA - ISOL.TERMO-ACUSTICO,60X60X1,9CM</v>
          </cell>
          <cell r="C2553" t="str">
            <v>M2</v>
          </cell>
          <cell r="D2553">
            <v>35.85</v>
          </cell>
        </row>
        <row r="2554">
          <cell r="A2554" t="str">
            <v>120140</v>
          </cell>
          <cell r="B2554" t="str">
            <v>FORRO DE GESSO ATIRANTADO - LISO,60X60X1,25CM</v>
          </cell>
          <cell r="C2554" t="str">
            <v>M2</v>
          </cell>
          <cell r="D2554">
            <v>13.67</v>
          </cell>
        </row>
        <row r="2555">
          <cell r="A2555" t="str">
            <v>120145</v>
          </cell>
          <cell r="B2555" t="str">
            <v>FORRO EM REGUA DE PVC 100MM-INCL.PERFIS DE FIX. E ACABAMENTO</v>
          </cell>
          <cell r="C2555" t="str">
            <v>M2</v>
          </cell>
          <cell r="D2555">
            <v>25.28</v>
          </cell>
        </row>
        <row r="2556">
          <cell r="A2556" t="str">
            <v>125000</v>
          </cell>
          <cell r="B2556" t="str">
            <v>DEMOLICOES</v>
          </cell>
          <cell r="D2556" t="str">
            <v xml:space="preserve"> R$-   </v>
          </cell>
        </row>
        <row r="2557">
          <cell r="A2557" t="str">
            <v>125001</v>
          </cell>
          <cell r="B2557" t="str">
            <v>DEMOLICAO DE ESTUQUE COMUM,EXCLUSIVE ENTARUGAMENTO</v>
          </cell>
          <cell r="C2557" t="str">
            <v>M2</v>
          </cell>
          <cell r="D2557">
            <v>1.07</v>
          </cell>
        </row>
        <row r="2558">
          <cell r="A2558" t="str">
            <v>125002</v>
          </cell>
          <cell r="B2558" t="str">
            <v>DEMOLICAO DE FORRO DE TABUAS OU CHAPAS DE MADEIRA,EXCL.ENTARUGAMENTO</v>
          </cell>
          <cell r="C2558" t="str">
            <v>M2</v>
          </cell>
          <cell r="D2558">
            <v>1.07</v>
          </cell>
        </row>
        <row r="2559">
          <cell r="A2559" t="str">
            <v>125005</v>
          </cell>
          <cell r="B2559" t="str">
            <v>DEMOLICAO DE FORRO DE GESSO</v>
          </cell>
          <cell r="C2559" t="str">
            <v>M2</v>
          </cell>
          <cell r="D2559">
            <v>1.44</v>
          </cell>
        </row>
        <row r="2560">
          <cell r="A2560" t="str">
            <v>125020</v>
          </cell>
          <cell r="B2560" t="str">
            <v>DEMOLICAO DE ENTARUGAMENTO DE FORRO</v>
          </cell>
          <cell r="C2560" t="str">
            <v>M2</v>
          </cell>
          <cell r="D2560">
            <v>1.44</v>
          </cell>
        </row>
        <row r="2561">
          <cell r="A2561" t="str">
            <v>126000</v>
          </cell>
          <cell r="B2561" t="str">
            <v>RETIRADAS</v>
          </cell>
          <cell r="D2561" t="str">
            <v xml:space="preserve"> R$-   </v>
          </cell>
        </row>
        <row r="2562">
          <cell r="A2562" t="str">
            <v>126001</v>
          </cell>
          <cell r="B2562" t="str">
            <v>RETIRADA DE FORRO DE TABUAS OU CHAPAS EM GERAL - PREGADAS</v>
          </cell>
          <cell r="C2562" t="str">
            <v>M2</v>
          </cell>
          <cell r="D2562">
            <v>2.4</v>
          </cell>
        </row>
        <row r="2563">
          <cell r="A2563" t="str">
            <v>126002</v>
          </cell>
          <cell r="B2563" t="str">
            <v>RETIRADA DE FORRO DE CHAPAS EM GERAL - APOIADAS</v>
          </cell>
          <cell r="C2563" t="str">
            <v>M2</v>
          </cell>
          <cell r="D2563">
            <v>1.19</v>
          </cell>
        </row>
        <row r="2564">
          <cell r="A2564" t="str">
            <v>126020</v>
          </cell>
          <cell r="B2564" t="str">
            <v>RETIRADA DE ENTARUGAMENTO DE FORRO</v>
          </cell>
          <cell r="C2564" t="str">
            <v>M2</v>
          </cell>
          <cell r="D2564">
            <v>3.2</v>
          </cell>
        </row>
        <row r="2565">
          <cell r="A2565" t="str">
            <v>126030</v>
          </cell>
          <cell r="B2565" t="str">
            <v>RETIRADA DE FORRO EM REGUAS DE PVC - 100MM - INCL.PERFIS</v>
          </cell>
          <cell r="C2565" t="str">
            <v>M2</v>
          </cell>
          <cell r="D2565">
            <v>1.99</v>
          </cell>
        </row>
        <row r="2566">
          <cell r="A2566" t="str">
            <v>127000</v>
          </cell>
          <cell r="B2566" t="str">
            <v>RECOLOCACOES</v>
          </cell>
          <cell r="D2566" t="str">
            <v xml:space="preserve"> R$-   </v>
          </cell>
        </row>
        <row r="2567">
          <cell r="A2567" t="str">
            <v>127001</v>
          </cell>
          <cell r="B2567" t="str">
            <v>RECOLOCACAO DE FORRO DE TABUAS OU CHAPAS EM GERAL - PREGADAS</v>
          </cell>
          <cell r="C2567" t="str">
            <v>M2</v>
          </cell>
          <cell r="D2567">
            <v>2.5</v>
          </cell>
        </row>
        <row r="2568">
          <cell r="A2568" t="str">
            <v>127002</v>
          </cell>
          <cell r="B2568" t="str">
            <v>RECOLOCACAO DE FORRO DE CHAPAS EM GERAL - APOIADAS</v>
          </cell>
          <cell r="C2568" t="str">
            <v>M2</v>
          </cell>
          <cell r="D2568">
            <v>1.19</v>
          </cell>
        </row>
        <row r="2569">
          <cell r="A2569" t="str">
            <v>127020</v>
          </cell>
          <cell r="B2569" t="str">
            <v>RECOLOCACAO DE ENTARUGAMENTO DE FORRO</v>
          </cell>
          <cell r="C2569" t="str">
            <v>M2</v>
          </cell>
          <cell r="D2569">
            <v>6.75</v>
          </cell>
        </row>
        <row r="2570">
          <cell r="A2570" t="str">
            <v>127030</v>
          </cell>
          <cell r="B2570" t="str">
            <v>RECOLOCACAO DE FORROS EM REGUA DE PVC - 100MM - INCL.PERFIS</v>
          </cell>
          <cell r="C2570" t="str">
            <v>M2</v>
          </cell>
          <cell r="D2570">
            <v>1.99</v>
          </cell>
        </row>
        <row r="2571">
          <cell r="A2571" t="str">
            <v>128000</v>
          </cell>
          <cell r="B2571" t="str">
            <v>SERVICOS PARCIAIS</v>
          </cell>
          <cell r="D2571" t="str">
            <v xml:space="preserve"> R$-   </v>
          </cell>
        </row>
        <row r="2572">
          <cell r="A2572" t="str">
            <v>128001</v>
          </cell>
          <cell r="B2572" t="str">
            <v>REPAROS EM ESTUQUE COMUM,EXCLUSIVE ENTARUGAMENTO</v>
          </cell>
          <cell r="C2572" t="str">
            <v>M2</v>
          </cell>
          <cell r="D2572">
            <v>19.600000000000001</v>
          </cell>
        </row>
        <row r="2573">
          <cell r="A2573" t="str">
            <v>128005</v>
          </cell>
          <cell r="B2573" t="str">
            <v>TABUAS DE MADEIRA MACICA PARA FORRO - CEDRO,10X1CM</v>
          </cell>
          <cell r="C2573" t="str">
            <v>M2</v>
          </cell>
          <cell r="D2573">
            <v>12.35</v>
          </cell>
        </row>
        <row r="2574">
          <cell r="A2574" t="str">
            <v>128006</v>
          </cell>
          <cell r="B2574" t="str">
            <v>TABUAS DE MADEIRA MACICA PARA FORRO - PEROBA,10X1CM</v>
          </cell>
          <cell r="C2574" t="str">
            <v>M2</v>
          </cell>
          <cell r="D2574">
            <v>12.35</v>
          </cell>
        </row>
        <row r="2575">
          <cell r="A2575" t="str">
            <v>128020</v>
          </cell>
          <cell r="B2575" t="str">
            <v>REPREGAMENTO DE FORRO DE TABUAS OU CHAPAS EM GERAL</v>
          </cell>
          <cell r="C2575" t="str">
            <v>M2</v>
          </cell>
          <cell r="D2575">
            <v>0.92</v>
          </cell>
        </row>
        <row r="2576">
          <cell r="A2576" t="str">
            <v>130000</v>
          </cell>
          <cell r="B2576" t="str">
            <v>PISOS</v>
          </cell>
          <cell r="D2576" t="str">
            <v xml:space="preserve"> R$-   </v>
          </cell>
        </row>
        <row r="2577">
          <cell r="A2577" t="str">
            <v>130100</v>
          </cell>
          <cell r="B2577" t="str">
            <v>LASTROS E ENCHIMENTOS</v>
          </cell>
          <cell r="D2577" t="str">
            <v xml:space="preserve"> R$-   </v>
          </cell>
        </row>
        <row r="2578">
          <cell r="A2578" t="str">
            <v>130101</v>
          </cell>
          <cell r="B2578" t="str">
            <v>ENCHIMENTO COM TIJOLOS CERAMICOS FURADOS</v>
          </cell>
          <cell r="C2578" t="str">
            <v>M3</v>
          </cell>
          <cell r="D2578">
            <v>63.99</v>
          </cell>
        </row>
        <row r="2579">
          <cell r="A2579" t="str">
            <v>130102</v>
          </cell>
          <cell r="B2579" t="str">
            <v>ENCHIMENTO COM ARGILA EXPANDIDA</v>
          </cell>
          <cell r="C2579" t="str">
            <v>M3</v>
          </cell>
          <cell r="D2579">
            <v>76.97</v>
          </cell>
        </row>
        <row r="2580">
          <cell r="A2580" t="str">
            <v>130110</v>
          </cell>
          <cell r="B2580" t="str">
            <v>LASTRO DE BRITA</v>
          </cell>
          <cell r="C2580" t="str">
            <v>M3</v>
          </cell>
          <cell r="D2580">
            <v>35.47</v>
          </cell>
        </row>
        <row r="2581">
          <cell r="A2581" t="str">
            <v>130114</v>
          </cell>
          <cell r="B2581" t="str">
            <v>LASTRO DE CONCRETO - 150KG CIM/M3</v>
          </cell>
          <cell r="C2581" t="str">
            <v>M3</v>
          </cell>
          <cell r="D2581">
            <v>162.74</v>
          </cell>
        </row>
        <row r="2582">
          <cell r="A2582" t="str">
            <v>130115</v>
          </cell>
          <cell r="B2582" t="str">
            <v>LASTRO DE CONCRETO - 200KG CIM/M3</v>
          </cell>
          <cell r="C2582" t="str">
            <v>M3</v>
          </cell>
          <cell r="D2582">
            <v>172.74</v>
          </cell>
        </row>
        <row r="2583">
          <cell r="A2583" t="str">
            <v>130117</v>
          </cell>
          <cell r="B2583" t="str">
            <v>LASTRO DE CONCRETO,COM HIDROFUGO - 150KG CIM/M3</v>
          </cell>
          <cell r="C2583" t="str">
            <v>M3</v>
          </cell>
          <cell r="D2583">
            <v>170.03</v>
          </cell>
        </row>
        <row r="2584">
          <cell r="A2584" t="str">
            <v>130118</v>
          </cell>
          <cell r="B2584" t="str">
            <v>LASTRO DE CONCRETO,COM HIDROFUGO - 200KG CIM/M3</v>
          </cell>
          <cell r="C2584" t="str">
            <v>M3</v>
          </cell>
          <cell r="D2584">
            <v>182.46</v>
          </cell>
        </row>
        <row r="2585">
          <cell r="A2585" t="str">
            <v>130200</v>
          </cell>
          <cell r="B2585" t="str">
            <v>REVESTIMENTOS DE PISO</v>
          </cell>
          <cell r="D2585" t="str">
            <v xml:space="preserve"> R$-   </v>
          </cell>
        </row>
        <row r="2586">
          <cell r="A2586" t="str">
            <v>130201</v>
          </cell>
          <cell r="B2586" t="str">
            <v>CIMENTADO COMUM,DESEMPENADO - 20MM DE ESPESSURA</v>
          </cell>
          <cell r="C2586" t="str">
            <v>M2</v>
          </cell>
          <cell r="D2586">
            <v>9.5</v>
          </cell>
        </row>
        <row r="2587">
          <cell r="A2587" t="str">
            <v>130202</v>
          </cell>
          <cell r="B2587" t="str">
            <v>CIMENTADO COMUM,DESEMPENADO E ALISADO - 20MM DE ESPESSURA</v>
          </cell>
          <cell r="C2587" t="str">
            <v>M2</v>
          </cell>
          <cell r="D2587">
            <v>10.23</v>
          </cell>
        </row>
        <row r="2588">
          <cell r="A2588" t="str">
            <v>130203</v>
          </cell>
          <cell r="B2588" t="str">
            <v>CIMENTADO COM CORANTE,DESEMPENADO E ALISADO - 20MM DE ESPESSURA</v>
          </cell>
          <cell r="C2588" t="str">
            <v>M2</v>
          </cell>
          <cell r="D2588">
            <v>10.91</v>
          </cell>
        </row>
        <row r="2589">
          <cell r="A2589" t="str">
            <v>130205</v>
          </cell>
          <cell r="B2589" t="str">
            <v>GRANILITE - 8MM DE ESPESSURA</v>
          </cell>
          <cell r="C2589" t="str">
            <v>M2</v>
          </cell>
          <cell r="D2589">
            <v>24.83</v>
          </cell>
        </row>
        <row r="2590">
          <cell r="A2590" t="str">
            <v>130207</v>
          </cell>
          <cell r="B2590" t="str">
            <v>ARGAMASSA DE ALTA RESISTENCIA,TIPO LEVE - 8MM DE ESPESSURA</v>
          </cell>
          <cell r="C2590" t="str">
            <v>M2</v>
          </cell>
          <cell r="D2590">
            <v>33.24</v>
          </cell>
        </row>
        <row r="2591">
          <cell r="A2591" t="str">
            <v>130208</v>
          </cell>
          <cell r="B2591" t="str">
            <v>ARGAMASSA DE ALTA RESISTENCIA,TIPO MEDIO - 12MM DE ESPESSURA</v>
          </cell>
          <cell r="C2591" t="str">
            <v>M2</v>
          </cell>
          <cell r="D2591">
            <v>29.24</v>
          </cell>
        </row>
        <row r="2592">
          <cell r="A2592" t="str">
            <v>130216</v>
          </cell>
          <cell r="B2592" t="str">
            <v>LAJOTAS DE TERRACOTA - VERMELHAS COMUNS,30X30CM</v>
          </cell>
          <cell r="C2592" t="str">
            <v>M2</v>
          </cell>
          <cell r="D2592">
            <v>20.2</v>
          </cell>
        </row>
        <row r="2593">
          <cell r="A2593" t="str">
            <v>130217</v>
          </cell>
          <cell r="B2593" t="str">
            <v>LAJOTAS DE TERRACOTA - VERMELHAS QUEIMADAS COM SAL OU ZARCAO,30X30CM</v>
          </cell>
          <cell r="C2593" t="str">
            <v>M2</v>
          </cell>
          <cell r="D2593">
            <v>21.77</v>
          </cell>
        </row>
        <row r="2594">
          <cell r="A2594" t="str">
            <v>130223</v>
          </cell>
          <cell r="B2594" t="str">
            <v>LADRILHOS DE SEMIGRES ESMALTADO - COLORIDOS 20X20CM</v>
          </cell>
          <cell r="C2594" t="str">
            <v>M2</v>
          </cell>
          <cell r="D2594">
            <v>22.01</v>
          </cell>
        </row>
        <row r="2595">
          <cell r="A2595" t="str">
            <v>130230</v>
          </cell>
          <cell r="B2595" t="str">
            <v>LADRILHOS DE GRES CERAMICO,TIPO ALTA RESISTENCIA - 24X11,5X1,3CM</v>
          </cell>
          <cell r="C2595" t="str">
            <v>M2</v>
          </cell>
          <cell r="D2595">
            <v>36.51</v>
          </cell>
        </row>
        <row r="2596">
          <cell r="A2596" t="str">
            <v>130235</v>
          </cell>
          <cell r="B2596" t="str">
            <v>LADRILHOS DE ARGILA REFRATARIA,TIPO ALTA RESISTENCIA - 29X14X1,3CM</v>
          </cell>
          <cell r="C2596" t="str">
            <v>M2</v>
          </cell>
          <cell r="D2596">
            <v>38.5</v>
          </cell>
        </row>
        <row r="2597">
          <cell r="A2597" t="str">
            <v>130236</v>
          </cell>
          <cell r="B2597" t="str">
            <v>LADRILHOS DE ARGILA REFRATARIA,TIPO ALTA RESISTENCIA - 29X14X1,7CM</v>
          </cell>
          <cell r="C2597" t="str">
            <v>M2</v>
          </cell>
          <cell r="D2597">
            <v>43.37</v>
          </cell>
        </row>
        <row r="2598">
          <cell r="A2598" t="str">
            <v>130245</v>
          </cell>
          <cell r="B2598" t="str">
            <v>PASTILHAS DE PORCELANA,ANTIDERRAPANTES - 3/4"</v>
          </cell>
          <cell r="C2598" t="str">
            <v>M2</v>
          </cell>
          <cell r="D2598">
            <v>45.24</v>
          </cell>
        </row>
        <row r="2599">
          <cell r="A2599" t="str">
            <v>130248</v>
          </cell>
          <cell r="B2599" t="str">
            <v>PASTILHAS DE VIDRO - 2X2CM</v>
          </cell>
          <cell r="C2599" t="str">
            <v>M2</v>
          </cell>
          <cell r="D2599">
            <v>89.64</v>
          </cell>
        </row>
        <row r="2600">
          <cell r="A2600" t="str">
            <v>130249</v>
          </cell>
          <cell r="B2600" t="str">
            <v>PASTILHAS DE VIDRO - 3X3CM</v>
          </cell>
          <cell r="C2600" t="str">
            <v>M2</v>
          </cell>
          <cell r="D2600">
            <v>111.06</v>
          </cell>
        </row>
        <row r="2601">
          <cell r="A2601" t="str">
            <v>130259</v>
          </cell>
          <cell r="B2601" t="str">
            <v>GRANITO POLIDO,FORRAS DE 20MM - PRETO TIJUCA</v>
          </cell>
          <cell r="C2601" t="str">
            <v>M2</v>
          </cell>
          <cell r="D2601">
            <v>142.47</v>
          </cell>
        </row>
        <row r="2602">
          <cell r="A2602" t="str">
            <v>130260</v>
          </cell>
          <cell r="B2602" t="str">
            <v>GRANITO POLIDO,FORRAS DE 20MM - VERDE UBATUBA OU OURO VELHO</v>
          </cell>
          <cell r="C2602" t="str">
            <v>M2</v>
          </cell>
          <cell r="D2602">
            <v>134.47</v>
          </cell>
        </row>
        <row r="2603">
          <cell r="A2603" t="str">
            <v>130261</v>
          </cell>
          <cell r="B2603" t="str">
            <v>CACOS DE MARMORE</v>
          </cell>
          <cell r="C2603" t="str">
            <v>M2</v>
          </cell>
          <cell r="D2603">
            <v>45.38</v>
          </cell>
        </row>
        <row r="2604">
          <cell r="A2604" t="str">
            <v>130262</v>
          </cell>
          <cell r="B2604" t="str">
            <v>MARMORE POLIDO,FORRAS DE 20MM - BRANCO ESPIRITO SANTO,TIPO A</v>
          </cell>
          <cell r="C2604" t="str">
            <v>M2</v>
          </cell>
          <cell r="D2604">
            <v>87.97</v>
          </cell>
        </row>
        <row r="2605">
          <cell r="A2605" t="str">
            <v>130263</v>
          </cell>
          <cell r="B2605" t="str">
            <v>MARMORE POLIDO,FORRAS DE 20MM - BRANCO NURIA PARANA</v>
          </cell>
          <cell r="C2605" t="str">
            <v>M2</v>
          </cell>
          <cell r="D2605">
            <v>285.47000000000003</v>
          </cell>
        </row>
        <row r="2606">
          <cell r="A2606" t="str">
            <v>130264</v>
          </cell>
          <cell r="B2606" t="str">
            <v>MARMORE POLIDO,FORRAS DE 20MM - TRAVERTINO NACIONAL</v>
          </cell>
          <cell r="C2606" t="str">
            <v>M2</v>
          </cell>
          <cell r="D2606">
            <v>130.47</v>
          </cell>
        </row>
        <row r="2607">
          <cell r="A2607" t="str">
            <v>130265</v>
          </cell>
          <cell r="B2607" t="str">
            <v>TACOS DE MADEIRA 21X7CM,ASSENTES COM ARGAMASSA - PEROBA</v>
          </cell>
          <cell r="C2607" t="str">
            <v>M2</v>
          </cell>
          <cell r="D2607">
            <v>34.880000000000003</v>
          </cell>
        </row>
        <row r="2608">
          <cell r="A2608" t="str">
            <v>130266</v>
          </cell>
          <cell r="B2608" t="str">
            <v>TACOS DE MADEIRA 21X7CM,ASSENTES COM COLA DE PVA - PEROBA</v>
          </cell>
          <cell r="C2608" t="str">
            <v>M2</v>
          </cell>
          <cell r="D2608">
            <v>45.93</v>
          </cell>
        </row>
        <row r="2609">
          <cell r="A2609" t="str">
            <v>130272</v>
          </cell>
          <cell r="B2609" t="str">
            <v>SOALHO DE MADEIRA 10X2CM,ASSENTE SOBRE LASTRO OU LAJE - PEROBA</v>
          </cell>
          <cell r="C2609" t="str">
            <v>M2</v>
          </cell>
          <cell r="D2609">
            <v>50.67</v>
          </cell>
        </row>
        <row r="2610">
          <cell r="A2610" t="str">
            <v>130273</v>
          </cell>
          <cell r="B2610" t="str">
            <v>SOALHO DE MADEIRA 20X2CM,ASSENTE SOBRE LASTRO OU LAJE - PEROBA</v>
          </cell>
          <cell r="C2610" t="str">
            <v>M2</v>
          </cell>
          <cell r="D2610">
            <v>50.67</v>
          </cell>
        </row>
        <row r="2611">
          <cell r="A2611" t="str">
            <v>130274</v>
          </cell>
          <cell r="B2611" t="str">
            <v>SOALHO DE MADEIRA 10X2CM,ASSENTE SOBRE VIGAMENTO - PEROBA</v>
          </cell>
          <cell r="C2611" t="str">
            <v>M2</v>
          </cell>
          <cell r="D2611">
            <v>50.96</v>
          </cell>
        </row>
        <row r="2612">
          <cell r="A2612" t="str">
            <v>130275</v>
          </cell>
          <cell r="B2612" t="str">
            <v>SOALHO DE MADEIRA 20X2CM,ASSENTE SOBRE VIGAMENTO - PEROBA</v>
          </cell>
          <cell r="C2612" t="str">
            <v>M2</v>
          </cell>
          <cell r="D2612">
            <v>50.96</v>
          </cell>
        </row>
        <row r="2613">
          <cell r="A2613" t="str">
            <v>130281</v>
          </cell>
          <cell r="B2613" t="str">
            <v>CHAPAS DE FIBRO-VINIL 30X30CM - E=2MM C/ ARG. DE REGUL. DA BASE</v>
          </cell>
          <cell r="C2613" t="str">
            <v>M2</v>
          </cell>
          <cell r="D2613">
            <v>26.97</v>
          </cell>
        </row>
        <row r="2614">
          <cell r="A2614" t="str">
            <v>130282</v>
          </cell>
          <cell r="B2614" t="str">
            <v>CHAPAS DE FIBRO-VINIL 30X30CM - E=3MM C/ ARG. REGUL. DA BASE</v>
          </cell>
          <cell r="C2614" t="str">
            <v>M2</v>
          </cell>
          <cell r="D2614">
            <v>30.88</v>
          </cell>
        </row>
        <row r="2615">
          <cell r="A2615" t="str">
            <v>130285</v>
          </cell>
          <cell r="B2615" t="str">
            <v>CHAPAS DE FIBRO-VINIL 30X30CM - E=2MM (EXCL ARG REGULARIZ BASE)</v>
          </cell>
          <cell r="C2615" t="str">
            <v>M2</v>
          </cell>
          <cell r="D2615">
            <v>21.2</v>
          </cell>
        </row>
        <row r="2616">
          <cell r="A2616" t="str">
            <v>130286</v>
          </cell>
          <cell r="B2616" t="str">
            <v>CHAPAS DE FIBRO-VINIL 30X30CM E=3MM  (EXCL ARG REGULARIZ BASE)</v>
          </cell>
          <cell r="C2616" t="str">
            <v>M2</v>
          </cell>
          <cell r="D2616">
            <v>23.75</v>
          </cell>
        </row>
        <row r="2617">
          <cell r="A2617" t="str">
            <v>130290</v>
          </cell>
          <cell r="B2617" t="str">
            <v>CHAPAS DE BORRACHA SINT.ASSENTES C/COLA,E=4 A 5MM - LISAS</v>
          </cell>
          <cell r="C2617" t="str">
            <v>M2</v>
          </cell>
          <cell r="D2617">
            <v>46.89</v>
          </cell>
        </row>
        <row r="2618">
          <cell r="A2618" t="str">
            <v>130291</v>
          </cell>
          <cell r="B2618" t="str">
            <v>CHAPAS DE BORRACHA SINT.ASSENTES C/COLA,E=4 A 5MM - COM RELEVO</v>
          </cell>
          <cell r="C2618" t="str">
            <v>M2</v>
          </cell>
          <cell r="D2618">
            <v>46.89</v>
          </cell>
        </row>
        <row r="2619">
          <cell r="A2619" t="str">
            <v>130292</v>
          </cell>
          <cell r="B2619" t="str">
            <v>CHAPAS DE BORRACHA SINT.ASSENTES C/ARGAMASSA,E=8 A 10MM - LISAS</v>
          </cell>
          <cell r="C2619" t="str">
            <v>M2</v>
          </cell>
          <cell r="D2619">
            <v>80.03</v>
          </cell>
        </row>
        <row r="2620">
          <cell r="A2620" t="str">
            <v>130293</v>
          </cell>
          <cell r="B2620" t="str">
            <v>CHAPAS DE BORRACHA SINT.ASSENTES C/ARGAMASSA,E=8 A 10MM - COM RELEVO</v>
          </cell>
          <cell r="C2620" t="str">
            <v>M2</v>
          </cell>
          <cell r="D2620">
            <v>80.03</v>
          </cell>
        </row>
        <row r="2621">
          <cell r="A2621" t="str">
            <v>130295</v>
          </cell>
          <cell r="B2621" t="str">
            <v>MANTA DE FIBRA TEXTIL DE NAILON - 4 A 5MM DE ESPESSURA</v>
          </cell>
          <cell r="C2621" t="str">
            <v>M2</v>
          </cell>
          <cell r="D2621">
            <v>19.13</v>
          </cell>
        </row>
        <row r="2622">
          <cell r="A2622" t="str">
            <v>130300</v>
          </cell>
          <cell r="B2622" t="str">
            <v>ARREMATES DE PISO E ESCADAS</v>
          </cell>
          <cell r="D2622" t="str">
            <v xml:space="preserve"> R$-   </v>
          </cell>
        </row>
        <row r="2623">
          <cell r="A2623" t="str">
            <v>130301</v>
          </cell>
          <cell r="B2623" t="str">
            <v>RODAPE DE ARGAMASSA DE CIMENTO E AREIA 1:3 - 7CM</v>
          </cell>
          <cell r="C2623" t="str">
            <v>M</v>
          </cell>
          <cell r="D2623">
            <v>4.47</v>
          </cell>
        </row>
        <row r="2624">
          <cell r="A2624" t="str">
            <v>130302</v>
          </cell>
          <cell r="B2624" t="str">
            <v>RODAPE DE ARGAMASSA DE CIMENTO E AREIA 1:3 - 10CM</v>
          </cell>
          <cell r="C2624" t="str">
            <v>M</v>
          </cell>
          <cell r="D2624">
            <v>4.55</v>
          </cell>
        </row>
        <row r="2625">
          <cell r="A2625" t="str">
            <v>130304</v>
          </cell>
          <cell r="B2625" t="str">
            <v>RODAPE DE GRANILITE - 10CM</v>
          </cell>
          <cell r="C2625" t="str">
            <v>M</v>
          </cell>
          <cell r="D2625">
            <v>10.51</v>
          </cell>
        </row>
        <row r="2626">
          <cell r="A2626" t="str">
            <v>130305</v>
          </cell>
          <cell r="B2626" t="str">
            <v>RODAPE DE GRANILITE - MEIA CANA,10CM</v>
          </cell>
          <cell r="C2626" t="str">
            <v>M</v>
          </cell>
          <cell r="D2626">
            <v>12.01</v>
          </cell>
        </row>
        <row r="2627">
          <cell r="A2627" t="str">
            <v>130306</v>
          </cell>
          <cell r="B2627" t="str">
            <v>RODAPE DE ARGAMASSA DE ALTA RESISTENCIA - 10CM</v>
          </cell>
          <cell r="C2627" t="str">
            <v>M</v>
          </cell>
          <cell r="D2627">
            <v>11.01</v>
          </cell>
        </row>
        <row r="2628">
          <cell r="A2628" t="str">
            <v>130307</v>
          </cell>
          <cell r="B2628" t="str">
            <v>RODAPE DE ARGAMASSA DE ALTA RESISTENCIA - MEIA CANA,10CM</v>
          </cell>
          <cell r="C2628" t="str">
            <v>M</v>
          </cell>
          <cell r="D2628">
            <v>11.01</v>
          </cell>
        </row>
        <row r="2629">
          <cell r="A2629" t="str">
            <v>130310</v>
          </cell>
          <cell r="B2629" t="str">
            <v>RODAPE DE GRES CERAMICO, TIPO ALTA RESISTENCIA 10CM</v>
          </cell>
          <cell r="C2629" t="str">
            <v>M</v>
          </cell>
          <cell r="D2629">
            <v>7.86</v>
          </cell>
        </row>
        <row r="2630">
          <cell r="A2630" t="str">
            <v>130320</v>
          </cell>
          <cell r="B2630" t="str">
            <v>RODAPE DE GRANITO POLIDO - PRETO TIJUCA,10CM</v>
          </cell>
          <cell r="C2630" t="str">
            <v>M</v>
          </cell>
          <cell r="D2630">
            <v>37.119999999999997</v>
          </cell>
        </row>
        <row r="2631">
          <cell r="A2631" t="str">
            <v>130321</v>
          </cell>
          <cell r="B2631" t="str">
            <v>RODAPE DE GRANITO POLIDO - VERDE UBATUBA OU OURO VELHO,10CM</v>
          </cell>
          <cell r="C2631" t="str">
            <v>M</v>
          </cell>
          <cell r="D2631">
            <v>34.119999999999997</v>
          </cell>
        </row>
        <row r="2632">
          <cell r="A2632" t="str">
            <v>130322</v>
          </cell>
          <cell r="B2632" t="str">
            <v>RODAPE DE MARMORE POLIDO - BRANCO ESPIRITO SANTO,TIPO A,10CM</v>
          </cell>
          <cell r="C2632" t="str">
            <v>M</v>
          </cell>
          <cell r="D2632">
            <v>26.62</v>
          </cell>
        </row>
        <row r="2633">
          <cell r="A2633" t="str">
            <v>130323</v>
          </cell>
          <cell r="B2633" t="str">
            <v>RODAPE DE MARMORE POLIDO - BRANCO NURIA PARANA,10CM</v>
          </cell>
          <cell r="C2633" t="str">
            <v>M</v>
          </cell>
          <cell r="D2633">
            <v>60.62</v>
          </cell>
        </row>
        <row r="2634">
          <cell r="A2634" t="str">
            <v>130324</v>
          </cell>
          <cell r="B2634" t="str">
            <v>RODAPE DE MARMORE POLIDO - TRAVERTINO NACIONAL,10CM</v>
          </cell>
          <cell r="C2634" t="str">
            <v>M</v>
          </cell>
          <cell r="D2634">
            <v>34.619999999999997</v>
          </cell>
        </row>
        <row r="2635">
          <cell r="A2635" t="str">
            <v>130326</v>
          </cell>
          <cell r="B2635" t="str">
            <v>RODAPE DE MADEIRA,INCLUSIVE CORDAO - PEROBA,7CM</v>
          </cell>
          <cell r="C2635" t="str">
            <v>M</v>
          </cell>
          <cell r="D2635">
            <v>5.55</v>
          </cell>
        </row>
        <row r="2636">
          <cell r="A2636" t="str">
            <v>130329</v>
          </cell>
          <cell r="B2636" t="str">
            <v>RODAPE DE ALUMINIO ANODIZADO - 7CM</v>
          </cell>
          <cell r="C2636" t="str">
            <v>M</v>
          </cell>
          <cell r="D2636">
            <v>8.32</v>
          </cell>
        </row>
        <row r="2637">
          <cell r="A2637" t="str">
            <v>130330</v>
          </cell>
          <cell r="B2637" t="str">
            <v>RODAPE DE FIBRO-VINIL - 5CM</v>
          </cell>
          <cell r="C2637" t="str">
            <v>M</v>
          </cell>
          <cell r="D2637">
            <v>5.57</v>
          </cell>
        </row>
        <row r="2638">
          <cell r="A2638" t="str">
            <v>130331</v>
          </cell>
          <cell r="B2638" t="str">
            <v>RODAPE DE FIBRO-VINIL - 7CM</v>
          </cell>
          <cell r="C2638" t="str">
            <v>M</v>
          </cell>
          <cell r="D2638">
            <v>7.36</v>
          </cell>
        </row>
        <row r="2639">
          <cell r="A2639" t="str">
            <v>130335</v>
          </cell>
          <cell r="B2639" t="str">
            <v>RODAPE DE BORRACHA SINTETICA - BOLEADO,5CM</v>
          </cell>
          <cell r="C2639" t="str">
            <v>M</v>
          </cell>
          <cell r="D2639">
            <v>10.67</v>
          </cell>
        </row>
        <row r="2640">
          <cell r="A2640" t="str">
            <v>130365</v>
          </cell>
          <cell r="B2640" t="str">
            <v>DEGRAUS DE ARGAMASSA DE CIMENTO E AREIA 1:3</v>
          </cell>
          <cell r="C2640" t="str">
            <v>M</v>
          </cell>
          <cell r="D2640">
            <v>10</v>
          </cell>
        </row>
        <row r="2641">
          <cell r="A2641" t="str">
            <v>130367</v>
          </cell>
          <cell r="B2641" t="str">
            <v>DEGRAUS DE GRANILITE</v>
          </cell>
          <cell r="C2641" t="str">
            <v>M</v>
          </cell>
          <cell r="D2641">
            <v>24.47</v>
          </cell>
        </row>
        <row r="2642">
          <cell r="A2642" t="str">
            <v>130369</v>
          </cell>
          <cell r="B2642" t="str">
            <v>DEGRAUS DE ARGAMASSA DE ALTA RESISTENCIA</v>
          </cell>
          <cell r="C2642" t="str">
            <v>M</v>
          </cell>
          <cell r="D2642">
            <v>28.1</v>
          </cell>
        </row>
        <row r="2643">
          <cell r="A2643" t="str">
            <v>130378</v>
          </cell>
          <cell r="B2643" t="str">
            <v>DEGRAUS DE GRANITO POLIDO - PRETO TIJUCA</v>
          </cell>
          <cell r="C2643" t="str">
            <v>M</v>
          </cell>
          <cell r="D2643">
            <v>100.31</v>
          </cell>
        </row>
        <row r="2644">
          <cell r="A2644" t="str">
            <v>130379</v>
          </cell>
          <cell r="B2644" t="str">
            <v>DEGRAUS DE GRANITO POLIDO - VERDE UBATUBA OU OURO VELHO</v>
          </cell>
          <cell r="C2644" t="str">
            <v>M</v>
          </cell>
          <cell r="D2644">
            <v>98.96</v>
          </cell>
        </row>
        <row r="2645">
          <cell r="A2645" t="str">
            <v>130380</v>
          </cell>
          <cell r="B2645" t="str">
            <v>DEGRAUS DE MARMORE POLIDO - BRANCO ESPIRITO SANTO,TIPO A</v>
          </cell>
          <cell r="C2645" t="str">
            <v>M</v>
          </cell>
          <cell r="D2645">
            <v>58.91</v>
          </cell>
        </row>
        <row r="2646">
          <cell r="A2646" t="str">
            <v>130381</v>
          </cell>
          <cell r="B2646" t="str">
            <v>DEGRAUS DE MARMORE POLIDO - BRANCO NURIA PARANA</v>
          </cell>
          <cell r="C2646" t="str">
            <v>M</v>
          </cell>
          <cell r="D2646">
            <v>287.73</v>
          </cell>
        </row>
        <row r="2647">
          <cell r="A2647" t="str">
            <v>130382</v>
          </cell>
          <cell r="B2647" t="str">
            <v>DEGRAUS DE MARMORE POLIDO - TRAVERTINO NACIONAL</v>
          </cell>
          <cell r="C2647" t="str">
            <v>M</v>
          </cell>
          <cell r="D2647">
            <v>98.43</v>
          </cell>
        </row>
        <row r="2648">
          <cell r="A2648" t="str">
            <v>130385</v>
          </cell>
          <cell r="B2648" t="str">
            <v>DEGRAUS DE CHAPAS DE FIBRO-VINIL - 2MM DE ESPESSURA</v>
          </cell>
          <cell r="C2648" t="str">
            <v>M</v>
          </cell>
          <cell r="D2648">
            <v>31.36</v>
          </cell>
        </row>
        <row r="2649">
          <cell r="A2649" t="str">
            <v>130387</v>
          </cell>
          <cell r="B2649" t="str">
            <v>DEGRAUS DE CHAPAS DE BORRACHA SINTETICA - 4 A 5MM DE ESPESSURA</v>
          </cell>
          <cell r="C2649" t="str">
            <v>M</v>
          </cell>
          <cell r="D2649">
            <v>23.55</v>
          </cell>
        </row>
        <row r="2650">
          <cell r="A2650" t="str">
            <v>130390</v>
          </cell>
          <cell r="B2650" t="str">
            <v>CORRIMAO DE ARGAMASSA DE CIMENTO E AREIA 1:3</v>
          </cell>
          <cell r="C2650" t="str">
            <v>M</v>
          </cell>
          <cell r="D2650">
            <v>4.62</v>
          </cell>
        </row>
        <row r="2651">
          <cell r="A2651" t="str">
            <v>130392</v>
          </cell>
          <cell r="B2651" t="str">
            <v>CORRIMAO DE GRANILITE</v>
          </cell>
          <cell r="C2651" t="str">
            <v>M</v>
          </cell>
          <cell r="D2651">
            <v>18.18</v>
          </cell>
        </row>
        <row r="2652">
          <cell r="A2652" t="str">
            <v>130394</v>
          </cell>
          <cell r="B2652" t="str">
            <v>FITA ANTIDERRAPANTE, FAIXA C/LARG.=5CM E ESP.=2MM, APLIC.EM DEGRAU</v>
          </cell>
          <cell r="C2652" t="str">
            <v>M</v>
          </cell>
          <cell r="D2652">
            <v>4.3899999999999997</v>
          </cell>
        </row>
        <row r="2653">
          <cell r="A2653" t="str">
            <v>135000</v>
          </cell>
          <cell r="B2653" t="str">
            <v>DEMOLICOES</v>
          </cell>
          <cell r="D2653" t="str">
            <v xml:space="preserve"> R$-   </v>
          </cell>
        </row>
        <row r="2654">
          <cell r="A2654" t="str">
            <v>135001</v>
          </cell>
          <cell r="B2654" t="str">
            <v>DEMOLICAO DE CONCRETO SIMPLES</v>
          </cell>
          <cell r="C2654" t="str">
            <v>M3</v>
          </cell>
          <cell r="D2654">
            <v>39.799999999999997</v>
          </cell>
        </row>
        <row r="2655">
          <cell r="A2655" t="str">
            <v>135005</v>
          </cell>
          <cell r="B2655" t="str">
            <v>DEMOLICAO DE ARGAMASSA,CERAMICA OU SIMILAR INCL.ARG.DE REGULARIZACAO</v>
          </cell>
          <cell r="C2655" t="str">
            <v>M2</v>
          </cell>
          <cell r="D2655">
            <v>2.15</v>
          </cell>
        </row>
        <row r="2656">
          <cell r="A2656" t="str">
            <v>135010</v>
          </cell>
          <cell r="B2656" t="str">
            <v>DEMOLICAO DE TACOS DE MADEIRA,INCLUSIVE ARGAMASSA DE ASSENTAMENTO</v>
          </cell>
          <cell r="C2656" t="str">
            <v>M2</v>
          </cell>
          <cell r="D2656">
            <v>1.44</v>
          </cell>
        </row>
        <row r="2657">
          <cell r="A2657" t="str">
            <v>135012</v>
          </cell>
          <cell r="B2657" t="str">
            <v>DEMOLICAO DE SOALHO DE MADEIRA,EXCLUSIVE VIGAMENTO</v>
          </cell>
          <cell r="C2657" t="str">
            <v>M2</v>
          </cell>
          <cell r="D2657">
            <v>1.1399999999999999</v>
          </cell>
        </row>
        <row r="2658">
          <cell r="A2658" t="str">
            <v>135014</v>
          </cell>
          <cell r="B2658" t="str">
            <v>DEMOLICAO DE SOALHO DE MADEIRA,INCLUSIVE VIGAMENTO</v>
          </cell>
          <cell r="C2658" t="str">
            <v>M2</v>
          </cell>
          <cell r="D2658">
            <v>2.5099999999999998</v>
          </cell>
        </row>
        <row r="2659">
          <cell r="A2659" t="str">
            <v>135020</v>
          </cell>
          <cell r="B2659" t="str">
            <v>DEMOLICAO DE FIBRO-VINIL OU BORRACHA SINT,INCL.ARG.DE REGULARIZACAO</v>
          </cell>
          <cell r="C2659" t="str">
            <v>M2</v>
          </cell>
          <cell r="D2659">
            <v>1.44</v>
          </cell>
        </row>
        <row r="2660">
          <cell r="A2660" t="str">
            <v>135030</v>
          </cell>
          <cell r="B2660" t="str">
            <v>DEMOLICAO DE RODAPES EM GERAL,INCLUSIVE ARGAMASSA DE ASSENTAMENTO</v>
          </cell>
          <cell r="C2660" t="str">
            <v>M</v>
          </cell>
          <cell r="D2660">
            <v>0.41</v>
          </cell>
        </row>
        <row r="2661">
          <cell r="A2661" t="str">
            <v>135040</v>
          </cell>
          <cell r="B2661" t="str">
            <v>DEMOLICAO DE DEGRAUS EM GERAL,INCLUSIVE ARGAMASSA DE ASSENTAMENTO</v>
          </cell>
          <cell r="C2661" t="str">
            <v>M</v>
          </cell>
          <cell r="D2661">
            <v>1.44</v>
          </cell>
        </row>
        <row r="2662">
          <cell r="A2662" t="str">
            <v>136000</v>
          </cell>
          <cell r="B2662" t="str">
            <v>RETIRADAS</v>
          </cell>
          <cell r="D2662" t="str">
            <v xml:space="preserve"> R$-   </v>
          </cell>
        </row>
        <row r="2663">
          <cell r="A2663" t="str">
            <v>136002</v>
          </cell>
          <cell r="B2663" t="str">
            <v>RETIRADA DE FORRAS DE PEDRAS NATURAIS - GRANITO OU MARMORE</v>
          </cell>
          <cell r="C2663" t="str">
            <v>M2</v>
          </cell>
          <cell r="D2663">
            <v>5.77</v>
          </cell>
        </row>
        <row r="2664">
          <cell r="A2664" t="str">
            <v>136010</v>
          </cell>
          <cell r="B2664" t="str">
            <v>RETIRADA DE TACOS DE MADEIRA</v>
          </cell>
          <cell r="C2664" t="str">
            <v>M2</v>
          </cell>
          <cell r="D2664">
            <v>2.15</v>
          </cell>
        </row>
        <row r="2665">
          <cell r="A2665" t="str">
            <v>136012</v>
          </cell>
          <cell r="B2665" t="str">
            <v>RETIRADA DE SOALHO DE MADEIRA,EXCLUSIVE VIGAMENTO</v>
          </cell>
          <cell r="C2665" t="str">
            <v>M2</v>
          </cell>
          <cell r="D2665">
            <v>2.79</v>
          </cell>
        </row>
        <row r="2666">
          <cell r="A2666" t="str">
            <v>136014</v>
          </cell>
          <cell r="B2666" t="str">
            <v>RETIRADA DE SOALHO DE MADEIRA,INCLUSIVE VIGAMENTO</v>
          </cell>
          <cell r="C2666" t="str">
            <v>M2</v>
          </cell>
          <cell r="D2666">
            <v>4.8</v>
          </cell>
        </row>
        <row r="2667">
          <cell r="A2667" t="str">
            <v>136020</v>
          </cell>
          <cell r="B2667" t="str">
            <v>RETIRADA DE FIBRO-VINIL</v>
          </cell>
          <cell r="C2667" t="str">
            <v>M2</v>
          </cell>
          <cell r="D2667">
            <v>2.65</v>
          </cell>
        </row>
        <row r="2668">
          <cell r="A2668" t="str">
            <v>136030</v>
          </cell>
          <cell r="B2668" t="str">
            <v>RETIRADA DE RODAPES DE MADEIRA,INCLUSIVE CORDAO</v>
          </cell>
          <cell r="C2668" t="str">
            <v>M</v>
          </cell>
          <cell r="D2668">
            <v>0.52</v>
          </cell>
        </row>
        <row r="2669">
          <cell r="A2669" t="str">
            <v>136035</v>
          </cell>
          <cell r="B2669" t="str">
            <v>RETIRADA DE RODAPES DE ALUMINIO</v>
          </cell>
          <cell r="C2669" t="str">
            <v>M</v>
          </cell>
          <cell r="D2669">
            <v>0.52</v>
          </cell>
        </row>
        <row r="2670">
          <cell r="A2670" t="str">
            <v>137000</v>
          </cell>
          <cell r="B2670" t="str">
            <v>RECOLOCACOES</v>
          </cell>
          <cell r="D2670" t="str">
            <v xml:space="preserve"> R$-   </v>
          </cell>
        </row>
        <row r="2671">
          <cell r="A2671" t="str">
            <v>137010</v>
          </cell>
          <cell r="B2671" t="str">
            <v>RECOLOCACAO DE TACOS DE MADEIRA</v>
          </cell>
          <cell r="C2671" t="str">
            <v>M2</v>
          </cell>
          <cell r="D2671">
            <v>8.6300000000000008</v>
          </cell>
        </row>
        <row r="2672">
          <cell r="A2672" t="str">
            <v>137012</v>
          </cell>
          <cell r="B2672" t="str">
            <v>RECOLOCACAO DE SOALHO DE MADEIRA,EXCLUSIVE VIGAMENTO</v>
          </cell>
          <cell r="C2672" t="str">
            <v>M2</v>
          </cell>
          <cell r="D2672">
            <v>2.2400000000000002</v>
          </cell>
        </row>
        <row r="2673">
          <cell r="A2673" t="str">
            <v>137014</v>
          </cell>
          <cell r="B2673" t="str">
            <v>RECOLOCACAO DE SOALHO DE MADEIRA,INCLUSIVE VIGAMENTO</v>
          </cell>
          <cell r="C2673" t="str">
            <v>M2</v>
          </cell>
          <cell r="D2673">
            <v>9.08</v>
          </cell>
        </row>
        <row r="2674">
          <cell r="A2674" t="str">
            <v>137020</v>
          </cell>
          <cell r="B2674" t="str">
            <v>RECOLOCACAO DE FIBRO-VINIL</v>
          </cell>
          <cell r="C2674" t="str">
            <v>M2</v>
          </cell>
          <cell r="D2674">
            <v>2.2799999999999998</v>
          </cell>
        </row>
        <row r="2675">
          <cell r="A2675" t="str">
            <v>137030</v>
          </cell>
          <cell r="B2675" t="str">
            <v>RECOLOCACAO DE RODAPES DE MADEIRA,INCLUSIVE CORDAO</v>
          </cell>
          <cell r="C2675" t="str">
            <v>M</v>
          </cell>
          <cell r="D2675">
            <v>2.08</v>
          </cell>
        </row>
        <row r="2676">
          <cell r="A2676" t="str">
            <v>137035</v>
          </cell>
          <cell r="B2676" t="str">
            <v>RECOLOCACAO DE RODAPES DE ALUMINIO</v>
          </cell>
          <cell r="C2676" t="str">
            <v>M</v>
          </cell>
          <cell r="D2676">
            <v>2.2200000000000002</v>
          </cell>
        </row>
        <row r="2677">
          <cell r="A2677" t="str">
            <v>138000</v>
          </cell>
          <cell r="B2677" t="str">
            <v>SERVICOS PARCIAIS</v>
          </cell>
          <cell r="D2677" t="str">
            <v xml:space="preserve"> R$-   </v>
          </cell>
        </row>
        <row r="2678">
          <cell r="A2678" t="str">
            <v>138010</v>
          </cell>
          <cell r="B2678" t="str">
            <v>COLAGEM DE TACOS SOLTOS - COM FORNECIMENTO DE TACOS</v>
          </cell>
          <cell r="C2678" t="str">
            <v>M2</v>
          </cell>
          <cell r="D2678">
            <v>43.66</v>
          </cell>
        </row>
        <row r="2679">
          <cell r="A2679" t="str">
            <v>138011</v>
          </cell>
          <cell r="B2679" t="str">
            <v>COLAGEM DE TACOS SOLTOS - SEM FORNECIMENTO DE TACOS</v>
          </cell>
          <cell r="C2679" t="str">
            <v>M2</v>
          </cell>
          <cell r="D2679">
            <v>17.41</v>
          </cell>
        </row>
        <row r="2680">
          <cell r="A2680" t="str">
            <v>138012</v>
          </cell>
          <cell r="B2680" t="str">
            <v>REPREGAMENTO DE SOALHO DE MADEIRA</v>
          </cell>
          <cell r="C2680" t="str">
            <v>M2</v>
          </cell>
          <cell r="D2680">
            <v>0.92</v>
          </cell>
        </row>
        <row r="2681">
          <cell r="A2681" t="str">
            <v>138013</v>
          </cell>
          <cell r="B2681" t="str">
            <v>TABUAS DE MADEIRA MACICA,PARA SOALHO - PEROBA,10X2CM</v>
          </cell>
          <cell r="C2681" t="str">
            <v>M2</v>
          </cell>
          <cell r="D2681">
            <v>30.38</v>
          </cell>
        </row>
        <row r="2682">
          <cell r="A2682" t="str">
            <v>138014</v>
          </cell>
          <cell r="B2682" t="str">
            <v>TABUAS DE MADEIRA MACICA,PARA SOALHO - PEROBA,20X2CM</v>
          </cell>
          <cell r="C2682" t="str">
            <v>M2</v>
          </cell>
          <cell r="D2682">
            <v>30.38</v>
          </cell>
        </row>
        <row r="2683">
          <cell r="A2683" t="str">
            <v>138031</v>
          </cell>
          <cell r="B2683" t="str">
            <v>CORDAO DE PEROBA PARA RODAPE</v>
          </cell>
          <cell r="C2683" t="str">
            <v>M</v>
          </cell>
          <cell r="D2683">
            <v>0.99</v>
          </cell>
        </row>
        <row r="2684">
          <cell r="A2684" t="str">
            <v>138041</v>
          </cell>
          <cell r="B2684" t="str">
            <v>TESTEIRA DE BORRACHA SINTETICA PARA DEGRAUS</v>
          </cell>
          <cell r="C2684" t="str">
            <v>M</v>
          </cell>
          <cell r="D2684">
            <v>6.3</v>
          </cell>
        </row>
        <row r="2685">
          <cell r="A2685" t="str">
            <v>138061</v>
          </cell>
          <cell r="B2685" t="str">
            <v>POLIMENTO DE PISO DE GRANILITE OU ARGAMASSA DE ALTA RESISTENCIA</v>
          </cell>
          <cell r="C2685" t="str">
            <v>M2</v>
          </cell>
          <cell r="D2685">
            <v>12</v>
          </cell>
        </row>
        <row r="2686">
          <cell r="A2686" t="str">
            <v>138062</v>
          </cell>
          <cell r="B2686" t="str">
            <v>POLIMENTO DE PISO DE MARMORE BRANCO</v>
          </cell>
          <cell r="C2686" t="str">
            <v>M2</v>
          </cell>
          <cell r="D2686">
            <v>25</v>
          </cell>
        </row>
        <row r="2687">
          <cell r="A2687" t="str">
            <v>140000</v>
          </cell>
          <cell r="B2687" t="str">
            <v>VIDROS</v>
          </cell>
          <cell r="D2687" t="str">
            <v xml:space="preserve"> R$-   </v>
          </cell>
        </row>
        <row r="2688">
          <cell r="A2688" t="str">
            <v>140100</v>
          </cell>
          <cell r="B2688" t="str">
            <v>VIDROS ENCAIXILHADOS E ESPELHOS</v>
          </cell>
          <cell r="D2688" t="str">
            <v xml:space="preserve"> R$-   </v>
          </cell>
        </row>
        <row r="2689">
          <cell r="A2689" t="str">
            <v>140102</v>
          </cell>
          <cell r="B2689" t="str">
            <v>VIDRO LISO COMUM,TRANSPARENTE INCOLOR - ESPESSURA 3MM</v>
          </cell>
          <cell r="C2689" t="str">
            <v>M2</v>
          </cell>
          <cell r="D2689">
            <v>31.44</v>
          </cell>
        </row>
        <row r="2690">
          <cell r="A2690" t="str">
            <v>140103</v>
          </cell>
          <cell r="B2690" t="str">
            <v>VIDRO LISO COMUM,TRANSPARENTE INCOLOR - ESPESSURA 4MM</v>
          </cell>
          <cell r="C2690" t="str">
            <v>M2</v>
          </cell>
          <cell r="D2690">
            <v>38.65</v>
          </cell>
        </row>
        <row r="2691">
          <cell r="A2691" t="str">
            <v>140104</v>
          </cell>
          <cell r="B2691" t="str">
            <v>VIDRO LISO COMUM,TRANSPARENTE INCOLOR - ESPESSURA 5MM</v>
          </cell>
          <cell r="C2691" t="str">
            <v>M2</v>
          </cell>
          <cell r="D2691">
            <v>35.9</v>
          </cell>
        </row>
        <row r="2692">
          <cell r="A2692" t="str">
            <v>140105</v>
          </cell>
          <cell r="B2692" t="str">
            <v>VIDRO LISO COMUM,TRANSPARENTE INCOLOR - ESPESSURA 6MM</v>
          </cell>
          <cell r="C2692" t="str">
            <v>M2</v>
          </cell>
          <cell r="D2692">
            <v>41.41</v>
          </cell>
        </row>
        <row r="2693">
          <cell r="A2693" t="str">
            <v>140110</v>
          </cell>
          <cell r="B2693" t="str">
            <v>VIDRO IMPRESSO COMUM,TRANSLUCIDO INCOLOR - PADROES DIVERSOS,4MM</v>
          </cell>
          <cell r="C2693" t="str">
            <v>M2</v>
          </cell>
          <cell r="D2693">
            <v>21.6</v>
          </cell>
        </row>
        <row r="2694">
          <cell r="A2694" t="str">
            <v>140111</v>
          </cell>
          <cell r="B2694" t="str">
            <v>VIDRO IMPRESSO COMUM,TRANSLUCIDO INCOLOR - TIPO CANELADO,4MM</v>
          </cell>
          <cell r="C2694" t="str">
            <v>M2</v>
          </cell>
          <cell r="D2694">
            <v>21.6</v>
          </cell>
        </row>
        <row r="2695">
          <cell r="A2695" t="str">
            <v>140130</v>
          </cell>
          <cell r="B2695" t="str">
            <v>VIDRO LISO DE SEGURANCA,LAMINADO INCOLOR - ESPESSURA 6MM</v>
          </cell>
          <cell r="C2695" t="str">
            <v>M2</v>
          </cell>
          <cell r="D2695">
            <v>101.14</v>
          </cell>
        </row>
        <row r="2696">
          <cell r="A2696" t="str">
            <v>140137</v>
          </cell>
          <cell r="B2696" t="str">
            <v>VIDRO LISO DE SEGURANCA,LAMINADO LEITOSO - ESPESSURA 6MM</v>
          </cell>
          <cell r="C2696" t="str">
            <v>M2</v>
          </cell>
          <cell r="D2696">
            <v>116.4</v>
          </cell>
        </row>
        <row r="2697">
          <cell r="A2697" t="str">
            <v>140140</v>
          </cell>
          <cell r="B2697" t="str">
            <v>VIDRO IMPRESSO DE SEGURANCA,ARAMADO - ESPESSURA 7 A 8MM</v>
          </cell>
          <cell r="C2697" t="str">
            <v>M2</v>
          </cell>
          <cell r="D2697">
            <v>80.760000000000005</v>
          </cell>
        </row>
        <row r="2698">
          <cell r="A2698" t="str">
            <v>140145</v>
          </cell>
          <cell r="B2698" t="str">
            <v>VIDRO ORGANICO,FIXADO COM REBITES E VEDADO COM MASSA - ESPESSURA 3MM</v>
          </cell>
          <cell r="C2698" t="str">
            <v>M2</v>
          </cell>
          <cell r="D2698">
            <v>79.5</v>
          </cell>
        </row>
        <row r="2699">
          <cell r="A2699" t="str">
            <v>140146</v>
          </cell>
          <cell r="B2699" t="str">
            <v>VIDRO ORGANICO,FIXADO COM REBITES E VEDADO COM MASSA - ESPESSURA 5MM</v>
          </cell>
          <cell r="C2699" t="str">
            <v>M2</v>
          </cell>
          <cell r="D2699">
            <v>123</v>
          </cell>
        </row>
        <row r="2700">
          <cell r="A2700" t="str">
            <v>140150</v>
          </cell>
          <cell r="B2700" t="str">
            <v>VIDRO LISO DE SEGURANCA,TEMPERADO INCOLOR - ESPESSURA 6MM</v>
          </cell>
          <cell r="C2700" t="str">
            <v>M2</v>
          </cell>
          <cell r="D2700">
            <v>105.71</v>
          </cell>
        </row>
        <row r="2701">
          <cell r="A2701" t="str">
            <v>140170</v>
          </cell>
          <cell r="B2701" t="str">
            <v>ESPELHO COMUM - ESPESSURA 3MM</v>
          </cell>
          <cell r="C2701" t="str">
            <v>M2</v>
          </cell>
          <cell r="D2701">
            <v>41.94</v>
          </cell>
        </row>
        <row r="2702">
          <cell r="A2702" t="str">
            <v>140172</v>
          </cell>
          <cell r="B2702" t="str">
            <v>ESPELHO E=3MM COM MOLDURA DE ALUMINIO</v>
          </cell>
          <cell r="C2702" t="str">
            <v>M2</v>
          </cell>
          <cell r="D2702">
            <v>57.03</v>
          </cell>
        </row>
        <row r="2703">
          <cell r="A2703" t="str">
            <v>145000</v>
          </cell>
          <cell r="B2703" t="str">
            <v>DEMOLICOES</v>
          </cell>
          <cell r="D2703" t="str">
            <v xml:space="preserve"> R$-   </v>
          </cell>
        </row>
        <row r="2704">
          <cell r="A2704" t="str">
            <v>145001</v>
          </cell>
          <cell r="B2704" t="str">
            <v>DEMOLICAO DE VIDROS ENCAIXILHADOS EM GERAL,INCL.LIMPEZA DO CAIXILHO</v>
          </cell>
          <cell r="C2704" t="str">
            <v>M2</v>
          </cell>
          <cell r="D2704">
            <v>8.8800000000000008</v>
          </cell>
        </row>
        <row r="2705">
          <cell r="A2705" t="str">
            <v>146000</v>
          </cell>
          <cell r="B2705" t="str">
            <v>RETIRADAS</v>
          </cell>
          <cell r="D2705" t="str">
            <v xml:space="preserve"> R$-   </v>
          </cell>
        </row>
        <row r="2706">
          <cell r="A2706" t="str">
            <v>146001</v>
          </cell>
          <cell r="B2706" t="str">
            <v>RETIRADA DE VIDROS ENCAIXILHADOS EM GERAL,INCL.LIMPEZA DO CAIXILHO</v>
          </cell>
          <cell r="C2706" t="str">
            <v>M2</v>
          </cell>
          <cell r="D2706">
            <v>13.32</v>
          </cell>
        </row>
        <row r="2707">
          <cell r="A2707" t="str">
            <v>147000</v>
          </cell>
          <cell r="B2707" t="str">
            <v>RECOLOCACOES</v>
          </cell>
          <cell r="D2707" t="str">
            <v xml:space="preserve"> R$-   </v>
          </cell>
        </row>
        <row r="2708">
          <cell r="A2708" t="str">
            <v>147001</v>
          </cell>
          <cell r="B2708" t="str">
            <v>RECOLOCACAO DE VIDROS ENCAIXILHADOS EM GERAL</v>
          </cell>
          <cell r="C2708" t="str">
            <v>M2</v>
          </cell>
          <cell r="D2708">
            <v>10.88</v>
          </cell>
        </row>
        <row r="2709">
          <cell r="A2709" t="str">
            <v>150000</v>
          </cell>
          <cell r="B2709" t="str">
            <v>PINTURA</v>
          </cell>
          <cell r="D2709" t="str">
            <v xml:space="preserve"> R$-   </v>
          </cell>
        </row>
        <row r="2710">
          <cell r="A2710" t="str">
            <v>150100</v>
          </cell>
          <cell r="B2710" t="str">
            <v>PINTURA EM ALVENARIA E CONCRETO</v>
          </cell>
          <cell r="D2710" t="str">
            <v xml:space="preserve"> R$-   </v>
          </cell>
        </row>
        <row r="2711">
          <cell r="A2711" t="str">
            <v>150101</v>
          </cell>
          <cell r="B2711" t="str">
            <v>AGUADA DE CAL - CONCRETO OU REBOCO SEM MASSA CORRIDA,INTERIOR</v>
          </cell>
          <cell r="C2711" t="str">
            <v>M2</v>
          </cell>
          <cell r="D2711">
            <v>1.17</v>
          </cell>
        </row>
        <row r="2712">
          <cell r="A2712" t="str">
            <v>150102</v>
          </cell>
          <cell r="B2712" t="str">
            <v>AGUADA DE CAL - CONCRETO OU REBOCO SEM MASSA CORRIDA,EXTERIOR</v>
          </cell>
          <cell r="C2712" t="str">
            <v>M2</v>
          </cell>
          <cell r="D2712">
            <v>1.61</v>
          </cell>
        </row>
        <row r="2713">
          <cell r="A2713" t="str">
            <v>150108</v>
          </cell>
          <cell r="B2713" t="str">
            <v>TINTA HIDROFUGA A BASE DE CIMENTO - CONCR.OU REBOCO S/MASSA CORRIDA</v>
          </cell>
          <cell r="C2713" t="str">
            <v>M2</v>
          </cell>
          <cell r="D2713">
            <v>2.3199999999999998</v>
          </cell>
        </row>
        <row r="2714">
          <cell r="A2714" t="str">
            <v>150110</v>
          </cell>
          <cell r="B2714" t="str">
            <v>TINTA PVA (LATEX) - CONCRETO OU REBOCO SEM MASSA CORRIDA</v>
          </cell>
          <cell r="C2714" t="str">
            <v>M2</v>
          </cell>
          <cell r="D2714">
            <v>5.07</v>
          </cell>
        </row>
        <row r="2715">
          <cell r="A2715" t="str">
            <v>150111</v>
          </cell>
          <cell r="B2715" t="str">
            <v>TINTA PVA (LATEX) - REBOCO COM MASSA CORRIDA</v>
          </cell>
          <cell r="C2715" t="str">
            <v>M2</v>
          </cell>
          <cell r="D2715">
            <v>7.71</v>
          </cell>
        </row>
        <row r="2716">
          <cell r="A2716" t="str">
            <v>150115</v>
          </cell>
          <cell r="B2716" t="str">
            <v>TINTA ACRILICA - CONCRETO OU REBOCO SEM MASSA CORRIDA</v>
          </cell>
          <cell r="C2716" t="str">
            <v>M2</v>
          </cell>
          <cell r="D2716">
            <v>4.95</v>
          </cell>
        </row>
        <row r="2717">
          <cell r="A2717" t="str">
            <v>150116</v>
          </cell>
          <cell r="B2717" t="str">
            <v>TINTA ACRILICA - REBOCO COM MASSA CORRIDA</v>
          </cell>
          <cell r="C2717" t="str">
            <v>M2</v>
          </cell>
          <cell r="D2717">
            <v>8.8699999999999992</v>
          </cell>
        </row>
        <row r="2718">
          <cell r="A2718" t="str">
            <v>150120</v>
          </cell>
          <cell r="B2718" t="str">
            <v>TINTA A OLEO - CONCRETO OU REBOCO SEM MASSA CORRIDA</v>
          </cell>
          <cell r="C2718" t="str">
            <v>M2</v>
          </cell>
          <cell r="D2718">
            <v>5.01</v>
          </cell>
        </row>
        <row r="2719">
          <cell r="A2719" t="str">
            <v>150121</v>
          </cell>
          <cell r="B2719" t="str">
            <v>TINTA A OLEO - REBOCO COM MASSA CORRIDA</v>
          </cell>
          <cell r="C2719" t="str">
            <v>M2</v>
          </cell>
          <cell r="D2719">
            <v>9.5</v>
          </cell>
        </row>
        <row r="2720">
          <cell r="A2720" t="str">
            <v>150123</v>
          </cell>
          <cell r="B2720" t="str">
            <v>TINTA ESMALTE SINTETICO-CONCRETO OU REBOCO S/MASSA CORRIDA</v>
          </cell>
          <cell r="C2720" t="str">
            <v>M2</v>
          </cell>
          <cell r="D2720">
            <v>5.53</v>
          </cell>
        </row>
        <row r="2721">
          <cell r="A2721" t="str">
            <v>150124</v>
          </cell>
          <cell r="B2721" t="str">
            <v>TINTA ESMALTE SINTETICO CONCRETO OU REBOCO C/MASSA CORRIDA</v>
          </cell>
          <cell r="C2721" t="str">
            <v>M2</v>
          </cell>
          <cell r="D2721">
            <v>10.02</v>
          </cell>
        </row>
        <row r="2722">
          <cell r="A2722" t="str">
            <v>150130</v>
          </cell>
          <cell r="B2722" t="str">
            <v>TINTA NITRO-SINTETICA (QUANTIL) - CONCR.OU REBOCO SEM MASSA CORRIDA</v>
          </cell>
          <cell r="C2722" t="str">
            <v>M2</v>
          </cell>
          <cell r="D2722">
            <v>9.92</v>
          </cell>
        </row>
        <row r="2723">
          <cell r="A2723" t="str">
            <v>150131</v>
          </cell>
          <cell r="B2723" t="str">
            <v>TINTA NITRO-SINTETICA (QUANTIL) - REBOCO COM MASSA CORRIDA</v>
          </cell>
          <cell r="C2723" t="str">
            <v>M2</v>
          </cell>
          <cell r="D2723">
            <v>13.34</v>
          </cell>
        </row>
        <row r="2724">
          <cell r="A2724" t="str">
            <v>150135</v>
          </cell>
          <cell r="B2724" t="str">
            <v>TINTA EPOXI - CONCRETO OU REBOCO SEM MASSA CORRIDA</v>
          </cell>
          <cell r="C2724" t="str">
            <v>M2</v>
          </cell>
          <cell r="D2724">
            <v>24.62</v>
          </cell>
        </row>
        <row r="2725">
          <cell r="A2725" t="str">
            <v>150136</v>
          </cell>
          <cell r="B2725" t="str">
            <v>TINTA EPOXI - REBOCO COM MASSA CORRIDA</v>
          </cell>
          <cell r="C2725" t="str">
            <v>M2</v>
          </cell>
          <cell r="D2725">
            <v>32.380000000000003</v>
          </cell>
        </row>
        <row r="2726">
          <cell r="A2726" t="str">
            <v>150170</v>
          </cell>
          <cell r="B2726" t="str">
            <v>VERNIZ A BASE DE SILICONE - CONCRETO OU ALVENARIA APARENTE</v>
          </cell>
          <cell r="C2726" t="str">
            <v>M2</v>
          </cell>
          <cell r="D2726">
            <v>3.37</v>
          </cell>
        </row>
        <row r="2727">
          <cell r="A2727" t="str">
            <v>150175</v>
          </cell>
          <cell r="B2727" t="str">
            <v>VERNIZ A BASE DE POLIURETANO BICOMPONENTE - CONCRETO OU ALV.APARENTE</v>
          </cell>
          <cell r="C2727" t="str">
            <v>M2</v>
          </cell>
          <cell r="D2727">
            <v>3.5</v>
          </cell>
        </row>
        <row r="2728">
          <cell r="A2728" t="str">
            <v>150200</v>
          </cell>
          <cell r="B2728" t="str">
            <v>PINTURA EM MADEIRA</v>
          </cell>
          <cell r="D2728" t="str">
            <v xml:space="preserve"> R$-   </v>
          </cell>
        </row>
        <row r="2729">
          <cell r="A2729" t="str">
            <v>150205</v>
          </cell>
          <cell r="B2729" t="str">
            <v>TINTA A OLEO - ESQUADRIAS E PECAS DE MARCENARIA,SEM EMASSAMENTO</v>
          </cell>
          <cell r="C2729" t="str">
            <v>M2</v>
          </cell>
          <cell r="D2729">
            <v>4.9800000000000004</v>
          </cell>
        </row>
        <row r="2730">
          <cell r="A2730" t="str">
            <v>150206</v>
          </cell>
          <cell r="B2730" t="str">
            <v>TINTA A OLEO - ESQUADRIAS E PECAS DE MARCENARIA,COM EMASSAMENTO</v>
          </cell>
          <cell r="C2730" t="str">
            <v>M2</v>
          </cell>
          <cell r="D2730">
            <v>8.64</v>
          </cell>
        </row>
        <row r="2731">
          <cell r="A2731" t="str">
            <v>150207</v>
          </cell>
          <cell r="B2731" t="str">
            <v>TINTA A OLEO - ESTRUTURAS DE MADEIRA,SEM EMASSAMENTO</v>
          </cell>
          <cell r="C2731" t="str">
            <v>M2</v>
          </cell>
          <cell r="D2731">
            <v>2.5</v>
          </cell>
        </row>
        <row r="2732">
          <cell r="A2732" t="str">
            <v>150208</v>
          </cell>
          <cell r="B2732" t="str">
            <v>TINTA A OLEO - FORROS DE MADEIRA</v>
          </cell>
          <cell r="C2732" t="str">
            <v>M2</v>
          </cell>
          <cell r="D2732">
            <v>5.9</v>
          </cell>
        </row>
        <row r="2733">
          <cell r="A2733" t="str">
            <v>150209</v>
          </cell>
          <cell r="B2733" t="str">
            <v>TINTA A OLEO - RODAPES,GUARNICOES E MOLDURAS DE MADEIRA</v>
          </cell>
          <cell r="C2733" t="str">
            <v>M</v>
          </cell>
          <cell r="D2733">
            <v>0.87</v>
          </cell>
        </row>
        <row r="2734">
          <cell r="A2734" t="str">
            <v>150210</v>
          </cell>
          <cell r="B2734" t="str">
            <v>ESMALTE SINTETICO - ESQUADRIAS E PECAS DE MARCENARIA,SEM EMASSAMENTO</v>
          </cell>
          <cell r="C2734" t="str">
            <v>M2</v>
          </cell>
          <cell r="D2734">
            <v>5.8</v>
          </cell>
        </row>
        <row r="2735">
          <cell r="A2735" t="str">
            <v>150211</v>
          </cell>
          <cell r="B2735" t="str">
            <v>ESMALTE SINTETICO - ESQUADRIAS E PECAS DE MARCENARIA,COM EMASSAMENTO</v>
          </cell>
          <cell r="C2735" t="str">
            <v>M2</v>
          </cell>
          <cell r="D2735">
            <v>9.4600000000000009</v>
          </cell>
        </row>
        <row r="2736">
          <cell r="A2736" t="str">
            <v>150212</v>
          </cell>
          <cell r="B2736" t="str">
            <v>ESMALTE SINTETICO - ESTRUTURAS DE MADEIRA,SEM EMASSAMENTO</v>
          </cell>
          <cell r="C2736" t="str">
            <v>M2</v>
          </cell>
          <cell r="D2736">
            <v>2.81</v>
          </cell>
        </row>
        <row r="2737">
          <cell r="A2737" t="str">
            <v>150213</v>
          </cell>
          <cell r="B2737" t="str">
            <v>ESMALTE SINTETICO - FORROS DE MADEIRA</v>
          </cell>
          <cell r="C2737" t="str">
            <v>M2</v>
          </cell>
          <cell r="D2737">
            <v>6.72</v>
          </cell>
        </row>
        <row r="2738">
          <cell r="A2738" t="str">
            <v>150214</v>
          </cell>
          <cell r="B2738" t="str">
            <v>ESMALTE SINTETICO - RODAPES,GUARNICOES E MOLDURAS DE MADEIRA</v>
          </cell>
          <cell r="C2738" t="str">
            <v>M</v>
          </cell>
          <cell r="D2738">
            <v>1.03</v>
          </cell>
        </row>
        <row r="2739">
          <cell r="A2739" t="str">
            <v>150240</v>
          </cell>
          <cell r="B2739" t="str">
            <v>LIQUIDO IMUNIZANTE A BASE DE NAFTENATO DE ZINCO</v>
          </cell>
          <cell r="C2739" t="str">
            <v>M2</v>
          </cell>
          <cell r="D2739">
            <v>2</v>
          </cell>
        </row>
        <row r="2740">
          <cell r="A2740" t="str">
            <v>150250</v>
          </cell>
          <cell r="B2740" t="str">
            <v>VERNIZ A BASE DE GOMA LACA - ESQUADRIAS E PECAS DE MARCENARIA</v>
          </cell>
          <cell r="C2740" t="str">
            <v>M2</v>
          </cell>
          <cell r="D2740">
            <v>4.8600000000000003</v>
          </cell>
        </row>
        <row r="2741">
          <cell r="A2741" t="str">
            <v>150254</v>
          </cell>
          <cell r="B2741" t="str">
            <v>VERNIZ A BASE DE GOMA LACA - RODAPES,GUARNICOES E MOLDUR.DE MADEIRA</v>
          </cell>
          <cell r="C2741" t="str">
            <v>M</v>
          </cell>
          <cell r="D2741">
            <v>0.81</v>
          </cell>
        </row>
        <row r="2742">
          <cell r="A2742" t="str">
            <v>150255</v>
          </cell>
          <cell r="B2742" t="str">
            <v>VERNIZ NITRO-SINTETICO - ESQUADRIAS E PECAS DE MARCENARIA</v>
          </cell>
          <cell r="C2742" t="str">
            <v>M2</v>
          </cell>
          <cell r="D2742">
            <v>4.04</v>
          </cell>
        </row>
        <row r="2743">
          <cell r="A2743" t="str">
            <v>150259</v>
          </cell>
          <cell r="B2743" t="str">
            <v>VERNIZ NITRO-SINTETICO - RODAPES,GUARNICOES E MOLDURAS DE MADEIRA</v>
          </cell>
          <cell r="C2743" t="str">
            <v>M</v>
          </cell>
          <cell r="D2743">
            <v>0.72</v>
          </cell>
        </row>
        <row r="2744">
          <cell r="A2744" t="str">
            <v>150260</v>
          </cell>
          <cell r="B2744" t="str">
            <v>VERNIZ POLIURETANO BICOMPONENTE - ESQUADRIAS E PECAS DE MARCENARIA</v>
          </cell>
          <cell r="C2744" t="str">
            <v>M2</v>
          </cell>
          <cell r="D2744">
            <v>4.16</v>
          </cell>
        </row>
        <row r="2745">
          <cell r="A2745" t="str">
            <v>150261</v>
          </cell>
          <cell r="B2745" t="str">
            <v>VERNIZ POLIURETANO FORROS DE MADEIRA</v>
          </cell>
          <cell r="C2745" t="str">
            <v>M2</v>
          </cell>
          <cell r="D2745">
            <v>4.9000000000000004</v>
          </cell>
        </row>
        <row r="2746">
          <cell r="A2746" t="str">
            <v>150300</v>
          </cell>
          <cell r="B2746" t="str">
            <v>PINTURA EM METAL</v>
          </cell>
          <cell r="D2746" t="str">
            <v xml:space="preserve"> R$-   </v>
          </cell>
        </row>
        <row r="2747">
          <cell r="A2747" t="str">
            <v>150304</v>
          </cell>
          <cell r="B2747" t="str">
            <v>TINTA BETUMINOSA - INTERIOR DE CALHAS,RUFOS E RINCOES METALICOS</v>
          </cell>
          <cell r="C2747" t="str">
            <v>M</v>
          </cell>
          <cell r="D2747">
            <v>1.61</v>
          </cell>
        </row>
        <row r="2748">
          <cell r="A2748" t="str">
            <v>150305</v>
          </cell>
          <cell r="B2748" t="str">
            <v>TINTA A OLEO - ESQUADRIAS E PECAS DE SERRALHERIA</v>
          </cell>
          <cell r="C2748" t="str">
            <v>M2</v>
          </cell>
          <cell r="D2748">
            <v>10.39</v>
          </cell>
        </row>
        <row r="2749">
          <cell r="A2749" t="str">
            <v>150307</v>
          </cell>
          <cell r="B2749" t="str">
            <v>TINTA A OLEO - ESTRUTURAS METALICAS</v>
          </cell>
          <cell r="C2749" t="str">
            <v>M2</v>
          </cell>
          <cell r="D2749">
            <v>4.67</v>
          </cell>
        </row>
        <row r="2750">
          <cell r="A2750" t="str">
            <v>150309</v>
          </cell>
          <cell r="B2750" t="str">
            <v>TINTA A OLEO - EXTERIOR DE CALHAS,RUFOS E CONDUTORES</v>
          </cell>
          <cell r="C2750" t="str">
            <v>M</v>
          </cell>
          <cell r="D2750">
            <v>2.62</v>
          </cell>
        </row>
        <row r="2751">
          <cell r="A2751" t="str">
            <v>150310</v>
          </cell>
          <cell r="B2751" t="str">
            <v>ESMALTE SINTETICO - ESQUADRIAS E PECAS DE SERRALHERIA</v>
          </cell>
          <cell r="C2751" t="str">
            <v>M2</v>
          </cell>
          <cell r="D2751">
            <v>10.91</v>
          </cell>
        </row>
        <row r="2752">
          <cell r="A2752" t="str">
            <v>150312</v>
          </cell>
          <cell r="B2752" t="str">
            <v>ESMALTE SINTETICO - ESTRUTURAS METALICAS</v>
          </cell>
          <cell r="C2752" t="str">
            <v>M2</v>
          </cell>
          <cell r="D2752">
            <v>4.9800000000000004</v>
          </cell>
        </row>
        <row r="2753">
          <cell r="A2753" t="str">
            <v>150314</v>
          </cell>
          <cell r="B2753" t="str">
            <v>ESMALTE SINTETICO - EXTERIOR DE CALHAS,RUFOS E CONDUTORES</v>
          </cell>
          <cell r="C2753" t="str">
            <v>M</v>
          </cell>
          <cell r="D2753">
            <v>2.83</v>
          </cell>
        </row>
        <row r="2754">
          <cell r="A2754" t="str">
            <v>150330</v>
          </cell>
          <cell r="B2754" t="str">
            <v>TINTA GRAFITE (BASE ALQUIDICA) - ESQUADRIAS E PECAS DE SERRALHERIA</v>
          </cell>
          <cell r="C2754" t="str">
            <v>M2</v>
          </cell>
          <cell r="D2754">
            <v>10.84</v>
          </cell>
        </row>
        <row r="2755">
          <cell r="A2755" t="str">
            <v>150332</v>
          </cell>
          <cell r="B2755" t="str">
            <v>TINTA GRAFITE (BASE ALQUIDICA) - ESTRUTURAS METALICAS</v>
          </cell>
          <cell r="C2755" t="str">
            <v>M2</v>
          </cell>
          <cell r="D2755">
            <v>4.9400000000000004</v>
          </cell>
        </row>
        <row r="2756">
          <cell r="A2756" t="str">
            <v>150334</v>
          </cell>
          <cell r="B2756" t="str">
            <v>TINTA GRAFITE (BASE ALQUIDICA) - EXTERIOR CALHAS,RUFOS E CONDUTORES</v>
          </cell>
          <cell r="C2756" t="str">
            <v>M</v>
          </cell>
          <cell r="D2756">
            <v>2.8</v>
          </cell>
        </row>
        <row r="2757">
          <cell r="A2757" t="str">
            <v>150345</v>
          </cell>
          <cell r="B2757" t="str">
            <v>TINTA ALUMINIO (BASE FENOLICA) - ESQUADRIAS E PECAS DE SERRALHERIA</v>
          </cell>
          <cell r="C2757" t="str">
            <v>M2</v>
          </cell>
          <cell r="D2757">
            <v>10.55</v>
          </cell>
        </row>
        <row r="2758">
          <cell r="A2758" t="str">
            <v>150347</v>
          </cell>
          <cell r="B2758" t="str">
            <v>TINTA ALUMINIO (BASE FENOLICA) - ESTRUTURAS METALICAS</v>
          </cell>
          <cell r="C2758" t="str">
            <v>M2</v>
          </cell>
          <cell r="D2758">
            <v>4.76</v>
          </cell>
        </row>
        <row r="2759">
          <cell r="A2759" t="str">
            <v>150349</v>
          </cell>
          <cell r="B2759" t="str">
            <v>TINTA ALUMINIO (BASE FENOLICA) - EXTERIOR CALHAS,RUFOS E CONDUTORES</v>
          </cell>
          <cell r="C2759" t="str">
            <v>M</v>
          </cell>
          <cell r="D2759">
            <v>2.68</v>
          </cell>
        </row>
        <row r="2760">
          <cell r="A2760" t="str">
            <v>155000</v>
          </cell>
          <cell r="B2760" t="str">
            <v>DEMOLICOES</v>
          </cell>
          <cell r="D2760" t="str">
            <v xml:space="preserve"> R$-   </v>
          </cell>
        </row>
        <row r="2761">
          <cell r="A2761" t="str">
            <v>155001</v>
          </cell>
          <cell r="B2761" t="str">
            <v>REMOCAO DE AGUADA DE CAL OU TINTA A BASE DE CIMENTO - ESCOVA DE ACO</v>
          </cell>
          <cell r="C2761" t="str">
            <v>M2</v>
          </cell>
          <cell r="D2761">
            <v>0.43</v>
          </cell>
        </row>
        <row r="2762">
          <cell r="A2762" t="str">
            <v>155003</v>
          </cell>
          <cell r="B2762" t="str">
            <v>REMOCAO DE PINTURA EM ALVENARIA E CONCRETO - LIXA</v>
          </cell>
          <cell r="C2762" t="str">
            <v>M2</v>
          </cell>
          <cell r="D2762">
            <v>0.98</v>
          </cell>
        </row>
        <row r="2763">
          <cell r="A2763" t="str">
            <v>155004</v>
          </cell>
          <cell r="B2763" t="str">
            <v>REMOCAO DE PINTURA EM ALVENARIA E CONCRETO - REMOVEDOR</v>
          </cell>
          <cell r="C2763" t="str">
            <v>M2</v>
          </cell>
          <cell r="D2763">
            <v>1.81</v>
          </cell>
        </row>
        <row r="2764">
          <cell r="A2764" t="str">
            <v>155005</v>
          </cell>
          <cell r="B2764" t="str">
            <v>REMOCAO DE PINTURA EM CONCRETO - JATEAMENTO</v>
          </cell>
          <cell r="C2764" t="str">
            <v>M2</v>
          </cell>
          <cell r="D2764">
            <v>19.39</v>
          </cell>
        </row>
        <row r="2765">
          <cell r="A2765" t="str">
            <v>155010</v>
          </cell>
          <cell r="B2765" t="str">
            <v>REMOCAO DE PINTURA EM ESQUADRIAS E FORROS DE MADEIRA - LIXA</v>
          </cell>
          <cell r="C2765" t="str">
            <v>M2</v>
          </cell>
          <cell r="D2765">
            <v>1.43</v>
          </cell>
        </row>
        <row r="2766">
          <cell r="A2766" t="str">
            <v>155011</v>
          </cell>
          <cell r="B2766" t="str">
            <v>REMOCAO DE PINTURA EM ESQUADRIAS E FORROS DE MADEIRA - REMOVEDOR</v>
          </cell>
          <cell r="C2766" t="str">
            <v>M2</v>
          </cell>
          <cell r="D2766">
            <v>2.25</v>
          </cell>
        </row>
        <row r="2767">
          <cell r="A2767" t="str">
            <v>155013</v>
          </cell>
          <cell r="B2767" t="str">
            <v>REMOCAO DE PINTURA EM RODAPES E MOLDURAS DE MADEIRA - LIXA</v>
          </cell>
          <cell r="C2767" t="str">
            <v>M</v>
          </cell>
          <cell r="D2767">
            <v>0.22</v>
          </cell>
        </row>
        <row r="2768">
          <cell r="A2768" t="str">
            <v>155014</v>
          </cell>
          <cell r="B2768" t="str">
            <v>REMOCAO DE PINTURA EM RODAPES E MOLDURAS DE MADEIRA - REMOVEDOR</v>
          </cell>
          <cell r="C2768" t="str">
            <v>M</v>
          </cell>
          <cell r="D2768">
            <v>0.28999999999999998</v>
          </cell>
        </row>
        <row r="2769">
          <cell r="A2769" t="str">
            <v>155020</v>
          </cell>
          <cell r="B2769" t="str">
            <v>REMOCAO DE PINTURA EM ESQUADRIAS E PECAS DE SERRALHERIA - LIXA</v>
          </cell>
          <cell r="C2769" t="str">
            <v>M2</v>
          </cell>
          <cell r="D2769">
            <v>1.63</v>
          </cell>
        </row>
        <row r="2770">
          <cell r="A2770" t="str">
            <v>155021</v>
          </cell>
          <cell r="B2770" t="str">
            <v>REMOCAO DE PINTURA EM ESQUADRIAS E PECAS DE SERRALHERIA - REMOVEDOR</v>
          </cell>
          <cell r="C2770" t="str">
            <v>M2</v>
          </cell>
          <cell r="D2770">
            <v>2.02</v>
          </cell>
        </row>
        <row r="2771">
          <cell r="A2771" t="str">
            <v>155023</v>
          </cell>
          <cell r="B2771" t="str">
            <v>REMOCAO DE PINTURA EM ESTRUTURAS METALICAS - JATEAMENTO</v>
          </cell>
          <cell r="C2771" t="str">
            <v>M2</v>
          </cell>
          <cell r="D2771">
            <v>26.19</v>
          </cell>
        </row>
        <row r="2772">
          <cell r="A2772" t="str">
            <v>158000</v>
          </cell>
          <cell r="B2772" t="str">
            <v>SERVICOS PARCIAIS</v>
          </cell>
          <cell r="D2772" t="str">
            <v xml:space="preserve"> R$-   </v>
          </cell>
        </row>
        <row r="2773">
          <cell r="A2773" t="str">
            <v>158001</v>
          </cell>
          <cell r="B2773" t="str">
            <v>PVA(LATEX) - REPINTURA DE ALVENARIA E CONCRETO,C/RETOQUES DE MASSA</v>
          </cell>
          <cell r="C2773" t="str">
            <v>M2</v>
          </cell>
          <cell r="D2773">
            <v>3.87</v>
          </cell>
        </row>
        <row r="2774">
          <cell r="A2774" t="str">
            <v>158005</v>
          </cell>
          <cell r="B2774" t="str">
            <v>TINTA ACRILICA - REPINTURA DE ALVENARIA E CONCRETO C/RETOQUE DE MAS</v>
          </cell>
          <cell r="C2774" t="str">
            <v>M2</v>
          </cell>
          <cell r="D2774">
            <v>4.49</v>
          </cell>
        </row>
        <row r="2775">
          <cell r="A2775" t="str">
            <v>158010</v>
          </cell>
          <cell r="B2775" t="str">
            <v>TINTA A OLEO - REPINTURA DE ALVENARIA E CONCRETO,C/RETOQUES DE MASSA</v>
          </cell>
          <cell r="C2775" t="str">
            <v>M2</v>
          </cell>
          <cell r="D2775">
            <v>4.57</v>
          </cell>
        </row>
        <row r="2776">
          <cell r="A2776" t="str">
            <v>158011</v>
          </cell>
          <cell r="B2776" t="str">
            <v>TINTA A OLEO - REPINTURA DE ESQUADRIAS DE MADEIRA</v>
          </cell>
          <cell r="C2776" t="str">
            <v>M2</v>
          </cell>
          <cell r="D2776">
            <v>4.57</v>
          </cell>
        </row>
        <row r="2777">
          <cell r="A2777" t="str">
            <v>158012</v>
          </cell>
          <cell r="B2777" t="str">
            <v>TINTA A OLEO - REPINTURA DE ESTRUTURAS DE MADEIRA</v>
          </cell>
          <cell r="C2777" t="str">
            <v>M2</v>
          </cell>
          <cell r="D2777">
            <v>2.13</v>
          </cell>
        </row>
        <row r="2778">
          <cell r="A2778" t="str">
            <v>158013</v>
          </cell>
          <cell r="B2778" t="str">
            <v>TINTA A OLEO - REPINTURA DE FORROS DE MADEIRA</v>
          </cell>
          <cell r="C2778" t="str">
            <v>M2</v>
          </cell>
          <cell r="D2778">
            <v>3.39</v>
          </cell>
        </row>
        <row r="2779">
          <cell r="A2779" t="str">
            <v>158014</v>
          </cell>
          <cell r="B2779" t="str">
            <v>TINTA A OLEO - REPINTURA DE RODAPES E MOLDURAS DE MADEIRA</v>
          </cell>
          <cell r="C2779" t="str">
            <v>M</v>
          </cell>
          <cell r="D2779">
            <v>0.54</v>
          </cell>
        </row>
        <row r="2780">
          <cell r="A2780" t="str">
            <v>158020</v>
          </cell>
          <cell r="B2780" t="str">
            <v>TINTA A OLEO - REPINTURA DE ESQUADRIAS METALICAS</v>
          </cell>
          <cell r="C2780" t="str">
            <v>M2</v>
          </cell>
          <cell r="D2780">
            <v>5.95</v>
          </cell>
        </row>
        <row r="2781">
          <cell r="A2781" t="str">
            <v>158028</v>
          </cell>
          <cell r="B2781" t="str">
            <v>ESMALTE SINTETICO REPINTURA DE ALVEN. E CONCRETO C/RETOQUE DE MASSA</v>
          </cell>
          <cell r="C2781" t="str">
            <v>M2</v>
          </cell>
          <cell r="D2781">
            <v>4.9800000000000004</v>
          </cell>
        </row>
        <row r="2782">
          <cell r="A2782" t="str">
            <v>158030</v>
          </cell>
          <cell r="B2782" t="str">
            <v>ESMALTE SINTETICO - REPINTURA DE ESQUADRIAS DE MADEIRA</v>
          </cell>
          <cell r="C2782" t="str">
            <v>M2</v>
          </cell>
          <cell r="D2782">
            <v>4.9800000000000004</v>
          </cell>
        </row>
        <row r="2783">
          <cell r="A2783" t="str">
            <v>158031</v>
          </cell>
          <cell r="B2783" t="str">
            <v>ESMALTE SINTETICO - REPINTURA DE ESTRUTURAS DE MADEIRA</v>
          </cell>
          <cell r="C2783" t="str">
            <v>M2</v>
          </cell>
          <cell r="D2783">
            <v>2.34</v>
          </cell>
        </row>
        <row r="2784">
          <cell r="A2784" t="str">
            <v>158032</v>
          </cell>
          <cell r="B2784" t="str">
            <v>ESMALTE SINTETICO - REPINTURA DE FORROS DE MADEIRA</v>
          </cell>
          <cell r="C2784" t="str">
            <v>M2</v>
          </cell>
          <cell r="D2784">
            <v>3.8</v>
          </cell>
        </row>
        <row r="2785">
          <cell r="A2785" t="str">
            <v>158033</v>
          </cell>
          <cell r="B2785" t="str">
            <v>ESMALTE SINTETICO - REPINTURA DE RODAPES E MOLDURAS DE MADEIRA</v>
          </cell>
          <cell r="C2785" t="str">
            <v>M</v>
          </cell>
          <cell r="D2785">
            <v>0.62</v>
          </cell>
        </row>
        <row r="2786">
          <cell r="A2786" t="str">
            <v>158034</v>
          </cell>
          <cell r="B2786" t="str">
            <v>ESMALTE SINTETICO - REPINTURA DE ESQUADRIAS METALICAS</v>
          </cell>
          <cell r="C2786" t="str">
            <v>M2</v>
          </cell>
          <cell r="D2786">
            <v>6.26</v>
          </cell>
        </row>
        <row r="2787">
          <cell r="A2787" t="str">
            <v>158040</v>
          </cell>
          <cell r="B2787" t="str">
            <v>TINTA GRAFITE - REPINTURA DE ESQUADRIAS METALICAS</v>
          </cell>
          <cell r="C2787" t="str">
            <v>M2</v>
          </cell>
          <cell r="D2787">
            <v>6.22</v>
          </cell>
        </row>
        <row r="2788">
          <cell r="A2788" t="str">
            <v>158050</v>
          </cell>
          <cell r="B2788" t="str">
            <v>VERNIZ NITRO-SINTETICO - REPINTURA DE ESQUADRIAS DE MADEIRA</v>
          </cell>
          <cell r="C2788" t="str">
            <v>M2</v>
          </cell>
          <cell r="D2788">
            <v>2.78</v>
          </cell>
        </row>
        <row r="2789">
          <cell r="A2789" t="str">
            <v>158055</v>
          </cell>
          <cell r="B2789" t="str">
            <v>VERNIZ NITRO-SINTETICO - REPINTURA DE RODAPES E MOLDURAS DE MADEIRA</v>
          </cell>
          <cell r="C2789" t="str">
            <v>M</v>
          </cell>
          <cell r="D2789">
            <v>0.44</v>
          </cell>
        </row>
        <row r="2790">
          <cell r="A2790" t="str">
            <v>158057</v>
          </cell>
          <cell r="B2790" t="str">
            <v>VERNIZ POLIURETANO REPINTURA DE FORROS DE MADEIRA</v>
          </cell>
          <cell r="C2790" t="str">
            <v>M2</v>
          </cell>
          <cell r="D2790">
            <v>3.13</v>
          </cell>
        </row>
        <row r="2791">
          <cell r="A2791" t="str">
            <v>170000</v>
          </cell>
          <cell r="B2791" t="str">
            <v>SERV.COMPLEMENTARES</v>
          </cell>
          <cell r="D2791" t="str">
            <v xml:space="preserve"> R$-   </v>
          </cell>
        </row>
        <row r="2792">
          <cell r="A2792" t="str">
            <v>170100</v>
          </cell>
          <cell r="B2792" t="str">
            <v>FECHAMENTOS</v>
          </cell>
          <cell r="D2792" t="str">
            <v xml:space="preserve"> R$-   </v>
          </cell>
        </row>
        <row r="2793">
          <cell r="A2793" t="str">
            <v>170105</v>
          </cell>
          <cell r="B2793" t="str">
            <v>CERCA DE ARAME FARPADO,MOURAO DE EUCALIPTO - 3 FIOS</v>
          </cell>
          <cell r="C2793" t="str">
            <v>M</v>
          </cell>
          <cell r="D2793">
            <v>7.4</v>
          </cell>
        </row>
        <row r="2794">
          <cell r="A2794" t="str">
            <v>170106</v>
          </cell>
          <cell r="B2794" t="str">
            <v>CERCA DE ARAME FARPADO,MOURAO DE EUCALIPTO - 4 FIOS</v>
          </cell>
          <cell r="C2794" t="str">
            <v>M</v>
          </cell>
          <cell r="D2794">
            <v>9</v>
          </cell>
        </row>
        <row r="2795">
          <cell r="A2795" t="str">
            <v>170112</v>
          </cell>
          <cell r="B2795" t="str">
            <v>CERCA DE ARAME FARPADO,MOURAO QUADRADO DE CONCRETO - 4 FIOS</v>
          </cell>
          <cell r="C2795" t="str">
            <v>M</v>
          </cell>
          <cell r="D2795">
            <v>29.33</v>
          </cell>
        </row>
        <row r="2796">
          <cell r="A2796" t="str">
            <v>170113</v>
          </cell>
          <cell r="B2796" t="str">
            <v>CERCA DE ARAME FARPADO,MOURAO QUADRADO DE CONCRETO - 5 FIOS</v>
          </cell>
          <cell r="C2796" t="str">
            <v>M</v>
          </cell>
          <cell r="D2796">
            <v>31.04</v>
          </cell>
        </row>
        <row r="2797">
          <cell r="A2797" t="str">
            <v>170115</v>
          </cell>
          <cell r="B2797" t="str">
            <v>CERCA DE ARAME GALVANIZADO,MOURAO DE EUCALIPTO - 3 FIOS</v>
          </cell>
          <cell r="C2797" t="str">
            <v>M</v>
          </cell>
          <cell r="D2797">
            <v>6.87</v>
          </cell>
        </row>
        <row r="2798">
          <cell r="A2798" t="str">
            <v>170116</v>
          </cell>
          <cell r="B2798" t="str">
            <v>CERCA DE ARAME GALVANIZADO,MOURAO DE EUCALIPTO - 4 FIOS</v>
          </cell>
          <cell r="C2798" t="str">
            <v>M</v>
          </cell>
          <cell r="D2798">
            <v>8.42</v>
          </cell>
        </row>
        <row r="2799">
          <cell r="A2799" t="str">
            <v>170117</v>
          </cell>
          <cell r="B2799" t="str">
            <v>FC.02 CERCA DE TELA GALVANIZADA, MOURAO EM "T" DE CONCR C/MURETA</v>
          </cell>
          <cell r="C2799" t="str">
            <v>M</v>
          </cell>
          <cell r="D2799">
            <v>89.85</v>
          </cell>
        </row>
        <row r="2800">
          <cell r="A2800" t="str">
            <v>170118</v>
          </cell>
          <cell r="B2800" t="str">
            <v>FC.03 CERCA DE TELA GALVANIZADA,MOURAO EM "T"DE CONCRETO C/MURETA</v>
          </cell>
          <cell r="C2800" t="str">
            <v>M</v>
          </cell>
          <cell r="D2800">
            <v>81.349999999999994</v>
          </cell>
        </row>
        <row r="2801">
          <cell r="A2801" t="str">
            <v>170120</v>
          </cell>
          <cell r="B2801" t="str">
            <v>CERCA DE TELA GALVANIZADA,MALHA 2"FIO 14,TIPO EDIF-1831 - MC/2M</v>
          </cell>
          <cell r="C2801" t="str">
            <v>M</v>
          </cell>
          <cell r="D2801">
            <v>51.04</v>
          </cell>
        </row>
        <row r="2802">
          <cell r="A2802" t="str">
            <v>170121</v>
          </cell>
          <cell r="B2802" t="str">
            <v>CERCA DE TELA GALVANIZADA,MALHA 2"FIO 14,TIPO EDIF-1832 - MCAF/2M</v>
          </cell>
          <cell r="C2802" t="str">
            <v>M</v>
          </cell>
          <cell r="D2802">
            <v>52.4</v>
          </cell>
        </row>
        <row r="2803">
          <cell r="A2803" t="str">
            <v>170122</v>
          </cell>
          <cell r="B2803" t="str">
            <v>CERCA DE TELA GALVANIZADA,MALHA 2"FIO 14,TIPO EDIF-1833 - MCAL/2M</v>
          </cell>
          <cell r="C2803" t="str">
            <v>M</v>
          </cell>
          <cell r="D2803">
            <v>53.63</v>
          </cell>
        </row>
        <row r="2804">
          <cell r="A2804" t="str">
            <v>170123</v>
          </cell>
          <cell r="B2804" t="str">
            <v>CERCA DE TELA GALVANIZADA,MALHA 2"FIO 10,TIPO EDIF-1834 - TG/4M</v>
          </cell>
          <cell r="C2804" t="str">
            <v>M</v>
          </cell>
          <cell r="D2804">
            <v>87.28</v>
          </cell>
        </row>
        <row r="2805">
          <cell r="A2805" t="str">
            <v>170124</v>
          </cell>
          <cell r="B2805" t="str">
            <v>CERCA DE TELA GALVANIZADA,MALHA 2"FIO 10,TIPO EDIF-1835 - TG/2M</v>
          </cell>
          <cell r="C2805" t="str">
            <v>M</v>
          </cell>
          <cell r="D2805">
            <v>59.21</v>
          </cell>
        </row>
        <row r="2806">
          <cell r="A2806" t="str">
            <v>170125</v>
          </cell>
          <cell r="B2806" t="str">
            <v>FC.04 CERCA DE TELA GALVANIZADA MOURAO EM "T"DE CONCRETO</v>
          </cell>
          <cell r="C2806" t="str">
            <v>M</v>
          </cell>
          <cell r="D2806">
            <v>62.91</v>
          </cell>
        </row>
        <row r="2807">
          <cell r="A2807" t="str">
            <v>170126</v>
          </cell>
          <cell r="B2807" t="str">
            <v>FC.05 CERCA DE TELA GALVANIZADA,MOURAO EM "T" DE CONCRETO</v>
          </cell>
          <cell r="C2807" t="str">
            <v>M</v>
          </cell>
          <cell r="D2807">
            <v>63.39</v>
          </cell>
        </row>
        <row r="2808">
          <cell r="A2808" t="str">
            <v>170127</v>
          </cell>
          <cell r="B2808" t="str">
            <v>FP-04 ALAMBRADO EM TUBO GALVANIZADO E TELA GALVANIZADA H=2,00M</v>
          </cell>
          <cell r="C2808" t="str">
            <v>M</v>
          </cell>
          <cell r="D2808">
            <v>68.349999999999994</v>
          </cell>
        </row>
        <row r="2809">
          <cell r="A2809" t="str">
            <v>170128</v>
          </cell>
          <cell r="B2809" t="str">
            <v>FP05 ALAMBRADO EM TUBO GALVANIZADO E TELA GALVANIZADA H=1,00M</v>
          </cell>
          <cell r="C2809" t="str">
            <v>M</v>
          </cell>
          <cell r="D2809">
            <v>26.2</v>
          </cell>
        </row>
        <row r="2810">
          <cell r="A2810" t="str">
            <v>170129</v>
          </cell>
          <cell r="B2810" t="str">
            <v>FP 03 ALAMBRADO PARA QUADRAS DE ESPORTE - GP.6/EDIF - TG/4,5M</v>
          </cell>
          <cell r="C2810" t="str">
            <v>M</v>
          </cell>
          <cell r="D2810">
            <v>105.4</v>
          </cell>
        </row>
        <row r="2811">
          <cell r="A2811" t="str">
            <v>170130</v>
          </cell>
          <cell r="B2811" t="str">
            <v>GRADIL DE FERRO PERFILADO - GE-1/EDIF</v>
          </cell>
          <cell r="C2811" t="str">
            <v>M</v>
          </cell>
          <cell r="D2811">
            <v>184.92</v>
          </cell>
        </row>
        <row r="2812">
          <cell r="A2812" t="str">
            <v>170131</v>
          </cell>
          <cell r="B2812" t="str">
            <v>FP.01 GRADIL DE FERRO PERFILADO,TIPO PARQUE SEM MURETA - GP-5/DEPAVE</v>
          </cell>
          <cell r="C2812" t="str">
            <v>M</v>
          </cell>
          <cell r="D2812">
            <v>296.86</v>
          </cell>
        </row>
        <row r="2813">
          <cell r="A2813" t="str">
            <v>170132</v>
          </cell>
          <cell r="B2813" t="str">
            <v>FP.02 GRADIL DE FERRO PERFILADO,TIPO PARQUE C/ MURETA - GPM-1/DEPAVE</v>
          </cell>
          <cell r="C2813" t="str">
            <v>M</v>
          </cell>
          <cell r="D2813">
            <v>306.85000000000002</v>
          </cell>
        </row>
        <row r="2814">
          <cell r="A2814" t="str">
            <v>170133</v>
          </cell>
          <cell r="B2814" t="str">
            <v>FP.06 GRADIL/PEITORAL DE FERRO PERFILADO H=1,00M</v>
          </cell>
          <cell r="C2814" t="str">
            <v>M</v>
          </cell>
          <cell r="D2814">
            <v>69.209999999999994</v>
          </cell>
        </row>
        <row r="2815">
          <cell r="A2815" t="str">
            <v>170134</v>
          </cell>
          <cell r="B2815" t="str">
            <v>PORTAO DE FERRO PERFILADO TIPO PARQUE (GP.5/GPM1)2,0M 1FL</v>
          </cell>
          <cell r="C2815" t="str">
            <v>UN</v>
          </cell>
          <cell r="D2815">
            <v>890.39</v>
          </cell>
        </row>
        <row r="2816">
          <cell r="A2816" t="str">
            <v>170135</v>
          </cell>
          <cell r="B2816" t="str">
            <v>PORTAO DE FERRO PERF.,TIPO PQE.(GP.5/GPM.1)1,50M 1FL</v>
          </cell>
          <cell r="C2816" t="str">
            <v>UN</v>
          </cell>
          <cell r="D2816">
            <v>766.82</v>
          </cell>
        </row>
        <row r="2817">
          <cell r="A2817" t="str">
            <v>170136</v>
          </cell>
          <cell r="B2817" t="str">
            <v>PP.39/PP.40-PORTAO DE FERRO PERF.TIPO PQE.(GP.5/GPM1)3,0M 1 OU 2FL</v>
          </cell>
          <cell r="C2817" t="str">
            <v>UN</v>
          </cell>
          <cell r="D2817">
            <v>1203.8499999999999</v>
          </cell>
        </row>
        <row r="2818">
          <cell r="A2818" t="str">
            <v>170137</v>
          </cell>
          <cell r="B2818" t="str">
            <v>PORTAO DE FERRO PERFILADO,TIPO PARQUE (GP-5/GPM-1)-4,00M 2FL PP.41</v>
          </cell>
          <cell r="C2818" t="str">
            <v>UN</v>
          </cell>
          <cell r="D2818">
            <v>1478.11</v>
          </cell>
        </row>
        <row r="2819">
          <cell r="A2819" t="str">
            <v>170138</v>
          </cell>
          <cell r="B2819" t="str">
            <v>PORTAO DE FERRO PERFILADO,TIPO PARQUE (GP-5/GPM-1)-6,00M 2FL PP.42</v>
          </cell>
          <cell r="C2819" t="str">
            <v>UN</v>
          </cell>
          <cell r="D2819">
            <v>2012.68</v>
          </cell>
        </row>
        <row r="2820">
          <cell r="A2820" t="str">
            <v>170140</v>
          </cell>
          <cell r="B2820" t="str">
            <v>PP.15/19-PORTAO EM FERRO PERFILADO C/CHAPA, 1 FL</v>
          </cell>
          <cell r="C2820" t="str">
            <v>M2</v>
          </cell>
          <cell r="D2820">
            <v>142.46</v>
          </cell>
        </row>
        <row r="2821">
          <cell r="A2821" t="str">
            <v>170141</v>
          </cell>
          <cell r="B2821" t="str">
            <v>PP.20/24-PORTAO EM FERRO PERFILADO C/ TELA, 1 FL</v>
          </cell>
          <cell r="C2821" t="str">
            <v>M2</v>
          </cell>
          <cell r="D2821">
            <v>107.28</v>
          </cell>
        </row>
        <row r="2822">
          <cell r="A2822" t="str">
            <v>170142</v>
          </cell>
          <cell r="B2822" t="str">
            <v>PP.25/29-PORTAO EM FERRO PERFILADO C/ CHAPA, 2 FLS</v>
          </cell>
          <cell r="C2822" t="str">
            <v>M2</v>
          </cell>
          <cell r="D2822">
            <v>141.1</v>
          </cell>
        </row>
        <row r="2823">
          <cell r="A2823" t="str">
            <v>170143</v>
          </cell>
          <cell r="B2823" t="str">
            <v>PP.30/34-PORTAO EM FERRO PERFILADO C/ TELA, 2 FLS</v>
          </cell>
          <cell r="C2823" t="str">
            <v>M2</v>
          </cell>
          <cell r="D2823">
            <v>105.41</v>
          </cell>
        </row>
        <row r="2824">
          <cell r="A2824" t="str">
            <v>170144</v>
          </cell>
          <cell r="B2824" t="str">
            <v>PP.43/44-PORTAO EM FERRO PERFILADO C/ CHAPA, 1 FL, H=1,00M</v>
          </cell>
          <cell r="C2824" t="str">
            <v>M2</v>
          </cell>
          <cell r="D2824">
            <v>148.27000000000001</v>
          </cell>
        </row>
        <row r="2825">
          <cell r="A2825" t="str">
            <v>170145</v>
          </cell>
          <cell r="B2825" t="str">
            <v>PP.45/46-PORTAO EM FERRO PERFILADO C/ TELA, 1FL, H=1,00M</v>
          </cell>
          <cell r="C2825" t="str">
            <v>M2</v>
          </cell>
          <cell r="D2825">
            <v>113.62</v>
          </cell>
        </row>
        <row r="2826">
          <cell r="A2826" t="str">
            <v>170155</v>
          </cell>
          <cell r="B2826" t="str">
            <v>FV.01 MURO DE FECHO, TIJ.APAREN E ELEM.CONC MF.01/EDIF  FUND.C/BROCA</v>
          </cell>
          <cell r="C2826" t="str">
            <v>M</v>
          </cell>
          <cell r="D2826">
            <v>192.29</v>
          </cell>
        </row>
        <row r="2827">
          <cell r="A2827" t="str">
            <v>170157</v>
          </cell>
          <cell r="B2827" t="str">
            <v>FV.02 MURO DE FECHO,TIJ APARENTES,MF.02/EDIF  FUNDACAO COM BROCAS</v>
          </cell>
          <cell r="C2827" t="str">
            <v>M</v>
          </cell>
          <cell r="D2827">
            <v>160.61000000000001</v>
          </cell>
        </row>
        <row r="2828">
          <cell r="A2828" t="str">
            <v>170158</v>
          </cell>
          <cell r="B2828" t="str">
            <v>FP05 ALAMBRADO EM TUBO GALVANIZADO E TELA GALVANIZADA H=1,00M</v>
          </cell>
          <cell r="C2828" t="str">
            <v>M</v>
          </cell>
          <cell r="D2828">
            <v>26.11</v>
          </cell>
        </row>
        <row r="2829">
          <cell r="A2829" t="str">
            <v>170159</v>
          </cell>
          <cell r="B2829" t="str">
            <v>FC.01 MURO DE FECHO, ELEMENTOS DE CONC. MF.D3/EDIF - FUND. C/ BROCAS</v>
          </cell>
          <cell r="C2829" t="str">
            <v>M</v>
          </cell>
          <cell r="D2829">
            <v>203.42</v>
          </cell>
        </row>
        <row r="2830">
          <cell r="A2830" t="str">
            <v>170161</v>
          </cell>
          <cell r="B2830" t="str">
            <v>FV.03 MURO DE FECHO, TIJ MACICOS COMUNS,MF.04/EDIF - FUND. C/ BROCAS</v>
          </cell>
          <cell r="C2830" t="str">
            <v>M</v>
          </cell>
          <cell r="D2830">
            <v>162.57</v>
          </cell>
        </row>
        <row r="2831">
          <cell r="A2831" t="str">
            <v>170163</v>
          </cell>
          <cell r="B2831" t="str">
            <v>MURO DE FECHO, BLOCOS DE CONC. MF.05/EDIF - FUNDACAO COM BROCAS</v>
          </cell>
          <cell r="C2831" t="str">
            <v>M</v>
          </cell>
          <cell r="D2831">
            <v>92.75</v>
          </cell>
        </row>
        <row r="2832">
          <cell r="A2832" t="str">
            <v>170164</v>
          </cell>
          <cell r="B2832" t="str">
            <v>FV.15/16-MURO DE FECHO EM BLOCOS E ESTR.CONC.,FUND.C/BROCAS</v>
          </cell>
          <cell r="C2832" t="str">
            <v>M</v>
          </cell>
          <cell r="D2832">
            <v>136.24</v>
          </cell>
        </row>
        <row r="2833">
          <cell r="A2833" t="str">
            <v>170170</v>
          </cell>
          <cell r="B2833" t="str">
            <v>MURO DE ARRIMO H=1,40M C/DRENAGEM CONF DET EDIF</v>
          </cell>
          <cell r="C2833" t="str">
            <v>M</v>
          </cell>
          <cell r="D2833">
            <v>419.62</v>
          </cell>
        </row>
        <row r="2834">
          <cell r="A2834" t="str">
            <v>170171</v>
          </cell>
          <cell r="B2834" t="str">
            <v>MURO DE ARRIMO H=2,50M C/ DRENAGEM - CONF. DET.  EDIF</v>
          </cell>
          <cell r="C2834" t="str">
            <v>M</v>
          </cell>
          <cell r="D2834">
            <v>713.94</v>
          </cell>
        </row>
        <row r="2835">
          <cell r="A2835" t="str">
            <v>170172</v>
          </cell>
          <cell r="B2835" t="str">
            <v>MURO DE ARRIMO H=3,50M, C/ DRENAGEM - CONF. DET. EDIF</v>
          </cell>
          <cell r="C2835" t="str">
            <v>M</v>
          </cell>
          <cell r="D2835">
            <v>1305.1600000000001</v>
          </cell>
        </row>
        <row r="2836">
          <cell r="A2836" t="str">
            <v>170173</v>
          </cell>
          <cell r="B2836" t="str">
            <v>MURO DE ARRIMO H=4,50M, C/ DRENAGEM - CONF. DET. EDIF</v>
          </cell>
          <cell r="C2836" t="str">
            <v>M</v>
          </cell>
          <cell r="D2836">
            <v>1539.17</v>
          </cell>
        </row>
        <row r="2837">
          <cell r="A2837" t="str">
            <v>170180</v>
          </cell>
          <cell r="B2837" t="str">
            <v>FV.12/13-MURETA DE ARRIMO EM BLOCOS DE CONCRETO, H=1,00 M</v>
          </cell>
          <cell r="C2837" t="str">
            <v>M</v>
          </cell>
          <cell r="D2837">
            <v>182.59</v>
          </cell>
        </row>
        <row r="2838">
          <cell r="A2838" t="str">
            <v>170181</v>
          </cell>
          <cell r="B2838" t="str">
            <v>FV.14 - MURETA DE ARRIMO EM BLOCOS DE CONCRETO H=1,00 M CHAPISCADO</v>
          </cell>
          <cell r="C2838" t="str">
            <v>M</v>
          </cell>
          <cell r="D2838">
            <v>184.72</v>
          </cell>
        </row>
        <row r="2839">
          <cell r="A2839" t="str">
            <v>170190</v>
          </cell>
          <cell r="B2839" t="str">
            <v>GRADIL FºGALV.ELETROFUND.MALHA62X132MM,C/MONTANTE CD 1,65M, S/PINT.</v>
          </cell>
          <cell r="C2839" t="str">
            <v>M2</v>
          </cell>
          <cell r="D2839">
            <v>59.36</v>
          </cell>
        </row>
        <row r="2840">
          <cell r="A2840" t="str">
            <v>170191</v>
          </cell>
          <cell r="B2840" t="str">
            <v>GRADIL FºGALV.ELETROF.MALHA62X132MM,C/MONTANTE CD 1,65M C/PINT ELET.</v>
          </cell>
          <cell r="C2840" t="str">
            <v>M2</v>
          </cell>
          <cell r="D2840">
            <v>71.900000000000006</v>
          </cell>
        </row>
        <row r="2841">
          <cell r="A2841" t="str">
            <v>170192</v>
          </cell>
          <cell r="B2841" t="str">
            <v>PORTAO FºGALV.ELETROFUNDIDO,MALHA62X132MM,DE ABRIR,1FL,S/PINTURA</v>
          </cell>
          <cell r="C2841" t="str">
            <v>M2</v>
          </cell>
          <cell r="D2841">
            <v>507.83</v>
          </cell>
        </row>
        <row r="2842">
          <cell r="A2842" t="str">
            <v>170193</v>
          </cell>
          <cell r="B2842" t="str">
            <v>PORTAO FºGALV.ELETROFUND.MALHA 62X132MM,DE ABRIR,1FL,C/PINTURA ELETR</v>
          </cell>
          <cell r="C2842" t="str">
            <v>M2</v>
          </cell>
          <cell r="D2842">
            <v>549.01</v>
          </cell>
        </row>
        <row r="2843">
          <cell r="A2843" t="str">
            <v>170194</v>
          </cell>
          <cell r="B2843" t="str">
            <v>PORTAO FºGALV.ELETROFUND.MALHA 62X132MM,DE ABRIR,2 FLS, S/ PINTURA</v>
          </cell>
          <cell r="C2843" t="str">
            <v>M2</v>
          </cell>
          <cell r="D2843">
            <v>346.14</v>
          </cell>
        </row>
        <row r="2844">
          <cell r="A2844" t="str">
            <v>170195</v>
          </cell>
          <cell r="B2844" t="str">
            <v>PORTAO FºGALV.ELETROFUNDID.MALHA 62X132MM,DE ABRIR,2FLS,C/PINT.ELETR</v>
          </cell>
          <cell r="C2844" t="str">
            <v>M2</v>
          </cell>
          <cell r="D2844">
            <v>371.96</v>
          </cell>
        </row>
        <row r="2845">
          <cell r="A2845" t="str">
            <v>170196</v>
          </cell>
          <cell r="B2845" t="str">
            <v>PORTAO FºGALV.ELETROFUND.MALHA 62X132MM,DE CORRER, S/PINTURA</v>
          </cell>
          <cell r="C2845" t="str">
            <v>M2</v>
          </cell>
          <cell r="D2845">
            <v>385.37</v>
          </cell>
        </row>
        <row r="2846">
          <cell r="A2846" t="str">
            <v>170197</v>
          </cell>
          <cell r="B2846" t="str">
            <v>PORTAO FºGALV.ELETROFUNDID.MALHA 62X132MM,DE CORRER,C/PINTURA ELETRO</v>
          </cell>
          <cell r="C2846" t="str">
            <v>M2</v>
          </cell>
          <cell r="D2846">
            <v>410.19</v>
          </cell>
        </row>
        <row r="2847">
          <cell r="A2847" t="str">
            <v>170200</v>
          </cell>
          <cell r="B2847" t="str">
            <v>PAVIMENTACAO</v>
          </cell>
          <cell r="D2847" t="str">
            <v xml:space="preserve"> R$-   </v>
          </cell>
        </row>
        <row r="2848">
          <cell r="A2848" t="str">
            <v>170201</v>
          </cell>
          <cell r="B2848" t="str">
            <v>CONCRETO SIMPLES DESEMPENADO E RIPADO,200KG CIM/M3</v>
          </cell>
          <cell r="C2848" t="str">
            <v>M3</v>
          </cell>
          <cell r="D2848">
            <v>209.32</v>
          </cell>
        </row>
        <row r="2849">
          <cell r="A2849" t="str">
            <v>170202</v>
          </cell>
          <cell r="B2849" t="str">
            <v>CONCRETO DESEMPENADO E RIPADO(PMSP-DL.1009/47),335KG CIM/M3 - 7CM</v>
          </cell>
          <cell r="C2849" t="str">
            <v>M2</v>
          </cell>
          <cell r="D2849">
            <v>20.190000000000001</v>
          </cell>
        </row>
        <row r="2850">
          <cell r="A2850" t="str">
            <v>170203</v>
          </cell>
          <cell r="B2850" t="str">
            <v>NC.05 CONC. DESEMPENADO C/ JUNTAS EM GRANITO E=2CM APAR QUADRICULADO</v>
          </cell>
          <cell r="C2850" t="str">
            <v>M2</v>
          </cell>
          <cell r="D2850">
            <v>41.31</v>
          </cell>
        </row>
        <row r="2851">
          <cell r="A2851" t="str">
            <v>170204</v>
          </cell>
          <cell r="B2851" t="str">
            <v>NC.05 CONCRETO DESEMP.C/JUNTAS EM PEDRA MIRACEMA E.MED=1,2CM QUADRI.</v>
          </cell>
          <cell r="C2851" t="str">
            <v>M2</v>
          </cell>
          <cell r="D2851">
            <v>29.31</v>
          </cell>
        </row>
        <row r="2852">
          <cell r="A2852" t="str">
            <v>170205</v>
          </cell>
          <cell r="B2852" t="str">
            <v>NC.06 CONC.DESEMPENADO C/JUNTAS EM GRANITO E=2CM APAR. - FAIXAS</v>
          </cell>
          <cell r="C2852" t="str">
            <v>M2</v>
          </cell>
          <cell r="D2852">
            <v>30.01</v>
          </cell>
        </row>
        <row r="2853">
          <cell r="A2853" t="str">
            <v>170206</v>
          </cell>
          <cell r="B2853" t="str">
            <v>NC.06 CONC.DESEMP.COM JUNTAS EM PEDRA MIRACEMA E.MED=1,2CM EM FAIXAS</v>
          </cell>
          <cell r="C2853" t="str">
            <v>M2</v>
          </cell>
          <cell r="D2853">
            <v>23.78</v>
          </cell>
        </row>
        <row r="2854">
          <cell r="A2854" t="str">
            <v>170207</v>
          </cell>
          <cell r="B2854" t="str">
            <v>LADRILHO HIDRAULICO SULCADO,BRANCO OU PRETO</v>
          </cell>
          <cell r="C2854" t="str">
            <v>M2</v>
          </cell>
          <cell r="D2854">
            <v>27.09</v>
          </cell>
        </row>
        <row r="2855">
          <cell r="A2855" t="str">
            <v>170208</v>
          </cell>
          <cell r="B2855" t="str">
            <v>LADRILHO HIDRAULICO SULCADO,BRANCO E PRETO - TIPO MAPA DE S.PAULO</v>
          </cell>
          <cell r="C2855" t="str">
            <v>M2</v>
          </cell>
          <cell r="D2855">
            <v>26.06</v>
          </cell>
        </row>
        <row r="2856">
          <cell r="A2856" t="str">
            <v>170210</v>
          </cell>
          <cell r="B2856" t="str">
            <v>LAJOTA SEXTAVADA DE CONCRETO,ARTICULADA - 6CM</v>
          </cell>
          <cell r="C2856" t="str">
            <v>M2</v>
          </cell>
          <cell r="D2856">
            <v>28.54</v>
          </cell>
        </row>
        <row r="2857">
          <cell r="A2857" t="str">
            <v>170211</v>
          </cell>
          <cell r="B2857" t="str">
            <v>LAJOTA SEXTAVADA DE CONCRETO,ARTICULADA - 8CM</v>
          </cell>
          <cell r="C2857" t="str">
            <v>M2</v>
          </cell>
          <cell r="D2857">
            <v>30.95</v>
          </cell>
        </row>
        <row r="2858">
          <cell r="A2858" t="str">
            <v>170212</v>
          </cell>
          <cell r="B2858" t="str">
            <v>LAJOTA SEXTAVADA DE CONCRETO,ARTICULADA - 10CM</v>
          </cell>
          <cell r="C2858" t="str">
            <v>M2</v>
          </cell>
          <cell r="D2858">
            <v>32.770000000000003</v>
          </cell>
        </row>
        <row r="2859">
          <cell r="A2859" t="str">
            <v>170215</v>
          </cell>
          <cell r="B2859" t="str">
            <v>LAJOTA PRE-MOLDADA DE CONCRETO E=7CM - JUNTA DE GRAMA</v>
          </cell>
          <cell r="C2859" t="str">
            <v>M2</v>
          </cell>
          <cell r="D2859">
            <v>14.32</v>
          </cell>
        </row>
        <row r="2860">
          <cell r="A2860" t="str">
            <v>170218</v>
          </cell>
          <cell r="B2860" t="str">
            <v>LAJOTA DE CONC.MOLDADA"IN LOCO",TIPO PMSP E=7CM JUNTA DE PEDRISCO</v>
          </cell>
          <cell r="C2860" t="str">
            <v>M2</v>
          </cell>
          <cell r="D2860">
            <v>12.14</v>
          </cell>
        </row>
        <row r="2861">
          <cell r="A2861" t="str">
            <v>170219</v>
          </cell>
          <cell r="B2861" t="str">
            <v>LAJOTA DE CONC.MOLDADA"IN LOCO",TIPO PMSP E=7CM - JUNTA DE ARGAMASSA</v>
          </cell>
          <cell r="C2861" t="str">
            <v>M2</v>
          </cell>
          <cell r="D2861">
            <v>12.85</v>
          </cell>
        </row>
        <row r="2862">
          <cell r="A2862" t="str">
            <v>170220</v>
          </cell>
          <cell r="B2862" t="str">
            <v>GRANITO APARELHADO,TIPO DEPAVE, E=2CM</v>
          </cell>
          <cell r="C2862" t="str">
            <v>M2</v>
          </cell>
          <cell r="D2862">
            <v>54.27</v>
          </cell>
        </row>
        <row r="2863">
          <cell r="A2863" t="str">
            <v>170221</v>
          </cell>
          <cell r="B2863" t="str">
            <v>ARENITO ROSA IRREGULAR</v>
          </cell>
          <cell r="C2863" t="str">
            <v>M2</v>
          </cell>
          <cell r="D2863">
            <v>47.56</v>
          </cell>
        </row>
        <row r="2864">
          <cell r="A2864" t="str">
            <v>170223</v>
          </cell>
          <cell r="B2864" t="str">
            <v>PARALELEPIPEDO SOBRE BASE DE AREIA</v>
          </cell>
          <cell r="C2864" t="str">
            <v>M2</v>
          </cell>
          <cell r="D2864">
            <v>20.94</v>
          </cell>
        </row>
        <row r="2865">
          <cell r="A2865" t="str">
            <v>170224</v>
          </cell>
          <cell r="B2865" t="str">
            <v>PARALELEPIPEDO SOBRE BASE DE CONCRETO</v>
          </cell>
          <cell r="C2865" t="str">
            <v>M2</v>
          </cell>
          <cell r="D2865">
            <v>31.71</v>
          </cell>
        </row>
        <row r="2866">
          <cell r="A2866" t="str">
            <v>170225</v>
          </cell>
          <cell r="B2866" t="str">
            <v>MOSAICO PORTUGUES,UMA OU DUAS CORES,SOBRE BASE DE AREIA</v>
          </cell>
          <cell r="C2866" t="str">
            <v>M2</v>
          </cell>
          <cell r="D2866">
            <v>37.950000000000003</v>
          </cell>
        </row>
        <row r="2867">
          <cell r="A2867" t="str">
            <v>170226</v>
          </cell>
          <cell r="B2867" t="str">
            <v>MOSAICO PORTUGUES,UMA OU DUAS CORES,SOBRE BASE DE CONCRETO</v>
          </cell>
          <cell r="C2867" t="str">
            <v>M2</v>
          </cell>
          <cell r="D2867">
            <v>43.53</v>
          </cell>
        </row>
        <row r="2868">
          <cell r="A2868" t="str">
            <v>170229</v>
          </cell>
          <cell r="B2868" t="str">
            <v>PEDRISCO - FORNECIMENTO E ESPALHAMENTO COM COMPACTACAO MECANICA</v>
          </cell>
          <cell r="C2868" t="str">
            <v>M3</v>
          </cell>
          <cell r="D2868">
            <v>33.1</v>
          </cell>
        </row>
        <row r="2869">
          <cell r="A2869" t="str">
            <v>170230</v>
          </cell>
          <cell r="B2869" t="str">
            <v>PEDRISCO COM COMPACTACAO MANUAL - ESPESSURA 5CM</v>
          </cell>
          <cell r="C2869" t="str">
            <v>M2</v>
          </cell>
          <cell r="D2869">
            <v>2.0299999999999998</v>
          </cell>
        </row>
        <row r="2870">
          <cell r="A2870" t="str">
            <v>170231</v>
          </cell>
          <cell r="B2870" t="str">
            <v>PO DE BRITA COM COMPACTACAO MECANICA - ESPESSURA 10CM</v>
          </cell>
          <cell r="C2870" t="str">
            <v>M2</v>
          </cell>
          <cell r="D2870">
            <v>5.18</v>
          </cell>
        </row>
        <row r="2871">
          <cell r="A2871" t="str">
            <v>170232</v>
          </cell>
          <cell r="B2871" t="str">
            <v>PEDRA BRITADA N.2 COM COMPACTACAO MANUAL - 5CM</v>
          </cell>
          <cell r="C2871" t="str">
            <v>M2</v>
          </cell>
          <cell r="D2871">
            <v>2.1800000000000002</v>
          </cell>
        </row>
        <row r="2872">
          <cell r="A2872" t="str">
            <v>170240</v>
          </cell>
          <cell r="B2872" t="str">
            <v>PAVIMENTACAO ASFALTICA PARA TRAFEGO MEDIO (POR PENETRACAO)</v>
          </cell>
          <cell r="C2872" t="str">
            <v>M2</v>
          </cell>
          <cell r="D2872">
            <v>6.67</v>
          </cell>
        </row>
        <row r="2873">
          <cell r="A2873" t="str">
            <v>170250</v>
          </cell>
          <cell r="B2873" t="str">
            <v>GUIA DE CONCRETO RETA OU CURVA,TIPO PMSP</v>
          </cell>
          <cell r="C2873" t="str">
            <v>M</v>
          </cell>
          <cell r="D2873">
            <v>16.14</v>
          </cell>
        </row>
        <row r="2874">
          <cell r="A2874" t="str">
            <v>170252</v>
          </cell>
          <cell r="B2874" t="str">
            <v>SARJETA DE CONCRETO,INCLUSIVE PREPARO DE CAIXA</v>
          </cell>
          <cell r="C2874" t="str">
            <v>M3</v>
          </cell>
          <cell r="D2874">
            <v>159.97999999999999</v>
          </cell>
        </row>
        <row r="2875">
          <cell r="A2875" t="str">
            <v>170254</v>
          </cell>
          <cell r="B2875" t="str">
            <v>REBAIXAMENTO DE GUIA</v>
          </cell>
          <cell r="C2875" t="str">
            <v>M</v>
          </cell>
          <cell r="D2875">
            <v>6.51</v>
          </cell>
        </row>
        <row r="2876">
          <cell r="A2876" t="str">
            <v>170300</v>
          </cell>
          <cell r="B2876" t="str">
            <v>DIVERSOS</v>
          </cell>
          <cell r="D2876" t="str">
            <v xml:space="preserve"> R$-   </v>
          </cell>
        </row>
        <row r="2877">
          <cell r="A2877" t="str">
            <v>170319</v>
          </cell>
          <cell r="B2877" t="str">
            <v>IP03 PLATAFORMA COM 3 MASTROS DE BANDEIRA H.TOTAL=8,30M</v>
          </cell>
          <cell r="C2877" t="str">
            <v>UN</v>
          </cell>
          <cell r="D2877">
            <v>869.73</v>
          </cell>
        </row>
        <row r="2878">
          <cell r="A2878" t="str">
            <v>170320</v>
          </cell>
          <cell r="B2878" t="str">
            <v>IP.03 PLATAFORMA COM 3 MASTROS DE BANDEIRA H.TOTAL=10,00M</v>
          </cell>
          <cell r="C2878" t="str">
            <v>UN</v>
          </cell>
          <cell r="D2878">
            <v>1235.9000000000001</v>
          </cell>
        </row>
        <row r="2879">
          <cell r="A2879" t="str">
            <v>170350</v>
          </cell>
          <cell r="B2879" t="str">
            <v>QC.01 QUADRA POLIESPORTIVA - PISO NAO ARMADO</v>
          </cell>
          <cell r="C2879" t="str">
            <v>M2</v>
          </cell>
          <cell r="D2879">
            <v>19.010000000000002</v>
          </cell>
        </row>
        <row r="2880">
          <cell r="A2880" t="str">
            <v>170351</v>
          </cell>
          <cell r="B2880" t="str">
            <v>QC.02 QUADRA POLIESPORTIVA - PISO ARMADO</v>
          </cell>
          <cell r="C2880" t="str">
            <v>M2</v>
          </cell>
          <cell r="D2880">
            <v>20.93</v>
          </cell>
        </row>
        <row r="2881">
          <cell r="A2881" t="str">
            <v>170352</v>
          </cell>
          <cell r="B2881" t="str">
            <v>QUADRA POLIESPORTIVA - PISO ASFALTICO, INCL. PINTURA E DEMARCACAO</v>
          </cell>
          <cell r="C2881" t="str">
            <v>M2</v>
          </cell>
          <cell r="D2881">
            <v>37.26</v>
          </cell>
        </row>
        <row r="2882">
          <cell r="A2882" t="str">
            <v>170355</v>
          </cell>
          <cell r="B2882" t="str">
            <v>QD.01 DEMARC. DE QUADRA COM TINTA A BASE DE BORR. CLORADA - VOLEIBOL</v>
          </cell>
          <cell r="C2882" t="str">
            <v>UN</v>
          </cell>
          <cell r="D2882">
            <v>64.260000000000005</v>
          </cell>
        </row>
        <row r="2883">
          <cell r="A2883" t="str">
            <v>170356</v>
          </cell>
          <cell r="B2883" t="str">
            <v>QD.02 DEMARC. DE QUADRA COM TINTA A BASE DE BORR. CLORADA - F.SALAO</v>
          </cell>
          <cell r="C2883" t="str">
            <v>UN</v>
          </cell>
          <cell r="D2883">
            <v>119</v>
          </cell>
        </row>
        <row r="2884">
          <cell r="A2884" t="str">
            <v>170357</v>
          </cell>
          <cell r="B2884" t="str">
            <v>QD.03 DEMARC. DE QUADRA COM TINTA A BASE DE BORR. CLORADA - BASQUETE</v>
          </cell>
          <cell r="C2884" t="str">
            <v>UN</v>
          </cell>
          <cell r="D2884">
            <v>158.69</v>
          </cell>
        </row>
        <row r="2885">
          <cell r="A2885" t="str">
            <v>170358</v>
          </cell>
          <cell r="B2885" t="str">
            <v>QD.05 DEMARC. DE QUADRA COM TINTA A BASE DE BORRA. CLORADA - HANDBOL</v>
          </cell>
          <cell r="C2885" t="str">
            <v>UN</v>
          </cell>
          <cell r="D2885">
            <v>91.17</v>
          </cell>
        </row>
        <row r="2886">
          <cell r="A2886" t="str">
            <v>170360</v>
          </cell>
          <cell r="B2886" t="str">
            <v>POSTES PARA VOLEIBOL,INCLUSIVE PINTURA E REDE</v>
          </cell>
          <cell r="C2886" t="str">
            <v>UN</v>
          </cell>
          <cell r="D2886">
            <v>201.2</v>
          </cell>
        </row>
        <row r="2887">
          <cell r="A2887" t="str">
            <v>170361</v>
          </cell>
          <cell r="B2887" t="str">
            <v>TRAVE PARA FUTEBOL DE SALAO,INCLUSIVE PINTURA E REDE</v>
          </cell>
          <cell r="C2887" t="str">
            <v>UN</v>
          </cell>
          <cell r="D2887">
            <v>511.06</v>
          </cell>
        </row>
        <row r="2888">
          <cell r="A2888" t="str">
            <v>170362</v>
          </cell>
          <cell r="B2888" t="str">
            <v>TABELA PARA BASQUETE,INCL.ESTRUTURA ARO E CESTA - CONCRETO APARENTE</v>
          </cell>
          <cell r="C2888" t="str">
            <v>UN</v>
          </cell>
          <cell r="D2888">
            <v>624.04999999999995</v>
          </cell>
        </row>
        <row r="2889">
          <cell r="A2889" t="str">
            <v>170365</v>
          </cell>
          <cell r="B2889" t="str">
            <v>TELA DE NYLON P/COBERTURA DE QUADRA</v>
          </cell>
          <cell r="C2889" t="str">
            <v>M2</v>
          </cell>
          <cell r="D2889">
            <v>2.2200000000000002</v>
          </cell>
        </row>
        <row r="2890">
          <cell r="A2890" t="str">
            <v>170370</v>
          </cell>
          <cell r="B2890" t="str">
            <v>DEMARCACAO E PINTURA DE SUPERFICIES - BORRACHA CLORADA</v>
          </cell>
          <cell r="C2890" t="str">
            <v>M2</v>
          </cell>
          <cell r="D2890">
            <v>27.43</v>
          </cell>
        </row>
        <row r="2891">
          <cell r="A2891" t="str">
            <v>170371</v>
          </cell>
          <cell r="B2891" t="str">
            <v>DEMARCACAO E PINTURA DE SUPERFICIES - EPOXI</v>
          </cell>
          <cell r="C2891" t="str">
            <v>M2</v>
          </cell>
          <cell r="D2891">
            <v>34.270000000000003</v>
          </cell>
        </row>
        <row r="2892">
          <cell r="A2892" t="str">
            <v>170372</v>
          </cell>
          <cell r="B2892" t="str">
            <v>DEMARCACAO E PINTURA DE FAIXAS ATE 10CM. BORRACHA CLORADA</v>
          </cell>
          <cell r="C2892" t="str">
            <v>M</v>
          </cell>
          <cell r="D2892">
            <v>13.71</v>
          </cell>
        </row>
        <row r="2893">
          <cell r="A2893" t="str">
            <v>170373</v>
          </cell>
          <cell r="B2893" t="str">
            <v>DEMARCACAO E PINTURA DE FAIXAS ATE 10CM EPOXI</v>
          </cell>
          <cell r="C2893" t="str">
            <v>M</v>
          </cell>
          <cell r="D2893">
            <v>16.71</v>
          </cell>
        </row>
        <row r="2894">
          <cell r="A2894" t="str">
            <v>170381</v>
          </cell>
          <cell r="B2894" t="str">
            <v>HV.15-ABRIGO P/LIXO EM BLOCO DE CONCR. AP.,REV. INTERN. C/AZULEJOS</v>
          </cell>
          <cell r="C2894" t="str">
            <v>UN</v>
          </cell>
          <cell r="D2894">
            <v>492.71</v>
          </cell>
        </row>
        <row r="2895">
          <cell r="A2895" t="str">
            <v>170382</v>
          </cell>
          <cell r="B2895" t="str">
            <v>HV.17-ABRIGO P/LIXO EM TIJ.APARENTE-REV.INTERNAMENTE C/AZULEJOS</v>
          </cell>
          <cell r="C2895" t="str">
            <v>UN</v>
          </cell>
          <cell r="D2895">
            <v>625.27</v>
          </cell>
        </row>
        <row r="2896">
          <cell r="A2896" t="str">
            <v>170383</v>
          </cell>
          <cell r="B2896" t="str">
            <v>HV.20-ABRIGO P/LIXO EM ALV. REVEST. EXT.C/ARGAMASSA E INT.C/AZULEJOS</v>
          </cell>
          <cell r="C2896" t="str">
            <v>UN</v>
          </cell>
          <cell r="D2896">
            <v>598.83000000000004</v>
          </cell>
        </row>
        <row r="2897">
          <cell r="A2897" t="str">
            <v>170384</v>
          </cell>
          <cell r="B2897" t="str">
            <v>ABRIGO P/LIXO-A3/FABES EM ALV. REV.EXT.C/ARGAMASSA E INT.C/AZULEJOS</v>
          </cell>
          <cell r="C2897" t="str">
            <v>UN</v>
          </cell>
          <cell r="D2897">
            <v>539.59</v>
          </cell>
        </row>
        <row r="2898">
          <cell r="A2898" t="str">
            <v>170385</v>
          </cell>
          <cell r="B2898" t="str">
            <v>IV.06-LIXEIRA JUNTO AO ALINHAMENTO C/REVEST. INTERNO EM AZULEJOS</v>
          </cell>
          <cell r="C2898" t="str">
            <v>UN</v>
          </cell>
          <cell r="D2898">
            <v>612.91</v>
          </cell>
        </row>
        <row r="2899">
          <cell r="A2899" t="str">
            <v>170389</v>
          </cell>
          <cell r="B2899" t="str">
            <v>PP.35-PORTA EM FERRO PERFILADO C/CHAPA PARA ABRIGO DE LIXO</v>
          </cell>
          <cell r="C2899" t="str">
            <v>M2</v>
          </cell>
          <cell r="D2899">
            <v>90.22</v>
          </cell>
        </row>
        <row r="2900">
          <cell r="A2900" t="str">
            <v>170390</v>
          </cell>
          <cell r="B2900" t="str">
            <v>PP.36-PORTA EM FERRO PERFILADO C/TELA PARA ABRIGO DE GAS</v>
          </cell>
          <cell r="C2900" t="str">
            <v>M2</v>
          </cell>
          <cell r="D2900">
            <v>93.68</v>
          </cell>
        </row>
        <row r="2901">
          <cell r="A2901" t="str">
            <v>170400</v>
          </cell>
          <cell r="B2901" t="str">
            <v>LIMPEZA</v>
          </cell>
          <cell r="D2901" t="str">
            <v xml:space="preserve"> R$-   </v>
          </cell>
        </row>
        <row r="2902">
          <cell r="A2902" t="str">
            <v>170401</v>
          </cell>
          <cell r="B2902" t="str">
            <v>LIMPEZA GERAL DA OBRA</v>
          </cell>
          <cell r="C2902" t="str">
            <v>M2</v>
          </cell>
          <cell r="D2902">
            <v>2.15</v>
          </cell>
        </row>
        <row r="2903">
          <cell r="A2903" t="str">
            <v>170405</v>
          </cell>
          <cell r="B2903" t="str">
            <v>RASPAGEM E CALAFETACAO DE PISOS DE MADEIRA - CERA INCOLOR</v>
          </cell>
          <cell r="C2903" t="str">
            <v>M2</v>
          </cell>
          <cell r="D2903">
            <v>4.67</v>
          </cell>
        </row>
        <row r="2904">
          <cell r="A2904" t="str">
            <v>170406</v>
          </cell>
          <cell r="B2904" t="str">
            <v>RASPAGEM E CALAFETACAO DE PISOS DE MADEIRA - RESINA SINTETICA</v>
          </cell>
          <cell r="C2904" t="str">
            <v>M2</v>
          </cell>
          <cell r="D2904">
            <v>8.17</v>
          </cell>
        </row>
        <row r="2905">
          <cell r="A2905" t="str">
            <v>170408</v>
          </cell>
          <cell r="B2905" t="str">
            <v>LIMPEZA DE PISOS FLEXIVEIS DE FIBRO-VINIL OU BORRACHA SINTETICA</v>
          </cell>
          <cell r="C2905" t="str">
            <v>M2</v>
          </cell>
          <cell r="D2905">
            <v>0.7</v>
          </cell>
        </row>
        <row r="2906">
          <cell r="A2906" t="str">
            <v>170409</v>
          </cell>
          <cell r="B2906" t="str">
            <v>LIMPEZA DE PISOS E REVEST.DE ARGAMASSA,CERAMICA OU PEDRAS NATURAIS</v>
          </cell>
          <cell r="C2906" t="str">
            <v>M2</v>
          </cell>
          <cell r="D2906">
            <v>1.8</v>
          </cell>
        </row>
        <row r="2907">
          <cell r="A2907" t="str">
            <v>170410</v>
          </cell>
          <cell r="B2907" t="str">
            <v>LIMPEZA DE VIDROS EM GERAL,INCLUSIVE CAIXILHO</v>
          </cell>
          <cell r="C2907" t="str">
            <v>M2</v>
          </cell>
          <cell r="D2907">
            <v>2.7</v>
          </cell>
        </row>
        <row r="2908">
          <cell r="A2908" t="str">
            <v>170412</v>
          </cell>
          <cell r="B2908" t="str">
            <v>LIMPEZA E LAV. PAREDE POR HIDROJATEAMENTO - SEM REJUNTAMENTO</v>
          </cell>
          <cell r="C2908" t="str">
            <v>M2</v>
          </cell>
          <cell r="D2908">
            <v>4.8</v>
          </cell>
        </row>
        <row r="2909">
          <cell r="A2909" t="str">
            <v>170413</v>
          </cell>
          <cell r="B2909" t="str">
            <v>LIMP E LAV PARED REV C/PASTIL OU MAT CERAM POR HIDROJAT. C/ REJUNT.</v>
          </cell>
          <cell r="C2909" t="str">
            <v>M2</v>
          </cell>
          <cell r="D2909">
            <v>7.49</v>
          </cell>
        </row>
        <row r="2910">
          <cell r="A2910" t="str">
            <v>170414</v>
          </cell>
          <cell r="B2910" t="str">
            <v>LIMPEZA E LAVAGEM DE PISO POR HIDROJATEAMENTO</v>
          </cell>
          <cell r="C2910" t="str">
            <v>M2</v>
          </cell>
          <cell r="D2910">
            <v>3.6</v>
          </cell>
        </row>
        <row r="2911">
          <cell r="A2911" t="str">
            <v>170415</v>
          </cell>
          <cell r="B2911" t="str">
            <v>LIMPEZA DE APARELHOS SANITARIOS EM GERAL,INCLUSIVE METAIS</v>
          </cell>
          <cell r="C2911" t="str">
            <v>UN</v>
          </cell>
          <cell r="D2911">
            <v>2.15</v>
          </cell>
        </row>
        <row r="2912">
          <cell r="A2912" t="str">
            <v>170420</v>
          </cell>
          <cell r="B2912" t="str">
            <v>LIMPEZA DE CAIXA D'AGUA - ATE 1000 LITROS</v>
          </cell>
          <cell r="C2912" t="str">
            <v>UN</v>
          </cell>
          <cell r="D2912">
            <v>10.85</v>
          </cell>
        </row>
        <row r="2913">
          <cell r="A2913" t="str">
            <v>170421</v>
          </cell>
          <cell r="B2913" t="str">
            <v>LIMPEZA DE CAIXA D'AGUA - DE 1001 A 10000 LITROS</v>
          </cell>
          <cell r="C2913" t="str">
            <v>UN</v>
          </cell>
          <cell r="D2913">
            <v>28.94</v>
          </cell>
        </row>
        <row r="2914">
          <cell r="A2914" t="str">
            <v>170422</v>
          </cell>
          <cell r="B2914" t="str">
            <v>LIMPEZA DE CAIXA D'AGUA - ACIMA DE 10000 LITROS</v>
          </cell>
          <cell r="C2914" t="str">
            <v>UN</v>
          </cell>
          <cell r="D2914">
            <v>65.12</v>
          </cell>
        </row>
        <row r="2915">
          <cell r="A2915" t="str">
            <v>170425</v>
          </cell>
          <cell r="B2915" t="str">
            <v>LIMPEZA DE CANALETAS DE AGUAS PLUVIAIS</v>
          </cell>
          <cell r="C2915" t="str">
            <v>M</v>
          </cell>
          <cell r="D2915">
            <v>0.52</v>
          </cell>
        </row>
        <row r="2916">
          <cell r="A2916" t="str">
            <v>170430</v>
          </cell>
          <cell r="B2916" t="str">
            <v>LIMPEZA DE CAIXA DE INSPECAO</v>
          </cell>
          <cell r="C2916" t="str">
            <v>UN</v>
          </cell>
          <cell r="D2916">
            <v>1.07</v>
          </cell>
        </row>
        <row r="2917">
          <cell r="A2917" t="str">
            <v>170431</v>
          </cell>
          <cell r="B2917" t="str">
            <v>LIMPEZA DE FOSSA SEPTICA</v>
          </cell>
          <cell r="C2917" t="str">
            <v>M3</v>
          </cell>
          <cell r="D2917">
            <v>16.25</v>
          </cell>
        </row>
        <row r="2918">
          <cell r="A2918" t="str">
            <v>170432</v>
          </cell>
          <cell r="B2918" t="str">
            <v>LIMPEZA DE SUMIDOURO,POR VIAGEM DE 6M3</v>
          </cell>
          <cell r="C2918" t="str">
            <v>VG</v>
          </cell>
          <cell r="D2918">
            <v>97.5</v>
          </cell>
        </row>
        <row r="2919">
          <cell r="A2919" t="str">
            <v>170450</v>
          </cell>
          <cell r="B2919" t="str">
            <v>ENCERAMENTO E LUSTRACAO DE REVESTIMENTOS E PISOS EM GERAL</v>
          </cell>
          <cell r="C2919" t="str">
            <v>M2</v>
          </cell>
          <cell r="D2919">
            <v>0.73</v>
          </cell>
        </row>
        <row r="2920">
          <cell r="A2920" t="str">
            <v>170500</v>
          </cell>
          <cell r="B2920" t="str">
            <v>COMPLEMENTOS DO EDIFICIO</v>
          </cell>
          <cell r="D2920" t="str">
            <v xml:space="preserve"> R$-   </v>
          </cell>
        </row>
        <row r="2921">
          <cell r="A2921" t="str">
            <v>170501</v>
          </cell>
          <cell r="B2921" t="str">
            <v>PRATELEIRA DE GRANILITE, ESP.30MM EXCL.APOIO</v>
          </cell>
          <cell r="C2921" t="str">
            <v>M2</v>
          </cell>
          <cell r="D2921">
            <v>86.83</v>
          </cell>
        </row>
        <row r="2922">
          <cell r="A2922" t="str">
            <v>170502</v>
          </cell>
          <cell r="B2922" t="str">
            <v>PRATELEIRA DE GRANILITE, ESP.40MM, EXCL.APOIO</v>
          </cell>
          <cell r="C2922" t="str">
            <v>M2</v>
          </cell>
          <cell r="D2922">
            <v>92</v>
          </cell>
        </row>
        <row r="2923">
          <cell r="A2923" t="str">
            <v>170503</v>
          </cell>
          <cell r="B2923" t="str">
            <v>PRATELEIRA DE GRANILITE, ESP.50MM, EXCL.APOIO</v>
          </cell>
          <cell r="C2923" t="str">
            <v>M2</v>
          </cell>
          <cell r="D2923">
            <v>97.19</v>
          </cell>
        </row>
        <row r="2924">
          <cell r="A2924" t="str">
            <v>170505</v>
          </cell>
          <cell r="B2924" t="str">
            <v>PRATELEIRA DE CONC.ESP.50MM C/BORDAS ARRED.E ENVERN.EXCL.APOIO</v>
          </cell>
          <cell r="C2924" t="str">
            <v>M2</v>
          </cell>
          <cell r="D2924">
            <v>36.950000000000003</v>
          </cell>
        </row>
        <row r="2925">
          <cell r="A2925" t="str">
            <v>170511</v>
          </cell>
          <cell r="B2925" t="str">
            <v>EP 01 MAO FRANCESA DE FERRO PERFILADO</v>
          </cell>
          <cell r="C2925" t="str">
            <v>UN</v>
          </cell>
          <cell r="D2925">
            <v>10.56</v>
          </cell>
        </row>
        <row r="2926">
          <cell r="A2926" t="str">
            <v>170512</v>
          </cell>
          <cell r="B2926" t="str">
            <v>EP 02 MAO FRANCESA DE FERRO PERFILADO</v>
          </cell>
          <cell r="C2926" t="str">
            <v>UN</v>
          </cell>
          <cell r="D2926">
            <v>9.9700000000000006</v>
          </cell>
        </row>
        <row r="2927">
          <cell r="A2927" t="str">
            <v>170516</v>
          </cell>
          <cell r="B2927" t="str">
            <v>DM 01 ESTRADO DE MADEIRA APARELHADA PARA DESPENSA</v>
          </cell>
          <cell r="C2927" t="str">
            <v>M</v>
          </cell>
          <cell r="D2927">
            <v>51.43</v>
          </cell>
        </row>
        <row r="2928">
          <cell r="A2928" t="str">
            <v>170517</v>
          </cell>
          <cell r="B2928" t="str">
            <v>DM 02/04 ESTRADO DE MADEIRA APARELHADA PARA DESPENSA</v>
          </cell>
          <cell r="C2928" t="str">
            <v>M</v>
          </cell>
          <cell r="D2928">
            <v>37.5</v>
          </cell>
        </row>
        <row r="2929">
          <cell r="A2929" t="str">
            <v>170521</v>
          </cell>
          <cell r="B2929" t="str">
            <v>HD.17 TUBO DE ACO INOX RECURVADO D= 1 1/2" S/COST. C=1.00M P/ SANIT</v>
          </cell>
          <cell r="C2929" t="str">
            <v>UN</v>
          </cell>
          <cell r="D2929">
            <v>134.30000000000001</v>
          </cell>
        </row>
        <row r="2930">
          <cell r="A2930" t="str">
            <v>170524</v>
          </cell>
          <cell r="B2930" t="str">
            <v>DP.04 CORRIMAO EM TUBO GALVANIZADO</v>
          </cell>
          <cell r="C2930" t="str">
            <v>M</v>
          </cell>
          <cell r="D2930">
            <v>17.45</v>
          </cell>
        </row>
        <row r="2931">
          <cell r="A2931" t="str">
            <v>170525</v>
          </cell>
          <cell r="B2931" t="str">
            <v>DP.05 CORRIMAO EM TUBO GALVANIZADO COM GUARDA CORPO</v>
          </cell>
          <cell r="C2931" t="str">
            <v>M</v>
          </cell>
          <cell r="D2931">
            <v>92.84</v>
          </cell>
        </row>
        <row r="2932">
          <cell r="A2932" t="str">
            <v>170530</v>
          </cell>
          <cell r="B2932" t="str">
            <v>DV.01 LOUSA COMUM EXECUTADA EM PAREDE</v>
          </cell>
          <cell r="C2932" t="str">
            <v>M2</v>
          </cell>
          <cell r="D2932">
            <v>37.33</v>
          </cell>
        </row>
        <row r="2933">
          <cell r="A2933" t="str">
            <v>170531</v>
          </cell>
          <cell r="B2933" t="str">
            <v>DL.01/02 LOUSA EM LAMINADO MELAMINICO SOBRE EMBOCO 1:3</v>
          </cell>
          <cell r="C2933" t="str">
            <v>M2</v>
          </cell>
          <cell r="D2933">
            <v>35.950000000000003</v>
          </cell>
        </row>
        <row r="2934">
          <cell r="A2934" t="str">
            <v>170532</v>
          </cell>
          <cell r="B2934" t="str">
            <v>MM.21/22 LOUSA EM LAMINADO MELAMINICO SOBRE COMPENSADO (GREENBOARD)</v>
          </cell>
          <cell r="C2934" t="str">
            <v>M2</v>
          </cell>
          <cell r="D2934">
            <v>81.14</v>
          </cell>
        </row>
        <row r="2935">
          <cell r="A2935" t="str">
            <v>170535</v>
          </cell>
          <cell r="B2935" t="str">
            <v>DM.07 QUADRO DE AVISOS DE MADEIRA</v>
          </cell>
          <cell r="C2935" t="str">
            <v>M2</v>
          </cell>
          <cell r="D2935">
            <v>53.49</v>
          </cell>
        </row>
        <row r="2936">
          <cell r="A2936" t="str">
            <v>170537</v>
          </cell>
          <cell r="B2936" t="str">
            <v>MURAL EM CORTICA</v>
          </cell>
          <cell r="C2936" t="str">
            <v>M2</v>
          </cell>
          <cell r="D2936">
            <v>38.479999999999997</v>
          </cell>
        </row>
        <row r="2937">
          <cell r="A2937" t="str">
            <v>170539</v>
          </cell>
          <cell r="B2937" t="str">
            <v>BATE MACAS EM LAM. MEL. ESTRUT 15X150MM H=15CM E=1,5CM</v>
          </cell>
          <cell r="C2937" t="str">
            <v>M</v>
          </cell>
          <cell r="D2937">
            <v>28</v>
          </cell>
        </row>
        <row r="2938">
          <cell r="A2938" t="str">
            <v>170540</v>
          </cell>
          <cell r="B2938" t="str">
            <v>DM.05 FAIXA BATE-CARTEIRA P/ SALA DE AULA</v>
          </cell>
          <cell r="C2938" t="str">
            <v>M</v>
          </cell>
          <cell r="D2938">
            <v>24.16</v>
          </cell>
        </row>
        <row r="2939">
          <cell r="A2939" t="str">
            <v>170541</v>
          </cell>
          <cell r="B2939" t="str">
            <v>DM.06 FIXADOR DE CARTAZES P/ SALA DE AULA</v>
          </cell>
          <cell r="C2939" t="str">
            <v>M</v>
          </cell>
          <cell r="D2939">
            <v>6.04</v>
          </cell>
        </row>
        <row r="2940">
          <cell r="A2940" t="str">
            <v>170551</v>
          </cell>
          <cell r="B2940" t="str">
            <v>DP.01 ESCADA MARINHEIRO DE FERRO GALVANIZADO</v>
          </cell>
          <cell r="C2940" t="str">
            <v>M</v>
          </cell>
          <cell r="D2940">
            <v>84.46</v>
          </cell>
        </row>
        <row r="2941">
          <cell r="A2941" t="str">
            <v>170552</v>
          </cell>
          <cell r="B2941" t="str">
            <v>DP.02 ESCADA MARINHEIRO DE FERRO GALVANIZADO COM GUARDA CORPO</v>
          </cell>
          <cell r="C2941" t="str">
            <v>M</v>
          </cell>
          <cell r="D2941">
            <v>141.58000000000001</v>
          </cell>
        </row>
        <row r="2942">
          <cell r="A2942" t="str">
            <v>170553</v>
          </cell>
          <cell r="B2942" t="str">
            <v>DP.03 COMPLEMENTOS P/ ESCADA MARINHEIRO DE FERRO PERFILADO</v>
          </cell>
          <cell r="C2942" t="str">
            <v>M</v>
          </cell>
          <cell r="D2942">
            <v>71.77</v>
          </cell>
        </row>
        <row r="2943">
          <cell r="A2943" t="str">
            <v>170561</v>
          </cell>
          <cell r="B2943" t="str">
            <v>BATE PNEU EM TUBO DE ACO GALVANIZADO D=3" C=2,50M</v>
          </cell>
          <cell r="C2943" t="str">
            <v>UN</v>
          </cell>
          <cell r="D2943">
            <v>115.92</v>
          </cell>
        </row>
        <row r="2944">
          <cell r="A2944" t="str">
            <v>170570</v>
          </cell>
          <cell r="B2944" t="str">
            <v>VARAL P/ROUPAS TIPO RESIDENCIAL EM ALUMINIO (1,20X0,60)M</v>
          </cell>
          <cell r="C2944" t="str">
            <v>UN</v>
          </cell>
          <cell r="D2944">
            <v>28.51</v>
          </cell>
        </row>
        <row r="2945">
          <cell r="A2945" t="str">
            <v>170575</v>
          </cell>
          <cell r="B2945" t="str">
            <v>ARMARIO DE ACO C/4 PORTAS E FECH L 640XP420XH1980</v>
          </cell>
          <cell r="C2945" t="str">
            <v>UN</v>
          </cell>
          <cell r="D2945">
            <v>115</v>
          </cell>
        </row>
        <row r="2946">
          <cell r="A2946" t="str">
            <v>171000</v>
          </cell>
          <cell r="B2946" t="str">
            <v>EQUIPAMENTOS DIVERSOS</v>
          </cell>
          <cell r="D2946" t="str">
            <v xml:space="preserve"> R$-   </v>
          </cell>
        </row>
        <row r="2947">
          <cell r="A2947" t="str">
            <v>171011</v>
          </cell>
          <cell r="B2947" t="str">
            <v>DX 05/06 COIFA EM CH DE ACO GALV. P/ FOGAO 3 OU 4 BOCAS</v>
          </cell>
          <cell r="C2947" t="str">
            <v>UN</v>
          </cell>
          <cell r="D2947">
            <v>302.41000000000003</v>
          </cell>
        </row>
        <row r="2948">
          <cell r="A2948" t="str">
            <v>171012</v>
          </cell>
          <cell r="B2948" t="str">
            <v>DX 01/03 COIFA EM CH.DE ACO GALV.P/FOGAO 6 BOCAS</v>
          </cell>
          <cell r="C2948" t="str">
            <v>UN</v>
          </cell>
          <cell r="D2948">
            <v>450</v>
          </cell>
        </row>
        <row r="2949">
          <cell r="A2949" t="str">
            <v>171017</v>
          </cell>
          <cell r="B2949" t="str">
            <v>CHAPEU CHINES P/DUTO GALV.35CM BIT.22 P/EXAUSTAO DE AR</v>
          </cell>
          <cell r="C2949" t="str">
            <v>UN</v>
          </cell>
          <cell r="D2949">
            <v>77.260000000000005</v>
          </cell>
        </row>
        <row r="2950">
          <cell r="A2950" t="str">
            <v>171018</v>
          </cell>
          <cell r="B2950" t="str">
            <v>DUTO EM CH ACO GALV. N.22 - DIAM. 35 CM</v>
          </cell>
          <cell r="C2950" t="str">
            <v>M</v>
          </cell>
          <cell r="D2950">
            <v>50.45</v>
          </cell>
        </row>
        <row r="2951">
          <cell r="A2951" t="str">
            <v>171019</v>
          </cell>
          <cell r="B2951" t="str">
            <v>CURVA P/DUTO CH.GALV.35CM BIT.22 P/EXAUSTAO AR RECRAV A CADA 10GRAU</v>
          </cell>
          <cell r="C2951" t="str">
            <v>UN</v>
          </cell>
          <cell r="D2951">
            <v>132.30000000000001</v>
          </cell>
        </row>
        <row r="2952">
          <cell r="A2952" t="str">
            <v>171025</v>
          </cell>
          <cell r="B2952" t="str">
            <v>EXAUSTOR 1/2 HP P/ COIFAS</v>
          </cell>
          <cell r="C2952" t="str">
            <v>UN</v>
          </cell>
          <cell r="D2952">
            <v>122</v>
          </cell>
        </row>
        <row r="2953">
          <cell r="A2953" t="str">
            <v>171031</v>
          </cell>
          <cell r="B2953" t="str">
            <v>FOGAO INDUSTRIAL 4 BOCAS C/ FORNO E 2 QUEIMADORES DUPLOS</v>
          </cell>
          <cell r="C2953" t="str">
            <v>UN</v>
          </cell>
          <cell r="D2953">
            <v>2377.62</v>
          </cell>
        </row>
        <row r="2954">
          <cell r="A2954" t="str">
            <v>171032</v>
          </cell>
          <cell r="B2954" t="str">
            <v>FOGAO INDUSTRIAL 6 BOCAS C/ FORNO E 2 QUEIMADORES DUPLOS</v>
          </cell>
          <cell r="C2954" t="str">
            <v>UN</v>
          </cell>
          <cell r="D2954">
            <v>3222.64</v>
          </cell>
        </row>
        <row r="2955">
          <cell r="A2955" t="str">
            <v>171051</v>
          </cell>
          <cell r="B2955" t="str">
            <v>DX.04 CARRINHO SOBRE RODAS P/APOIO DE PANELAO</v>
          </cell>
          <cell r="C2955" t="str">
            <v>UN</v>
          </cell>
          <cell r="D2955">
            <v>841.5</v>
          </cell>
        </row>
        <row r="2956">
          <cell r="A2956" t="str">
            <v>172000</v>
          </cell>
          <cell r="B2956" t="str">
            <v>EQUIPAMENTOS DIVERSOS - PECAS ACESSORIOS E COMPONENTES</v>
          </cell>
          <cell r="D2956" t="str">
            <v xml:space="preserve"> R$-   </v>
          </cell>
        </row>
        <row r="2957">
          <cell r="A2957" t="str">
            <v>172011</v>
          </cell>
          <cell r="B2957" t="str">
            <v>TIRANTE DE ACO 1/4" COM PORCA E CONTRA PORCA</v>
          </cell>
          <cell r="C2957" t="str">
            <v>M</v>
          </cell>
          <cell r="D2957">
            <v>0.71</v>
          </cell>
        </row>
        <row r="2958">
          <cell r="A2958" t="str">
            <v>172013</v>
          </cell>
          <cell r="B2958" t="str">
            <v>PARAFUSO 5,5 X 50 MM COM BUCHA S-8</v>
          </cell>
          <cell r="C2958" t="str">
            <v>UN</v>
          </cell>
          <cell r="D2958">
            <v>0.06</v>
          </cell>
        </row>
        <row r="2959">
          <cell r="A2959" t="str">
            <v>172015</v>
          </cell>
          <cell r="B2959" t="str">
            <v>DX 01/03 CHAPA DE FERRO 1.1/2" X 3/16"</v>
          </cell>
          <cell r="C2959" t="str">
            <v>UN</v>
          </cell>
          <cell r="D2959">
            <v>1.53</v>
          </cell>
        </row>
        <row r="2960">
          <cell r="A2960" t="str">
            <v>172017</v>
          </cell>
          <cell r="B2960" t="str">
            <v>DX 01/03 BRACADEIRA EM CH.DE ACO DE 1.1/2"X 3/16"</v>
          </cell>
          <cell r="C2960" t="str">
            <v>M</v>
          </cell>
          <cell r="D2960">
            <v>4.13</v>
          </cell>
        </row>
        <row r="2961">
          <cell r="A2961" t="str">
            <v>172019</v>
          </cell>
          <cell r="B2961" t="str">
            <v>TELA DE ACO INOX PERF. DIAM. 20 MM</v>
          </cell>
          <cell r="C2961" t="str">
            <v>M2</v>
          </cell>
          <cell r="D2961">
            <v>16.940000000000001</v>
          </cell>
        </row>
        <row r="2962">
          <cell r="A2962" t="str">
            <v>173000</v>
          </cell>
          <cell r="B2962" t="str">
            <v>PLACAS DE OBRA</v>
          </cell>
          <cell r="D2962" t="str">
            <v xml:space="preserve"> R$-   </v>
          </cell>
        </row>
        <row r="2963">
          <cell r="A2963" t="str">
            <v>173001</v>
          </cell>
          <cell r="B2963" t="str">
            <v>PLACA INAUG.INT.600X500X3MM,CH ACO INOX EM BAIXO RELEVO (P. EMURB)</v>
          </cell>
          <cell r="C2963" t="str">
            <v>UN</v>
          </cell>
          <cell r="D2963">
            <v>310</v>
          </cell>
        </row>
        <row r="2964">
          <cell r="A2964" t="str">
            <v>173002</v>
          </cell>
          <cell r="B2964" t="str">
            <v>PLACA INAUG.EXT.800X500X3MM,CH ACO INOX EM BAIXO RELEVO (P. EMURB)</v>
          </cell>
          <cell r="C2964" t="str">
            <v>UN</v>
          </cell>
          <cell r="D2964">
            <v>410</v>
          </cell>
        </row>
        <row r="2965">
          <cell r="A2965" t="str">
            <v>175000</v>
          </cell>
          <cell r="B2965" t="str">
            <v>DEMOLICOES</v>
          </cell>
          <cell r="D2965" t="str">
            <v xml:space="preserve"> R$-   </v>
          </cell>
        </row>
        <row r="2966">
          <cell r="A2966" t="str">
            <v>175001</v>
          </cell>
          <cell r="B2966" t="str">
            <v>DEMOLICAO DE MURO DE ALVENARIA - H=1,80 A 2,00M</v>
          </cell>
          <cell r="C2966" t="str">
            <v>M</v>
          </cell>
          <cell r="D2966">
            <v>9.0399999999999991</v>
          </cell>
        </row>
        <row r="2967">
          <cell r="A2967" t="str">
            <v>175015</v>
          </cell>
          <cell r="B2967" t="str">
            <v>DEMOLICAO DE ALAMBRADO DE TELA GALVANIZADA</v>
          </cell>
          <cell r="C2967" t="str">
            <v>M2</v>
          </cell>
          <cell r="D2967">
            <v>0.36</v>
          </cell>
        </row>
        <row r="2968">
          <cell r="A2968" t="str">
            <v>175020</v>
          </cell>
          <cell r="B2968" t="str">
            <v>DEMOLICAO DE CONCRETO SIMPLES</v>
          </cell>
          <cell r="C2968" t="str">
            <v>M3</v>
          </cell>
          <cell r="D2968">
            <v>39.799999999999997</v>
          </cell>
        </row>
        <row r="2969">
          <cell r="A2969" t="str">
            <v>175021</v>
          </cell>
          <cell r="B2969" t="str">
            <v>DEMOLICAO DE CONCRETO ARMADO</v>
          </cell>
          <cell r="C2969" t="str">
            <v>M3</v>
          </cell>
          <cell r="D2969">
            <v>72.36</v>
          </cell>
        </row>
        <row r="2970">
          <cell r="A2970" t="str">
            <v>175025</v>
          </cell>
          <cell r="B2970" t="str">
            <v>DEMOLICAO DE LADRILHOS HIDRAULICOS,INCL.ARGAMASSA DE REGULARIZACAO</v>
          </cell>
          <cell r="C2970" t="str">
            <v>M2</v>
          </cell>
          <cell r="D2970">
            <v>2.15</v>
          </cell>
        </row>
        <row r="2971">
          <cell r="A2971" t="str">
            <v>175030</v>
          </cell>
          <cell r="B2971" t="str">
            <v>DEMOLICAO DE LAJOTAS DE CONCRETO</v>
          </cell>
          <cell r="C2971" t="str">
            <v>M2</v>
          </cell>
          <cell r="D2971">
            <v>1.8</v>
          </cell>
        </row>
        <row r="2972">
          <cell r="A2972" t="str">
            <v>175040</v>
          </cell>
          <cell r="B2972" t="str">
            <v>DEMOLICAO DE PAVIMENTACAO ASFALTICA,CAPA E BASE - MANUAL</v>
          </cell>
          <cell r="C2972" t="str">
            <v>M2</v>
          </cell>
          <cell r="D2972">
            <v>5.42</v>
          </cell>
        </row>
        <row r="2973">
          <cell r="A2973" t="str">
            <v>175045</v>
          </cell>
          <cell r="B2973" t="str">
            <v>DEMOLICAO DE GUIAS DE CONCRETO</v>
          </cell>
          <cell r="C2973" t="str">
            <v>M</v>
          </cell>
          <cell r="D2973">
            <v>1.44</v>
          </cell>
        </row>
        <row r="2974">
          <cell r="A2974" t="str">
            <v>175048</v>
          </cell>
          <cell r="B2974" t="str">
            <v>DEMOLICAO DE SARJETAS DE CONCRETO</v>
          </cell>
          <cell r="C2974" t="str">
            <v>M</v>
          </cell>
          <cell r="D2974">
            <v>2.15</v>
          </cell>
        </row>
        <row r="2975">
          <cell r="A2975" t="str">
            <v>176000</v>
          </cell>
          <cell r="B2975" t="str">
            <v>RETIRADAS</v>
          </cell>
          <cell r="D2975" t="str">
            <v xml:space="preserve"> R$-   </v>
          </cell>
        </row>
        <row r="2976">
          <cell r="A2976" t="str">
            <v>176005</v>
          </cell>
          <cell r="B2976" t="str">
            <v>RETIRADA DE CERCA DE ARAME FARPADO,MOURAO DE EUCALIPTO OU CONCRETO</v>
          </cell>
          <cell r="C2976" t="str">
            <v>M</v>
          </cell>
          <cell r="D2976">
            <v>1.8</v>
          </cell>
        </row>
        <row r="2977">
          <cell r="A2977" t="str">
            <v>176030</v>
          </cell>
          <cell r="B2977" t="str">
            <v>RETIRADA DE LAJOTAS PRE-MOLDADAS DE CONCRETO</v>
          </cell>
          <cell r="C2977" t="str">
            <v>M2</v>
          </cell>
          <cell r="D2977">
            <v>2.5099999999999998</v>
          </cell>
        </row>
        <row r="2978">
          <cell r="A2978" t="str">
            <v>176032</v>
          </cell>
          <cell r="B2978" t="str">
            <v>RETIRADA DE FORRAS DE PEDRAS NATURAIS</v>
          </cell>
          <cell r="C2978" t="str">
            <v>M2</v>
          </cell>
          <cell r="D2978">
            <v>4.6900000000000004</v>
          </cell>
        </row>
        <row r="2979">
          <cell r="A2979" t="str">
            <v>176035</v>
          </cell>
          <cell r="B2979" t="str">
            <v>RETIRADA DE PARALELEPIPEDOS</v>
          </cell>
          <cell r="C2979" t="str">
            <v>M2</v>
          </cell>
          <cell r="D2979">
            <v>2.15</v>
          </cell>
        </row>
        <row r="2980">
          <cell r="A2980" t="str">
            <v>176038</v>
          </cell>
          <cell r="B2980" t="str">
            <v>RETIRADA DE MOSAICO PORTUGUES</v>
          </cell>
          <cell r="C2980" t="str">
            <v>M2</v>
          </cell>
          <cell r="D2980">
            <v>2.15</v>
          </cell>
        </row>
        <row r="2981">
          <cell r="A2981" t="str">
            <v>176045</v>
          </cell>
          <cell r="B2981" t="str">
            <v>RETIRADA DE GUIAS DE CONCRETO</v>
          </cell>
          <cell r="C2981" t="str">
            <v>M</v>
          </cell>
          <cell r="D2981">
            <v>1.8</v>
          </cell>
        </row>
        <row r="2982">
          <cell r="A2982" t="str">
            <v>176087</v>
          </cell>
          <cell r="B2982" t="str">
            <v>RETIRADA DE PORTA-GIZ,INCLUSIVE SUPORTES</v>
          </cell>
          <cell r="C2982" t="str">
            <v>M</v>
          </cell>
          <cell r="D2982">
            <v>1.76</v>
          </cell>
        </row>
        <row r="2983">
          <cell r="A2983" t="str">
            <v>176090</v>
          </cell>
          <cell r="B2983" t="str">
            <v>RETIRADA DE COIFA E CH P/FOGAO DE 3 OU 4 BOCAS</v>
          </cell>
          <cell r="C2983" t="str">
            <v>UN</v>
          </cell>
          <cell r="D2983">
            <v>6.43</v>
          </cell>
        </row>
        <row r="2984">
          <cell r="A2984" t="str">
            <v>176091</v>
          </cell>
          <cell r="B2984" t="str">
            <v>RETIRADA DE COIFA EM CH P/FOGAO DE 6 BOCAS</v>
          </cell>
          <cell r="C2984" t="str">
            <v>UN</v>
          </cell>
          <cell r="D2984">
            <v>8.06</v>
          </cell>
        </row>
        <row r="2985">
          <cell r="A2985" t="str">
            <v>176092</v>
          </cell>
          <cell r="B2985" t="str">
            <v>RETIRADA DE EXAUSTOR</v>
          </cell>
          <cell r="C2985" t="str">
            <v>UN</v>
          </cell>
          <cell r="D2985">
            <v>1.32</v>
          </cell>
        </row>
        <row r="2986">
          <cell r="A2986" t="str">
            <v>176093</v>
          </cell>
          <cell r="B2986" t="str">
            <v>RETIRADA DE DUTO DE EXAUSTAO</v>
          </cell>
          <cell r="C2986" t="str">
            <v>M</v>
          </cell>
          <cell r="D2986">
            <v>2.4</v>
          </cell>
        </row>
        <row r="2987">
          <cell r="A2987" t="str">
            <v>176094</v>
          </cell>
          <cell r="B2987" t="str">
            <v>RETIRADA DE PORTAO DE FERRO PERFILADO TIPO PQ (GP5/GPM1)</v>
          </cell>
          <cell r="C2987" t="str">
            <v>M2</v>
          </cell>
          <cell r="D2987">
            <v>4.03</v>
          </cell>
        </row>
        <row r="2988">
          <cell r="A2988" t="str">
            <v>176095</v>
          </cell>
          <cell r="B2988" t="str">
            <v>RETIRADA DE ALAMBRADO EM TELA INCL.ESTRUTURA DE SUSTENTACAO FP.04</v>
          </cell>
          <cell r="C2988" t="str">
            <v>M</v>
          </cell>
          <cell r="D2988">
            <v>9.2899999999999991</v>
          </cell>
        </row>
        <row r="2989">
          <cell r="A2989" t="str">
            <v>176096</v>
          </cell>
          <cell r="B2989" t="str">
            <v>RETIRADA DE CERCA DE TELA GALV. E RESPECTIVOS MOUROES(FC 04/05)</v>
          </cell>
          <cell r="C2989" t="str">
            <v>M</v>
          </cell>
          <cell r="D2989">
            <v>8.2200000000000006</v>
          </cell>
        </row>
        <row r="2990">
          <cell r="A2990" t="str">
            <v>177000</v>
          </cell>
          <cell r="B2990" t="str">
            <v>RECOLOCACOES</v>
          </cell>
          <cell r="D2990" t="str">
            <v xml:space="preserve"> R$-   </v>
          </cell>
        </row>
        <row r="2991">
          <cell r="A2991" t="str">
            <v>177001</v>
          </cell>
          <cell r="B2991" t="str">
            <v>RECOLOCACAO DE TELA E TIRANTE EM ALAMBRADO</v>
          </cell>
          <cell r="C2991" t="str">
            <v>M2</v>
          </cell>
          <cell r="D2991">
            <v>6.17</v>
          </cell>
        </row>
        <row r="2992">
          <cell r="A2992" t="str">
            <v>177035</v>
          </cell>
          <cell r="B2992" t="str">
            <v>RECOLOCACAO DE PARALELEPIPEDOS</v>
          </cell>
          <cell r="C2992" t="str">
            <v>M2</v>
          </cell>
          <cell r="D2992">
            <v>6.54</v>
          </cell>
        </row>
        <row r="2993">
          <cell r="A2993" t="str">
            <v>177038</v>
          </cell>
          <cell r="B2993" t="str">
            <v>RECOLOCACAO DE MOSAICO PORTUGUES SOBRE BASE DE CONCRETO</v>
          </cell>
          <cell r="C2993" t="str">
            <v>M2</v>
          </cell>
          <cell r="D2993">
            <v>14.91</v>
          </cell>
        </row>
        <row r="2994">
          <cell r="A2994" t="str">
            <v>177039</v>
          </cell>
          <cell r="B2994" t="str">
            <v>RECOLOCACAO DE MOSAICO PORTUGUES SOBRE BASE DE AREIA</v>
          </cell>
          <cell r="C2994" t="str">
            <v>M2</v>
          </cell>
          <cell r="D2994">
            <v>9.33</v>
          </cell>
        </row>
        <row r="2995">
          <cell r="A2995" t="str">
            <v>177045</v>
          </cell>
          <cell r="B2995" t="str">
            <v>RECOLOCACAO DE GUIAS DE CONCRETO</v>
          </cell>
          <cell r="C2995" t="str">
            <v>M</v>
          </cell>
          <cell r="D2995">
            <v>10.039999999999999</v>
          </cell>
        </row>
        <row r="2996">
          <cell r="A2996" t="str">
            <v>177087</v>
          </cell>
          <cell r="B2996" t="str">
            <v>RECOLOCACAO DE PORTA-GIZ,INCLUSIVE SUPORTES</v>
          </cell>
          <cell r="C2996" t="str">
            <v>M</v>
          </cell>
          <cell r="D2996">
            <v>4.3899999999999997</v>
          </cell>
        </row>
        <row r="2997">
          <cell r="A2997" t="str">
            <v>177090</v>
          </cell>
          <cell r="B2997" t="str">
            <v>RECOLOCACAO DE COIFA EM CH P/FOGAO DE 3 OU 4 BOCAS</v>
          </cell>
          <cell r="C2997" t="str">
            <v>UN</v>
          </cell>
          <cell r="D2997">
            <v>12.33</v>
          </cell>
        </row>
        <row r="2998">
          <cell r="A2998" t="str">
            <v>177091</v>
          </cell>
          <cell r="B2998" t="str">
            <v>RECOLOCACAO DE COIFA EM CH P/FOGAO DE 6 BOCAS</v>
          </cell>
          <cell r="C2998" t="str">
            <v>UN</v>
          </cell>
          <cell r="D2998">
            <v>16.36</v>
          </cell>
        </row>
        <row r="2999">
          <cell r="A2999" t="str">
            <v>177092</v>
          </cell>
          <cell r="B2999" t="str">
            <v>RECOLOCACAO DE EXAUSTOR</v>
          </cell>
          <cell r="C2999" t="str">
            <v>UN</v>
          </cell>
          <cell r="D2999">
            <v>5.96</v>
          </cell>
        </row>
        <row r="3000">
          <cell r="A3000" t="str">
            <v>177093</v>
          </cell>
          <cell r="B3000" t="str">
            <v>RECOLOCACAO DE DUTO DE EXAUSTAO</v>
          </cell>
          <cell r="C3000" t="str">
            <v>M</v>
          </cell>
          <cell r="D3000">
            <v>3.32</v>
          </cell>
        </row>
        <row r="3001">
          <cell r="A3001" t="str">
            <v>177094</v>
          </cell>
          <cell r="B3001" t="str">
            <v>RECOLOCACAO DE PORTAO DE FERRO PERFILADO TIPO PARQUE (GP5/GPM-1)</v>
          </cell>
          <cell r="C3001" t="str">
            <v>M2</v>
          </cell>
          <cell r="D3001">
            <v>13.83</v>
          </cell>
        </row>
        <row r="3002">
          <cell r="A3002" t="str">
            <v>177096</v>
          </cell>
          <cell r="B3002" t="str">
            <v>RECOLOCACAO DE CERCA DE TELA GALV.E RESPECTIVOS MOUROES(FC 04/05)</v>
          </cell>
          <cell r="C3002" t="str">
            <v>M</v>
          </cell>
          <cell r="D3002">
            <v>12.91</v>
          </cell>
        </row>
        <row r="3003">
          <cell r="A3003" t="str">
            <v>178000</v>
          </cell>
          <cell r="B3003" t="str">
            <v>SERVICOS PARCIAIS</v>
          </cell>
          <cell r="D3003" t="str">
            <v xml:space="preserve"> R$-   </v>
          </cell>
        </row>
        <row r="3004">
          <cell r="A3004" t="str">
            <v>178015</v>
          </cell>
          <cell r="B3004" t="str">
            <v>TELA GALVANIZADA PARA ALAMBRADO - MALHA 2" FIO 10</v>
          </cell>
          <cell r="C3004" t="str">
            <v>M2</v>
          </cell>
          <cell r="D3004">
            <v>13.94</v>
          </cell>
        </row>
        <row r="3005">
          <cell r="A3005" t="str">
            <v>178019</v>
          </cell>
          <cell r="B3005" t="str">
            <v>FERRO TRABALHADO PARA GRADIS</v>
          </cell>
          <cell r="C3005" t="str">
            <v>KG</v>
          </cell>
          <cell r="D3005">
            <v>3.3</v>
          </cell>
        </row>
        <row r="3006">
          <cell r="A3006" t="str">
            <v>178070</v>
          </cell>
          <cell r="B3006" t="str">
            <v>TABELA DE BASQUETE,INCLUSIVE ARO E CESTA - MADEIRA PINTADA</v>
          </cell>
          <cell r="C3006" t="str">
            <v>UN</v>
          </cell>
          <cell r="D3006">
            <v>141.06</v>
          </cell>
        </row>
        <row r="3007">
          <cell r="A3007" t="str">
            <v>178072</v>
          </cell>
          <cell r="B3007" t="str">
            <v>REPINTURA DE FAIXAS ATE 10CM - BORRACHA CLORADA</v>
          </cell>
          <cell r="C3007" t="str">
            <v>M</v>
          </cell>
          <cell r="D3007">
            <v>3.7</v>
          </cell>
        </row>
        <row r="3008">
          <cell r="A3008" t="str">
            <v>178073</v>
          </cell>
          <cell r="B3008" t="str">
            <v>REPINTURA DE FAIXAS ATE 10CM - EPOXI</v>
          </cell>
          <cell r="C3008" t="str">
            <v>M</v>
          </cell>
          <cell r="D3008">
            <v>6.72</v>
          </cell>
        </row>
        <row r="3009">
          <cell r="A3009" t="str">
            <v>178085</v>
          </cell>
          <cell r="B3009" t="str">
            <v>REPAROS EM LOUSA COMUM EXECUTADA EM PAREDE,INCLUSIVE PINTURA</v>
          </cell>
          <cell r="C3009" t="str">
            <v>M2</v>
          </cell>
          <cell r="D3009">
            <v>11.64</v>
          </cell>
        </row>
        <row r="3010">
          <cell r="A3010" t="str">
            <v>178087</v>
          </cell>
          <cell r="B3010" t="str">
            <v>PORTA-GIZ DE MADEIRA,INCLUSIVE SUPORTES</v>
          </cell>
          <cell r="C3010" t="str">
            <v>M</v>
          </cell>
          <cell r="D3010">
            <v>12.06</v>
          </cell>
        </row>
        <row r="3011">
          <cell r="A3011" t="str">
            <v>180000</v>
          </cell>
          <cell r="B3011" t="str">
            <v>PAISAGISMO</v>
          </cell>
          <cell r="D3011" t="str">
            <v xml:space="preserve"> R$-   </v>
          </cell>
        </row>
        <row r="3012">
          <cell r="A3012" t="str">
            <v>180100</v>
          </cell>
          <cell r="B3012" t="str">
            <v>SERVICOS GERAIS</v>
          </cell>
          <cell r="D3012" t="str">
            <v xml:space="preserve"> R$-   </v>
          </cell>
        </row>
        <row r="3013">
          <cell r="A3013" t="str">
            <v>180101</v>
          </cell>
          <cell r="B3013" t="str">
            <v>TUTOR E AMARILHO P/ ARVORES</v>
          </cell>
          <cell r="C3013" t="str">
            <v>UN</v>
          </cell>
          <cell r="D3013">
            <v>2.84</v>
          </cell>
        </row>
        <row r="3014">
          <cell r="A3014" t="str">
            <v>180103</v>
          </cell>
          <cell r="B3014" t="str">
            <v>PROTETOR TIPO PARQUE P/ ARVORES</v>
          </cell>
          <cell r="C3014" t="str">
            <v>UN</v>
          </cell>
          <cell r="D3014">
            <v>16.2</v>
          </cell>
        </row>
        <row r="3015">
          <cell r="A3015" t="str">
            <v>180200</v>
          </cell>
          <cell r="B3015" t="str">
            <v>ARVORES E PALMEIRAS - FORNECIMENTO E PLANTIO</v>
          </cell>
          <cell r="D3015" t="str">
            <v xml:space="preserve"> R$-   </v>
          </cell>
        </row>
        <row r="3016">
          <cell r="A3016" t="str">
            <v>180203</v>
          </cell>
          <cell r="B3016" t="str">
            <v>ALECRIM DE CAMPINAS (HOLOCALIX GLAZZIOVII)</v>
          </cell>
          <cell r="C3016" t="str">
            <v>UN</v>
          </cell>
          <cell r="D3016">
            <v>58.97</v>
          </cell>
        </row>
        <row r="3017">
          <cell r="A3017" t="str">
            <v>180205</v>
          </cell>
          <cell r="B3017" t="str">
            <v>ALFENEIRO (LIGUSTRUM LUCIDUM)</v>
          </cell>
          <cell r="C3017" t="str">
            <v>UN</v>
          </cell>
          <cell r="D3017">
            <v>41.44</v>
          </cell>
        </row>
        <row r="3018">
          <cell r="A3018" t="str">
            <v>180210</v>
          </cell>
          <cell r="B3018" t="str">
            <v>CASSIA (CASSIA MULTIJUGA)</v>
          </cell>
          <cell r="C3018" t="str">
            <v>UN</v>
          </cell>
          <cell r="D3018">
            <v>62.14</v>
          </cell>
        </row>
        <row r="3019">
          <cell r="A3019" t="str">
            <v>180212</v>
          </cell>
          <cell r="B3019" t="str">
            <v>CHAPEU DE SOL (TERMINALIA CATAPPA)</v>
          </cell>
          <cell r="C3019" t="str">
            <v>UN</v>
          </cell>
          <cell r="D3019">
            <v>62.14</v>
          </cell>
        </row>
        <row r="3020">
          <cell r="A3020" t="str">
            <v>180215</v>
          </cell>
          <cell r="B3020" t="str">
            <v>CHORAO / SALGUEIRO (SALIX BABYLONICA)</v>
          </cell>
          <cell r="C3020" t="str">
            <v>UN</v>
          </cell>
          <cell r="D3020">
            <v>62.14</v>
          </cell>
        </row>
        <row r="3021">
          <cell r="A3021" t="str">
            <v>180217</v>
          </cell>
          <cell r="B3021" t="str">
            <v>FIGUEIRA (FICUS BENJAMINA)</v>
          </cell>
          <cell r="C3021" t="str">
            <v>UN</v>
          </cell>
          <cell r="D3021">
            <v>59.14</v>
          </cell>
        </row>
        <row r="3022">
          <cell r="A3022" t="str">
            <v>180220</v>
          </cell>
          <cell r="B3022" t="str">
            <v>FLAMBOYANT (DELONIX REGIA)</v>
          </cell>
          <cell r="C3022" t="str">
            <v>UN</v>
          </cell>
          <cell r="D3022">
            <v>62.14</v>
          </cell>
        </row>
        <row r="3023">
          <cell r="A3023" t="str">
            <v>180222</v>
          </cell>
          <cell r="B3023" t="str">
            <v>GREVILEA (GREVILLEA ROBUSTA)</v>
          </cell>
          <cell r="C3023" t="str">
            <v>UN</v>
          </cell>
          <cell r="D3023">
            <v>62.14</v>
          </cell>
        </row>
        <row r="3024">
          <cell r="A3024" t="str">
            <v>180225</v>
          </cell>
          <cell r="B3024" t="str">
            <v>IPE AMARELO (TABEBUIA CHRYSOTRICHA)</v>
          </cell>
          <cell r="C3024" t="str">
            <v>UN</v>
          </cell>
          <cell r="D3024">
            <v>38.22</v>
          </cell>
        </row>
        <row r="3025">
          <cell r="A3025" t="str">
            <v>180226</v>
          </cell>
          <cell r="B3025" t="str">
            <v>IPE ROSA (TABEBUIA AVELLANEDAE)</v>
          </cell>
          <cell r="C3025" t="str">
            <v>UN</v>
          </cell>
          <cell r="D3025">
            <v>62.14</v>
          </cell>
        </row>
        <row r="3026">
          <cell r="A3026" t="str">
            <v>180227</v>
          </cell>
          <cell r="B3026" t="str">
            <v>IPE ROXO (TABEBUIA IMPETIGINOSA)</v>
          </cell>
          <cell r="C3026" t="str">
            <v>UN</v>
          </cell>
          <cell r="D3026">
            <v>62.14</v>
          </cell>
        </row>
        <row r="3027">
          <cell r="A3027" t="str">
            <v>180230</v>
          </cell>
          <cell r="B3027" t="str">
            <v>JACARANDA (JACARANDA MIMOSAEFOLIA)</v>
          </cell>
          <cell r="C3027" t="str">
            <v>UN</v>
          </cell>
          <cell r="D3027">
            <v>62.14</v>
          </cell>
        </row>
        <row r="3028">
          <cell r="A3028" t="str">
            <v>180232</v>
          </cell>
          <cell r="B3028" t="str">
            <v>MANACA DA SERRA (TIBOUCHINA MUTABILIS)</v>
          </cell>
          <cell r="C3028" t="str">
            <v>UN</v>
          </cell>
          <cell r="D3028">
            <v>62.14</v>
          </cell>
        </row>
        <row r="3029">
          <cell r="A3029" t="str">
            <v>180233</v>
          </cell>
          <cell r="B3029" t="str">
            <v>MAGNOLIA (MICHELIA CHAMPACA)</v>
          </cell>
          <cell r="C3029" t="str">
            <v>UN</v>
          </cell>
          <cell r="D3029">
            <v>62.14</v>
          </cell>
        </row>
        <row r="3030">
          <cell r="A3030" t="str">
            <v>180235</v>
          </cell>
          <cell r="B3030" t="str">
            <v>PAINEIRA (CHORISIA SPECIOSA)</v>
          </cell>
          <cell r="C3030" t="str">
            <v>UN</v>
          </cell>
          <cell r="D3030">
            <v>62.14</v>
          </cell>
        </row>
        <row r="3031">
          <cell r="A3031" t="str">
            <v>180237</v>
          </cell>
          <cell r="B3031" t="str">
            <v>PAU BRASIL (CAESALPINIA ECHINATA)</v>
          </cell>
          <cell r="C3031" t="str">
            <v>UN</v>
          </cell>
          <cell r="D3031">
            <v>59.14</v>
          </cell>
        </row>
        <row r="3032">
          <cell r="A3032" t="str">
            <v>180240</v>
          </cell>
          <cell r="B3032" t="str">
            <v>PAU FERRO (CAESALPINIA FERREA)</v>
          </cell>
          <cell r="C3032" t="str">
            <v>UN</v>
          </cell>
          <cell r="D3032">
            <v>62.14</v>
          </cell>
        </row>
        <row r="3033">
          <cell r="A3033" t="str">
            <v>180242</v>
          </cell>
          <cell r="B3033" t="str">
            <v>PINHEIRO (PINUS ELLIOTIS)</v>
          </cell>
          <cell r="C3033" t="str">
            <v>UN</v>
          </cell>
          <cell r="D3033">
            <v>62.14</v>
          </cell>
        </row>
        <row r="3034">
          <cell r="A3034" t="str">
            <v>180245</v>
          </cell>
          <cell r="B3034" t="str">
            <v>QUARESMEIRA (TIBOUCHINA GRANULOSA)</v>
          </cell>
          <cell r="C3034" t="str">
            <v>UN</v>
          </cell>
          <cell r="D3034">
            <v>62.14</v>
          </cell>
        </row>
        <row r="3035">
          <cell r="A3035" t="str">
            <v>180247</v>
          </cell>
          <cell r="B3035" t="str">
            <v>RESEDA (LAGERSTROEMIA INDICA)</v>
          </cell>
          <cell r="C3035" t="str">
            <v>UN</v>
          </cell>
          <cell r="D3035">
            <v>41.44</v>
          </cell>
        </row>
        <row r="3036">
          <cell r="A3036" t="str">
            <v>180250</v>
          </cell>
          <cell r="B3036" t="str">
            <v>SIBIPIRUNA (CAESALPINIA PELTOPHOROIDES)</v>
          </cell>
          <cell r="C3036" t="str">
            <v>UN</v>
          </cell>
          <cell r="D3036">
            <v>62.14</v>
          </cell>
        </row>
        <row r="3037">
          <cell r="A3037" t="str">
            <v>180252</v>
          </cell>
          <cell r="B3037" t="str">
            <v>SUINA (ERYTRINA SPECIOSA)</v>
          </cell>
          <cell r="C3037" t="str">
            <v>UN</v>
          </cell>
          <cell r="D3037">
            <v>41.44</v>
          </cell>
        </row>
        <row r="3038">
          <cell r="A3038" t="str">
            <v>180255</v>
          </cell>
          <cell r="B3038" t="str">
            <v>TIPUANA (TIPUANA TIPU)</v>
          </cell>
          <cell r="C3038" t="str">
            <v>UN</v>
          </cell>
          <cell r="D3038">
            <v>62.14</v>
          </cell>
        </row>
        <row r="3039">
          <cell r="A3039" t="str">
            <v>180257</v>
          </cell>
          <cell r="B3039" t="str">
            <v>UNHA DE VACA (BAUHINIA VARIEGATA / CANDICANS)</v>
          </cell>
          <cell r="C3039" t="str">
            <v>UN</v>
          </cell>
          <cell r="D3039">
            <v>41.44</v>
          </cell>
        </row>
        <row r="3040">
          <cell r="A3040" t="str">
            <v>180261</v>
          </cell>
          <cell r="B3040" t="str">
            <v>ARECA BAMBU (CHRYSALIDO CARPUS LUTESCENS)</v>
          </cell>
          <cell r="C3040" t="str">
            <v>UN</v>
          </cell>
          <cell r="D3040">
            <v>21.46</v>
          </cell>
        </row>
        <row r="3041">
          <cell r="A3041" t="str">
            <v>180263</v>
          </cell>
          <cell r="B3041" t="str">
            <v>BURITI (MAURITIA VINIFERA)</v>
          </cell>
          <cell r="C3041" t="str">
            <v>UN</v>
          </cell>
          <cell r="D3041">
            <v>21.46</v>
          </cell>
        </row>
        <row r="3042">
          <cell r="A3042" t="str">
            <v>180265</v>
          </cell>
          <cell r="B3042" t="str">
            <v>COLINIA (CHAMAEDOREA ELEGANS)</v>
          </cell>
          <cell r="C3042" t="str">
            <v>UN</v>
          </cell>
          <cell r="D3042">
            <v>21.46</v>
          </cell>
        </row>
        <row r="3043">
          <cell r="A3043" t="str">
            <v>180267</v>
          </cell>
          <cell r="B3043" t="str">
            <v>COQUEIRO (COCOS NUCIFERA)</v>
          </cell>
          <cell r="C3043" t="str">
            <v>UN</v>
          </cell>
          <cell r="D3043">
            <v>21.46</v>
          </cell>
        </row>
        <row r="3044">
          <cell r="A3044" t="str">
            <v>180270</v>
          </cell>
          <cell r="B3044" t="str">
            <v>GUARIROBA (SYAGRUS OLERACEA)</v>
          </cell>
          <cell r="C3044" t="str">
            <v>UN</v>
          </cell>
          <cell r="D3044">
            <v>21.46</v>
          </cell>
        </row>
        <row r="3045">
          <cell r="A3045" t="str">
            <v>180273</v>
          </cell>
          <cell r="B3045" t="str">
            <v>JERIVA (ARECASTRUM ROMANZOFFIANUM)</v>
          </cell>
          <cell r="C3045" t="str">
            <v>UN</v>
          </cell>
          <cell r="D3045">
            <v>21.46</v>
          </cell>
        </row>
        <row r="3046">
          <cell r="A3046" t="str">
            <v>180275</v>
          </cell>
          <cell r="B3046" t="str">
            <v>LATANIA (LATANIA SPP)</v>
          </cell>
          <cell r="C3046" t="str">
            <v>UN</v>
          </cell>
          <cell r="D3046">
            <v>21.46</v>
          </cell>
        </row>
        <row r="3047">
          <cell r="A3047" t="str">
            <v>180277</v>
          </cell>
          <cell r="B3047" t="str">
            <v>SEAFORTIA (ARCHONTO PHOENIX CUNNINGHAMIANA)</v>
          </cell>
          <cell r="C3047" t="str">
            <v>UN</v>
          </cell>
          <cell r="D3047">
            <v>21.46</v>
          </cell>
        </row>
        <row r="3048">
          <cell r="A3048" t="str">
            <v>180300</v>
          </cell>
          <cell r="B3048" t="str">
            <v>ARBUSTOS, FORRACOES E TREPADEIRAS - FORNECIMENTO E PLANTIO</v>
          </cell>
          <cell r="D3048" t="str">
            <v xml:space="preserve"> R$-   </v>
          </cell>
        </row>
        <row r="3049">
          <cell r="A3049" t="str">
            <v>180301</v>
          </cell>
          <cell r="B3049" t="str">
            <v>GRAMA BATATAES EM PLACAS (PASPALUM NOTATUM)</v>
          </cell>
          <cell r="C3049" t="str">
            <v>M2</v>
          </cell>
          <cell r="D3049">
            <v>2</v>
          </cell>
        </row>
        <row r="3050">
          <cell r="A3050" t="str">
            <v>180303</v>
          </cell>
          <cell r="B3050" t="str">
            <v>GRAMA SAO CARLOS EM PLACAS (ANOXONOPUS OBTUSIFOLIUS)</v>
          </cell>
          <cell r="C3050" t="str">
            <v>M2</v>
          </cell>
          <cell r="D3050">
            <v>10.18</v>
          </cell>
        </row>
        <row r="3051">
          <cell r="A3051" t="str">
            <v>180307</v>
          </cell>
          <cell r="B3051" t="str">
            <v>GRAMA PRETA EM PLACAS (OPHIOPOGUM JAPONICUS)</v>
          </cell>
          <cell r="C3051" t="str">
            <v>M2</v>
          </cell>
          <cell r="D3051">
            <v>9.67</v>
          </cell>
        </row>
        <row r="3052">
          <cell r="A3052" t="str">
            <v>180313</v>
          </cell>
          <cell r="B3052" t="str">
            <v>CINERARIA (SENECIO CINERARIA)</v>
          </cell>
          <cell r="C3052" t="str">
            <v>DZ</v>
          </cell>
          <cell r="D3052">
            <v>13.33</v>
          </cell>
        </row>
        <row r="3053">
          <cell r="A3053" t="str">
            <v>180315</v>
          </cell>
          <cell r="B3053" t="str">
            <v>CLOROFITO (CLOROPHYTUM CROMOSSUM)</v>
          </cell>
          <cell r="C3053" t="str">
            <v>DZ</v>
          </cell>
          <cell r="D3053">
            <v>9.3800000000000008</v>
          </cell>
        </row>
        <row r="3054">
          <cell r="A3054" t="str">
            <v>180317</v>
          </cell>
          <cell r="B3054" t="str">
            <v>FILODENDRO (PHILODENDRON BIPINNATIFIDUM)</v>
          </cell>
          <cell r="C3054" t="str">
            <v>DZ</v>
          </cell>
          <cell r="D3054">
            <v>13.33</v>
          </cell>
        </row>
        <row r="3055">
          <cell r="A3055" t="str">
            <v>180319</v>
          </cell>
          <cell r="B3055" t="str">
            <v>HERA (HEDERA HELIX)</v>
          </cell>
          <cell r="C3055" t="str">
            <v>DZ</v>
          </cell>
          <cell r="D3055">
            <v>9.3800000000000008</v>
          </cell>
        </row>
        <row r="3056">
          <cell r="A3056" t="str">
            <v>180321</v>
          </cell>
          <cell r="B3056" t="str">
            <v>LIRIO (HEMEROCALLIS FLAVA)</v>
          </cell>
          <cell r="C3056" t="str">
            <v>DZ</v>
          </cell>
          <cell r="D3056">
            <v>9.3800000000000008</v>
          </cell>
        </row>
        <row r="3057">
          <cell r="A3057" t="str">
            <v>180323</v>
          </cell>
          <cell r="B3057" t="str">
            <v>MARIA SEM VERGONHA (IMPATIENS SPP)</v>
          </cell>
          <cell r="C3057" t="str">
            <v>DZ</v>
          </cell>
          <cell r="D3057">
            <v>9.3800000000000008</v>
          </cell>
        </row>
        <row r="3058">
          <cell r="A3058" t="str">
            <v>180325</v>
          </cell>
          <cell r="B3058" t="str">
            <v>MONSTERA (MONSTERA DELICIOSA)</v>
          </cell>
          <cell r="C3058" t="str">
            <v>DZ</v>
          </cell>
          <cell r="D3058">
            <v>13.33</v>
          </cell>
        </row>
        <row r="3059">
          <cell r="A3059" t="str">
            <v>180327</v>
          </cell>
          <cell r="B3059" t="str">
            <v>PILEA (PILEA CADIEREI)</v>
          </cell>
          <cell r="C3059" t="str">
            <v>DZ</v>
          </cell>
          <cell r="D3059">
            <v>9.3800000000000008</v>
          </cell>
        </row>
        <row r="3060">
          <cell r="A3060" t="str">
            <v>180329</v>
          </cell>
          <cell r="B3060" t="str">
            <v>VEDELIA (WEDELIA PALUDARIS)</v>
          </cell>
          <cell r="C3060" t="str">
            <v>DZ</v>
          </cell>
          <cell r="D3060">
            <v>9.3800000000000008</v>
          </cell>
        </row>
        <row r="3061">
          <cell r="A3061" t="str">
            <v>180341</v>
          </cell>
          <cell r="B3061" t="str">
            <v>IPOMEIA (IPOMEIA LEARII)</v>
          </cell>
          <cell r="C3061" t="str">
            <v>UN</v>
          </cell>
          <cell r="D3061">
            <v>6.06</v>
          </cell>
        </row>
        <row r="3062">
          <cell r="A3062" t="str">
            <v>180343</v>
          </cell>
          <cell r="B3062" t="str">
            <v>JASMIM ESTRELA (TRACHELOSPERMOM JASMINDA)</v>
          </cell>
          <cell r="C3062" t="str">
            <v>UN</v>
          </cell>
          <cell r="D3062">
            <v>11.34</v>
          </cell>
        </row>
        <row r="3063">
          <cell r="A3063" t="str">
            <v>180345</v>
          </cell>
          <cell r="B3063" t="str">
            <v>LAGRIMA DE CRISTO (CLERODENDRON THOMSONAE)</v>
          </cell>
          <cell r="C3063" t="str">
            <v>UN</v>
          </cell>
          <cell r="D3063">
            <v>11.34</v>
          </cell>
        </row>
        <row r="3064">
          <cell r="A3064" t="str">
            <v>180347</v>
          </cell>
          <cell r="B3064" t="str">
            <v>MARACUJA (PASSIFLORA COERULEA)</v>
          </cell>
          <cell r="C3064" t="str">
            <v>UN</v>
          </cell>
          <cell r="D3064">
            <v>11.34</v>
          </cell>
        </row>
        <row r="3065">
          <cell r="A3065" t="str">
            <v>180349</v>
          </cell>
          <cell r="B3065" t="str">
            <v>PRIMAVERA (BOUGAINVILLEA GLABRA)</v>
          </cell>
          <cell r="C3065" t="str">
            <v>UN</v>
          </cell>
          <cell r="D3065">
            <v>11.34</v>
          </cell>
        </row>
        <row r="3066">
          <cell r="A3066" t="str">
            <v>180351</v>
          </cell>
          <cell r="B3066" t="str">
            <v>TUMBERGIA (THUNBERGIA GRANDIFLORA)</v>
          </cell>
          <cell r="C3066" t="str">
            <v>UN</v>
          </cell>
          <cell r="D3066">
            <v>11.34</v>
          </cell>
        </row>
        <row r="3067">
          <cell r="A3067" t="str">
            <v>180353</v>
          </cell>
          <cell r="B3067" t="str">
            <v>UNHA DE GATO (FICUS PUMILA)</v>
          </cell>
          <cell r="C3067" t="str">
            <v>UN</v>
          </cell>
          <cell r="D3067">
            <v>6.06</v>
          </cell>
        </row>
        <row r="3068">
          <cell r="A3068" t="str">
            <v>180361</v>
          </cell>
          <cell r="B3068" t="str">
            <v>ABUTILOM (ABUTILON STRIATUM)</v>
          </cell>
          <cell r="C3068" t="str">
            <v>UN</v>
          </cell>
          <cell r="D3068">
            <v>11.34</v>
          </cell>
        </row>
        <row r="3069">
          <cell r="A3069" t="str">
            <v>180363</v>
          </cell>
          <cell r="B3069" t="str">
            <v>ACALIFA (ACALYPHA WILKESIANA)</v>
          </cell>
          <cell r="C3069" t="str">
            <v>UN</v>
          </cell>
          <cell r="D3069">
            <v>11.34</v>
          </cell>
        </row>
        <row r="3070">
          <cell r="A3070" t="str">
            <v>180365</v>
          </cell>
          <cell r="B3070" t="str">
            <v>ALAMANDA (ALLAMANDA NERIIFOLIA)</v>
          </cell>
          <cell r="C3070" t="str">
            <v>UN</v>
          </cell>
          <cell r="D3070">
            <v>11.34</v>
          </cell>
        </row>
        <row r="3071">
          <cell r="A3071" t="str">
            <v>180367</v>
          </cell>
          <cell r="B3071" t="str">
            <v>AZALEA (RHODODENDRON INDICUM)</v>
          </cell>
          <cell r="C3071" t="str">
            <v>UN</v>
          </cell>
          <cell r="D3071">
            <v>11.34</v>
          </cell>
        </row>
        <row r="3072">
          <cell r="A3072" t="str">
            <v>180369</v>
          </cell>
          <cell r="B3072" t="str">
            <v>BAMBUZINHO (BAMBUZA GRACILIS)</v>
          </cell>
          <cell r="C3072" t="str">
            <v>UN</v>
          </cell>
          <cell r="D3072">
            <v>11.34</v>
          </cell>
        </row>
        <row r="3073">
          <cell r="A3073" t="str">
            <v>180371</v>
          </cell>
          <cell r="B3073" t="str">
            <v>BELA EMILIA (PLUMBAGO CAPENSIS)</v>
          </cell>
          <cell r="C3073" t="str">
            <v>UN</v>
          </cell>
          <cell r="D3073">
            <v>11.34</v>
          </cell>
        </row>
        <row r="3074">
          <cell r="A3074" t="str">
            <v>180373</v>
          </cell>
          <cell r="B3074" t="str">
            <v>CAMARAO (BELOPERONE GUTATA)</v>
          </cell>
          <cell r="C3074" t="str">
            <v>UN</v>
          </cell>
          <cell r="D3074">
            <v>11.34</v>
          </cell>
        </row>
        <row r="3075">
          <cell r="A3075" t="str">
            <v>180375</v>
          </cell>
          <cell r="B3075" t="str">
            <v>COSMOS (COSMOS BIPINNATUS)</v>
          </cell>
          <cell r="C3075" t="str">
            <v>UN</v>
          </cell>
          <cell r="D3075">
            <v>11.34</v>
          </cell>
        </row>
        <row r="3076">
          <cell r="A3076" t="str">
            <v>180377</v>
          </cell>
          <cell r="B3076" t="str">
            <v>DRACENA (DRACAENA FRAGRANS)</v>
          </cell>
          <cell r="C3076" t="str">
            <v>UN</v>
          </cell>
          <cell r="D3076">
            <v>11.34</v>
          </cell>
        </row>
        <row r="3077">
          <cell r="A3077" t="str">
            <v>180379</v>
          </cell>
          <cell r="B3077" t="str">
            <v>ESPONGINHA (CALLIANDRA TWEEDII)</v>
          </cell>
          <cell r="C3077" t="str">
            <v>UN</v>
          </cell>
          <cell r="D3077">
            <v>11.34</v>
          </cell>
        </row>
        <row r="3078">
          <cell r="A3078" t="str">
            <v>180381</v>
          </cell>
          <cell r="B3078" t="str">
            <v>GERANIO (PELARGONIUM ZONALE)</v>
          </cell>
          <cell r="C3078" t="str">
            <v>UN</v>
          </cell>
          <cell r="D3078">
            <v>11.34</v>
          </cell>
        </row>
        <row r="3079">
          <cell r="A3079" t="str">
            <v>180383</v>
          </cell>
          <cell r="B3079" t="str">
            <v>HIBISCO (HIBISCUS ROSA SINENSIS)</v>
          </cell>
          <cell r="C3079" t="str">
            <v>UN</v>
          </cell>
          <cell r="D3079">
            <v>11.34</v>
          </cell>
        </row>
        <row r="3080">
          <cell r="A3080" t="str">
            <v>180385</v>
          </cell>
          <cell r="B3080" t="str">
            <v>MALVAVISCO (MALVAVISCUS MOLLIS)</v>
          </cell>
          <cell r="C3080" t="str">
            <v>UN</v>
          </cell>
          <cell r="D3080">
            <v>11.34</v>
          </cell>
        </row>
        <row r="3081">
          <cell r="A3081" t="str">
            <v>180387</v>
          </cell>
          <cell r="B3081" t="str">
            <v>PIRACANTA (PYRACANTHA COCCINEA)</v>
          </cell>
          <cell r="C3081" t="str">
            <v>UN</v>
          </cell>
          <cell r="D3081">
            <v>11.34</v>
          </cell>
        </row>
        <row r="3082">
          <cell r="A3082" t="str">
            <v>181000</v>
          </cell>
          <cell r="B3082" t="str">
            <v>TRATAMENTO PAISAGISTICO DE PISOS</v>
          </cell>
          <cell r="D3082" t="str">
            <v xml:space="preserve"> R$-   </v>
          </cell>
        </row>
        <row r="3083">
          <cell r="A3083" t="str">
            <v>181050</v>
          </cell>
          <cell r="B3083" t="str">
            <v>NR 10 ORLA P/ ARVORE EM PARALELEPIPEDO - 1,20 X 1,20 M</v>
          </cell>
          <cell r="C3083" t="str">
            <v>UN</v>
          </cell>
          <cell r="D3083">
            <v>24.62</v>
          </cell>
        </row>
        <row r="3084">
          <cell r="A3084" t="str">
            <v>181051</v>
          </cell>
          <cell r="B3084" t="str">
            <v>NR 11 PISO RAIADO EM PARALELEPIPEDO - DIAM=1,60M</v>
          </cell>
          <cell r="C3084" t="str">
            <v>UN</v>
          </cell>
          <cell r="D3084">
            <v>47.45</v>
          </cell>
        </row>
        <row r="3085">
          <cell r="A3085" t="str">
            <v>181056</v>
          </cell>
          <cell r="B3085" t="str">
            <v>ORLA DE SEPARACAO EM CONCRETO NC.26</v>
          </cell>
          <cell r="C3085" t="str">
            <v>M</v>
          </cell>
          <cell r="D3085">
            <v>17.04</v>
          </cell>
        </row>
        <row r="3086">
          <cell r="A3086" t="str">
            <v>181060</v>
          </cell>
          <cell r="B3086" t="str">
            <v>GRELHA DE CONCRETO P/ PISOS GRAMADOS 60X45X7,5 CM</v>
          </cell>
          <cell r="C3086" t="str">
            <v>M2</v>
          </cell>
          <cell r="D3086">
            <v>19.98</v>
          </cell>
        </row>
        <row r="3087">
          <cell r="A3087" t="str">
            <v>181090</v>
          </cell>
          <cell r="B3087" t="str">
            <v>TORNEIRA PARA JARDIM  HD.16</v>
          </cell>
          <cell r="C3087" t="str">
            <v>UN</v>
          </cell>
          <cell r="D3087">
            <v>90.87</v>
          </cell>
        </row>
        <row r="3088">
          <cell r="A3088" t="str">
            <v>181200</v>
          </cell>
          <cell r="B3088" t="str">
            <v>MOBILIARIO EXTERNO</v>
          </cell>
          <cell r="D3088" t="str">
            <v xml:space="preserve"> R$-   </v>
          </cell>
        </row>
        <row r="3089">
          <cell r="A3089" t="str">
            <v>181201</v>
          </cell>
          <cell r="B3089" t="str">
            <v>IC.01-BANCO DE CONCRETO POLIDO COM PINTURA EM POLIURETANO</v>
          </cell>
          <cell r="C3089" t="str">
            <v>M</v>
          </cell>
          <cell r="D3089">
            <v>51.27</v>
          </cell>
        </row>
        <row r="3090">
          <cell r="A3090" t="str">
            <v>181202</v>
          </cell>
          <cell r="B3090" t="str">
            <v>IC.02-CONJUNTO MESA E BANCOS EM CONCRETO</v>
          </cell>
          <cell r="C3090" t="str">
            <v>CJ</v>
          </cell>
          <cell r="D3090">
            <v>303.60000000000002</v>
          </cell>
        </row>
        <row r="3091">
          <cell r="A3091" t="str">
            <v>181203</v>
          </cell>
          <cell r="B3091" t="str">
            <v>IC.03-BANCO EM CONCRETO APARENTE - L=40CM</v>
          </cell>
          <cell r="C3091" t="str">
            <v>M</v>
          </cell>
          <cell r="D3091">
            <v>47.31</v>
          </cell>
        </row>
        <row r="3092">
          <cell r="A3092" t="str">
            <v>181204</v>
          </cell>
          <cell r="B3092" t="str">
            <v>IC.04 - BANCO EM CONCRETO APARENTE - L=50CM</v>
          </cell>
          <cell r="C3092" t="str">
            <v>M</v>
          </cell>
          <cell r="D3092">
            <v>52.42</v>
          </cell>
        </row>
        <row r="3093">
          <cell r="A3093" t="str">
            <v>181205</v>
          </cell>
          <cell r="B3093" t="str">
            <v>IC.05-BANCO EM CONCRETO APARENTE</v>
          </cell>
          <cell r="C3093" t="str">
            <v>M</v>
          </cell>
          <cell r="D3093">
            <v>74.92</v>
          </cell>
        </row>
        <row r="3094">
          <cell r="A3094" t="str">
            <v>181206</v>
          </cell>
          <cell r="B3094" t="str">
            <v>IC.06-BANCO EM CONCRETO APARENTE TIPO PMSP</v>
          </cell>
          <cell r="C3094" t="str">
            <v>M</v>
          </cell>
          <cell r="D3094">
            <v>53.89</v>
          </cell>
        </row>
        <row r="3095">
          <cell r="A3095" t="str">
            <v>181212</v>
          </cell>
          <cell r="B3095" t="str">
            <v>IV.02/03-BANCO EM BLOCOS DE CONCRETO APARENTE</v>
          </cell>
          <cell r="C3095" t="str">
            <v>M</v>
          </cell>
          <cell r="D3095">
            <v>76.260000000000005</v>
          </cell>
        </row>
        <row r="3096">
          <cell r="A3096" t="str">
            <v>181300</v>
          </cell>
          <cell r="B3096" t="str">
            <v>BRINQUEDOS EDIFICADOS</v>
          </cell>
          <cell r="D3096" t="str">
            <v xml:space="preserve"> R$-   </v>
          </cell>
        </row>
        <row r="3097">
          <cell r="A3097" t="str">
            <v>181321</v>
          </cell>
          <cell r="B3097" t="str">
            <v>RV 01 MINI ANFITEATRO</v>
          </cell>
          <cell r="C3097" t="str">
            <v>UN</v>
          </cell>
          <cell r="D3097">
            <v>1530.38</v>
          </cell>
        </row>
        <row r="3098">
          <cell r="A3098" t="str">
            <v>181326</v>
          </cell>
          <cell r="B3098" t="str">
            <v>RV 06 - MURAL EM ALVENARIA</v>
          </cell>
          <cell r="C3098" t="str">
            <v>UN</v>
          </cell>
          <cell r="D3098">
            <v>541.46</v>
          </cell>
        </row>
        <row r="3099">
          <cell r="A3099" t="str">
            <v>181338</v>
          </cell>
          <cell r="B3099" t="str">
            <v>RV.08-TANQUE DE AREIA CIRCULAR - RAIO INTERNO 1,50M</v>
          </cell>
          <cell r="C3099" t="str">
            <v>UN</v>
          </cell>
          <cell r="D3099">
            <v>893.6</v>
          </cell>
        </row>
        <row r="3100">
          <cell r="A3100" t="str">
            <v>181339</v>
          </cell>
          <cell r="B3100" t="str">
            <v>RV.09-TANQUE DE AREIA CIRCULAR - RAIO INTERNO 2,00M</v>
          </cell>
          <cell r="C3100" t="str">
            <v>UN</v>
          </cell>
          <cell r="D3100">
            <v>1282.1300000000001</v>
          </cell>
        </row>
        <row r="3101">
          <cell r="A3101" t="str">
            <v>181340</v>
          </cell>
          <cell r="B3101" t="str">
            <v>RV.10-TANQUE DE AREIA CIRCULAR - RAIO INTERNO 2,50M</v>
          </cell>
          <cell r="C3101" t="str">
            <v>UN</v>
          </cell>
          <cell r="D3101">
            <v>1729.69</v>
          </cell>
        </row>
        <row r="3102">
          <cell r="A3102" t="str">
            <v>181341</v>
          </cell>
          <cell r="B3102" t="str">
            <v>RV.11-TANQUE DE AREIA/DET. GENERICO-ESCAVACAO E APILOAMENTO</v>
          </cell>
          <cell r="C3102" t="str">
            <v>M3</v>
          </cell>
          <cell r="D3102">
            <v>9.75</v>
          </cell>
        </row>
        <row r="3103">
          <cell r="A3103" t="str">
            <v>181342</v>
          </cell>
          <cell r="B3103" t="str">
            <v>RV.11-TANQUE DE AREIA/DET. GENERICO-DRENAGEM</v>
          </cell>
          <cell r="C3103" t="str">
            <v>M</v>
          </cell>
          <cell r="D3103">
            <v>14.68</v>
          </cell>
        </row>
        <row r="3104">
          <cell r="A3104" t="str">
            <v>181343</v>
          </cell>
          <cell r="B3104" t="str">
            <v>RV.11-TANQUE DE AREIA/DET. GENERICO-LASTRO DE CONCRETO</v>
          </cell>
          <cell r="C3104" t="str">
            <v>M3</v>
          </cell>
          <cell r="D3104">
            <v>162.74</v>
          </cell>
        </row>
        <row r="3105">
          <cell r="A3105" t="str">
            <v>181344</v>
          </cell>
          <cell r="B3105" t="str">
            <v>RV.11-TANQUE DE AREIA/DET. GENERICO-BORDA BAIXA</v>
          </cell>
          <cell r="C3105" t="str">
            <v>M</v>
          </cell>
          <cell r="D3105">
            <v>61.75</v>
          </cell>
        </row>
        <row r="3106">
          <cell r="A3106" t="str">
            <v>181345</v>
          </cell>
          <cell r="B3106" t="str">
            <v>RV.11-TANQUE DE AREIA/DET. GENERICO-BORDA ALTA</v>
          </cell>
          <cell r="C3106" t="str">
            <v>M</v>
          </cell>
          <cell r="D3106">
            <v>77.09</v>
          </cell>
        </row>
        <row r="3107">
          <cell r="A3107" t="str">
            <v>181346</v>
          </cell>
          <cell r="B3107" t="str">
            <v>RV.11-TANQUE DE AREIA/DET. GENERICO-FORNEC.E APLIC.DE AREIA LAVADA</v>
          </cell>
          <cell r="C3107" t="str">
            <v>M3</v>
          </cell>
          <cell r="D3107">
            <v>29.98</v>
          </cell>
        </row>
        <row r="3108">
          <cell r="A3108" t="str">
            <v>181351</v>
          </cell>
          <cell r="B3108" t="str">
            <v>BRINQUEDO - TRENZINHO DE TUBOS DE CONCRETO / FABES</v>
          </cell>
          <cell r="C3108" t="str">
            <v>UN</v>
          </cell>
          <cell r="D3108">
            <v>753.59</v>
          </cell>
        </row>
        <row r="3109">
          <cell r="A3109" t="str">
            <v>181352</v>
          </cell>
          <cell r="B3109" t="str">
            <v>BRINQUEDO ESCORREGADOR DE CONCRETO/FABES</v>
          </cell>
          <cell r="C3109" t="str">
            <v>UN</v>
          </cell>
          <cell r="D3109">
            <v>936.98</v>
          </cell>
        </row>
        <row r="3110">
          <cell r="A3110" t="str">
            <v>181353</v>
          </cell>
          <cell r="B3110" t="str">
            <v>RV 07 FORTINHO</v>
          </cell>
          <cell r="C3110" t="str">
            <v>UN</v>
          </cell>
          <cell r="D3110">
            <v>1257.74</v>
          </cell>
        </row>
        <row r="3111">
          <cell r="A3111" t="str">
            <v>181400</v>
          </cell>
          <cell r="B3111" t="str">
            <v>BRINQUEDOS INDUSTRIALIZADOS</v>
          </cell>
          <cell r="D3111" t="str">
            <v xml:space="preserve"> R$-   </v>
          </cell>
        </row>
        <row r="3112">
          <cell r="A3112" t="str">
            <v>181405</v>
          </cell>
          <cell r="B3112" t="str">
            <v>CARROSSEL PARA 20 LUGARES - DIAM.2,20 M FORN.E INSTALACAO</v>
          </cell>
          <cell r="C3112" t="str">
            <v>UN</v>
          </cell>
          <cell r="D3112">
            <v>340.84</v>
          </cell>
        </row>
        <row r="3113">
          <cell r="A3113" t="str">
            <v>181408</v>
          </cell>
          <cell r="B3113" t="str">
            <v>ESCORREGADOR COMPR=3,00 M H=1,80 M ESTR.METALICA</v>
          </cell>
          <cell r="C3113" t="str">
            <v>UN</v>
          </cell>
          <cell r="D3113">
            <v>595.5</v>
          </cell>
        </row>
        <row r="3114">
          <cell r="A3114" t="str">
            <v>181411</v>
          </cell>
          <cell r="B3114" t="str">
            <v>GANGORRA COM 3 PRANCHAS COMPR=3,00 M H=0,70 M ESTR.METALICA</v>
          </cell>
          <cell r="C3114" t="str">
            <v>UN</v>
          </cell>
          <cell r="D3114">
            <v>424.47</v>
          </cell>
        </row>
        <row r="3115">
          <cell r="A3115" t="str">
            <v>181415</v>
          </cell>
          <cell r="B3115" t="str">
            <v>BALANCO DE 3 LUGARES COM PNEUS COMPR=4,50 M H=2,50 M ESTR.METALICA</v>
          </cell>
          <cell r="C3115" t="str">
            <v>UN</v>
          </cell>
          <cell r="D3115">
            <v>450.5</v>
          </cell>
        </row>
        <row r="3116">
          <cell r="A3116" t="str">
            <v>181422</v>
          </cell>
          <cell r="B3116" t="str">
            <v>ESCADA HORIZONTAL COMPR=1,80 M H=1,80 M ESTR.METALICA</v>
          </cell>
          <cell r="C3116" t="str">
            <v>UN</v>
          </cell>
          <cell r="D3116">
            <v>785.5</v>
          </cell>
        </row>
        <row r="3117">
          <cell r="A3117" t="str">
            <v>181424</v>
          </cell>
          <cell r="B3117" t="str">
            <v>GAIOLA LABIRINTO (1,5X1,5X2,0)M ESTR.METALICA</v>
          </cell>
          <cell r="C3117" t="str">
            <v>UN</v>
          </cell>
          <cell r="D3117">
            <v>346.34</v>
          </cell>
        </row>
        <row r="3118">
          <cell r="A3118" t="str">
            <v>186000</v>
          </cell>
          <cell r="B3118" t="str">
            <v>RETIRADAS</v>
          </cell>
          <cell r="D3118" t="str">
            <v xml:space="preserve"> R$-   </v>
          </cell>
        </row>
        <row r="3119">
          <cell r="A3119" t="str">
            <v>186000</v>
          </cell>
          <cell r="B3119" t="str">
            <v>RETIRADAS</v>
          </cell>
          <cell r="D3119" t="str">
            <v xml:space="preserve"> R$-   </v>
          </cell>
        </row>
        <row r="3120">
          <cell r="A3120" t="str">
            <v>186007</v>
          </cell>
          <cell r="B3120" t="str">
            <v>RETIRADA DE GRAMA</v>
          </cell>
          <cell r="C3120" t="str">
            <v>M2</v>
          </cell>
          <cell r="D3120">
            <v>1.07</v>
          </cell>
        </row>
        <row r="3121">
          <cell r="A3121" t="str">
            <v>187000</v>
          </cell>
          <cell r="B3121" t="str">
            <v>RECOLOCACOES</v>
          </cell>
          <cell r="D3121" t="str">
            <v xml:space="preserve"> R$-   </v>
          </cell>
        </row>
        <row r="3122">
          <cell r="A3122" t="str">
            <v>187000</v>
          </cell>
          <cell r="B3122" t="str">
            <v>RECOLOCACOES</v>
          </cell>
          <cell r="D3122" t="str">
            <v xml:space="preserve"> R$-   </v>
          </cell>
        </row>
        <row r="3123">
          <cell r="A3123" t="str">
            <v>187007</v>
          </cell>
          <cell r="B3123" t="str">
            <v>RECOLOCACAO DE GRAMA</v>
          </cell>
          <cell r="C3123" t="str">
            <v>M2</v>
          </cell>
          <cell r="D3123">
            <v>8.08</v>
          </cell>
        </row>
        <row r="3124">
          <cell r="A3124" t="str">
            <v>188000</v>
          </cell>
          <cell r="B3124" t="str">
            <v>SERVICOS PARCIAIS</v>
          </cell>
          <cell r="D3124" t="str">
            <v xml:space="preserve"> R$-   </v>
          </cell>
        </row>
        <row r="3125">
          <cell r="A3125" t="str">
            <v>188001</v>
          </cell>
          <cell r="B3125" t="str">
            <v>REVOLVIMENTO E AJUSTE DO SOLO</v>
          </cell>
          <cell r="C3125" t="str">
            <v>M2</v>
          </cell>
          <cell r="D3125">
            <v>1.8</v>
          </cell>
        </row>
        <row r="3126">
          <cell r="A3126" t="str">
            <v>188011</v>
          </cell>
          <cell r="B3126" t="str">
            <v>TERRA PREPARADA PARA PLANTIO</v>
          </cell>
          <cell r="C3126" t="str">
            <v>M3</v>
          </cell>
          <cell r="D3126">
            <v>51.61</v>
          </cell>
        </row>
        <row r="3127">
          <cell r="A3127" t="str">
            <v>188013</v>
          </cell>
          <cell r="B3127" t="str">
            <v>CALCAREO DOLOMITICO</v>
          </cell>
          <cell r="C3127" t="str">
            <v>KG</v>
          </cell>
          <cell r="D3127">
            <v>0.16</v>
          </cell>
        </row>
        <row r="3128">
          <cell r="A3128" t="str">
            <v>188015</v>
          </cell>
          <cell r="B3128" t="str">
            <v>ADUBO QUIMICO NPK, 10:10:10</v>
          </cell>
          <cell r="C3128" t="str">
            <v>KG</v>
          </cell>
          <cell r="D3128">
            <v>0.48</v>
          </cell>
        </row>
        <row r="3129">
          <cell r="A3129" t="str">
            <v>200000</v>
          </cell>
          <cell r="B3129" t="str">
            <v>SERVICOS TECNICOS</v>
          </cell>
          <cell r="D3129" t="str">
            <v xml:space="preserve"> R$-   </v>
          </cell>
        </row>
        <row r="3130">
          <cell r="A3130" t="str">
            <v>200100</v>
          </cell>
          <cell r="B3130" t="str">
            <v>TOPOGRAFIA</v>
          </cell>
          <cell r="D3130" t="str">
            <v xml:space="preserve"> R$-   </v>
          </cell>
        </row>
        <row r="3131">
          <cell r="A3131" t="str">
            <v>200101</v>
          </cell>
          <cell r="B3131" t="str">
            <v>LEVANTAMENTO PLANIMETRICO DE PERIMETRO - ATE 1.000M</v>
          </cell>
          <cell r="C3131" t="str">
            <v>GL</v>
          </cell>
          <cell r="D3131">
            <v>380</v>
          </cell>
        </row>
        <row r="3132">
          <cell r="A3132" t="str">
            <v>200102</v>
          </cell>
          <cell r="B3132" t="str">
            <v>LEVANTAMENTO PLANIMETRICO DE PERIMETRO - EXCEDENTE 1.000M</v>
          </cell>
          <cell r="C3132" t="str">
            <v>M</v>
          </cell>
          <cell r="D3132">
            <v>0.38</v>
          </cell>
        </row>
        <row r="3133">
          <cell r="A3133" t="str">
            <v>200113</v>
          </cell>
          <cell r="B3133" t="str">
            <v>LEVANTAMENTO PLANIALTIMETRICO DE AREAS - ATE 10.000M2</v>
          </cell>
          <cell r="C3133" t="str">
            <v>GL</v>
          </cell>
          <cell r="D3133">
            <v>1500</v>
          </cell>
        </row>
        <row r="3134">
          <cell r="A3134" t="str">
            <v>200114</v>
          </cell>
          <cell r="B3134" t="str">
            <v>LEVANTAMENTO PLANIALTIMETRICO DE AREAS - EXCEDENTE A 10.000M2</v>
          </cell>
          <cell r="C3134" t="str">
            <v>M2</v>
          </cell>
          <cell r="D3134">
            <v>0.15</v>
          </cell>
        </row>
        <row r="3135">
          <cell r="A3135" t="str">
            <v>200121</v>
          </cell>
          <cell r="B3135" t="str">
            <v>ACRESCIMO FACE AO GRAU DE DIFICULDADE - TERRENO ACIDENTADO</v>
          </cell>
          <cell r="C3135" t="str">
            <v>%</v>
          </cell>
          <cell r="D3135">
            <v>20</v>
          </cell>
        </row>
        <row r="3136">
          <cell r="A3136" t="str">
            <v>200122</v>
          </cell>
          <cell r="B3136" t="str">
            <v>ACRESCIMO FACE AO GRAU DE DIFICULDADE - TERRENO COBERTO P/VEGETACAO</v>
          </cell>
          <cell r="C3136" t="str">
            <v>%</v>
          </cell>
          <cell r="D3136">
            <v>50</v>
          </cell>
        </row>
        <row r="3137">
          <cell r="A3137" t="str">
            <v>200123</v>
          </cell>
          <cell r="B3137" t="str">
            <v>ACRESCIMO FACE AO GRAU DE DIFICULDADE - TERRENO PANTANOSO</v>
          </cell>
          <cell r="C3137" t="str">
            <v>%</v>
          </cell>
          <cell r="D3137">
            <v>100</v>
          </cell>
        </row>
        <row r="3138">
          <cell r="A3138" t="str">
            <v>200124</v>
          </cell>
          <cell r="B3138" t="str">
            <v>ACRESCIMO FACE AO GRAU DE DIFICULDADE - TERRENO COM CADASTRO</v>
          </cell>
          <cell r="C3138" t="str">
            <v>%</v>
          </cell>
          <cell r="D3138">
            <v>30</v>
          </cell>
        </row>
        <row r="3139">
          <cell r="A3139" t="str">
            <v>200131</v>
          </cell>
          <cell r="B3139" t="str">
            <v>ACRESCIMO PARA ELABOR.DE CALCULOS - AREAS,DISTANCIAS E AZIMUTES</v>
          </cell>
          <cell r="C3139" t="str">
            <v>%</v>
          </cell>
          <cell r="D3139">
            <v>10</v>
          </cell>
        </row>
        <row r="3140">
          <cell r="A3140" t="str">
            <v>200132</v>
          </cell>
          <cell r="B3140" t="str">
            <v>ACRESCIMO PARA ELABOR.DE CALCULOS - NIVELAM.DE SECCOES TRANSVERSAIS</v>
          </cell>
          <cell r="C3140" t="str">
            <v>%</v>
          </cell>
          <cell r="D3140">
            <v>50</v>
          </cell>
        </row>
        <row r="3141">
          <cell r="A3141" t="str">
            <v>200133</v>
          </cell>
          <cell r="B3141" t="str">
            <v>ACRESCIMO PARA ELABOR.DE CALCULOS - MOVIMENTO DE TERRA</v>
          </cell>
          <cell r="C3141" t="str">
            <v>%</v>
          </cell>
          <cell r="D3141">
            <v>10</v>
          </cell>
        </row>
        <row r="3142">
          <cell r="A3142" t="str">
            <v>200200</v>
          </cell>
          <cell r="B3142" t="str">
            <v>SONDAGEM</v>
          </cell>
          <cell r="D3142" t="str">
            <v xml:space="preserve"> R$-   </v>
          </cell>
        </row>
        <row r="3143">
          <cell r="A3143" t="str">
            <v>200201</v>
          </cell>
          <cell r="B3143" t="str">
            <v>TRADO MANUAL</v>
          </cell>
          <cell r="C3143" t="str">
            <v>M</v>
          </cell>
          <cell r="D3143">
            <v>33.6</v>
          </cell>
        </row>
        <row r="3144">
          <cell r="A3144" t="str">
            <v>200202</v>
          </cell>
          <cell r="B3144" t="str">
            <v>PERCUSSAO</v>
          </cell>
          <cell r="C3144" t="str">
            <v>M</v>
          </cell>
          <cell r="D3144">
            <v>42</v>
          </cell>
        </row>
        <row r="3145">
          <cell r="A3145" t="str">
            <v>200300</v>
          </cell>
          <cell r="B3145" t="str">
            <v>SERVICOS TECNICOS</v>
          </cell>
          <cell r="D3145" t="str">
            <v xml:space="preserve"> R$-   </v>
          </cell>
        </row>
        <row r="3146">
          <cell r="A3146" t="str">
            <v>200300</v>
          </cell>
          <cell r="B3146" t="str">
            <v>SERVICOS TECNICOS</v>
          </cell>
          <cell r="D3146" t="str">
            <v xml:space="preserve"> R$-   </v>
          </cell>
        </row>
        <row r="3147">
          <cell r="A3147" t="str">
            <v>200301</v>
          </cell>
          <cell r="B3147" t="str">
            <v>ENGENHEIRO/ARQUITETO COORDENADOR</v>
          </cell>
          <cell r="C3147" t="str">
            <v>H</v>
          </cell>
          <cell r="D3147">
            <v>37.869999999999997</v>
          </cell>
        </row>
        <row r="3148">
          <cell r="A3148" t="str">
            <v>200302</v>
          </cell>
          <cell r="B3148" t="str">
            <v>ENGENHEIRO/ARQUITETO SENIOR</v>
          </cell>
          <cell r="C3148" t="str">
            <v>H</v>
          </cell>
          <cell r="D3148">
            <v>27.22</v>
          </cell>
        </row>
        <row r="3149">
          <cell r="A3149" t="str">
            <v>200303</v>
          </cell>
          <cell r="B3149" t="str">
            <v>ENGENHEIRO/ARQUITETO JUNIOR</v>
          </cell>
          <cell r="C3149" t="str">
            <v>H</v>
          </cell>
          <cell r="D3149">
            <v>15.13</v>
          </cell>
        </row>
        <row r="3150">
          <cell r="A3150" t="str">
            <v>200304</v>
          </cell>
          <cell r="B3150" t="str">
            <v>DESENHISTA</v>
          </cell>
          <cell r="C3150" t="str">
            <v>H</v>
          </cell>
          <cell r="D3150">
            <v>6.11</v>
          </cell>
        </row>
        <row r="3151">
          <cell r="A3151" t="str">
            <v>200305</v>
          </cell>
          <cell r="B3151" t="str">
            <v>PROJETISTA</v>
          </cell>
          <cell r="C3151" t="str">
            <v>H</v>
          </cell>
          <cell r="D3151">
            <v>9.75</v>
          </cell>
        </row>
        <row r="3152">
          <cell r="A3152" t="str">
            <v>200310</v>
          </cell>
          <cell r="B3152" t="str">
            <v>LEVANTAMENTO CADASTRAL DE EDIFICACAO ATE 500M2</v>
          </cell>
          <cell r="C3152" t="str">
            <v>GL</v>
          </cell>
          <cell r="D3152">
            <v>928.59</v>
          </cell>
        </row>
        <row r="3153">
          <cell r="A3153" t="str">
            <v>200311</v>
          </cell>
          <cell r="B3153" t="str">
            <v>LEVANTAMENTO CADASTRAL DE EDIFICACAO EXECEDENTE A 500M2</v>
          </cell>
          <cell r="C3153" t="str">
            <v>M2</v>
          </cell>
          <cell r="D3153">
            <v>1.83</v>
          </cell>
        </row>
        <row r="3154">
          <cell r="A3154" t="str">
            <v>200312</v>
          </cell>
          <cell r="B3154" t="str">
            <v>LEVANTAMENTO CADASTRAL INST ELETRICAS ATE 500M2</v>
          </cell>
          <cell r="C3154" t="str">
            <v>GL</v>
          </cell>
          <cell r="D3154">
            <v>329.88</v>
          </cell>
        </row>
        <row r="3155">
          <cell r="A3155" t="str">
            <v>200313</v>
          </cell>
          <cell r="B3155" t="str">
            <v>LEVANTAMENTO CADASTRAL INST ELETRICAS EXECEDENTE A 500M2</v>
          </cell>
          <cell r="C3155" t="str">
            <v>M2</v>
          </cell>
          <cell r="D3155">
            <v>0.65</v>
          </cell>
        </row>
        <row r="3156">
          <cell r="A3156" t="str">
            <v>200314</v>
          </cell>
          <cell r="B3156" t="str">
            <v>LEVANTAMENTO CADASTRAL INST.HIDRO SANITARIAS ATE 500M2</v>
          </cell>
          <cell r="C3156" t="str">
            <v>GL</v>
          </cell>
          <cell r="D3156">
            <v>329.88</v>
          </cell>
        </row>
        <row r="3157">
          <cell r="A3157" t="str">
            <v>200315</v>
          </cell>
          <cell r="B3157" t="str">
            <v>LEVANTAMENTO CADASTRAL INST.HIDRO-SANITARIAS EXEC.A 500M2</v>
          </cell>
          <cell r="C3157" t="str">
            <v>M2</v>
          </cell>
          <cell r="D3157">
            <v>0.65</v>
          </cell>
        </row>
        <row r="3158">
          <cell r="A3158" t="str">
            <v>200316</v>
          </cell>
          <cell r="B3158" t="str">
            <v>AS BUILT FORMATO A0</v>
          </cell>
          <cell r="C3158" t="str">
            <v>UN</v>
          </cell>
          <cell r="D3158">
            <v>397.45</v>
          </cell>
        </row>
        <row r="3159">
          <cell r="A3159" t="str">
            <v>200317</v>
          </cell>
          <cell r="B3159" t="str">
            <v>AS BUILT FORMATO A1</v>
          </cell>
          <cell r="C3159" t="str">
            <v>UN</v>
          </cell>
          <cell r="D3159">
            <v>290.32</v>
          </cell>
        </row>
        <row r="3160">
          <cell r="A3160" t="str">
            <v>200318</v>
          </cell>
          <cell r="B3160" t="str">
            <v>DESENVOLVIMENTO DE PROJETO EXECUTIVO FORMATO A0</v>
          </cell>
          <cell r="C3160" t="str">
            <v>UN</v>
          </cell>
          <cell r="D3160">
            <v>951.31</v>
          </cell>
        </row>
        <row r="3161">
          <cell r="A3161" t="str">
            <v>200319</v>
          </cell>
          <cell r="B3161" t="str">
            <v>DESENVOLVIMENTO DE PROJETO EXECUTIVO FORMATO A1</v>
          </cell>
          <cell r="C3161" t="str">
            <v>UN</v>
          </cell>
          <cell r="D3161">
            <v>610.65</v>
          </cell>
        </row>
        <row r="3162">
          <cell r="A3162" t="str">
            <v>200600</v>
          </cell>
          <cell r="B3162" t="str">
            <v>CONTROLE TECNOLOGICO</v>
          </cell>
          <cell r="D3162" t="str">
            <v xml:space="preserve"> R$-   </v>
          </cell>
        </row>
        <row r="3163">
          <cell r="A3163" t="str">
            <v>200601</v>
          </cell>
          <cell r="B3163" t="str">
            <v>CONCRETO - ESTUDOS E ENSAIOS</v>
          </cell>
          <cell r="C3163" t="str">
            <v>M2</v>
          </cell>
          <cell r="D3163">
            <v>44.11</v>
          </cell>
        </row>
        <row r="3164">
          <cell r="A3164" t="str">
            <v>200602</v>
          </cell>
          <cell r="B3164" t="str">
            <v>CONCRETO - ENSAIOS DE RUPTURA A COMPRESSAO (CORPOS DE PROVA)</v>
          </cell>
          <cell r="C3164" t="str">
            <v>UN</v>
          </cell>
          <cell r="D3164">
            <v>18.11</v>
          </cell>
        </row>
        <row r="3165">
          <cell r="A3165" t="str">
            <v>200611</v>
          </cell>
          <cell r="B3165" t="str">
            <v>ACO - ENSAIOS DE TRACAO EM BARRAS</v>
          </cell>
          <cell r="C3165" t="str">
            <v>UN</v>
          </cell>
          <cell r="D3165">
            <v>15.29</v>
          </cell>
        </row>
        <row r="3166">
          <cell r="A3166" t="str">
            <v>200612</v>
          </cell>
          <cell r="B3166" t="str">
            <v>ACO - ENSAIOS DE DOBRAMENTO EM BARRAS</v>
          </cell>
          <cell r="C3166" t="str">
            <v>UN</v>
          </cell>
          <cell r="D3166">
            <v>5.78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34"/>
      <sheetName val="EDIF_JAN_08"/>
      <sheetName val="SIURB_JAN_08"/>
      <sheetName val="Orçamamento EDIF SIURB"/>
      <sheetName val="Entrada de dados"/>
    </sheetNames>
    <sheetDataSet>
      <sheetData sheetId="0"/>
      <sheetData sheetId="1">
        <row r="2">
          <cell r="A2">
            <v>10000</v>
          </cell>
          <cell r="B2" t="str">
            <v>SERVICOS PRELIMINARES</v>
          </cell>
        </row>
        <row r="3">
          <cell r="A3">
            <v>10100</v>
          </cell>
          <cell r="B3" t="str">
            <v>LIMPEZA DO TERRENO</v>
          </cell>
          <cell r="C3" t="str">
            <v>.</v>
          </cell>
          <cell r="D3" t="str">
            <v>.</v>
          </cell>
        </row>
        <row r="4">
          <cell r="A4">
            <v>10101</v>
          </cell>
          <cell r="B4" t="str">
            <v>LIMPEZA GERAL, INCLUSIVE REMOÇÃO DA COBERTURA VEGETAL - TRONCOS COM DIÂMETRO ATÉ 10CM</v>
          </cell>
          <cell r="C4" t="str">
            <v>M2</v>
          </cell>
          <cell r="D4">
            <v>0.41</v>
          </cell>
        </row>
        <row r="5">
          <cell r="A5">
            <v>10102</v>
          </cell>
          <cell r="B5" t="str">
            <v>DESTOCAMENTO, INCLUSIVE REMOÇÃO DAS RAÍZES - DIÂMETROS DE 10,01 À 30CM</v>
          </cell>
          <cell r="C5" t="str">
            <v>UN</v>
          </cell>
          <cell r="D5">
            <v>13.42</v>
          </cell>
        </row>
        <row r="6">
          <cell r="A6">
            <v>10103</v>
          </cell>
          <cell r="B6" t="str">
            <v>DESTOCAMENTO, INCLUSIVE REMOÇÃO DAS RAÍZES - DIÂMETRO 30,01 À 50 CM</v>
          </cell>
          <cell r="C6" t="str">
            <v>UN</v>
          </cell>
          <cell r="D6">
            <v>37.299999999999997</v>
          </cell>
        </row>
        <row r="7">
          <cell r="A7">
            <v>10104</v>
          </cell>
          <cell r="B7" t="str">
            <v>DESTOCAMENTO, INCLUSIVE REMOÇÃO DAS RAÍZES - DIÂMETROS MAIORES QUE 50 CM</v>
          </cell>
          <cell r="C7" t="str">
            <v>UN</v>
          </cell>
          <cell r="D7">
            <v>44.43</v>
          </cell>
        </row>
        <row r="8">
          <cell r="A8">
            <v>10105</v>
          </cell>
          <cell r="B8" t="str">
            <v>CARGA MECANIZADA E REMOÇÃO DE ENTULHO, INCLUSIVE TRANSPORTE ATÉ 1KM</v>
          </cell>
          <cell r="C8" t="str">
            <v>M3</v>
          </cell>
          <cell r="D8">
            <v>4.01</v>
          </cell>
        </row>
        <row r="9">
          <cell r="A9">
            <v>10106</v>
          </cell>
          <cell r="B9" t="str">
            <v>CARGA MANUAL E REMOÇÃO DE ENTULHO, INCLUSIVE TRANSPORTE ATÉ 1 KM</v>
          </cell>
          <cell r="C9" t="str">
            <v>M3</v>
          </cell>
          <cell r="D9">
            <v>10.61</v>
          </cell>
        </row>
        <row r="10">
          <cell r="A10">
            <v>10107</v>
          </cell>
          <cell r="B10" t="str">
            <v>REMOÇÃO DE ENTULHO COM CAÇAMBA METÁLICA, INCLUSIVE CARGA MANUAL E DESCARGA EM BOTA-FORA</v>
          </cell>
          <cell r="C10" t="str">
            <v>M3</v>
          </cell>
          <cell r="D10">
            <v>37.090000000000003</v>
          </cell>
        </row>
        <row r="11">
          <cell r="A11">
            <v>10108</v>
          </cell>
          <cell r="B11" t="str">
            <v>LIMPEZA MANUAL GERAL INCLUSIVE REMOÇÃO DE COBERTURA VEGETAL - TRONCO ATÉ 10CM</v>
          </cell>
          <cell r="C11" t="str">
            <v>M2</v>
          </cell>
          <cell r="D11">
            <v>1.66</v>
          </cell>
        </row>
        <row r="12">
          <cell r="A12">
            <v>10109</v>
          </cell>
          <cell r="B12" t="str">
            <v>DESTOCAMENTO MANUAL, INCLUSIVE REMOÇÃO DE RAÍZES - DIÂMETRO 10,01 À 30 CM</v>
          </cell>
          <cell r="C12" t="str">
            <v>UN</v>
          </cell>
          <cell r="D12">
            <v>19.86</v>
          </cell>
        </row>
        <row r="13">
          <cell r="A13">
            <v>10110</v>
          </cell>
          <cell r="B13" t="str">
            <v>TRANSPORTE POR CAMINHÃO BASCULANTE, A PARTIR DE 1KM</v>
          </cell>
          <cell r="C13" t="str">
            <v>M3/KM</v>
          </cell>
          <cell r="D13">
            <v>0.5</v>
          </cell>
        </row>
        <row r="14">
          <cell r="A14">
            <v>10200</v>
          </cell>
          <cell r="B14" t="str">
            <v>MOVIMENTO DE TERRA MANUAL</v>
          </cell>
          <cell r="C14" t="str">
            <v>.</v>
          </cell>
          <cell r="D14" t="str">
            <v>.</v>
          </cell>
        </row>
        <row r="15">
          <cell r="A15">
            <v>10201</v>
          </cell>
          <cell r="B15" t="str">
            <v>CORTE</v>
          </cell>
          <cell r="C15" t="str">
            <v>M3</v>
          </cell>
          <cell r="D15">
            <v>13.24</v>
          </cell>
        </row>
        <row r="16">
          <cell r="A16">
            <v>10202</v>
          </cell>
          <cell r="B16" t="str">
            <v>CORTE E ESPALHAMENTO DENTRO DA OBRA</v>
          </cell>
          <cell r="C16" t="str">
            <v>M3</v>
          </cell>
          <cell r="D16">
            <v>16.55</v>
          </cell>
        </row>
        <row r="17">
          <cell r="A17">
            <v>10205</v>
          </cell>
          <cell r="B17" t="str">
            <v>ATERRO, INCLUSIVE COMPACTAÇÃO</v>
          </cell>
          <cell r="C17" t="str">
            <v>M3</v>
          </cell>
          <cell r="D17">
            <v>9.93</v>
          </cell>
        </row>
        <row r="18">
          <cell r="A18">
            <v>10210</v>
          </cell>
          <cell r="B18" t="str">
            <v>CARGA MECANIZADA E REMOÇÃO DE TERRA, INCLUSIVE TRANSPORTE ATÉ 1KM</v>
          </cell>
          <cell r="C18" t="str">
            <v>M3</v>
          </cell>
          <cell r="D18">
            <v>4.92</v>
          </cell>
        </row>
        <row r="19">
          <cell r="A19">
            <v>10211</v>
          </cell>
          <cell r="B19" t="str">
            <v>CARGA MANUAL E REMOÇÃO DE TERRA, INCLUSIVE TRANSPORTE ATÉ 1 KM</v>
          </cell>
          <cell r="C19" t="str">
            <v>M3</v>
          </cell>
          <cell r="D19">
            <v>11.25</v>
          </cell>
        </row>
        <row r="20">
          <cell r="A20">
            <v>10300</v>
          </cell>
          <cell r="B20" t="str">
            <v>MOVIMENTO DE TERRA MECANIZADO</v>
          </cell>
          <cell r="C20" t="str">
            <v>.</v>
          </cell>
          <cell r="D20" t="str">
            <v>.</v>
          </cell>
        </row>
        <row r="21">
          <cell r="A21">
            <v>10301</v>
          </cell>
          <cell r="B21" t="str">
            <v>CORTE E ESPALHAMENTO DENTRO DA OBRA</v>
          </cell>
          <cell r="C21" t="str">
            <v>M3</v>
          </cell>
          <cell r="D21">
            <v>5.56</v>
          </cell>
        </row>
        <row r="22">
          <cell r="A22">
            <v>10302</v>
          </cell>
          <cell r="B22" t="str">
            <v>CORTE E ATERRO COMPACTADO</v>
          </cell>
          <cell r="C22" t="str">
            <v>M3</v>
          </cell>
          <cell r="D22">
            <v>6.29</v>
          </cell>
        </row>
        <row r="23">
          <cell r="A23">
            <v>10303</v>
          </cell>
          <cell r="B23" t="str">
            <v>CORTE E CARREGAMENTO PARA BOTA-FORA, INCLUSIVE TRANSPORTE ATÉ 1KM</v>
          </cell>
          <cell r="C23" t="str">
            <v>M3</v>
          </cell>
          <cell r="D23">
            <v>8.26</v>
          </cell>
        </row>
        <row r="24">
          <cell r="A24">
            <v>10305</v>
          </cell>
          <cell r="B24" t="str">
            <v>FORNECIMENTO DE TERRA, INCLUSIVE CORTE, CARGA, DESCARGA E TRANSPORTE ATÉ 1KM</v>
          </cell>
          <cell r="C24" t="str">
            <v>M3</v>
          </cell>
          <cell r="D24">
            <v>8.66</v>
          </cell>
        </row>
        <row r="25">
          <cell r="A25">
            <v>10306</v>
          </cell>
          <cell r="B25" t="str">
            <v>ATERRO, INCLUSIVE COMPACTAÇÃO</v>
          </cell>
          <cell r="C25" t="str">
            <v>M3</v>
          </cell>
          <cell r="D25">
            <v>2.17</v>
          </cell>
        </row>
        <row r="26">
          <cell r="A26">
            <v>10310</v>
          </cell>
          <cell r="B26" t="str">
            <v>TRANSPORTE POR CAMINHÃO BASCULANTE, A PARTIR DE 1KM</v>
          </cell>
          <cell r="C26" t="str">
            <v>MK</v>
          </cell>
          <cell r="D26">
            <v>0.64</v>
          </cell>
        </row>
        <row r="27">
          <cell r="A27">
            <v>10400</v>
          </cell>
          <cell r="B27" t="str">
            <v>DRENAGEM DO TERRENO</v>
          </cell>
          <cell r="C27" t="str">
            <v>.</v>
          </cell>
          <cell r="D27" t="str">
            <v>.</v>
          </cell>
        </row>
        <row r="28">
          <cell r="A28">
            <v>10401</v>
          </cell>
          <cell r="B28" t="str">
            <v>ESCAVAÇÃO MANUAL,  PROFUNDIDADE IGUAL OU INFERIOR A 1,50M</v>
          </cell>
          <cell r="C28" t="str">
            <v>M3</v>
          </cell>
          <cell r="D28">
            <v>19.86</v>
          </cell>
        </row>
        <row r="29">
          <cell r="A29">
            <v>10402</v>
          </cell>
          <cell r="B29" t="str">
            <v>ESCAVAÇÃO MANUAL,  PROFUNDIDADE SUPERIOR A 1,50M</v>
          </cell>
          <cell r="C29" t="str">
            <v>M3</v>
          </cell>
          <cell r="D29">
            <v>23.17</v>
          </cell>
        </row>
        <row r="30">
          <cell r="A30">
            <v>10405</v>
          </cell>
          <cell r="B30" t="str">
            <v>ESCORAMENTO DE VALAS, CONTINUO</v>
          </cell>
          <cell r="C30" t="str">
            <v>M2</v>
          </cell>
          <cell r="D30">
            <v>27.1</v>
          </cell>
        </row>
        <row r="31">
          <cell r="A31">
            <v>10406</v>
          </cell>
          <cell r="B31" t="str">
            <v>ESCORAMENTO DE VALAS, DESCONTINUO</v>
          </cell>
          <cell r="C31" t="str">
            <v>M2</v>
          </cell>
          <cell r="D31">
            <v>15.93</v>
          </cell>
        </row>
        <row r="32">
          <cell r="A32">
            <v>10410</v>
          </cell>
          <cell r="B32" t="str">
            <v>APILOAMENTO DO FUNDO DE VALAS, PARA SIMPLES REGULARIZAÇÃO</v>
          </cell>
          <cell r="C32" t="str">
            <v>M2</v>
          </cell>
          <cell r="D32">
            <v>1.66</v>
          </cell>
        </row>
        <row r="33">
          <cell r="A33">
            <v>10414</v>
          </cell>
          <cell r="B33" t="str">
            <v>LASTRO DE AGREGADO RECICLADO</v>
          </cell>
          <cell r="C33" t="str">
            <v>M3</v>
          </cell>
          <cell r="D33">
            <v>44.07</v>
          </cell>
        </row>
        <row r="34">
          <cell r="A34">
            <v>10415</v>
          </cell>
          <cell r="B34" t="str">
            <v>LASTRO DE BRITA</v>
          </cell>
          <cell r="C34" t="str">
            <v>M3</v>
          </cell>
          <cell r="D34">
            <v>60.24</v>
          </cell>
        </row>
        <row r="35">
          <cell r="A35">
            <v>10416</v>
          </cell>
          <cell r="B35" t="str">
            <v>LASTRO DE CONCRETO, 150KG CIM/M3</v>
          </cell>
          <cell r="C35" t="str">
            <v>M3</v>
          </cell>
          <cell r="D35">
            <v>164.83</v>
          </cell>
        </row>
        <row r="36">
          <cell r="A36">
            <v>10417</v>
          </cell>
          <cell r="B36" t="str">
            <v>LASTRO DE CONCRETO COM AGREGADO RECICLADO, 150 KG CIM/M3</v>
          </cell>
          <cell r="C36" t="str">
            <v>M3</v>
          </cell>
          <cell r="D36">
            <v>191.35</v>
          </cell>
        </row>
        <row r="37">
          <cell r="A37">
            <v>10426</v>
          </cell>
          <cell r="B37" t="str">
            <v>TUBO PVC PERFURADO PARA DRENAGEM - DIÂMETRO 4" (100MM)</v>
          </cell>
          <cell r="C37" t="str">
            <v>M</v>
          </cell>
          <cell r="D37">
            <v>14.15</v>
          </cell>
        </row>
        <row r="38">
          <cell r="A38">
            <v>10427</v>
          </cell>
          <cell r="B38" t="str">
            <v>TUBO PVC PERFURADO PARA DRENAGEM - DIÂMETRO 6" (150MM)</v>
          </cell>
          <cell r="C38" t="str">
            <v>M</v>
          </cell>
          <cell r="D38">
            <v>26.12</v>
          </cell>
        </row>
        <row r="39">
          <cell r="A39">
            <v>10430</v>
          </cell>
          <cell r="B39" t="str">
            <v>TUBO DE CONCRETO - DIÂMETRO DE 30CM</v>
          </cell>
          <cell r="C39" t="str">
            <v>M</v>
          </cell>
          <cell r="D39">
            <v>24.56</v>
          </cell>
        </row>
        <row r="40">
          <cell r="A40">
            <v>10431</v>
          </cell>
          <cell r="B40" t="str">
            <v>TUBO DE CONCRETO - DIÂMETRO DE 40CM</v>
          </cell>
          <cell r="C40" t="str">
            <v>M</v>
          </cell>
          <cell r="D40">
            <v>34.32</v>
          </cell>
        </row>
        <row r="41">
          <cell r="A41">
            <v>10432</v>
          </cell>
          <cell r="B41" t="str">
            <v>TUBO DE CONCRETO - DIÂMETRO DE 50CM</v>
          </cell>
          <cell r="C41" t="str">
            <v>M</v>
          </cell>
          <cell r="D41">
            <v>47.4</v>
          </cell>
        </row>
        <row r="42">
          <cell r="A42">
            <v>10433</v>
          </cell>
          <cell r="B42" t="str">
            <v>TUBO DE CONCRETO - DIÂMETRO DE 60CM</v>
          </cell>
          <cell r="C42" t="str">
            <v>M</v>
          </cell>
          <cell r="D42">
            <v>60.7</v>
          </cell>
        </row>
        <row r="43">
          <cell r="A43">
            <v>10435</v>
          </cell>
          <cell r="B43" t="str">
            <v>TUBO DE CONCRETO - DIÂMETRO DE 80CM</v>
          </cell>
          <cell r="C43" t="str">
            <v>M</v>
          </cell>
          <cell r="D43">
            <v>137.58000000000001</v>
          </cell>
        </row>
        <row r="44">
          <cell r="A44">
            <v>10437</v>
          </cell>
          <cell r="B44" t="str">
            <v>TUBO DE CONCRETO - DIÂMETRO DE 100CM</v>
          </cell>
          <cell r="C44" t="str">
            <v>M</v>
          </cell>
          <cell r="D44">
            <v>197.44</v>
          </cell>
        </row>
        <row r="45">
          <cell r="A45">
            <v>10439</v>
          </cell>
          <cell r="B45" t="str">
            <v>TUBO DE CONCRETO - DIÂMETRO DE 120CM</v>
          </cell>
          <cell r="C45" t="str">
            <v>M</v>
          </cell>
          <cell r="D45">
            <v>292.85000000000002</v>
          </cell>
        </row>
        <row r="46">
          <cell r="A46">
            <v>10448</v>
          </cell>
          <cell r="B46" t="str">
            <v>CAIXA DE LIGAÇÃO OU INSPEÇÃO - ESCAVAÇÃO E APILOAMENTO</v>
          </cell>
          <cell r="C46" t="str">
            <v>M3</v>
          </cell>
          <cell r="D46">
            <v>17.88</v>
          </cell>
        </row>
        <row r="47">
          <cell r="A47">
            <v>10449</v>
          </cell>
          <cell r="B47" t="str">
            <v>CAIXA DE LIGAÇÃO OU INSPEÇÃO - LASTRO DE CONCRETO (FUNDO)</v>
          </cell>
          <cell r="C47" t="str">
            <v>M3</v>
          </cell>
          <cell r="D47">
            <v>175.33</v>
          </cell>
        </row>
        <row r="48">
          <cell r="A48">
            <v>10450</v>
          </cell>
          <cell r="B48" t="str">
            <v>CAIXA DE LIGAÇÃO OU INSPEÇÃO - ALVENARIA DE 1/2 TIJOLO, REVESTIDA</v>
          </cell>
          <cell r="C48" t="str">
            <v>M2</v>
          </cell>
          <cell r="D48">
            <v>74.849999999999994</v>
          </cell>
        </row>
        <row r="49">
          <cell r="A49">
            <v>10451</v>
          </cell>
          <cell r="B49" t="str">
            <v>CAIXA DE LIGAÇÃO OU INSPEÇÃO - ALVENARIA DE 1 TIJOLO, REVESTIDA</v>
          </cell>
          <cell r="C49" t="str">
            <v>M2</v>
          </cell>
          <cell r="D49">
            <v>103.83</v>
          </cell>
        </row>
        <row r="50">
          <cell r="A50">
            <v>10452</v>
          </cell>
          <cell r="B50" t="str">
            <v>CAIXA DE LIGAÇÃO OU INSPEÇÃO - TAMPA DE CONCRETO</v>
          </cell>
          <cell r="C50" t="str">
            <v>M2</v>
          </cell>
          <cell r="D50">
            <v>81.260000000000005</v>
          </cell>
        </row>
        <row r="51">
          <cell r="A51">
            <v>10470</v>
          </cell>
          <cell r="B51" t="str">
            <v>ENVOLVIMENTO DE TUBOS COM BRITA</v>
          </cell>
          <cell r="C51" t="str">
            <v>M3</v>
          </cell>
          <cell r="D51">
            <v>63.55</v>
          </cell>
        </row>
        <row r="52">
          <cell r="A52">
            <v>10471</v>
          </cell>
          <cell r="B52" t="str">
            <v>ENVOLVIMENTO DE TUBOS COM AREIA</v>
          </cell>
          <cell r="C52" t="str">
            <v>M3</v>
          </cell>
          <cell r="D52">
            <v>80.81</v>
          </cell>
        </row>
        <row r="53">
          <cell r="A53">
            <v>10475</v>
          </cell>
          <cell r="B53" t="str">
            <v>MANTA GEOTÊXTIL</v>
          </cell>
          <cell r="C53" t="str">
            <v>M2</v>
          </cell>
          <cell r="D53">
            <v>4.3499999999999996</v>
          </cell>
        </row>
        <row r="54">
          <cell r="A54">
            <v>10480</v>
          </cell>
          <cell r="B54" t="str">
            <v>REATERRO DE VALAS, INCLUSIVE COMPACTAÇÃO</v>
          </cell>
          <cell r="C54" t="str">
            <v>M3</v>
          </cell>
          <cell r="D54">
            <v>4.0599999999999996</v>
          </cell>
        </row>
        <row r="55">
          <cell r="A55">
            <v>10500</v>
          </cell>
          <cell r="B55" t="str">
            <v>TAPUMES</v>
          </cell>
          <cell r="C55" t="str">
            <v>.</v>
          </cell>
          <cell r="D55" t="str">
            <v>.</v>
          </cell>
        </row>
        <row r="56">
          <cell r="A56">
            <v>10501</v>
          </cell>
          <cell r="B56" t="str">
            <v>TAPUME CHAPA COMPENSADA 6MM</v>
          </cell>
          <cell r="C56" t="str">
            <v>M2</v>
          </cell>
          <cell r="D56">
            <v>24.57</v>
          </cell>
        </row>
        <row r="57">
          <cell r="A57">
            <v>10502</v>
          </cell>
          <cell r="B57" t="str">
            <v>TAPUME CHAPA COMPENSADA RESINADA 10MM</v>
          </cell>
          <cell r="C57" t="str">
            <v>M2</v>
          </cell>
          <cell r="D57">
            <v>27.12</v>
          </cell>
        </row>
        <row r="58">
          <cell r="A58">
            <v>10540</v>
          </cell>
          <cell r="B58" t="str">
            <v>TELA PARA PROTEÇÃO DE OBRAS, MALHA 2 MM</v>
          </cell>
          <cell r="C58" t="str">
            <v>M2</v>
          </cell>
          <cell r="D58">
            <v>8.81</v>
          </cell>
        </row>
        <row r="59">
          <cell r="A59">
            <v>20000</v>
          </cell>
          <cell r="B59" t="str">
            <v>FUNDACOES</v>
          </cell>
        </row>
        <row r="60">
          <cell r="A60">
            <v>20100</v>
          </cell>
          <cell r="B60" t="str">
            <v>FUNDAÇÃO PROFUNDA</v>
          </cell>
          <cell r="C60" t="str">
            <v>.</v>
          </cell>
          <cell r="D60" t="str">
            <v>.</v>
          </cell>
        </row>
        <row r="61">
          <cell r="A61">
            <v>20101</v>
          </cell>
          <cell r="B61" t="str">
            <v>BROCA DE CONCRETO - DIÂMETRO DE 20CM</v>
          </cell>
          <cell r="C61" t="str">
            <v>M</v>
          </cell>
          <cell r="D61">
            <v>18.41</v>
          </cell>
        </row>
        <row r="62">
          <cell r="A62">
            <v>20102</v>
          </cell>
          <cell r="B62" t="str">
            <v>BROCA DE CONCRETO - DIÂMETRO DE 25CM</v>
          </cell>
          <cell r="C62" t="str">
            <v>M</v>
          </cell>
          <cell r="D62">
            <v>28.01</v>
          </cell>
        </row>
        <row r="63">
          <cell r="A63">
            <v>20103</v>
          </cell>
          <cell r="B63" t="str">
            <v>BROCA DE CONCRETO - DIÂMETRO DE 30CM</v>
          </cell>
          <cell r="C63" t="str">
            <v>M</v>
          </cell>
          <cell r="D63">
            <v>41.46</v>
          </cell>
        </row>
        <row r="64">
          <cell r="A64">
            <v>20105</v>
          </cell>
          <cell r="B64" t="str">
            <v>ESTACA DE CONCRETO MOLDADA NO LOCAL, TIPO "STRAUSS" - ATÉ 20T</v>
          </cell>
          <cell r="C64" t="str">
            <v>M</v>
          </cell>
          <cell r="D64">
            <v>28.06</v>
          </cell>
        </row>
        <row r="65">
          <cell r="A65">
            <v>20106</v>
          </cell>
          <cell r="B65" t="str">
            <v>ESTACA DE CONCRETO MOLDADA NO LOCAL, TIPO "STRAUSS" - ATÉ 30T</v>
          </cell>
          <cell r="C65" t="str">
            <v>M</v>
          </cell>
          <cell r="D65">
            <v>37.090000000000003</v>
          </cell>
        </row>
        <row r="66">
          <cell r="A66">
            <v>20107</v>
          </cell>
          <cell r="B66" t="str">
            <v>ESTACA DE CONCRETO MOLDADA NO LOCAL, TIPO "STRAUSS" - ATÉ 40T</v>
          </cell>
          <cell r="C66" t="str">
            <v>M</v>
          </cell>
          <cell r="D66">
            <v>48.05</v>
          </cell>
        </row>
        <row r="67">
          <cell r="A67">
            <v>20108</v>
          </cell>
          <cell r="B67" t="str">
            <v>ESTACA DE CONCRETO MOLDADA NO LOCAL, TIPO "STRAUSS" - ATÉ 60T</v>
          </cell>
          <cell r="C67" t="str">
            <v>M</v>
          </cell>
          <cell r="D67">
            <v>63.25</v>
          </cell>
        </row>
        <row r="68">
          <cell r="A68">
            <v>20120</v>
          </cell>
          <cell r="B68" t="str">
            <v>TUBULÃO - ESCAVAÇÃO A CÉU ABERTO, COM PÁ E PICARETA</v>
          </cell>
          <cell r="C68" t="str">
            <v>M3</v>
          </cell>
          <cell r="D68">
            <v>138.28</v>
          </cell>
        </row>
        <row r="69">
          <cell r="A69">
            <v>20134</v>
          </cell>
          <cell r="B69" t="str">
            <v>TUBULÃO A CÉU ABERTO FCK=20 MPA</v>
          </cell>
          <cell r="C69" t="str">
            <v>M3</v>
          </cell>
          <cell r="D69">
            <v>263.29000000000002</v>
          </cell>
        </row>
        <row r="70">
          <cell r="A70">
            <v>20138</v>
          </cell>
          <cell r="B70" t="str">
            <v>ESTACA DE CONCRETO PRÉ-MOLDADA - DIÂMETRO 17 CM - 20 T</v>
          </cell>
          <cell r="C70" t="str">
            <v>M</v>
          </cell>
          <cell r="D70">
            <v>36.9</v>
          </cell>
        </row>
        <row r="71">
          <cell r="A71">
            <v>20139</v>
          </cell>
          <cell r="B71" t="str">
            <v>ESTACA DE CONCRETO PRÉ-MOLDADA - DIÂMETRO 20 CM - 30 T</v>
          </cell>
          <cell r="C71" t="str">
            <v>M</v>
          </cell>
          <cell r="D71">
            <v>40.99</v>
          </cell>
        </row>
        <row r="72">
          <cell r="A72">
            <v>20140</v>
          </cell>
          <cell r="B72" t="str">
            <v>ESTACA DE CONCRETO PRÉ-MOLDADA - DIÂMETRO 23 CM - 40 T</v>
          </cell>
          <cell r="C72" t="str">
            <v>M</v>
          </cell>
          <cell r="D72">
            <v>52.79</v>
          </cell>
        </row>
        <row r="73">
          <cell r="A73">
            <v>20141</v>
          </cell>
          <cell r="B73" t="str">
            <v>ESTACA DE CONCRETO PRÉ-MOLDADA - DIÂMETRO 28 CM - 60 T</v>
          </cell>
          <cell r="C73" t="str">
            <v>M</v>
          </cell>
          <cell r="D73">
            <v>60.94</v>
          </cell>
        </row>
        <row r="74">
          <cell r="A74">
            <v>20142</v>
          </cell>
          <cell r="B74" t="str">
            <v>ESTACA DE CONCRETO PRÉ-MOLDADA - DIÂMETRO 33 CM - 70 T</v>
          </cell>
          <cell r="C74" t="str">
            <v>M</v>
          </cell>
          <cell r="D74">
            <v>90.29</v>
          </cell>
        </row>
        <row r="75">
          <cell r="A75">
            <v>20143</v>
          </cell>
          <cell r="B75" t="str">
            <v>EMENDA DE ESTACA DE CONCRETO PRÉ-MOLDADA - DIÂMETRO 17 CM - 20 T</v>
          </cell>
          <cell r="C75" t="str">
            <v>UN</v>
          </cell>
          <cell r="D75">
            <v>18.55</v>
          </cell>
        </row>
        <row r="76">
          <cell r="A76">
            <v>20144</v>
          </cell>
          <cell r="B76" t="str">
            <v>EMENDA DE ESTACA DE CONCRETO PRÉ-MOLDADA - DIÂMETRO 20 CM - 30 T</v>
          </cell>
          <cell r="C76" t="str">
            <v>UN</v>
          </cell>
          <cell r="D76">
            <v>19.989999999999998</v>
          </cell>
        </row>
        <row r="77">
          <cell r="A77">
            <v>20145</v>
          </cell>
          <cell r="B77" t="str">
            <v>EMENDA DE ESTACA DE CONCRETO PRÉ-MOLDADA - DIÂMETRO 23 CM - 40 T</v>
          </cell>
          <cell r="C77" t="str">
            <v>UN</v>
          </cell>
          <cell r="D77">
            <v>21.92</v>
          </cell>
        </row>
        <row r="78">
          <cell r="A78">
            <v>20146</v>
          </cell>
          <cell r="B78" t="str">
            <v>EMENDA DE ESTACA DE CONCRETO PRÉ-MOLDADA - DIÂMETRO 28 CM - 60 T</v>
          </cell>
          <cell r="C78" t="str">
            <v>UN</v>
          </cell>
          <cell r="D78">
            <v>26.45</v>
          </cell>
        </row>
        <row r="79">
          <cell r="A79">
            <v>20147</v>
          </cell>
          <cell r="B79" t="str">
            <v>EMENDA DE ESTACA DE CONCRETO PRÉ-MOLDADA - DIÂMETRO 33 CM - 70 T</v>
          </cell>
          <cell r="C79" t="str">
            <v>UN</v>
          </cell>
          <cell r="D79">
            <v>31.04</v>
          </cell>
        </row>
        <row r="80">
          <cell r="A80">
            <v>20148</v>
          </cell>
          <cell r="B80" t="str">
            <v>CORTE E REPARO DE CABEÇA DE ESTACA</v>
          </cell>
          <cell r="C80" t="str">
            <v>UN</v>
          </cell>
          <cell r="D80">
            <v>18.510000000000002</v>
          </cell>
        </row>
        <row r="81">
          <cell r="A81">
            <v>20150</v>
          </cell>
          <cell r="B81" t="str">
            <v>ESTACAS ESCAVADAS MECANICAMENTE - DIÂMETRO DE  20CM</v>
          </cell>
          <cell r="C81" t="str">
            <v>M</v>
          </cell>
          <cell r="D81">
            <v>12.16</v>
          </cell>
        </row>
        <row r="82">
          <cell r="A82">
            <v>20151</v>
          </cell>
          <cell r="B82" t="str">
            <v>ESTACAS ESCAVADAS MECANICAMENTE - DIÂMETRO DE 25CM</v>
          </cell>
          <cell r="C82" t="str">
            <v>M</v>
          </cell>
          <cell r="D82">
            <v>16.309999999999999</v>
          </cell>
        </row>
        <row r="83">
          <cell r="A83">
            <v>20152</v>
          </cell>
          <cell r="B83" t="str">
            <v>ESTACAS ESCAVADAS MECANICAMENTE - DIÂMETRO DE 30CM</v>
          </cell>
          <cell r="C83" t="str">
            <v>M</v>
          </cell>
          <cell r="D83">
            <v>21.47</v>
          </cell>
        </row>
        <row r="84">
          <cell r="A84">
            <v>20153</v>
          </cell>
          <cell r="B84" t="str">
            <v>ESTACAS ESCAVADAS MECANICAMENTE - DIÂMETRO DE 35CM</v>
          </cell>
          <cell r="C84" t="str">
            <v>M</v>
          </cell>
          <cell r="D84">
            <v>27.69</v>
          </cell>
        </row>
        <row r="85">
          <cell r="A85">
            <v>20155</v>
          </cell>
          <cell r="B85" t="str">
            <v>ESTACAS ESCAVADAS MECANICAMENTE - DIÂMETRO DE 40CM</v>
          </cell>
          <cell r="C85" t="str">
            <v>M</v>
          </cell>
          <cell r="D85">
            <v>36.65</v>
          </cell>
        </row>
        <row r="86">
          <cell r="A86">
            <v>20156</v>
          </cell>
          <cell r="B86" t="str">
            <v>ESTACAS ESCAVADAS MECANICAMENTE - DIÂMETRO DE 80CM</v>
          </cell>
          <cell r="C86" t="str">
            <v>M</v>
          </cell>
          <cell r="D86">
            <v>131.30000000000001</v>
          </cell>
        </row>
        <row r="87">
          <cell r="A87">
            <v>20160</v>
          </cell>
          <cell r="B87" t="str">
            <v>ESTACA RAIZ DIÂMETRO DE 160MM PARA ATÉ 35 TF</v>
          </cell>
          <cell r="C87" t="str">
            <v>M</v>
          </cell>
          <cell r="D87">
            <v>136.5</v>
          </cell>
        </row>
        <row r="88">
          <cell r="A88">
            <v>20161</v>
          </cell>
          <cell r="B88" t="str">
            <v>ESTACA RAIZ DIÂMETRO DE 200MM PARA ATÉ 50 TF</v>
          </cell>
          <cell r="C88" t="str">
            <v>M</v>
          </cell>
          <cell r="D88">
            <v>156.21</v>
          </cell>
        </row>
        <row r="89">
          <cell r="A89">
            <v>20162</v>
          </cell>
          <cell r="B89" t="str">
            <v>ESTACA RAIZ DIÂMETRO DE 250MM PARA ATÉ 80 TF</v>
          </cell>
          <cell r="C89" t="str">
            <v>M</v>
          </cell>
          <cell r="D89">
            <v>180.04</v>
          </cell>
        </row>
        <row r="90">
          <cell r="A90">
            <v>20163</v>
          </cell>
          <cell r="B90" t="str">
            <v>ESTACA RAIZ DIÂMETRO DE 310MM PARA ATÉ 100 TF</v>
          </cell>
          <cell r="C90" t="str">
            <v>M</v>
          </cell>
          <cell r="D90">
            <v>208.44</v>
          </cell>
        </row>
        <row r="91">
          <cell r="A91">
            <v>20170</v>
          </cell>
          <cell r="B91" t="str">
            <v>FORNECIMENTO E CRAVAÇÃO DE ESTACA METÁLICA - PERFIL DE AÇO LAMINADO W 250X32,7</v>
          </cell>
          <cell r="C91" t="str">
            <v>M</v>
          </cell>
          <cell r="D91">
            <v>115.21</v>
          </cell>
        </row>
        <row r="92">
          <cell r="A92">
            <v>20171</v>
          </cell>
          <cell r="B92" t="str">
            <v>FORNECIMENTO E CRAVAÇÃO DE ESTACA METÁLICA - PERFIL DE AÇO LAMINADO W 310X52</v>
          </cell>
          <cell r="C92" t="str">
            <v>M</v>
          </cell>
          <cell r="D92">
            <v>172.18</v>
          </cell>
        </row>
        <row r="93">
          <cell r="A93">
            <v>20172</v>
          </cell>
          <cell r="B93" t="str">
            <v>FORNECIMENTO E CRAVAÇÃO DE ESTACA PERFIL DE AÇO I 15"</v>
          </cell>
          <cell r="C93" t="str">
            <v>M</v>
          </cell>
          <cell r="D93">
            <v>490.64</v>
          </cell>
        </row>
        <row r="94">
          <cell r="A94">
            <v>20173</v>
          </cell>
          <cell r="B94" t="str">
            <v>CORTE DE ESTACA METÁLICA PERFIL 10"</v>
          </cell>
          <cell r="C94" t="str">
            <v>UN</v>
          </cell>
          <cell r="D94">
            <v>41.1</v>
          </cell>
        </row>
        <row r="95">
          <cell r="A95">
            <v>20174</v>
          </cell>
          <cell r="B95" t="str">
            <v>CORTE DE ESTACA METÁLICA PERFIL 12"</v>
          </cell>
          <cell r="C95" t="str">
            <v>UN</v>
          </cell>
          <cell r="D95">
            <v>47.3</v>
          </cell>
        </row>
        <row r="96">
          <cell r="A96">
            <v>20175</v>
          </cell>
          <cell r="B96" t="str">
            <v>CORTE DE ESTACA METÁLICA PERFIL I 15"</v>
          </cell>
          <cell r="C96" t="str">
            <v>UN</v>
          </cell>
          <cell r="D96">
            <v>50</v>
          </cell>
        </row>
        <row r="97">
          <cell r="A97">
            <v>20176</v>
          </cell>
          <cell r="B97" t="str">
            <v>EMENDA DE TOPO PARA ESTACA METÁLICA PERFIL 10"</v>
          </cell>
          <cell r="C97" t="str">
            <v>UN</v>
          </cell>
          <cell r="D97">
            <v>114.3</v>
          </cell>
        </row>
        <row r="98">
          <cell r="A98">
            <v>20177</v>
          </cell>
          <cell r="B98" t="str">
            <v>EMENDA DE TOPO PARA ESTACA METÁLICA PERFIL 12"</v>
          </cell>
          <cell r="C98" t="str">
            <v>UN</v>
          </cell>
          <cell r="D98">
            <v>125.6</v>
          </cell>
        </row>
        <row r="99">
          <cell r="A99">
            <v>20178</v>
          </cell>
          <cell r="B99" t="str">
            <v>EMENDA DE TOPO PARA ESTACA METÁLICA PERFIL I 15"</v>
          </cell>
          <cell r="C99" t="str">
            <v>UN</v>
          </cell>
          <cell r="D99">
            <v>120</v>
          </cell>
        </row>
        <row r="100">
          <cell r="A100">
            <v>20180</v>
          </cell>
          <cell r="B100" t="str">
            <v>ESTACA ESCAVADA HÉLICE CONTÍNUA - DIÂMETRO 25CM</v>
          </cell>
          <cell r="C100" t="str">
            <v>M</v>
          </cell>
          <cell r="D100">
            <v>37.340000000000003</v>
          </cell>
        </row>
        <row r="101">
          <cell r="A101">
            <v>20181</v>
          </cell>
          <cell r="B101" t="str">
            <v>ESTACA ESCAVADA HÉLICE CONTÍNUA - DIÂMETRO 30CM</v>
          </cell>
          <cell r="C101" t="str">
            <v>M</v>
          </cell>
          <cell r="D101">
            <v>47.98</v>
          </cell>
        </row>
        <row r="102">
          <cell r="A102">
            <v>20182</v>
          </cell>
          <cell r="B102" t="str">
            <v>ESTACA ESCAVADA HÉLICE CONTÍNUA - DIÂMETRO 35CM</v>
          </cell>
          <cell r="C102" t="str">
            <v>M</v>
          </cell>
          <cell r="D102">
            <v>58.87</v>
          </cell>
        </row>
        <row r="103">
          <cell r="A103">
            <v>20183</v>
          </cell>
          <cell r="B103" t="str">
            <v>ESTACA ESCAVADA HÉLICE CONTÍNUA - DIÂMETRO 40CM</v>
          </cell>
          <cell r="C103" t="str">
            <v>M</v>
          </cell>
          <cell r="D103">
            <v>73.52</v>
          </cell>
        </row>
        <row r="104">
          <cell r="A104">
            <v>20184</v>
          </cell>
          <cell r="B104" t="str">
            <v>ESTACA ESCAVADA HÉLICE CONTÍNUA - DIÂMETRO 50CM</v>
          </cell>
          <cell r="C104" t="str">
            <v>M</v>
          </cell>
          <cell r="D104">
            <v>100.12</v>
          </cell>
        </row>
        <row r="105">
          <cell r="A105">
            <v>20185</v>
          </cell>
          <cell r="B105" t="str">
            <v>ESTACA ESCAVADA HÉLICE CONTÍNUA - DIÂMETRO 60CM</v>
          </cell>
          <cell r="C105" t="str">
            <v>M</v>
          </cell>
          <cell r="D105">
            <v>131.55000000000001</v>
          </cell>
        </row>
        <row r="106">
          <cell r="A106">
            <v>20200</v>
          </cell>
          <cell r="B106" t="str">
            <v>VALAS</v>
          </cell>
          <cell r="C106" t="str">
            <v>.</v>
          </cell>
          <cell r="D106" t="str">
            <v>.</v>
          </cell>
        </row>
        <row r="107">
          <cell r="A107">
            <v>20201</v>
          </cell>
          <cell r="B107" t="str">
            <v>ESCAVAÇÃO MANUAL COM PROFUNDIDADE IGUAL OU INFERIOR A 1,50M</v>
          </cell>
          <cell r="C107" t="str">
            <v>M3</v>
          </cell>
          <cell r="D107">
            <v>19.86</v>
          </cell>
        </row>
        <row r="108">
          <cell r="A108">
            <v>20202</v>
          </cell>
          <cell r="B108" t="str">
            <v>ESCAVAÇÃO MANUAL COM PROFUNDIDADE SUPERIOR A 1,50M</v>
          </cell>
          <cell r="C108" t="str">
            <v>M3</v>
          </cell>
          <cell r="D108">
            <v>23.17</v>
          </cell>
        </row>
        <row r="109">
          <cell r="A109">
            <v>20205</v>
          </cell>
          <cell r="B109" t="str">
            <v>ESCORAMENTO DE VALAS - CONTINUO</v>
          </cell>
          <cell r="C109" t="str">
            <v>M2</v>
          </cell>
          <cell r="D109">
            <v>27.1</v>
          </cell>
        </row>
        <row r="110">
          <cell r="A110">
            <v>20206</v>
          </cell>
          <cell r="B110" t="str">
            <v>ESCORAMENTO DE VALAS - DESCONTINUO</v>
          </cell>
          <cell r="C110" t="str">
            <v>M2</v>
          </cell>
          <cell r="D110">
            <v>15.93</v>
          </cell>
        </row>
        <row r="111">
          <cell r="A111">
            <v>20210</v>
          </cell>
          <cell r="B111" t="str">
            <v>APILOAMENTO DO FUNDO DE VALAS, PARA SIMPLES REGULARIZAÇÃO</v>
          </cell>
          <cell r="C111" t="str">
            <v>M2</v>
          </cell>
          <cell r="D111">
            <v>1.66</v>
          </cell>
        </row>
        <row r="112">
          <cell r="A112">
            <v>20211</v>
          </cell>
          <cell r="B112" t="str">
            <v>APILOAMENTO DO FUNDO DE VALAS, COM SOQUETE VIBRATÓRIO</v>
          </cell>
          <cell r="C112" t="str">
            <v>M2</v>
          </cell>
          <cell r="D112">
            <v>0.95</v>
          </cell>
        </row>
        <row r="113">
          <cell r="A113">
            <v>20215</v>
          </cell>
          <cell r="B113" t="str">
            <v>LASTRO DE BRITA</v>
          </cell>
          <cell r="C113" t="str">
            <v>M3</v>
          </cell>
          <cell r="D113">
            <v>60.24</v>
          </cell>
        </row>
        <row r="114">
          <cell r="A114">
            <v>20216</v>
          </cell>
          <cell r="B114" t="str">
            <v>LASTRO DE CONCRETO - 150KG CIM/M3</v>
          </cell>
          <cell r="C114" t="str">
            <v>M3</v>
          </cell>
          <cell r="D114">
            <v>164.64</v>
          </cell>
        </row>
        <row r="115">
          <cell r="A115">
            <v>20217</v>
          </cell>
          <cell r="B115" t="str">
            <v>LASTRO DE CONCRETO COM AGREGADO RECICLADO - 150 KG CIM/M3</v>
          </cell>
          <cell r="C115" t="str">
            <v>M3</v>
          </cell>
          <cell r="D115">
            <v>151.62</v>
          </cell>
        </row>
        <row r="116">
          <cell r="A116">
            <v>20300</v>
          </cell>
          <cell r="B116" t="str">
            <v>FUNDAÇÃO - FORMA</v>
          </cell>
          <cell r="C116" t="str">
            <v>.</v>
          </cell>
          <cell r="D116" t="str">
            <v>.</v>
          </cell>
        </row>
        <row r="117">
          <cell r="A117">
            <v>20301</v>
          </cell>
          <cell r="B117" t="str">
            <v>FORMA COMUM DE TÁBUAS DE PINUS</v>
          </cell>
          <cell r="C117" t="str">
            <v>M2</v>
          </cell>
          <cell r="D117">
            <v>16.149999999999999</v>
          </cell>
        </row>
        <row r="118">
          <cell r="A118">
            <v>20304</v>
          </cell>
          <cell r="B118" t="str">
            <v>FORMA COMUM DE TÁBUAS DE PINUS - NÃO RECUPERÁVEL</v>
          </cell>
          <cell r="C118" t="str">
            <v>M2</v>
          </cell>
          <cell r="D118">
            <v>27.02</v>
          </cell>
        </row>
        <row r="119">
          <cell r="A119">
            <v>20400</v>
          </cell>
          <cell r="B119" t="str">
            <v>FUNDAÇÃO - ARMADURA</v>
          </cell>
          <cell r="C119" t="str">
            <v>.</v>
          </cell>
          <cell r="D119" t="str">
            <v>.</v>
          </cell>
        </row>
        <row r="120">
          <cell r="A120">
            <v>20404</v>
          </cell>
          <cell r="B120" t="str">
            <v>ARMADURA EM AÇO CA-50</v>
          </cell>
          <cell r="C120" t="str">
            <v>KG</v>
          </cell>
          <cell r="D120">
            <v>3.61</v>
          </cell>
        </row>
        <row r="121">
          <cell r="A121">
            <v>20407</v>
          </cell>
          <cell r="B121" t="str">
            <v>ARMADURA EM AÇO CA-60</v>
          </cell>
          <cell r="C121" t="str">
            <v>KG</v>
          </cell>
          <cell r="D121">
            <v>4.38</v>
          </cell>
        </row>
        <row r="122">
          <cell r="A122">
            <v>20409</v>
          </cell>
          <cell r="B122" t="str">
            <v>ARMADURA EM AÇO CA-60 - TELA</v>
          </cell>
          <cell r="C122" t="str">
            <v>KG</v>
          </cell>
          <cell r="D122">
            <v>4.82</v>
          </cell>
        </row>
        <row r="123">
          <cell r="A123">
            <v>20500</v>
          </cell>
          <cell r="B123" t="str">
            <v>FUNDAÇÃO - CONCRETO</v>
          </cell>
          <cell r="C123" t="str">
            <v>.</v>
          </cell>
          <cell r="D123" t="str">
            <v>.</v>
          </cell>
        </row>
        <row r="124">
          <cell r="A124">
            <v>20505</v>
          </cell>
          <cell r="B124" t="str">
            <v>CONCRETO FCK=15,0MPA - VIRADO NA OBRA</v>
          </cell>
          <cell r="C124" t="str">
            <v>M3</v>
          </cell>
          <cell r="D124">
            <v>211.36</v>
          </cell>
        </row>
        <row r="125">
          <cell r="A125">
            <v>20506</v>
          </cell>
          <cell r="B125" t="str">
            <v>CONCRETO FCK=20,0MPA - VIRADO NA OBRA</v>
          </cell>
          <cell r="C125" t="str">
            <v>M3</v>
          </cell>
          <cell r="D125">
            <v>220.22</v>
          </cell>
        </row>
        <row r="126">
          <cell r="A126">
            <v>20508</v>
          </cell>
          <cell r="B126" t="str">
            <v>CONCRETO FCK=15,0MPA - USINADO</v>
          </cell>
          <cell r="C126" t="str">
            <v>M3</v>
          </cell>
          <cell r="D126">
            <v>195.72</v>
          </cell>
        </row>
        <row r="127">
          <cell r="A127">
            <v>20509</v>
          </cell>
          <cell r="B127" t="str">
            <v>CONCRETO FCK=20,0MPA - USINADO</v>
          </cell>
          <cell r="C127" t="str">
            <v>M3</v>
          </cell>
          <cell r="D127">
            <v>205.92</v>
          </cell>
        </row>
        <row r="128">
          <cell r="A128">
            <v>20510</v>
          </cell>
          <cell r="B128" t="str">
            <v>CONCRETO FCK=25MPA - USINADO</v>
          </cell>
          <cell r="C128" t="str">
            <v>M3</v>
          </cell>
          <cell r="D128">
            <v>214.08</v>
          </cell>
        </row>
        <row r="129">
          <cell r="A129">
            <v>20511</v>
          </cell>
          <cell r="B129" t="str">
            <v>CONCRETO FCK=30MPA - USINADO</v>
          </cell>
          <cell r="C129" t="str">
            <v>M3</v>
          </cell>
          <cell r="D129">
            <v>223.7</v>
          </cell>
        </row>
        <row r="130">
          <cell r="A130">
            <v>20600</v>
          </cell>
          <cell r="B130" t="str">
            <v>EMBASAMENTO</v>
          </cell>
          <cell r="C130" t="str">
            <v>.</v>
          </cell>
          <cell r="D130" t="str">
            <v>.</v>
          </cell>
        </row>
        <row r="131">
          <cell r="A131">
            <v>20601</v>
          </cell>
          <cell r="B131" t="str">
            <v>ALVENARIA DE EMBASAMENTO - TIJOLOS MACIÇOS COMUNS</v>
          </cell>
          <cell r="C131" t="str">
            <v>M3</v>
          </cell>
          <cell r="D131">
            <v>257.64999999999998</v>
          </cell>
        </row>
        <row r="132">
          <cell r="A132">
            <v>20605</v>
          </cell>
          <cell r="B132" t="str">
            <v>IMPERMEABILIZAÇÃO DO RESPALDO DA FUNDAÇÃO - ARGAMASSA IMPERMEÁVEL</v>
          </cell>
          <cell r="C132" t="str">
            <v>M2</v>
          </cell>
          <cell r="D132">
            <v>30.89</v>
          </cell>
        </row>
        <row r="133">
          <cell r="A133">
            <v>20610</v>
          </cell>
          <cell r="B133" t="str">
            <v>REATERRO DE VALAS, INCLUSIVE APILOAMENTO</v>
          </cell>
          <cell r="C133" t="str">
            <v>M3</v>
          </cell>
          <cell r="D133">
            <v>9.93</v>
          </cell>
        </row>
        <row r="134">
          <cell r="A134">
            <v>25000</v>
          </cell>
          <cell r="B134" t="str">
            <v>DEMOLIÇÕES</v>
          </cell>
          <cell r="C134" t="str">
            <v>.</v>
          </cell>
          <cell r="D134" t="str">
            <v>.</v>
          </cell>
        </row>
        <row r="135">
          <cell r="A135">
            <v>25001</v>
          </cell>
          <cell r="B135" t="str">
            <v>DEMOLIÇÃO DE ALVENARIA DE EMBASAMENTO - TIJOLOS MACIÇOS COMUNS</v>
          </cell>
          <cell r="C135" t="str">
            <v>M3</v>
          </cell>
          <cell r="D135">
            <v>22.21</v>
          </cell>
        </row>
        <row r="136">
          <cell r="A136">
            <v>25005</v>
          </cell>
          <cell r="B136" t="str">
            <v>DEMOLIÇÃO DE CONCRETO SIMPLES</v>
          </cell>
          <cell r="C136" t="str">
            <v>M3</v>
          </cell>
          <cell r="D136">
            <v>55.5</v>
          </cell>
        </row>
        <row r="137">
          <cell r="A137">
            <v>25006</v>
          </cell>
          <cell r="B137" t="str">
            <v>DEMOLIÇÃO DE CONCRETO ARMADO</v>
          </cell>
          <cell r="C137" t="str">
            <v>M3</v>
          </cell>
          <cell r="D137">
            <v>111</v>
          </cell>
        </row>
        <row r="138">
          <cell r="A138">
            <v>29000</v>
          </cell>
          <cell r="B138" t="str">
            <v>OUTROS SERVIÇOS</v>
          </cell>
          <cell r="C138" t="str">
            <v>.</v>
          </cell>
          <cell r="D138" t="str">
            <v>.</v>
          </cell>
        </row>
        <row r="139">
          <cell r="A139">
            <v>29040</v>
          </cell>
          <cell r="B139" t="str">
            <v>BUZINOTE PVC - 2", C=0,30 M</v>
          </cell>
          <cell r="C139" t="str">
            <v>UN</v>
          </cell>
          <cell r="D139">
            <v>4.32</v>
          </cell>
        </row>
        <row r="140">
          <cell r="A140">
            <v>30000</v>
          </cell>
          <cell r="B140" t="str">
            <v>ESTRUTURA</v>
          </cell>
        </row>
        <row r="141">
          <cell r="A141">
            <v>30100</v>
          </cell>
          <cell r="B141" t="str">
            <v>ESTRUTURA DE CONCRETO ARMADO - FORMAS</v>
          </cell>
          <cell r="C141" t="str">
            <v>.</v>
          </cell>
          <cell r="D141" t="str">
            <v>.</v>
          </cell>
        </row>
        <row r="142">
          <cell r="A142">
            <v>30101</v>
          </cell>
          <cell r="B142" t="str">
            <v>FORMA COMUM DE TÁBUAS DE PINUS - PLANA</v>
          </cell>
          <cell r="C142" t="str">
            <v>M2</v>
          </cell>
          <cell r="D142">
            <v>17.59</v>
          </cell>
        </row>
        <row r="143">
          <cell r="A143">
            <v>30104</v>
          </cell>
          <cell r="B143" t="str">
            <v>FORMA COMUM DE TÁBUAS DE PINUS - NÃO RECUPERÁVEL</v>
          </cell>
          <cell r="C143" t="str">
            <v>M2</v>
          </cell>
          <cell r="D143">
            <v>27.02</v>
          </cell>
        </row>
        <row r="144">
          <cell r="A144">
            <v>30111</v>
          </cell>
          <cell r="B144" t="str">
            <v>FORMA ESPECIAL DE CHAPAS RESINADAS (10MM) - CURVA</v>
          </cell>
          <cell r="C144" t="str">
            <v>M2</v>
          </cell>
          <cell r="D144">
            <v>24.62</v>
          </cell>
        </row>
        <row r="145">
          <cell r="A145">
            <v>30113</v>
          </cell>
          <cell r="B145" t="str">
            <v>FORMA ESPECIAL DE CHAPAS PLASTIFICADAS (10MM) - CURVA</v>
          </cell>
          <cell r="C145" t="str">
            <v>M2</v>
          </cell>
          <cell r="D145">
            <v>26.39</v>
          </cell>
        </row>
        <row r="146">
          <cell r="A146">
            <v>30114</v>
          </cell>
          <cell r="B146" t="str">
            <v>FORMA ESPECIAL DE CHAPAS RESINADAS (10MM) - PLANA</v>
          </cell>
          <cell r="C146" t="str">
            <v>M2</v>
          </cell>
          <cell r="D146">
            <v>16.02</v>
          </cell>
        </row>
        <row r="147">
          <cell r="A147">
            <v>30115</v>
          </cell>
          <cell r="B147" t="str">
            <v>FORMA ESPECIAL DE CHAPAS RESINADAS (12MM) - PLANA</v>
          </cell>
          <cell r="C147" t="str">
            <v>M2</v>
          </cell>
          <cell r="D147">
            <v>16.39</v>
          </cell>
        </row>
        <row r="148">
          <cell r="A148">
            <v>30116</v>
          </cell>
          <cell r="B148" t="str">
            <v>FORMA ESPECIAL DE CHAPAS PLASTIFICADAS (10MM) - PLANA</v>
          </cell>
          <cell r="C148" t="str">
            <v>M2</v>
          </cell>
          <cell r="D148">
            <v>17.29</v>
          </cell>
        </row>
        <row r="149">
          <cell r="A149">
            <v>30117</v>
          </cell>
          <cell r="B149" t="str">
            <v>FORMA ESPECIAL DE CHAPAS PLASTIFICADAS (12MM) - PLANA</v>
          </cell>
          <cell r="C149" t="str">
            <v>M2</v>
          </cell>
          <cell r="D149">
            <v>17.71</v>
          </cell>
        </row>
        <row r="150">
          <cell r="A150">
            <v>30120</v>
          </cell>
          <cell r="B150" t="str">
            <v>FORMA DE TUBO DE PAPELÃO, DIÂMETRO 350MM</v>
          </cell>
          <cell r="C150" t="str">
            <v>M</v>
          </cell>
          <cell r="D150">
            <v>66.819999999999993</v>
          </cell>
        </row>
        <row r="151">
          <cell r="A151">
            <v>30130</v>
          </cell>
          <cell r="B151" t="str">
            <v>CIMBRAMENTO PARA ALTURAS ENTRE 3,01M E 7,00M</v>
          </cell>
          <cell r="C151" t="str">
            <v>M3</v>
          </cell>
          <cell r="D151">
            <v>11.82</v>
          </cell>
        </row>
        <row r="152">
          <cell r="A152">
            <v>30200</v>
          </cell>
          <cell r="B152" t="str">
            <v>ESTRUTURA DE CONCRETO ARMADO - ARMADURA</v>
          </cell>
          <cell r="C152" t="str">
            <v>.</v>
          </cell>
          <cell r="D152" t="str">
            <v>.</v>
          </cell>
        </row>
        <row r="153">
          <cell r="A153">
            <v>30204</v>
          </cell>
          <cell r="B153" t="str">
            <v>ARMADURA EM AÇO CA-50</v>
          </cell>
          <cell r="C153" t="str">
            <v>KG</v>
          </cell>
          <cell r="D153">
            <v>3.61</v>
          </cell>
        </row>
        <row r="154">
          <cell r="A154">
            <v>30207</v>
          </cell>
          <cell r="B154" t="str">
            <v>ARMADURA EM AÇO CA-60</v>
          </cell>
          <cell r="C154" t="str">
            <v>KG</v>
          </cell>
          <cell r="D154">
            <v>4.38</v>
          </cell>
        </row>
        <row r="155">
          <cell r="A155">
            <v>30209</v>
          </cell>
          <cell r="B155" t="str">
            <v>ARMADURA EM AÇO CA-60 - TELA</v>
          </cell>
          <cell r="C155" t="str">
            <v>KG</v>
          </cell>
          <cell r="D155">
            <v>4.82</v>
          </cell>
        </row>
        <row r="156">
          <cell r="A156">
            <v>30300</v>
          </cell>
          <cell r="B156" t="str">
            <v>ESTRUTURA DE CONCRETO ARMADO - CONCRETO</v>
          </cell>
          <cell r="C156" t="str">
            <v>.</v>
          </cell>
          <cell r="D156" t="str">
            <v>.</v>
          </cell>
        </row>
        <row r="157">
          <cell r="A157">
            <v>30305</v>
          </cell>
          <cell r="B157" t="str">
            <v>CONCRETO FCK = 15,0MPA - VIRADO NA OBRA</v>
          </cell>
          <cell r="C157" t="str">
            <v>M3</v>
          </cell>
          <cell r="D157">
            <v>211.47</v>
          </cell>
        </row>
        <row r="158">
          <cell r="A158">
            <v>30307</v>
          </cell>
          <cell r="B158" t="str">
            <v>CONCRETO FCK = 20,0MPA - VIRADO NA OBRA</v>
          </cell>
          <cell r="C158" t="str">
            <v>M3</v>
          </cell>
          <cell r="D158">
            <v>220.22</v>
          </cell>
        </row>
        <row r="159">
          <cell r="A159">
            <v>30308</v>
          </cell>
          <cell r="B159" t="str">
            <v>CONCRETO FCK = 25,0MPA - VIRADO NA OBRA</v>
          </cell>
          <cell r="C159" t="str">
            <v>M3</v>
          </cell>
          <cell r="D159">
            <v>229.57</v>
          </cell>
        </row>
        <row r="160">
          <cell r="A160">
            <v>30309</v>
          </cell>
          <cell r="B160" t="str">
            <v>CONCRETO FCK = 15,0MPA - USINADO</v>
          </cell>
          <cell r="C160" t="str">
            <v>M3</v>
          </cell>
          <cell r="D160">
            <v>195.72</v>
          </cell>
        </row>
        <row r="161">
          <cell r="A161">
            <v>30315</v>
          </cell>
          <cell r="B161" t="str">
            <v>CONCRETO FCK = 20,0MPA - USINADO</v>
          </cell>
          <cell r="C161" t="str">
            <v>M3</v>
          </cell>
          <cell r="D161">
            <v>205.92</v>
          </cell>
        </row>
        <row r="162">
          <cell r="A162">
            <v>30316</v>
          </cell>
          <cell r="B162" t="str">
            <v>CONCRETO FCK = 20,0MPA - USINADO E BOMBEÁVEL</v>
          </cell>
          <cell r="C162" t="str">
            <v>M3</v>
          </cell>
          <cell r="D162">
            <v>204.42</v>
          </cell>
        </row>
        <row r="163">
          <cell r="A163">
            <v>30317</v>
          </cell>
          <cell r="B163" t="str">
            <v>CONCRETO FCK = 25,0MPA - USINADO</v>
          </cell>
          <cell r="C163" t="str">
            <v>M3</v>
          </cell>
          <cell r="D163">
            <v>214.08</v>
          </cell>
        </row>
        <row r="164">
          <cell r="A164">
            <v>30318</v>
          </cell>
          <cell r="B164" t="str">
            <v>CONCRETO FCK = 25,0MPA - USINADO E BOMBEÁVEL</v>
          </cell>
          <cell r="C164" t="str">
            <v>M3</v>
          </cell>
          <cell r="D164">
            <v>215.54</v>
          </cell>
        </row>
        <row r="165">
          <cell r="A165">
            <v>30319</v>
          </cell>
          <cell r="B165" t="str">
            <v>CONCRETO USINADO, BOMBEÁVEL FCK = 20MPA COM PEDRA 1</v>
          </cell>
          <cell r="C165" t="str">
            <v>M3</v>
          </cell>
          <cell r="D165">
            <v>214.23</v>
          </cell>
        </row>
        <row r="166">
          <cell r="A166">
            <v>30320</v>
          </cell>
          <cell r="B166" t="str">
            <v>CONCRETO FCK = 30,0MPA - USINADO</v>
          </cell>
          <cell r="C166" t="str">
            <v>M3</v>
          </cell>
          <cell r="D166">
            <v>223.7</v>
          </cell>
        </row>
        <row r="167">
          <cell r="A167">
            <v>30321</v>
          </cell>
          <cell r="B167" t="str">
            <v>CONCRETO FCK = 30,0MPA - USINADO E BOMBEÁVEL</v>
          </cell>
          <cell r="C167" t="str">
            <v>M3</v>
          </cell>
          <cell r="D167">
            <v>226.02</v>
          </cell>
        </row>
        <row r="168">
          <cell r="A168">
            <v>30322</v>
          </cell>
          <cell r="B168" t="str">
            <v>CONCRETO FCK = 35,0MPA - USINADO</v>
          </cell>
          <cell r="C168" t="str">
            <v>M3</v>
          </cell>
          <cell r="D168">
            <v>238.84</v>
          </cell>
        </row>
        <row r="169">
          <cell r="A169">
            <v>30323</v>
          </cell>
          <cell r="B169" t="str">
            <v>CONCRETO FCK = 35,0MPA - USINADO E BOMBEÁVEL</v>
          </cell>
          <cell r="C169" t="str">
            <v>M3</v>
          </cell>
          <cell r="D169">
            <v>239.42</v>
          </cell>
        </row>
        <row r="170">
          <cell r="A170">
            <v>30324</v>
          </cell>
          <cell r="B170" t="str">
            <v>CONCRETO FCK = 40,0MPA - USINADO</v>
          </cell>
          <cell r="C170" t="str">
            <v>M3</v>
          </cell>
          <cell r="D170">
            <v>250.96</v>
          </cell>
        </row>
        <row r="171">
          <cell r="A171">
            <v>30325</v>
          </cell>
          <cell r="B171" t="str">
            <v>CONCRETO FCK = 40,0MPA - USINADO E BOMBEÁVEL</v>
          </cell>
          <cell r="C171" t="str">
            <v>M3</v>
          </cell>
          <cell r="D171">
            <v>258.99</v>
          </cell>
        </row>
        <row r="172">
          <cell r="A172">
            <v>30330</v>
          </cell>
          <cell r="B172" t="str">
            <v>BOMBEAMENTO DE CONCRETO</v>
          </cell>
          <cell r="C172" t="str">
            <v>M3</v>
          </cell>
          <cell r="D172">
            <v>23.67</v>
          </cell>
        </row>
        <row r="173">
          <cell r="A173">
            <v>30400</v>
          </cell>
          <cell r="B173" t="str">
            <v>ESTRUTURA DE CONCRETO - LAJE MISTA</v>
          </cell>
          <cell r="C173" t="str">
            <v>.</v>
          </cell>
          <cell r="D173" t="str">
            <v>.</v>
          </cell>
        </row>
        <row r="174">
          <cell r="A174">
            <v>30419</v>
          </cell>
          <cell r="B174" t="str">
            <v>LAJE MISTA TRELIÇADA H-8CM COM CAPEAMENTO 4CM (12CM)</v>
          </cell>
          <cell r="C174" t="str">
            <v>M2</v>
          </cell>
          <cell r="D174">
            <v>51.62</v>
          </cell>
        </row>
        <row r="175">
          <cell r="A175">
            <v>30420</v>
          </cell>
          <cell r="B175" t="str">
            <v>LAJE MISTA TRELIÇADA H-10CM COM CAPEAMENTO 4CM (14CM)</v>
          </cell>
          <cell r="C175" t="str">
            <v>M2</v>
          </cell>
          <cell r="D175">
            <v>58.08</v>
          </cell>
        </row>
        <row r="176">
          <cell r="A176">
            <v>30421</v>
          </cell>
          <cell r="B176" t="str">
            <v>LAJE MISTA TRELIÇADA H-12CM COM CAPEAMENTO 4CM (16CM)</v>
          </cell>
          <cell r="C176" t="str">
            <v>M2</v>
          </cell>
          <cell r="D176">
            <v>61.64</v>
          </cell>
        </row>
        <row r="177">
          <cell r="A177">
            <v>30422</v>
          </cell>
          <cell r="B177" t="str">
            <v>LAJE MISTA TRELIÇADA H-15CM COM CAPEAMENTO 4CM (19CM)</v>
          </cell>
          <cell r="C177" t="str">
            <v>M2</v>
          </cell>
          <cell r="D177">
            <v>67.930000000000007</v>
          </cell>
        </row>
        <row r="178">
          <cell r="A178">
            <v>30423</v>
          </cell>
          <cell r="B178" t="str">
            <v>LAJE MISTA TRELIÇADA H-20CM COM CAPEAMENTO 4CM (24CM)</v>
          </cell>
          <cell r="C178" t="str">
            <v>M2</v>
          </cell>
          <cell r="D178">
            <v>76.48</v>
          </cell>
        </row>
        <row r="179">
          <cell r="A179">
            <v>30424</v>
          </cell>
          <cell r="B179" t="str">
            <v>LAJE MISTA TRELIÇADA H-25CM COM CAPEAMENTO 5CM (30CM)</v>
          </cell>
          <cell r="C179" t="str">
            <v>M2</v>
          </cell>
          <cell r="D179">
            <v>92.86</v>
          </cell>
        </row>
        <row r="180">
          <cell r="A180">
            <v>34000</v>
          </cell>
          <cell r="B180" t="str">
            <v>ESTRUTURA DE CONCRETO - RECUPERAÇÃO E TRATAMENTO</v>
          </cell>
          <cell r="C180" t="str">
            <v>.</v>
          </cell>
          <cell r="D180" t="str">
            <v>.</v>
          </cell>
        </row>
        <row r="181">
          <cell r="A181">
            <v>34002</v>
          </cell>
          <cell r="B181" t="str">
            <v>APICOAMENTO DE SUPERFÍCIE DE CONCRETO</v>
          </cell>
          <cell r="C181" t="str">
            <v>M2</v>
          </cell>
          <cell r="D181">
            <v>33.1</v>
          </cell>
        </row>
        <row r="182">
          <cell r="A182">
            <v>34010</v>
          </cell>
          <cell r="B182" t="str">
            <v>LIMPEZA E REMOÇÃO DE SUPERFÍCIE DETERIORADA COM JATEAMENTO</v>
          </cell>
          <cell r="C182" t="str">
            <v>M2</v>
          </cell>
          <cell r="D182">
            <v>28.51</v>
          </cell>
        </row>
        <row r="183">
          <cell r="A183">
            <v>34015</v>
          </cell>
          <cell r="B183" t="str">
            <v>LIMPEZA DE JUNTA DE DILATAÇÃO COM REMOÇÃO DO EXCESSO DE CONCRETO - ATÉ 3CM</v>
          </cell>
          <cell r="C183" t="str">
            <v>M</v>
          </cell>
          <cell r="D183">
            <v>8.76</v>
          </cell>
        </row>
        <row r="184">
          <cell r="A184">
            <v>34018</v>
          </cell>
          <cell r="B184" t="str">
            <v>LIMPEZA DE CONCRETO E ARMADURA COM ESCOVA DE AÇO</v>
          </cell>
          <cell r="C184" t="str">
            <v>M2</v>
          </cell>
          <cell r="D184">
            <v>5.13</v>
          </cell>
        </row>
        <row r="185">
          <cell r="A185">
            <v>34019</v>
          </cell>
          <cell r="B185" t="str">
            <v>LIMPEZA, ESTUCAMENTO E  LIXAMENTO EM CONCRETO APARENTE</v>
          </cell>
          <cell r="C185" t="str">
            <v>M2</v>
          </cell>
          <cell r="D185">
            <v>10</v>
          </cell>
        </row>
        <row r="186">
          <cell r="A186">
            <v>34020</v>
          </cell>
          <cell r="B186" t="str">
            <v>LIMPEZA, ESTUCAMENTO, LIXAMENTO E APLICAÇÃO DE VERNIZ PARA CONCRETO APARENTE</v>
          </cell>
          <cell r="C186" t="str">
            <v>M2</v>
          </cell>
          <cell r="D186">
            <v>19.309999999999999</v>
          </cell>
        </row>
        <row r="187">
          <cell r="A187">
            <v>34022</v>
          </cell>
          <cell r="B187" t="str">
            <v>TRATAMENTO DE ARMADURA COM APLICAÇÃO DE PRODUTO INIBIDOR OXIDANTE</v>
          </cell>
          <cell r="C187" t="str">
            <v>M</v>
          </cell>
          <cell r="D187">
            <v>1.85</v>
          </cell>
        </row>
        <row r="188">
          <cell r="A188">
            <v>34050</v>
          </cell>
          <cell r="B188" t="str">
            <v>POLIMENTO DE CONCRETO</v>
          </cell>
          <cell r="C188" t="str">
            <v>M2</v>
          </cell>
          <cell r="D188">
            <v>2.29</v>
          </cell>
        </row>
        <row r="189">
          <cell r="A189">
            <v>34051</v>
          </cell>
          <cell r="B189" t="str">
            <v>POLIMENTO DE CONCRETO NOVO</v>
          </cell>
          <cell r="C189" t="str">
            <v>M2</v>
          </cell>
          <cell r="D189">
            <v>2.29</v>
          </cell>
        </row>
        <row r="190">
          <cell r="A190">
            <v>34060</v>
          </cell>
          <cell r="B190" t="str">
            <v>PREPARAÇÃO DE PONTE DE ADERÊNCIA COM ADESIVO A BASE DE EPÓXI</v>
          </cell>
          <cell r="C190" t="str">
            <v>M2</v>
          </cell>
          <cell r="D190">
            <v>52.53</v>
          </cell>
        </row>
        <row r="191">
          <cell r="A191">
            <v>34070</v>
          </cell>
          <cell r="B191" t="str">
            <v>ANCORAGEM DE BARRAS DE AÇO COM ADESIVO A BASE DE EPÓXI</v>
          </cell>
          <cell r="C191" t="str">
            <v>UN</v>
          </cell>
          <cell r="D191">
            <v>3.75</v>
          </cell>
        </row>
        <row r="192">
          <cell r="A192">
            <v>35000</v>
          </cell>
          <cell r="B192" t="str">
            <v>DEMOLIÇÕES</v>
          </cell>
          <cell r="C192" t="str">
            <v>.</v>
          </cell>
          <cell r="D192" t="str">
            <v>.</v>
          </cell>
        </row>
        <row r="193">
          <cell r="A193">
            <v>35001</v>
          </cell>
          <cell r="B193" t="str">
            <v>DEMOLIÇÃO DE CONCRETO SIMPLES</v>
          </cell>
          <cell r="C193" t="str">
            <v>M3</v>
          </cell>
          <cell r="D193">
            <v>55.5</v>
          </cell>
        </row>
        <row r="194">
          <cell r="A194">
            <v>35002</v>
          </cell>
          <cell r="B194" t="str">
            <v>DEMOLIÇÃO DE CONCRETO ARMADO</v>
          </cell>
          <cell r="C194" t="str">
            <v>M3</v>
          </cell>
          <cell r="D194">
            <v>111</v>
          </cell>
        </row>
        <row r="195">
          <cell r="A195">
            <v>35005</v>
          </cell>
          <cell r="B195" t="str">
            <v>DEMOLIÇÃO DE LAJES MISTAS COM ESPESSURA FINAL IGUAL OU INFERIOR A 16CM</v>
          </cell>
          <cell r="C195" t="str">
            <v>M2</v>
          </cell>
          <cell r="D195">
            <v>11.59</v>
          </cell>
        </row>
        <row r="196">
          <cell r="A196">
            <v>35006</v>
          </cell>
          <cell r="B196" t="str">
            <v>DEMOLIÇÃO DE LAJES MISTAS COM ESPESSURA FINAL SUPERIOR A 16 CM, ATÉ 30CM</v>
          </cell>
          <cell r="C196" t="str">
            <v>M2</v>
          </cell>
          <cell r="D196">
            <v>16.55</v>
          </cell>
        </row>
        <row r="197">
          <cell r="A197" t="str">
            <v>03-60-00</v>
          </cell>
          <cell r="B197" t="str">
            <v>ESTRUTURA METÁLICA</v>
          </cell>
          <cell r="C197" t="str">
            <v>.</v>
          </cell>
          <cell r="D197" t="str">
            <v>.</v>
          </cell>
        </row>
        <row r="198">
          <cell r="A198">
            <v>36001</v>
          </cell>
          <cell r="B198" t="str">
            <v>PROJETO INDUSTRIAL - TRANSPORTE, FORNECIMENTO E MONTAGEM DE ESTRUTURA METÁLICA VERTICAL</v>
          </cell>
          <cell r="C198" t="str">
            <v>KG</v>
          </cell>
          <cell r="D198">
            <v>5.64</v>
          </cell>
        </row>
        <row r="199">
          <cell r="A199">
            <v>40000</v>
          </cell>
          <cell r="B199" t="str">
            <v>VEDOS</v>
          </cell>
        </row>
        <row r="200">
          <cell r="A200">
            <v>40100</v>
          </cell>
          <cell r="B200" t="str">
            <v>ALVENARIA DE TIJOLOS E BLOCOS</v>
          </cell>
          <cell r="C200" t="str">
            <v>.</v>
          </cell>
          <cell r="D200" t="str">
            <v>.</v>
          </cell>
        </row>
        <row r="201">
          <cell r="A201">
            <v>40101</v>
          </cell>
          <cell r="B201" t="str">
            <v>TIJOLOS MACIÇOS COMUNS - ESPELHO</v>
          </cell>
          <cell r="C201" t="str">
            <v>M2</v>
          </cell>
          <cell r="D201">
            <v>19.68</v>
          </cell>
        </row>
        <row r="202">
          <cell r="A202">
            <v>40102</v>
          </cell>
          <cell r="B202" t="str">
            <v>TIJOLOS MACIÇOS COMUNS - 1/2 TIJOLO</v>
          </cell>
          <cell r="C202" t="str">
            <v>M2</v>
          </cell>
          <cell r="D202">
            <v>36.83</v>
          </cell>
        </row>
        <row r="203">
          <cell r="A203">
            <v>40103</v>
          </cell>
          <cell r="B203" t="str">
            <v>TIJOLOS MACIÇOS COMUNS - 1 TIJOLO</v>
          </cell>
          <cell r="C203" t="str">
            <v>M2</v>
          </cell>
          <cell r="D203">
            <v>63.34</v>
          </cell>
        </row>
        <row r="204">
          <cell r="A204">
            <v>40104</v>
          </cell>
          <cell r="B204" t="str">
            <v>TIJOLOS MACIÇOS COMUNS - 1 1/2 TIJOLO</v>
          </cell>
          <cell r="C204" t="str">
            <v>M2</v>
          </cell>
          <cell r="D204">
            <v>86.07</v>
          </cell>
        </row>
        <row r="205">
          <cell r="A205">
            <v>40111</v>
          </cell>
          <cell r="B205" t="str">
            <v>TIJOLOS MACIÇOS COMUNS - APARENTE, 1/2 TIJOLO</v>
          </cell>
          <cell r="C205" t="str">
            <v>M2</v>
          </cell>
          <cell r="D205">
            <v>36.83</v>
          </cell>
        </row>
        <row r="206">
          <cell r="A206">
            <v>40112</v>
          </cell>
          <cell r="B206" t="str">
            <v>TIJOLOS MACIÇOS COMUNS - APARENTE, 1 TIJOLO</v>
          </cell>
          <cell r="C206" t="str">
            <v>M2</v>
          </cell>
          <cell r="D206">
            <v>63.34</v>
          </cell>
        </row>
        <row r="207">
          <cell r="A207">
            <v>40115</v>
          </cell>
          <cell r="B207" t="str">
            <v>TIJOLOS CERÂMICOS FURADOS - 1/2 TIJOLO</v>
          </cell>
          <cell r="C207" t="str">
            <v>M2</v>
          </cell>
          <cell r="D207">
            <v>25.19</v>
          </cell>
        </row>
        <row r="208">
          <cell r="A208">
            <v>40116</v>
          </cell>
          <cell r="B208" t="str">
            <v>TIJOLOS CERÂMICOS FURADOS - 1 TIJOLO</v>
          </cell>
          <cell r="C208" t="str">
            <v>M2</v>
          </cell>
          <cell r="D208">
            <v>45.2</v>
          </cell>
        </row>
        <row r="209">
          <cell r="A209">
            <v>40120</v>
          </cell>
          <cell r="B209" t="str">
            <v>TIJOLOS LAMINADOS - ESPELHO</v>
          </cell>
          <cell r="C209" t="str">
            <v>M2</v>
          </cell>
          <cell r="D209">
            <v>58.03</v>
          </cell>
        </row>
        <row r="210">
          <cell r="A210">
            <v>40121</v>
          </cell>
          <cell r="B210" t="str">
            <v>TIJOLOS LAMINADOS - 1/2 TIJOLO</v>
          </cell>
          <cell r="C210" t="str">
            <v>M2</v>
          </cell>
          <cell r="D210">
            <v>94.53</v>
          </cell>
        </row>
        <row r="211">
          <cell r="A211">
            <v>40122</v>
          </cell>
          <cell r="B211" t="str">
            <v>TIJOLOS LAMINADOS - 1 TIJOLO</v>
          </cell>
          <cell r="C211" t="str">
            <v>M2</v>
          </cell>
          <cell r="D211">
            <v>169.08</v>
          </cell>
        </row>
        <row r="212">
          <cell r="A212">
            <v>40125</v>
          </cell>
          <cell r="B212" t="str">
            <v>TIJOLOS DE VIDRO - CANELADO, 20X20CM</v>
          </cell>
          <cell r="C212" t="str">
            <v>M2</v>
          </cell>
          <cell r="D212">
            <v>280.60000000000002</v>
          </cell>
        </row>
        <row r="213">
          <cell r="A213">
            <v>40126</v>
          </cell>
          <cell r="B213" t="str">
            <v>TIJOLOS DE VIDRO - TIJOLINHO, 20X20CM</v>
          </cell>
          <cell r="C213" t="str">
            <v>M2</v>
          </cell>
          <cell r="D213">
            <v>273.7</v>
          </cell>
        </row>
        <row r="214">
          <cell r="A214">
            <v>40127</v>
          </cell>
          <cell r="B214" t="str">
            <v>TIJOLOS DE VIDRO - VENTILAÇÃO</v>
          </cell>
          <cell r="C214" t="str">
            <v>M2</v>
          </cell>
          <cell r="D214">
            <v>310.10000000000002</v>
          </cell>
        </row>
        <row r="215">
          <cell r="A215">
            <v>40140</v>
          </cell>
          <cell r="B215" t="str">
            <v>BLOCOS VAZADOS DE CONCRETO - 09CM</v>
          </cell>
          <cell r="C215" t="str">
            <v>M2</v>
          </cell>
          <cell r="D215">
            <v>22.9</v>
          </cell>
        </row>
        <row r="216">
          <cell r="A216">
            <v>40141</v>
          </cell>
          <cell r="B216" t="str">
            <v>BLOCOS VAZADOS DE CONCRETO - 14CM</v>
          </cell>
          <cell r="C216" t="str">
            <v>M2</v>
          </cell>
          <cell r="D216">
            <v>28.16</v>
          </cell>
        </row>
        <row r="217">
          <cell r="A217">
            <v>40142</v>
          </cell>
          <cell r="B217" t="str">
            <v>BLOCOS VAZADOS DE CONCRETO - 19CM</v>
          </cell>
          <cell r="C217" t="str">
            <v>M2</v>
          </cell>
          <cell r="D217">
            <v>33.49</v>
          </cell>
        </row>
        <row r="218">
          <cell r="A218">
            <v>40143</v>
          </cell>
          <cell r="B218" t="str">
            <v>BLOCO SÍLICO CALCÁRIO - 09CM</v>
          </cell>
          <cell r="C218" t="str">
            <v>M2</v>
          </cell>
          <cell r="D218">
            <v>22.66</v>
          </cell>
        </row>
        <row r="219">
          <cell r="A219">
            <v>40144</v>
          </cell>
          <cell r="B219" t="str">
            <v>BLOCO SÍLICO CALCÁRIO - 14CM</v>
          </cell>
          <cell r="C219" t="str">
            <v>M2</v>
          </cell>
          <cell r="D219">
            <v>27</v>
          </cell>
        </row>
        <row r="220">
          <cell r="A220">
            <v>40145</v>
          </cell>
          <cell r="B220" t="str">
            <v>BLOCO SÍLICO CALCÁRIO - 19CM</v>
          </cell>
          <cell r="C220" t="str">
            <v>M2</v>
          </cell>
          <cell r="D220">
            <v>31.52</v>
          </cell>
        </row>
        <row r="221">
          <cell r="A221">
            <v>40150</v>
          </cell>
          <cell r="B221" t="str">
            <v>BLOCOS VAZADOS DE CONCRETO APARENTE - 09CM</v>
          </cell>
          <cell r="C221" t="str">
            <v>M2</v>
          </cell>
          <cell r="D221">
            <v>25.9</v>
          </cell>
        </row>
        <row r="222">
          <cell r="A222">
            <v>40151</v>
          </cell>
          <cell r="B222" t="str">
            <v>BLOCOS VAZADOS DE CONCRETO APARENTE - 14CM</v>
          </cell>
          <cell r="C222" t="str">
            <v>M2</v>
          </cell>
          <cell r="D222">
            <v>32.33</v>
          </cell>
        </row>
        <row r="223">
          <cell r="A223">
            <v>40152</v>
          </cell>
          <cell r="B223" t="str">
            <v>BLOCOS VAZADOS DE CONCRETO APARENTE - 19CM</v>
          </cell>
          <cell r="C223" t="str">
            <v>M2</v>
          </cell>
          <cell r="D223">
            <v>38.03</v>
          </cell>
        </row>
        <row r="224">
          <cell r="A224">
            <v>40160</v>
          </cell>
          <cell r="B224" t="str">
            <v>BLOCOS VAZADOS DE CONCRETO ESTRUTURAL - 14CM</v>
          </cell>
          <cell r="C224" t="str">
            <v>M2</v>
          </cell>
          <cell r="D224">
            <v>32.44</v>
          </cell>
        </row>
        <row r="225">
          <cell r="A225">
            <v>40161</v>
          </cell>
          <cell r="B225" t="str">
            <v>BLOCOS VAZADOS DE CONCRETO ESTRUTURAL - 19CM</v>
          </cell>
          <cell r="C225" t="str">
            <v>M2</v>
          </cell>
          <cell r="D225">
            <v>37.86</v>
          </cell>
        </row>
        <row r="226">
          <cell r="A226">
            <v>40162</v>
          </cell>
          <cell r="B226" t="str">
            <v>BLOCOS VAZADOS DE CONCRETO ESTRUTURAL APARENTE - 14CM</v>
          </cell>
          <cell r="C226" t="str">
            <v>M2</v>
          </cell>
          <cell r="D226">
            <v>33.51</v>
          </cell>
        </row>
        <row r="227">
          <cell r="A227">
            <v>40163</v>
          </cell>
          <cell r="B227" t="str">
            <v>BLOCOS VAZADOS DE CONCRETO ESTRUTURAL APARENTE - 19CM</v>
          </cell>
          <cell r="C227" t="str">
            <v>M2</v>
          </cell>
          <cell r="D227">
            <v>38.64</v>
          </cell>
        </row>
        <row r="228">
          <cell r="A228">
            <v>40170</v>
          </cell>
          <cell r="B228" t="str">
            <v>BLOCO CERÂMICO COMUM - 14CM</v>
          </cell>
          <cell r="C228" t="str">
            <v>M2</v>
          </cell>
          <cell r="D228">
            <v>34.380000000000003</v>
          </cell>
        </row>
        <row r="229">
          <cell r="A229">
            <v>40171</v>
          </cell>
          <cell r="B229" t="str">
            <v>BLOCO CERÂMICO COMUM - 19CM</v>
          </cell>
          <cell r="C229" t="str">
            <v>M2</v>
          </cell>
          <cell r="D229">
            <v>40.56</v>
          </cell>
        </row>
        <row r="230">
          <cell r="A230">
            <v>40180</v>
          </cell>
          <cell r="B230" t="str">
            <v>TELA TIPO DEPLOYEE PARA REFORÇO DE ALVENARIA</v>
          </cell>
          <cell r="C230" t="str">
            <v>M2</v>
          </cell>
          <cell r="D230">
            <v>1.8</v>
          </cell>
        </row>
        <row r="231">
          <cell r="A231">
            <v>40195</v>
          </cell>
          <cell r="B231" t="str">
            <v>ARMADURA EM AÇO CA-50 PARA BLOCOS VAZADOS DE CONCRETO ESTRUTURAL</v>
          </cell>
          <cell r="C231" t="str">
            <v>KG</v>
          </cell>
          <cell r="D231">
            <v>3.61</v>
          </cell>
        </row>
        <row r="232">
          <cell r="A232">
            <v>40196</v>
          </cell>
          <cell r="B232" t="str">
            <v>ARMADURA EM AÇO CA-60 PARA BLOCOS VAZADOS DE CONCRETO ESTRUTURAL</v>
          </cell>
          <cell r="C232" t="str">
            <v>KG</v>
          </cell>
          <cell r="D232">
            <v>4.38</v>
          </cell>
        </row>
        <row r="233">
          <cell r="A233">
            <v>40197</v>
          </cell>
          <cell r="B233" t="str">
            <v>CONCRETO "GROUT"</v>
          </cell>
          <cell r="C233" t="str">
            <v>M3</v>
          </cell>
          <cell r="D233">
            <v>302</v>
          </cell>
        </row>
        <row r="234">
          <cell r="A234">
            <v>40198</v>
          </cell>
          <cell r="B234" t="str">
            <v>VERGAS, CINTAS E PILARETES DE CONCRETO</v>
          </cell>
          <cell r="C234" t="str">
            <v>M3</v>
          </cell>
          <cell r="D234">
            <v>632.78</v>
          </cell>
        </row>
        <row r="235">
          <cell r="A235">
            <v>40200</v>
          </cell>
          <cell r="B235" t="str">
            <v>ALVENARIA DE ELEMENTOS VAZADOS</v>
          </cell>
          <cell r="C235" t="str">
            <v>.</v>
          </cell>
          <cell r="D235" t="str">
            <v>.</v>
          </cell>
        </row>
        <row r="236">
          <cell r="A236">
            <v>40204</v>
          </cell>
          <cell r="B236" t="str">
            <v>ELEMENTOS VAZADOS DE TIJOLOS CERÂMICOS</v>
          </cell>
          <cell r="C236" t="str">
            <v>M2</v>
          </cell>
          <cell r="D236">
            <v>45.9</v>
          </cell>
        </row>
        <row r="237">
          <cell r="A237">
            <v>40208</v>
          </cell>
          <cell r="B237" t="str">
            <v>ELEMENTO VAZADO DE CONCRETO - TIPO NEO-REX N.4A OU SIMILAR</v>
          </cell>
          <cell r="C237" t="str">
            <v>M2</v>
          </cell>
          <cell r="D237">
            <v>89.6</v>
          </cell>
        </row>
        <row r="238">
          <cell r="A238">
            <v>40209</v>
          </cell>
          <cell r="B238" t="str">
            <v>ELEMENTO VAZADO DE CONCRETO - TIPO NEO REX N.4F OU SIMILAR</v>
          </cell>
          <cell r="C238" t="str">
            <v>M2</v>
          </cell>
          <cell r="D238">
            <v>133.66</v>
          </cell>
        </row>
        <row r="239">
          <cell r="A239">
            <v>40210</v>
          </cell>
          <cell r="B239" t="str">
            <v>ELEMENTO VAZADO DE CONCRETO - TIPO NEO-REX N.16 OU SIMILAR</v>
          </cell>
          <cell r="C239" t="str">
            <v>M2</v>
          </cell>
          <cell r="D239">
            <v>102.44</v>
          </cell>
        </row>
        <row r="240">
          <cell r="A240">
            <v>40211</v>
          </cell>
          <cell r="B240" t="str">
            <v>ELEMENTO VAZADO DE CONCRETO - TIPO NEO-REX N.16D OU SIMILAR</v>
          </cell>
          <cell r="C240" t="str">
            <v>M2</v>
          </cell>
          <cell r="D240">
            <v>151.34</v>
          </cell>
        </row>
        <row r="241">
          <cell r="A241">
            <v>40213</v>
          </cell>
          <cell r="B241" t="str">
            <v>ELEMENTO VAZADO DE CONCRETO - TIPO NEO-REX N.17G OU SIMILAR</v>
          </cell>
          <cell r="C241" t="str">
            <v>M2</v>
          </cell>
          <cell r="D241">
            <v>88.68</v>
          </cell>
        </row>
        <row r="242">
          <cell r="A242">
            <v>40215</v>
          </cell>
          <cell r="B242" t="str">
            <v>ELEMENTO VAZADO DE CONCRETO - TIPO NEO-REX N.19C OU SIMILAR</v>
          </cell>
          <cell r="C242" t="str">
            <v>M2</v>
          </cell>
          <cell r="D242">
            <v>71.63</v>
          </cell>
        </row>
        <row r="243">
          <cell r="A243">
            <v>40216</v>
          </cell>
          <cell r="B243" t="str">
            <v>ELEMENTO VAZADO DE CONCRETO - TIPO NEO-REX N.17C OU SIMILAR</v>
          </cell>
          <cell r="C243" t="str">
            <v>M2</v>
          </cell>
          <cell r="D243">
            <v>105.94</v>
          </cell>
        </row>
        <row r="244">
          <cell r="A244">
            <v>40217</v>
          </cell>
          <cell r="B244" t="str">
            <v>ELEMENTO VAZADO DE CONCRETO - TIPO NEO-REX N.22B OU SIMILAR</v>
          </cell>
          <cell r="C244" t="str">
            <v>M2</v>
          </cell>
          <cell r="D244">
            <v>88.49</v>
          </cell>
        </row>
        <row r="245">
          <cell r="A245">
            <v>40218</v>
          </cell>
          <cell r="B245" t="str">
            <v>ELEMENTO VAZADO DE CONCRETO - TIPO NEO-REX N.23A OU SIMILAR</v>
          </cell>
          <cell r="C245" t="str">
            <v>M2</v>
          </cell>
          <cell r="D245">
            <v>69.87</v>
          </cell>
        </row>
        <row r="246">
          <cell r="A246">
            <v>40224</v>
          </cell>
          <cell r="B246" t="str">
            <v>ELEMENTO VAZADO DE CONCRETO - TIPO NEO-REX N.62 OU SIMILAR</v>
          </cell>
          <cell r="C246" t="str">
            <v>M2</v>
          </cell>
          <cell r="D246">
            <v>81.760000000000005</v>
          </cell>
        </row>
        <row r="247">
          <cell r="A247">
            <v>40226</v>
          </cell>
          <cell r="B247" t="str">
            <v>ELEMENTO VAZADO DE CONCRETO - TIPO NEO-REX N.62A OU SIMILAR</v>
          </cell>
          <cell r="C247" t="str">
            <v>M2</v>
          </cell>
          <cell r="D247">
            <v>82.64</v>
          </cell>
        </row>
        <row r="248">
          <cell r="A248">
            <v>40227</v>
          </cell>
          <cell r="B248" t="str">
            <v>ELEMENTO VAZADO DE CONCRETO - TIPO NEO-REX N.62B OU SIMILAR</v>
          </cell>
          <cell r="C248" t="str">
            <v>M2</v>
          </cell>
          <cell r="D248">
            <v>69.39</v>
          </cell>
        </row>
        <row r="249">
          <cell r="A249">
            <v>40230</v>
          </cell>
          <cell r="B249" t="str">
            <v>ELEMENTO VAZADO DE CONCRETO - TIPO NEO-REX N.72A OU SIMILAR</v>
          </cell>
          <cell r="C249" t="str">
            <v>M2</v>
          </cell>
          <cell r="D249">
            <v>87.89</v>
          </cell>
        </row>
        <row r="250">
          <cell r="A250">
            <v>40235</v>
          </cell>
          <cell r="B250" t="str">
            <v>ELEMENTO VAZADO DE CONCRETO - TIPO NEO-REX N.78A OU SIMILAR</v>
          </cell>
          <cell r="C250" t="str">
            <v>M2</v>
          </cell>
          <cell r="D250">
            <v>81.31</v>
          </cell>
        </row>
        <row r="251">
          <cell r="A251">
            <v>40300</v>
          </cell>
          <cell r="B251" t="str">
            <v>OUTROS ELEMENTOS DIVISÓRIOS</v>
          </cell>
          <cell r="C251" t="str">
            <v>.</v>
          </cell>
          <cell r="D251" t="str">
            <v>.</v>
          </cell>
        </row>
        <row r="252">
          <cell r="A252">
            <v>40330</v>
          </cell>
          <cell r="B252" t="str">
            <v>PLACAS DE GRANILITE - 30MM DE ESPESSURA</v>
          </cell>
          <cell r="C252" t="str">
            <v>M2</v>
          </cell>
          <cell r="D252">
            <v>131.06</v>
          </cell>
        </row>
        <row r="253">
          <cell r="A253">
            <v>40331</v>
          </cell>
          <cell r="B253" t="str">
            <v>PLACAS DE GRANILITE - 40MM DE ESPESSURA</v>
          </cell>
          <cell r="C253" t="str">
            <v>M2</v>
          </cell>
          <cell r="D253">
            <v>134.1</v>
          </cell>
        </row>
        <row r="254">
          <cell r="A254">
            <v>40332</v>
          </cell>
          <cell r="B254" t="str">
            <v>PLACAS DE GRANILITE - 50MM DE ESPESSURA</v>
          </cell>
          <cell r="C254" t="str">
            <v>M2</v>
          </cell>
          <cell r="D254">
            <v>137.55000000000001</v>
          </cell>
        </row>
        <row r="255">
          <cell r="A255">
            <v>40335</v>
          </cell>
          <cell r="B255" t="str">
            <v>DIVISÓRIA EM ARDÓSIA CINZA - POLIDA 2 LADOS - ESPESSURA 30MM</v>
          </cell>
          <cell r="C255" t="str">
            <v>M2</v>
          </cell>
          <cell r="D255">
            <v>191.42</v>
          </cell>
        </row>
        <row r="256">
          <cell r="A256">
            <v>40351</v>
          </cell>
          <cell r="B256" t="str">
            <v>VL.01 - DIVISÓRIA DE ACABAMENTO LAMINADO MELAMÍNICO, MIOLO COLMÉIA - PAINEL/PAINEL</v>
          </cell>
          <cell r="C256" t="str">
            <v>M2</v>
          </cell>
          <cell r="D256">
            <v>47.08</v>
          </cell>
        </row>
        <row r="257">
          <cell r="A257">
            <v>40352</v>
          </cell>
          <cell r="B257" t="str">
            <v>VL.02 - DIVISÓRIA DE ACABAMENTO LAMINADO MELAMÍNICO, MIOLO COLMÉIA - PAINEL CEGO</v>
          </cell>
          <cell r="C257" t="str">
            <v>M2</v>
          </cell>
          <cell r="D257">
            <v>47.08</v>
          </cell>
        </row>
        <row r="258">
          <cell r="A258">
            <v>40353</v>
          </cell>
          <cell r="B258" t="str">
            <v>VL.03 - DIVISÓRIA DE ACABAMENTO LAMINADO MELAMÍNICO, MIOLO COLMÉIA - PORTA/BANDEIRA</v>
          </cell>
          <cell r="C258" t="str">
            <v>M2</v>
          </cell>
          <cell r="D258">
            <v>85.09</v>
          </cell>
        </row>
        <row r="259">
          <cell r="A259">
            <v>40354</v>
          </cell>
          <cell r="B259" t="str">
            <v>VL.04 - DIVISÓRIA DE ACABAMENTO LAMINADO MELAMÍNICO, MIOLO COLMÉIA - PAINEL/VIDRO</v>
          </cell>
          <cell r="C259" t="str">
            <v>M2</v>
          </cell>
          <cell r="D259">
            <v>73.989999999999995</v>
          </cell>
        </row>
        <row r="260">
          <cell r="A260">
            <v>40355</v>
          </cell>
          <cell r="B260" t="str">
            <v>VL.05 - DIVISÓRIA DE ACABAMENTO LAMINADO MELAMÍNICO, MIOLO COLMÉIA - PORTA/VIDRO</v>
          </cell>
          <cell r="C260" t="str">
            <v>M2</v>
          </cell>
          <cell r="D260">
            <v>99.19</v>
          </cell>
        </row>
        <row r="261">
          <cell r="A261">
            <v>40356</v>
          </cell>
          <cell r="B261" t="str">
            <v>VL.06 - DIVISÓRIA DE ACABAMENTO LAMINADO MELAMÍNICO, MIOLO COLMÉIA - PAINEL/VIDRO/PAINEL</v>
          </cell>
          <cell r="C261" t="str">
            <v>M2</v>
          </cell>
          <cell r="D261">
            <v>74.61</v>
          </cell>
        </row>
        <row r="262">
          <cell r="A262">
            <v>40357</v>
          </cell>
          <cell r="B262" t="str">
            <v>VL.07 - DIVISÓRIA DE ACABAMENTO LAMINADO MELAMÍNICO, MIOLO COLMÉIA - PAINEL/VIDRO/VIDRO</v>
          </cell>
          <cell r="C262" t="str">
            <v>M2</v>
          </cell>
          <cell r="D262">
            <v>85.84</v>
          </cell>
        </row>
        <row r="263">
          <cell r="A263">
            <v>40358</v>
          </cell>
          <cell r="B263" t="str">
            <v>VL.08 - DIVISÓRIA DE ACABAMENTO  LAMINADO MELAMÍNICO, MIOLO COLMÉIA - PORTA/BONECA/PAINEL</v>
          </cell>
          <cell r="C263" t="str">
            <v>M2</v>
          </cell>
          <cell r="D263">
            <v>74.91</v>
          </cell>
        </row>
        <row r="264">
          <cell r="A264">
            <v>40359</v>
          </cell>
          <cell r="B264" t="str">
            <v>VL.09 - DIVISÓRIA DE ACABAMENTO  LAMINADO MELAMÍNICO, MIOLO COLMÉIA - PORTA/BONECA/VIDRO</v>
          </cell>
          <cell r="C264" t="str">
            <v>M2</v>
          </cell>
          <cell r="D264">
            <v>87.61</v>
          </cell>
        </row>
        <row r="265">
          <cell r="A265">
            <v>40361</v>
          </cell>
          <cell r="B265" t="str">
            <v>VL.11 - DIVISÓRIA DE ACABAMENTO LAMINADO MELAMÍNICO, MIOLO FIBRA - PAINEL/PAINEL</v>
          </cell>
          <cell r="C265" t="str">
            <v>M2</v>
          </cell>
          <cell r="D265">
            <v>77.930000000000007</v>
          </cell>
        </row>
        <row r="266">
          <cell r="A266">
            <v>40362</v>
          </cell>
          <cell r="B266" t="str">
            <v>VL.12 - DIVISÓRIA DE ACABAMENTO  LAMINADO MELAMÍNICO, MIOLO FIBRA - PAINEL CEGO</v>
          </cell>
          <cell r="C266" t="str">
            <v>M2</v>
          </cell>
          <cell r="D266">
            <v>77.930000000000007</v>
          </cell>
        </row>
        <row r="267">
          <cell r="A267">
            <v>40363</v>
          </cell>
          <cell r="B267" t="str">
            <v>VL.13 - DIVISÓRIA DE ACABAMENTO  LAMINADO MELAMÍNICO, MIOLO FIBRA - PORTA/BANDEIRA</v>
          </cell>
          <cell r="C267" t="str">
            <v>M2</v>
          </cell>
          <cell r="D267">
            <v>109.92</v>
          </cell>
        </row>
        <row r="268">
          <cell r="A268">
            <v>40364</v>
          </cell>
          <cell r="B268" t="str">
            <v>VL.14 - DIVISÓRIA DE ACABAMENTO LAMINADO MELAMÍNICO, MIOLO FIBRA - PAINEL/VIDRO</v>
          </cell>
          <cell r="C268" t="str">
            <v>M2</v>
          </cell>
          <cell r="D268">
            <v>82.77</v>
          </cell>
        </row>
        <row r="269">
          <cell r="A269">
            <v>40365</v>
          </cell>
          <cell r="B269" t="str">
            <v>VL.15 - DIVISÓRIA DE ACABAMENTO LAMINADO MELAMÍNICO, MIOLO FIBRA - PORTA/VIDRO</v>
          </cell>
          <cell r="C269" t="str">
            <v>M2</v>
          </cell>
          <cell r="D269">
            <v>114.76</v>
          </cell>
        </row>
        <row r="270">
          <cell r="A270">
            <v>40366</v>
          </cell>
          <cell r="B270" t="str">
            <v>VL.16 - DIVISÓRIA DE ACABAMENTO LAMINADO MELAMÍNICO, MIOLO FIBRA - PAINEL/VIDRO/PAINEL</v>
          </cell>
          <cell r="C270" t="str">
            <v>M2</v>
          </cell>
          <cell r="D270">
            <v>84.12</v>
          </cell>
        </row>
        <row r="271">
          <cell r="A271">
            <v>40367</v>
          </cell>
          <cell r="B271" t="str">
            <v>VL.17 - DIVISÓRIA DE ACABAMENTO LAMINADO MELAMÍNICO, MIOLO FIBRA - PAINEL/VIDRO /VIDRO</v>
          </cell>
          <cell r="C271" t="str">
            <v>M2</v>
          </cell>
          <cell r="D271">
            <v>87.57</v>
          </cell>
        </row>
        <row r="272">
          <cell r="A272">
            <v>40368</v>
          </cell>
          <cell r="B272" t="str">
            <v>VL.18 - DIVISÓRIA DE ACABAMENTO  LAMINADO MELAMÍNICO, MIOLO FIBRA - PORTA/BONECA/PAINEL</v>
          </cell>
          <cell r="C272" t="str">
            <v>M2</v>
          </cell>
          <cell r="D272">
            <v>100.86</v>
          </cell>
        </row>
        <row r="273">
          <cell r="A273">
            <v>40369</v>
          </cell>
          <cell r="B273" t="str">
            <v>VL.19 - DIVISÓRIA DE ACABAMENTO LAMINADO MELAMÍNICO, MIOLO FIBRA - PORTA/BONECA/VIDRO</v>
          </cell>
          <cell r="C273" t="str">
            <v>M2</v>
          </cell>
          <cell r="D273">
            <v>105.7</v>
          </cell>
        </row>
        <row r="274">
          <cell r="A274">
            <v>45000</v>
          </cell>
          <cell r="B274" t="str">
            <v>DEMOLIÇÕES</v>
          </cell>
          <cell r="C274" t="str">
            <v>.</v>
          </cell>
          <cell r="D274" t="str">
            <v>.</v>
          </cell>
        </row>
        <row r="275">
          <cell r="A275">
            <v>45001</v>
          </cell>
          <cell r="B275" t="str">
            <v>DEMOLIÇÃO DE ALVENARIA ESTRUTURAL DE BLOCOS VAZADOS DE CONCRETO</v>
          </cell>
          <cell r="C275" t="str">
            <v>M3</v>
          </cell>
          <cell r="D275">
            <v>26.48</v>
          </cell>
        </row>
        <row r="276">
          <cell r="A276">
            <v>45004</v>
          </cell>
          <cell r="B276" t="str">
            <v>DEMOLIÇÃO DE ALVENARIA EM GERAL (TIJOLOS OU BLOCOS)</v>
          </cell>
          <cell r="C276" t="str">
            <v>M3</v>
          </cell>
          <cell r="D276">
            <v>19.86</v>
          </cell>
        </row>
        <row r="277">
          <cell r="A277">
            <v>45007</v>
          </cell>
          <cell r="B277" t="str">
            <v>DEMOLIÇÃO DE ALVENARIA DE ELEMENTOS VAZADOS</v>
          </cell>
          <cell r="C277" t="str">
            <v>M3</v>
          </cell>
          <cell r="D277">
            <v>16.55</v>
          </cell>
        </row>
        <row r="278">
          <cell r="A278">
            <v>45009</v>
          </cell>
          <cell r="B278" t="str">
            <v>DEMOLIÇÃO DE VERGAS, CINTAS E PILARETES DE CONCRETO</v>
          </cell>
          <cell r="C278" t="str">
            <v>M3</v>
          </cell>
          <cell r="D278">
            <v>86.07</v>
          </cell>
        </row>
        <row r="279">
          <cell r="A279">
            <v>45010</v>
          </cell>
          <cell r="B279" t="str">
            <v>DEMOLIÇÃO DE PLACAS DIVISÓRIAS DE GRANILITE OU SIMILAR</v>
          </cell>
          <cell r="C279" t="str">
            <v>M2</v>
          </cell>
          <cell r="D279">
            <v>3.31</v>
          </cell>
        </row>
        <row r="280">
          <cell r="A280">
            <v>45015</v>
          </cell>
          <cell r="B280" t="str">
            <v>DEMOLIÇÃO DE DIVISÓRIAS - CHAPAS OU TÁBUAS, INCLUSIVE ENTARUGAMENTO</v>
          </cell>
          <cell r="C280" t="str">
            <v>M2</v>
          </cell>
          <cell r="D280">
            <v>2.65</v>
          </cell>
        </row>
        <row r="281">
          <cell r="A281">
            <v>46000</v>
          </cell>
          <cell r="B281" t="str">
            <v>RETIRADAS</v>
          </cell>
          <cell r="C281" t="str">
            <v>.</v>
          </cell>
          <cell r="D281" t="str">
            <v>.</v>
          </cell>
        </row>
        <row r="282">
          <cell r="A282">
            <v>46005</v>
          </cell>
          <cell r="B282" t="str">
            <v>RETIRADA DE ALVENARIA DE BLOCOS DE PEDRA NATURAL</v>
          </cell>
          <cell r="C282" t="str">
            <v>M3</v>
          </cell>
          <cell r="D282">
            <v>43.04</v>
          </cell>
        </row>
        <row r="283">
          <cell r="A283">
            <v>46007</v>
          </cell>
          <cell r="B283" t="str">
            <v>RETIRADA DE ALVENARIA DE TIJOLOS DE VIDRO OU ELEMENTOS VAZADOS</v>
          </cell>
          <cell r="C283" t="str">
            <v>M2</v>
          </cell>
          <cell r="D283">
            <v>6.62</v>
          </cell>
        </row>
        <row r="284">
          <cell r="A284">
            <v>46010</v>
          </cell>
          <cell r="B284" t="str">
            <v>RETIRADA DE PLACAS DIVISÓRIAS DE GRANILITE OU SIMILAR</v>
          </cell>
          <cell r="C284" t="str">
            <v>M2</v>
          </cell>
          <cell r="D284">
            <v>6.62</v>
          </cell>
        </row>
        <row r="285">
          <cell r="A285">
            <v>46015</v>
          </cell>
          <cell r="B285" t="str">
            <v>RETIRADA DE DIVISÓRIAS - CHAPAS OU TÁBUAS, EXCLUSIVE ENTARUGAMENTO</v>
          </cell>
          <cell r="C285" t="str">
            <v>M2</v>
          </cell>
          <cell r="D285">
            <v>3.11</v>
          </cell>
        </row>
        <row r="286">
          <cell r="A286">
            <v>46016</v>
          </cell>
          <cell r="B286" t="str">
            <v>RETIRADA DE DIVISÓRIAS - CHAPAS OU TÁBUAS, INCLUSIVE ENTARUGAMENTO</v>
          </cell>
          <cell r="C286" t="str">
            <v>M2</v>
          </cell>
          <cell r="D286">
            <v>6.23</v>
          </cell>
        </row>
        <row r="287">
          <cell r="A287">
            <v>46019</v>
          </cell>
          <cell r="B287" t="str">
            <v>RETIRADA DE DIVISÓRIAS - CHAPAS FIB.MADEIRA, COM MONTANTES METÁLICOS</v>
          </cell>
          <cell r="C287" t="str">
            <v>M2</v>
          </cell>
          <cell r="D287">
            <v>9.34</v>
          </cell>
        </row>
        <row r="288">
          <cell r="A288">
            <v>47000</v>
          </cell>
          <cell r="B288" t="str">
            <v>RECOLOCAÇÕES</v>
          </cell>
          <cell r="C288" t="str">
            <v>.</v>
          </cell>
          <cell r="D288" t="str">
            <v>.</v>
          </cell>
        </row>
        <row r="289">
          <cell r="A289">
            <v>47010</v>
          </cell>
          <cell r="B289" t="str">
            <v>RECOLOCAÇÃO DE PLACAS DIVISÓRIAS DE GRANILITE OU SIMILAR</v>
          </cell>
          <cell r="C289" t="str">
            <v>M2</v>
          </cell>
          <cell r="D289">
            <v>19.59</v>
          </cell>
        </row>
        <row r="290">
          <cell r="A290">
            <v>47015</v>
          </cell>
          <cell r="B290" t="str">
            <v>RECOLOCAÇÃO DE DIVISÓRIAS - CHAPAS OU TÁBUAS, EXCLUSIVE ENTARUGAMENTO</v>
          </cell>
          <cell r="C290" t="str">
            <v>M2</v>
          </cell>
          <cell r="D290">
            <v>6.12</v>
          </cell>
        </row>
        <row r="291">
          <cell r="A291">
            <v>47016</v>
          </cell>
          <cell r="B291" t="str">
            <v>RECOLOCAÇÃO DE DIVISÓRIAS - CHAPAS OU TÁBUAS, INCLUSIVE ENTARUGAMENTO</v>
          </cell>
          <cell r="C291" t="str">
            <v>M2</v>
          </cell>
          <cell r="D291">
            <v>12.4</v>
          </cell>
        </row>
        <row r="292">
          <cell r="A292">
            <v>47019</v>
          </cell>
          <cell r="B292" t="str">
            <v>RECOLOCAÇÃO DE DIVISÓRIAS - CHAPAS FIB.MADEIRA, COM MONTANTES METÁLICOS</v>
          </cell>
          <cell r="C292" t="str">
            <v>M2</v>
          </cell>
          <cell r="D292">
            <v>17.36</v>
          </cell>
        </row>
        <row r="293">
          <cell r="A293">
            <v>50000</v>
          </cell>
          <cell r="B293" t="str">
            <v>IMPERMEABILIZACOES</v>
          </cell>
        </row>
        <row r="294">
          <cell r="A294">
            <v>50100</v>
          </cell>
          <cell r="B294" t="str">
            <v>IMPERMEABILIZANTE CONTRA UMIDADE DO SOLO</v>
          </cell>
          <cell r="C294" t="str">
            <v>.</v>
          </cell>
          <cell r="D294" t="str">
            <v>.</v>
          </cell>
        </row>
        <row r="295">
          <cell r="A295">
            <v>50101</v>
          </cell>
          <cell r="B295" t="str">
            <v>ARGAMASSA IMPERMEABILIZANTE DE CIMENTO E AREIA (REBOCO IMPERMEÁVEL) - TRAÇO 1:3, ESPESSURA DE 20MM</v>
          </cell>
          <cell r="C295" t="str">
            <v>M2</v>
          </cell>
          <cell r="D295">
            <v>17.59</v>
          </cell>
        </row>
        <row r="296">
          <cell r="A296">
            <v>50103</v>
          </cell>
          <cell r="B296" t="str">
            <v>ARGAMASSA IMPERMEABILIZANTE DE CIMENTO E AREIA (SUBSOLOS) - TRAÇO 1:2,5, ESPESSURA DE 20MM</v>
          </cell>
          <cell r="C296" t="str">
            <v>M2</v>
          </cell>
          <cell r="D296">
            <v>17.989999999999998</v>
          </cell>
        </row>
        <row r="297">
          <cell r="A297">
            <v>50130</v>
          </cell>
          <cell r="B297" t="str">
            <v>CIMENTO IMPERMEABILIZANTE DE CRISTALIZAÇÃO - ESTRUTUTURA ENTERRADA</v>
          </cell>
          <cell r="C297" t="str">
            <v>M2</v>
          </cell>
          <cell r="D297">
            <v>31.28</v>
          </cell>
        </row>
        <row r="298">
          <cell r="A298">
            <v>50140</v>
          </cell>
          <cell r="B298" t="str">
            <v>REGULARIZAÇÃO COM ARGAMASSA DE CIMENTO E AREIA - TRAÇO 1:3, ESPESSURA MÉDIA 30MM</v>
          </cell>
          <cell r="C298" t="str">
            <v>M2</v>
          </cell>
          <cell r="D298">
            <v>14.78</v>
          </cell>
        </row>
        <row r="299">
          <cell r="A299">
            <v>50143</v>
          </cell>
          <cell r="B299" t="str">
            <v>PINTURA PROTETORA COM TINTA BETUMINOSA (PARA  ARGAMASSA IMPERMEÁVEL) - 2 DEMÃOS</v>
          </cell>
          <cell r="C299" t="str">
            <v>M2</v>
          </cell>
          <cell r="D299">
            <v>5.03</v>
          </cell>
        </row>
        <row r="300">
          <cell r="A300">
            <v>50147</v>
          </cell>
          <cell r="B300" t="str">
            <v>PROTEÇÃO MECÂNICA COM ARGAMASSA DE CIMENTO E AREIA - TRAÇO 1:7, ESPESSURA MÉDIA 30MM</v>
          </cell>
          <cell r="C300" t="str">
            <v>M2</v>
          </cell>
          <cell r="D300">
            <v>12.86</v>
          </cell>
        </row>
        <row r="301">
          <cell r="A301">
            <v>50200</v>
          </cell>
          <cell r="B301" t="str">
            <v>IMPERMEABILIZANTE CONTRA ÁGUA SOB PRESSÃO</v>
          </cell>
          <cell r="C301" t="str">
            <v>.</v>
          </cell>
          <cell r="D301" t="str">
            <v>.</v>
          </cell>
        </row>
        <row r="302">
          <cell r="A302">
            <v>50202</v>
          </cell>
          <cell r="B302" t="str">
            <v>ARGAMASSA IMPERMEABILIZANTE DE CIMENTO E AREIA (RESERVATÓRIOS E PISCINAS) - TRAÇO 1:3, ESPESSURA 30MM</v>
          </cell>
          <cell r="C302" t="str">
            <v>M2</v>
          </cell>
          <cell r="D302">
            <v>30.2</v>
          </cell>
        </row>
        <row r="303">
          <cell r="A303">
            <v>50230</v>
          </cell>
          <cell r="B303" t="str">
            <v>CIMENTO IMPERMEABILIZANTE DE CRISTALIZAÇÃO - ESTRUTURA ELEVADA</v>
          </cell>
          <cell r="C303" t="str">
            <v>M2</v>
          </cell>
          <cell r="D303">
            <v>48.39</v>
          </cell>
        </row>
        <row r="304">
          <cell r="A304">
            <v>50243</v>
          </cell>
          <cell r="B304" t="str">
            <v>PINTURA PROTETORA COM TINTA BETUMINOSA (PARA ARGAMASSA IMPERMEÁVEL) - 2 DEMÃOS</v>
          </cell>
          <cell r="C304" t="str">
            <v>M2</v>
          </cell>
          <cell r="D304">
            <v>5.03</v>
          </cell>
        </row>
        <row r="305">
          <cell r="A305">
            <v>50244</v>
          </cell>
          <cell r="B305" t="str">
            <v>PINTURA PROTETORA COM TINTA A BASE DE EPÓXI (PARA ARGAMASSA IMPERMEÁVEL)</v>
          </cell>
          <cell r="C305" t="str">
            <v>M2</v>
          </cell>
          <cell r="D305">
            <v>51.95</v>
          </cell>
        </row>
        <row r="306">
          <cell r="A306">
            <v>50300</v>
          </cell>
          <cell r="B306" t="str">
            <v>IMPERMEABILIZANTE CONTRA ÁGUA DE PERCOLAÇÃO</v>
          </cell>
          <cell r="C306" t="str">
            <v>.</v>
          </cell>
          <cell r="D306" t="str">
            <v>.</v>
          </cell>
        </row>
        <row r="307">
          <cell r="A307">
            <v>50302</v>
          </cell>
          <cell r="B307" t="str">
            <v>ARGAMASSA IMPERMEABILIZANTE DE CIMENTO E AREIA (CALHAS E MARQUISES) - TRAÇO 1:3, ESPESSURA 30MM</v>
          </cell>
          <cell r="C307" t="str">
            <v>M2</v>
          </cell>
          <cell r="D307">
            <v>30.2</v>
          </cell>
        </row>
        <row r="308">
          <cell r="A308">
            <v>50305</v>
          </cell>
          <cell r="B308" t="str">
            <v>IMPERMEABILIZAÇÃO COM MEMBRANAS ASFÁLTICAS - COM 3 CAMADAS DE FELTRO ASFÁLTICO 15LBS</v>
          </cell>
          <cell r="C308" t="str">
            <v>M2</v>
          </cell>
          <cell r="D308">
            <v>49.07</v>
          </cell>
        </row>
        <row r="309">
          <cell r="A309">
            <v>50306</v>
          </cell>
          <cell r="B309" t="str">
            <v>IMPERMEABILIZAÇÃO COM MEMBRANAS ASFÁLTICAS - COM 4 CAMADAS DE FELTRO ASFÁLTICO 15LBS</v>
          </cell>
          <cell r="C309" t="str">
            <v>M2</v>
          </cell>
          <cell r="D309">
            <v>49.04</v>
          </cell>
        </row>
        <row r="310">
          <cell r="A310">
            <v>50307</v>
          </cell>
          <cell r="B310" t="str">
            <v>IMPERMEABILIZAÇÃO COM MEMBRANAS ASFÁLTICAS - COM 5 CAMADAS DE FELTRO ASFÁLTICO 15LBS</v>
          </cell>
          <cell r="C310" t="str">
            <v>M2</v>
          </cell>
          <cell r="D310">
            <v>59.66</v>
          </cell>
        </row>
        <row r="311">
          <cell r="A311">
            <v>50308</v>
          </cell>
          <cell r="B311" t="str">
            <v>MANTA ASFÁLTICA ESPESSURA DE 3MM COM VÉU DE POLIÉSTER COLADA A MAÇARICO</v>
          </cell>
          <cell r="C311" t="str">
            <v>M2</v>
          </cell>
          <cell r="D311">
            <v>44</v>
          </cell>
        </row>
        <row r="312">
          <cell r="A312">
            <v>50309</v>
          </cell>
          <cell r="B312" t="str">
            <v>MANTA ASFÁLTICA ESPESSURA DE 4MM COM VÉU DE POLIÉSTER COLADA A MAÇARICO</v>
          </cell>
          <cell r="C312" t="str">
            <v>M2</v>
          </cell>
          <cell r="D312">
            <v>49.45</v>
          </cell>
        </row>
        <row r="313">
          <cell r="A313">
            <v>50311</v>
          </cell>
          <cell r="B313" t="str">
            <v>MANTA ASFÁLTICA ESPESSURA DE 4MM ANTI RAIZ COM VÉU DE POLIÉSTER</v>
          </cell>
          <cell r="C313" t="str">
            <v>M2</v>
          </cell>
          <cell r="D313">
            <v>59.7</v>
          </cell>
        </row>
        <row r="314">
          <cell r="A314">
            <v>50312</v>
          </cell>
          <cell r="B314" t="str">
            <v>IMPERMEABILIZAÇÃO A BASE DE EMULSÃO ASFÁLTICA - ESTRUTURADA COM MANTA DE POLIÉSTER - 2 CAMADAS DE ESTRUTURANTE</v>
          </cell>
          <cell r="C314" t="str">
            <v>M2</v>
          </cell>
          <cell r="D314">
            <v>47.62</v>
          </cell>
        </row>
        <row r="315">
          <cell r="A315">
            <v>50313</v>
          </cell>
          <cell r="B315" t="str">
            <v>IMPERMEABILIZAÇÃO A BASE DE EMULSÃO ASFÁLTICA ESTRUTURADA COM MANTA DE POLIÉSTER - 3 CAMADAS DE ESTRUTURANTE</v>
          </cell>
          <cell r="C315" t="str">
            <v>M2</v>
          </cell>
          <cell r="D315">
            <v>54.47</v>
          </cell>
        </row>
        <row r="316">
          <cell r="A316">
            <v>50317</v>
          </cell>
          <cell r="B316" t="str">
            <v>IMPERMEABILIZAÇÃO A BASE DE EMULSÃO ASFÁLTICA MODIFICADA COM ELASTÔMEROS - ESTRUTURADA COM MANTA DE POLIÉSTER - 2 CAMADAS DE ESTRUTURANTE</v>
          </cell>
          <cell r="C316" t="str">
            <v>M2</v>
          </cell>
          <cell r="D316">
            <v>54.06</v>
          </cell>
        </row>
        <row r="317">
          <cell r="A317">
            <v>50340</v>
          </cell>
          <cell r="B317" t="str">
            <v>REGULARIZAÇÃO COM ARGAMASSA DE CIMENTO E AREIA - TRAÇO 1:3, ESPESSURA MÉDIA 30MM</v>
          </cell>
          <cell r="C317" t="str">
            <v>M2</v>
          </cell>
          <cell r="D317">
            <v>14.78</v>
          </cell>
        </row>
        <row r="318">
          <cell r="A318">
            <v>50343</v>
          </cell>
          <cell r="B318" t="str">
            <v>PINTURA PROTETORA COM TINTA BETUMINOSA (PARA ARGAMASSA IMPERMEÁVEL) - 2 DEMÃOS</v>
          </cell>
          <cell r="C318" t="str">
            <v>M2</v>
          </cell>
          <cell r="D318">
            <v>5.03</v>
          </cell>
        </row>
        <row r="319">
          <cell r="A319">
            <v>50347</v>
          </cell>
          <cell r="B319" t="str">
            <v>PROTEÇÃO MECÂNICA COM ARGAMASSA DE CIMENTO E AREIA - TRAÇO 1:7, ESPESSURA MÉDIA 30MM</v>
          </cell>
          <cell r="C319" t="str">
            <v>M2</v>
          </cell>
          <cell r="D319">
            <v>12.86</v>
          </cell>
        </row>
        <row r="320">
          <cell r="A320">
            <v>50354</v>
          </cell>
          <cell r="B320" t="str">
            <v>ARGILA EXPANDIDA SOLTA</v>
          </cell>
          <cell r="C320" t="str">
            <v>M3</v>
          </cell>
          <cell r="D320">
            <v>215.52</v>
          </cell>
        </row>
        <row r="321">
          <cell r="A321">
            <v>50355</v>
          </cell>
          <cell r="B321" t="str">
            <v>ISOLAMENTO TÉRMICO COM ARGILA EXPANDIDA SOLTA - ESPESSURA 70MM</v>
          </cell>
          <cell r="C321" t="str">
            <v>M2</v>
          </cell>
          <cell r="D321">
            <v>25.11</v>
          </cell>
        </row>
        <row r="322">
          <cell r="A322">
            <v>50373</v>
          </cell>
          <cell r="B322" t="str">
            <v>ISOLAMENTO TÉRMICO COM POLIESTIRENO EXPANDIDO - ESPESSURA 50MM</v>
          </cell>
          <cell r="C322" t="str">
            <v>M2</v>
          </cell>
          <cell r="D322">
            <v>14.17</v>
          </cell>
        </row>
        <row r="323">
          <cell r="A323">
            <v>50400</v>
          </cell>
          <cell r="B323" t="str">
            <v>JUNTAS DE DILATAÇÃO</v>
          </cell>
          <cell r="C323" t="str">
            <v>.</v>
          </cell>
          <cell r="D323" t="str">
            <v>.</v>
          </cell>
        </row>
        <row r="324">
          <cell r="A324">
            <v>50401</v>
          </cell>
          <cell r="B324" t="str">
            <v>CHAPA DE COBRE N.26 COM PERFIL SANFONADO - DESENVOLVIMENTO 300MM</v>
          </cell>
          <cell r="C324" t="str">
            <v>M</v>
          </cell>
          <cell r="D324">
            <v>44.23</v>
          </cell>
        </row>
        <row r="325">
          <cell r="A325">
            <v>50410</v>
          </cell>
          <cell r="B325" t="str">
            <v>MASTIQUE ELÁSTICO A BASE DE SILICONE</v>
          </cell>
          <cell r="C325" t="str">
            <v>DC3</v>
          </cell>
          <cell r="D325">
            <v>48.91</v>
          </cell>
        </row>
        <row r="326">
          <cell r="A326">
            <v>50425</v>
          </cell>
          <cell r="B326" t="str">
            <v>MASTIQUE ELÁSTICO A BASE DE POLISSULFETOS - BICOMPONENTE</v>
          </cell>
          <cell r="C326" t="str">
            <v>DC3</v>
          </cell>
          <cell r="D326">
            <v>102.51</v>
          </cell>
        </row>
        <row r="327">
          <cell r="A327">
            <v>50430</v>
          </cell>
          <cell r="B327" t="str">
            <v>MASTIQUE ELÁSTICO A BASE DE POLIURETANO - MONOCOMPONENTE</v>
          </cell>
          <cell r="C327" t="str">
            <v>DC3</v>
          </cell>
          <cell r="D327">
            <v>68.5</v>
          </cell>
        </row>
        <row r="328">
          <cell r="A328">
            <v>55000</v>
          </cell>
          <cell r="B328" t="str">
            <v>DEMOLIÇÕES</v>
          </cell>
          <cell r="C328" t="str">
            <v>.</v>
          </cell>
          <cell r="D328" t="str">
            <v>.</v>
          </cell>
        </row>
        <row r="329">
          <cell r="A329">
            <v>55001</v>
          </cell>
          <cell r="B329" t="str">
            <v>DEMOLIÇÃO DE ARGAMASSA IMPERMEÁVEL - ESPESSURA MÉDIA DE 30MM</v>
          </cell>
          <cell r="C329" t="str">
            <v>M2</v>
          </cell>
          <cell r="D329">
            <v>3.31</v>
          </cell>
        </row>
        <row r="330">
          <cell r="A330">
            <v>55002</v>
          </cell>
          <cell r="B330" t="str">
            <v>DEMOLIÇÃO DE SISTEMAS IMPERMEABILIZANTES DE BASE ASFÁLTICA</v>
          </cell>
          <cell r="C330" t="str">
            <v>M2</v>
          </cell>
          <cell r="D330">
            <v>1.32</v>
          </cell>
        </row>
        <row r="331">
          <cell r="A331">
            <v>55005</v>
          </cell>
          <cell r="B331" t="str">
            <v>DEMOLIÇÃO DE SISTEMAS DE ISOLAMENTO TÉRMICO EM GERAL</v>
          </cell>
          <cell r="C331" t="str">
            <v>M2</v>
          </cell>
          <cell r="D331">
            <v>0.66</v>
          </cell>
        </row>
        <row r="332">
          <cell r="A332">
            <v>55010</v>
          </cell>
          <cell r="B332" t="str">
            <v>DEMOLIÇÃO DE CAPEAMENTO PROTETOR, EXECUTADO COM ARGAMASSA DE CIMENTO E AREIA</v>
          </cell>
          <cell r="C332" t="str">
            <v>M2</v>
          </cell>
          <cell r="D332">
            <v>1.99</v>
          </cell>
        </row>
        <row r="333">
          <cell r="A333">
            <v>55012</v>
          </cell>
          <cell r="B333" t="str">
            <v>DEMOLIÇÃO DE PROTEÇÃO TERMOMECÂNICA - LADRILHOS CERÂMICOS OU HIDRÁULICOS</v>
          </cell>
          <cell r="C333" t="str">
            <v>M2</v>
          </cell>
          <cell r="D333">
            <v>3.97</v>
          </cell>
        </row>
        <row r="334">
          <cell r="A334">
            <v>55015</v>
          </cell>
          <cell r="B334" t="str">
            <v>DEMOLIÇÃO DE ARGAMASSA DE REGULARIZAÇÃO - ESPESSURA MÉDIA DE 30MM</v>
          </cell>
          <cell r="C334" t="str">
            <v>M2</v>
          </cell>
          <cell r="D334">
            <v>3.31</v>
          </cell>
        </row>
        <row r="335">
          <cell r="A335">
            <v>56000</v>
          </cell>
          <cell r="B335" t="str">
            <v>RETIRADAS</v>
          </cell>
          <cell r="C335" t="str">
            <v>.</v>
          </cell>
          <cell r="D335" t="str">
            <v>.</v>
          </cell>
        </row>
        <row r="336">
          <cell r="A336">
            <v>56005</v>
          </cell>
          <cell r="B336" t="str">
            <v>RETIRADA DE ISOLAMENTO TÉRMICO - TIJOLOS CERÂMICOS FURADOS</v>
          </cell>
          <cell r="C336" t="str">
            <v>M2</v>
          </cell>
          <cell r="D336">
            <v>1.99</v>
          </cell>
        </row>
        <row r="337">
          <cell r="A337">
            <v>56006</v>
          </cell>
          <cell r="B337" t="str">
            <v>RETIRADA DE ISOLAMENTO TÉRMICO - AGREGADOS SOLTOS EM GERAL</v>
          </cell>
          <cell r="C337" t="str">
            <v>M3</v>
          </cell>
          <cell r="D337">
            <v>13.24</v>
          </cell>
        </row>
        <row r="338">
          <cell r="A338">
            <v>57000</v>
          </cell>
          <cell r="B338" t="str">
            <v>RETIRADAS</v>
          </cell>
          <cell r="C338" t="str">
            <v>.</v>
          </cell>
          <cell r="D338" t="str">
            <v>.</v>
          </cell>
        </row>
        <row r="339">
          <cell r="A339">
            <v>57006</v>
          </cell>
          <cell r="B339" t="str">
            <v>RECOLOCAÇÃO DE ISOLAMENTO TÉRMICO - AGREGADOS SOLTOS EM GERAL</v>
          </cell>
          <cell r="C339" t="str">
            <v>M3</v>
          </cell>
          <cell r="D339">
            <v>29.79</v>
          </cell>
        </row>
        <row r="340">
          <cell r="A340">
            <v>58000</v>
          </cell>
          <cell r="B340" t="str">
            <v>SERVIÇOS PARCIAIS</v>
          </cell>
          <cell r="C340" t="str">
            <v>.</v>
          </cell>
          <cell r="D340" t="str">
            <v>.</v>
          </cell>
        </row>
        <row r="341">
          <cell r="A341">
            <v>58001</v>
          </cell>
          <cell r="B341" t="str">
            <v>PAPEL KRAFT BETUMADO DUPLO</v>
          </cell>
          <cell r="C341" t="str">
            <v>M2</v>
          </cell>
          <cell r="D341">
            <v>1.76</v>
          </cell>
        </row>
        <row r="342">
          <cell r="A342">
            <v>59000</v>
          </cell>
          <cell r="B342" t="str">
            <v>RESINAS</v>
          </cell>
          <cell r="C342" t="str">
            <v>.</v>
          </cell>
          <cell r="D342" t="str">
            <v>.</v>
          </cell>
        </row>
        <row r="343">
          <cell r="A343">
            <v>59010</v>
          </cell>
          <cell r="B343" t="str">
            <v>RESINA ACRÍLICA PARA PISO GRANILITE, APLICAÇÃO INCLUSA</v>
          </cell>
          <cell r="C343" t="str">
            <v>M2</v>
          </cell>
          <cell r="D343">
            <v>9.15</v>
          </cell>
        </row>
        <row r="344">
          <cell r="A344">
            <v>59015</v>
          </cell>
          <cell r="B344" t="str">
            <v>RESINA ACRÍLICA PARA DEGRAU DE GRANILITE, APLICAÇÃO INCLUSA</v>
          </cell>
          <cell r="C344" t="str">
            <v>M</v>
          </cell>
          <cell r="D344">
            <v>4.7300000000000004</v>
          </cell>
        </row>
        <row r="345">
          <cell r="A345">
            <v>60000</v>
          </cell>
          <cell r="B345" t="str">
            <v>COBERTURAS</v>
          </cell>
        </row>
        <row r="346">
          <cell r="A346">
            <v>60100</v>
          </cell>
          <cell r="B346" t="str">
            <v>ESTRUTURAS DE COBERTURA</v>
          </cell>
          <cell r="C346" t="str">
            <v>.</v>
          </cell>
          <cell r="D346" t="str">
            <v>.</v>
          </cell>
        </row>
        <row r="347">
          <cell r="A347">
            <v>60101</v>
          </cell>
          <cell r="B347" t="str">
            <v>ESTRUTURA DE MADEIRA, EM TERÇAS, PARA TELHAS DE BARRO</v>
          </cell>
          <cell r="C347" t="str">
            <v>M2</v>
          </cell>
          <cell r="D347">
            <v>32.96</v>
          </cell>
        </row>
        <row r="348">
          <cell r="A348">
            <v>60103</v>
          </cell>
          <cell r="B348" t="str">
            <v>ESTRUTURA DE MADEIRA, PONTALETADA, PARA TELHAS DE BARRO</v>
          </cell>
          <cell r="C348" t="str">
            <v>M2</v>
          </cell>
          <cell r="D348">
            <v>40.380000000000003</v>
          </cell>
        </row>
        <row r="349">
          <cell r="A349">
            <v>60105</v>
          </cell>
          <cell r="B349" t="str">
            <v>ESTRUTURA COM TESOURAS DE MADEIRA PARA TELHAS DE BARRO - VÃOS ATÉ 7,00M</v>
          </cell>
          <cell r="C349" t="str">
            <v>M2</v>
          </cell>
          <cell r="D349">
            <v>46.2</v>
          </cell>
        </row>
        <row r="350">
          <cell r="A350">
            <v>60106</v>
          </cell>
          <cell r="B350" t="str">
            <v>ESTRUTURA COM TESOURAS DE MADEIRA PARA TELHAS DE BARRO - VÃOS 7,01 À 10,00M</v>
          </cell>
          <cell r="C350" t="str">
            <v>M2</v>
          </cell>
          <cell r="D350">
            <v>54.28</v>
          </cell>
        </row>
        <row r="351">
          <cell r="A351">
            <v>60107</v>
          </cell>
          <cell r="B351" t="str">
            <v>ESTRUTURA COM TESOURAS DE MADEIRA PARA TELHAS DE BARRO - VÃOS 10,01 À 13,00M</v>
          </cell>
          <cell r="C351" t="str">
            <v>M2</v>
          </cell>
          <cell r="D351">
            <v>58.97</v>
          </cell>
        </row>
        <row r="352">
          <cell r="A352">
            <v>60108</v>
          </cell>
          <cell r="B352" t="str">
            <v>ESTRUTURA COM TESOURAS DE MADEIRA PARA TELHAS DE BARRO - VÃOS 13,01 À 18,00M</v>
          </cell>
          <cell r="C352" t="str">
            <v>M2</v>
          </cell>
          <cell r="D352">
            <v>68.069999999999993</v>
          </cell>
        </row>
        <row r="353">
          <cell r="A353">
            <v>60110</v>
          </cell>
          <cell r="B353" t="str">
            <v>ESTRUTURA DE MADEIRA, EM TERÇAS, PARA TELHAS ONDULADAS CA/AL/PL/AG</v>
          </cell>
          <cell r="C353" t="str">
            <v>M2</v>
          </cell>
          <cell r="D353">
            <v>12.97</v>
          </cell>
        </row>
        <row r="354">
          <cell r="A354">
            <v>60113</v>
          </cell>
          <cell r="B354" t="str">
            <v>ESTRUTURA DE MADEIRA, PONTALETADA, PARA TELHAS ONDULADAS CA/AL/PL/AG</v>
          </cell>
          <cell r="C354" t="str">
            <v>M2</v>
          </cell>
          <cell r="D354">
            <v>45.7</v>
          </cell>
        </row>
        <row r="355">
          <cell r="A355">
            <v>60115</v>
          </cell>
          <cell r="B355" t="str">
            <v>ESTRUTURA COM TESOURAS DE MADEIRA PARA TELHAS ONDULADAS CA/AL/PL - VÃOS ATÉ 7,00M</v>
          </cell>
          <cell r="C355" t="str">
            <v>M2</v>
          </cell>
          <cell r="D355">
            <v>32.49</v>
          </cell>
        </row>
        <row r="356">
          <cell r="A356">
            <v>60116</v>
          </cell>
          <cell r="B356" t="str">
            <v>ESTRUTURA COM TESOURAS DE MADEIRA PARA TELHAS ONDULADAS CA/AL/PL - VÃOS 7,01 À 10,00M</v>
          </cell>
          <cell r="C356" t="str">
            <v>M2</v>
          </cell>
          <cell r="D356">
            <v>35.43</v>
          </cell>
        </row>
        <row r="357">
          <cell r="A357">
            <v>60117</v>
          </cell>
          <cell r="B357" t="str">
            <v>ESTRUTURA COM TESOURAS DE MADEIRA PARA TELHAS ONDULADAS CA/AL/PL - VÃOS 10,01 À 13,00M</v>
          </cell>
          <cell r="C357" t="str">
            <v>M2</v>
          </cell>
          <cell r="D357">
            <v>41.64</v>
          </cell>
        </row>
        <row r="358">
          <cell r="A358">
            <v>60118</v>
          </cell>
          <cell r="B358" t="str">
            <v>ESTRUTURA COM TESOURAS DE MADEIRA PARA TELHAS ONDULADAS CA/AL/PL - VÃOS 13,01 À 18,00M</v>
          </cell>
          <cell r="C358" t="str">
            <v>M2</v>
          </cell>
          <cell r="D358">
            <v>49.59</v>
          </cell>
        </row>
        <row r="359">
          <cell r="A359">
            <v>60130</v>
          </cell>
          <cell r="B359" t="str">
            <v>FORNECIMENTO DE ESTRUTURA METÁLICA PARA COBERTURA</v>
          </cell>
          <cell r="C359" t="str">
            <v>KG</v>
          </cell>
          <cell r="D359">
            <v>4.53</v>
          </cell>
        </row>
        <row r="360">
          <cell r="A360">
            <v>60131</v>
          </cell>
          <cell r="B360" t="str">
            <v>MONTAGEM DE ESTRUTURA METÁLICA PARA COBERTURA</v>
          </cell>
          <cell r="C360" t="str">
            <v>KG</v>
          </cell>
          <cell r="D360">
            <v>1.1000000000000001</v>
          </cell>
        </row>
        <row r="361">
          <cell r="A361">
            <v>60200</v>
          </cell>
          <cell r="B361" t="str">
            <v>TELHADOS</v>
          </cell>
          <cell r="C361" t="str">
            <v>.</v>
          </cell>
          <cell r="D361" t="str">
            <v>.</v>
          </cell>
        </row>
        <row r="362">
          <cell r="A362">
            <v>60203</v>
          </cell>
          <cell r="B362" t="str">
            <v>TELHAS DE BARRO COZIDO - PAULISTA</v>
          </cell>
          <cell r="C362" t="str">
            <v>M2</v>
          </cell>
          <cell r="D362">
            <v>45.33</v>
          </cell>
        </row>
        <row r="363">
          <cell r="A363">
            <v>60204</v>
          </cell>
          <cell r="B363" t="str">
            <v>TELHAS DE BARRO COZIDO - SUPER-PAULISTA (PLAN)</v>
          </cell>
          <cell r="C363" t="str">
            <v>M2</v>
          </cell>
          <cell r="D363">
            <v>36.64</v>
          </cell>
        </row>
        <row r="364">
          <cell r="A364">
            <v>60205</v>
          </cell>
          <cell r="B364" t="str">
            <v>TELHAS DE BARRO COZIDO - FRANCESA</v>
          </cell>
          <cell r="C364" t="str">
            <v>M2</v>
          </cell>
          <cell r="D364">
            <v>25.47</v>
          </cell>
        </row>
        <row r="365">
          <cell r="A365">
            <v>60221</v>
          </cell>
          <cell r="B365" t="str">
            <v>TELHA ONDULADA CRFS 6MM</v>
          </cell>
          <cell r="C365" t="str">
            <v>M2</v>
          </cell>
          <cell r="D365">
            <v>17.03</v>
          </cell>
        </row>
        <row r="366">
          <cell r="A366">
            <v>60222</v>
          </cell>
          <cell r="B366" t="str">
            <v>TELHA ONDULADA CRFS 8MM</v>
          </cell>
          <cell r="C366" t="str">
            <v>M2</v>
          </cell>
          <cell r="D366">
            <v>20.57</v>
          </cell>
        </row>
        <row r="367">
          <cell r="A367">
            <v>60223</v>
          </cell>
          <cell r="B367" t="str">
            <v>TELHA ESTRUTURAL TRAPEZOIDAL EM CRFS, LARGURA ÚTIL=44CM - ESPESSURA 8MM</v>
          </cell>
          <cell r="C367" t="str">
            <v>M2</v>
          </cell>
          <cell r="D367">
            <v>39.729999999999997</v>
          </cell>
        </row>
        <row r="368">
          <cell r="A368">
            <v>60225</v>
          </cell>
          <cell r="B368" t="str">
            <v>TELHA ESTRUTURAL TRAPEZOIDAL EM CRFS, LARGURA ÚTIL=90CM - ESPESSURA 8MM</v>
          </cell>
          <cell r="C368" t="str">
            <v>M2</v>
          </cell>
          <cell r="D368">
            <v>33.619999999999997</v>
          </cell>
        </row>
        <row r="369">
          <cell r="A369">
            <v>60230</v>
          </cell>
          <cell r="B369" t="str">
            <v>TELHAS DE PVC RÍGIDO,TRANSLÚCIDAS OU OPACAS - ONDULADA,TRAPEZOIDAL OU GRECA</v>
          </cell>
          <cell r="C369" t="str">
            <v>M2</v>
          </cell>
          <cell r="D369">
            <v>45.2</v>
          </cell>
        </row>
        <row r="370">
          <cell r="A370">
            <v>60235</v>
          </cell>
          <cell r="B370" t="str">
            <v>TELHAS DE POLIÉSTER - ONDULADA OU TRAPEZOIDAL</v>
          </cell>
          <cell r="C370" t="str">
            <v>M2</v>
          </cell>
          <cell r="D370">
            <v>36.08</v>
          </cell>
        </row>
        <row r="371">
          <cell r="A371">
            <v>60241</v>
          </cell>
          <cell r="B371" t="str">
            <v>TELHAS DE ALUMÍNIO, PERFIL ONDULADO - ESPESSURA 0,8MM</v>
          </cell>
          <cell r="C371" t="str">
            <v>M2</v>
          </cell>
          <cell r="D371">
            <v>45.68</v>
          </cell>
        </row>
        <row r="372">
          <cell r="A372">
            <v>60242</v>
          </cell>
          <cell r="B372" t="str">
            <v>TELHAS DE ALUMÍNIO  PERFIL TRAPEZOIDAL - ESPESSURA 0,8MM</v>
          </cell>
          <cell r="C372" t="str">
            <v>M2</v>
          </cell>
          <cell r="D372">
            <v>47.92</v>
          </cell>
        </row>
        <row r="373">
          <cell r="A373">
            <v>60243</v>
          </cell>
          <cell r="B373" t="str">
            <v>TELHA SANDUÍCHE TRAPEZOIDAL H= 40 - ESPESSURA 0,8MM</v>
          </cell>
          <cell r="C373" t="str">
            <v>M2</v>
          </cell>
          <cell r="D373">
            <v>118.26</v>
          </cell>
        </row>
        <row r="374">
          <cell r="A374">
            <v>60244</v>
          </cell>
          <cell r="B374" t="str">
            <v>TELHA TRAPEZOIDAL EM AÇO GALVANIZADO ESPESSURA DE 0,50MM, REVESTIMENTO B, H=40MM</v>
          </cell>
          <cell r="C374" t="str">
            <v>M2</v>
          </cell>
          <cell r="D374">
            <v>31.29</v>
          </cell>
        </row>
        <row r="375">
          <cell r="A375">
            <v>60245</v>
          </cell>
          <cell r="B375" t="str">
            <v>TELHA ONDULADA EM AÇO GALVANIZADO ESPESSURA DE 0,50MM, REVESTIMENTO B, H=17,5MM</v>
          </cell>
          <cell r="C375" t="str">
            <v>M2</v>
          </cell>
          <cell r="D375">
            <v>31.18</v>
          </cell>
        </row>
        <row r="376">
          <cell r="A376">
            <v>60246</v>
          </cell>
          <cell r="B376" t="str">
            <v>TELHA TRAPEZOIDAL DUP. AÇO GALVANIZADO ESPESSURA DE 0,5MM, REVESTIMENTO B, H=40MM, COM MIOLO POLIURETANO E=30MM</v>
          </cell>
          <cell r="C376" t="str">
            <v>M2</v>
          </cell>
          <cell r="D376">
            <v>91.16</v>
          </cell>
        </row>
        <row r="377">
          <cell r="A377">
            <v>60247</v>
          </cell>
          <cell r="B377" t="str">
            <v>TELHA TRAPEZOIDAL EM AÇO GALVANIZADO ESP=0,5MM, H=40MM, COM PINTURA ELETROLÍTICA COR BRANCA 2 FACES</v>
          </cell>
          <cell r="C377" t="str">
            <v>M2</v>
          </cell>
          <cell r="D377">
            <v>38.92</v>
          </cell>
        </row>
        <row r="378">
          <cell r="A378">
            <v>60248</v>
          </cell>
          <cell r="B378" t="str">
            <v>TELHA ONDULADA EM AÇO GALVANIZADO E=0,5MM, REVESTIMENTO B, H=17,5MM COM PINTURA ELETROLÍTICA COR BRANCA 2 FACES</v>
          </cell>
          <cell r="C378" t="str">
            <v>M2</v>
          </cell>
          <cell r="D378">
            <v>40.42</v>
          </cell>
        </row>
        <row r="379">
          <cell r="A379">
            <v>60249</v>
          </cell>
          <cell r="B379" t="str">
            <v>TELHA TRAPEZOIDAL DUP. AÇO GALVANIZADO E=0,5MM, REVESTIMENTO B, H=40MM PINTURA MIOLO POLIURETANO E=30MM</v>
          </cell>
          <cell r="C379" t="str">
            <v>M2</v>
          </cell>
          <cell r="D379">
            <v>98.21</v>
          </cell>
        </row>
        <row r="380">
          <cell r="A380">
            <v>60251</v>
          </cell>
          <cell r="B380" t="str">
            <v>CUMEEIRA OU ESPIGÃO DE BARRO - PARA TELHAS PAULISTA, PLAN E FRANCESA</v>
          </cell>
          <cell r="C380" t="str">
            <v>M</v>
          </cell>
          <cell r="D380">
            <v>10.98</v>
          </cell>
        </row>
        <row r="381">
          <cell r="A381">
            <v>60255</v>
          </cell>
          <cell r="B381" t="str">
            <v>CUMEEIRA CRFS - TELHA ONDULADA</v>
          </cell>
          <cell r="C381" t="str">
            <v>M</v>
          </cell>
          <cell r="D381">
            <v>19.78</v>
          </cell>
        </row>
        <row r="382">
          <cell r="A382">
            <v>60256</v>
          </cell>
          <cell r="B382" t="str">
            <v>CUMEEIRA EM  CRFS PARA TELHA ESTRUTURAL TRAPEZOIDAL 44CM</v>
          </cell>
          <cell r="C382" t="str">
            <v>M</v>
          </cell>
          <cell r="D382">
            <v>28.49</v>
          </cell>
        </row>
        <row r="383">
          <cell r="A383">
            <v>60257</v>
          </cell>
          <cell r="B383" t="str">
            <v>CUMEEIRA NORMAL PARA TELHA TECNOLOGIA CRFS - TRAPEZOIDAL - 90CM</v>
          </cell>
          <cell r="C383" t="str">
            <v>M</v>
          </cell>
          <cell r="D383">
            <v>56.92</v>
          </cell>
        </row>
        <row r="384">
          <cell r="A384">
            <v>60290</v>
          </cell>
          <cell r="B384" t="str">
            <v>CUMEEIRA DE ALUMÍNIO, PERFIL ONDULADO - NORMAL E= 0,8MM</v>
          </cell>
          <cell r="C384" t="str">
            <v>M</v>
          </cell>
          <cell r="D384">
            <v>39.369999999999997</v>
          </cell>
        </row>
        <row r="385">
          <cell r="A385">
            <v>60291</v>
          </cell>
          <cell r="B385" t="str">
            <v>CUMEEIRA DE ALUMÍNIO, PERFIL TRAPEZOIDAL - NORMAL - E=0,8MM</v>
          </cell>
          <cell r="C385" t="str">
            <v>M</v>
          </cell>
          <cell r="D385">
            <v>38.35</v>
          </cell>
        </row>
        <row r="386">
          <cell r="A386">
            <v>60292</v>
          </cell>
          <cell r="B386" t="str">
            <v>CUMEEIRA DE ALUMÍNIO PERFIL ONDULADO - SHED - E=0,8MM</v>
          </cell>
          <cell r="C386" t="str">
            <v>M</v>
          </cell>
          <cell r="D386">
            <v>30.6</v>
          </cell>
        </row>
        <row r="387">
          <cell r="A387">
            <v>60293</v>
          </cell>
          <cell r="B387" t="str">
            <v>CUMEEIRA DE ALUMÍNIO - PERFIL TRAPEZOIDAL - SHED - E=0,8MM</v>
          </cell>
          <cell r="C387" t="str">
            <v>M</v>
          </cell>
          <cell r="D387">
            <v>31.75</v>
          </cell>
        </row>
        <row r="388">
          <cell r="A388">
            <v>60294</v>
          </cell>
          <cell r="B388" t="str">
            <v>CUMEEIRA TRAPEZOIDAL EM AÇO GALVANIZADO ESP=0,5MM, REVESTIMENTO B, H=40MM, L=0,60 M</v>
          </cell>
          <cell r="C388" t="str">
            <v>M</v>
          </cell>
          <cell r="D388">
            <v>25.59</v>
          </cell>
        </row>
        <row r="389">
          <cell r="A389">
            <v>60295</v>
          </cell>
          <cell r="B389" t="str">
            <v>CUMEEIRA ONDULADA EM AÇO GALVANIZADO ESP=0,50MM, REVESTIMENTO B, H=17,5MM, LARG=0,60M</v>
          </cell>
          <cell r="C389" t="str">
            <v>M</v>
          </cell>
          <cell r="D389">
            <v>25.56</v>
          </cell>
        </row>
        <row r="390">
          <cell r="A390">
            <v>60296</v>
          </cell>
          <cell r="B390" t="str">
            <v>CUMEEIRA TRAPEZOIDAL EM AÇO GALVANIZADO E=0,5MM, REVESTIMENTO B, H=40MM, L=0,60M, COM PINTURA BRANCA 2 FACES</v>
          </cell>
          <cell r="C390" t="str">
            <v>M</v>
          </cell>
          <cell r="D390">
            <v>34.31</v>
          </cell>
        </row>
        <row r="391">
          <cell r="A391">
            <v>60297</v>
          </cell>
          <cell r="B391" t="str">
            <v>CUMEEIRA ONDULADA EM AÇO GALVANIZADO E=0,5MM, REVESTIMENTO B, H=17,5MM, L=0,60M, COM PINTURA BRANCA 2 FACES</v>
          </cell>
          <cell r="C391" t="str">
            <v>M</v>
          </cell>
          <cell r="D391">
            <v>36</v>
          </cell>
        </row>
        <row r="392">
          <cell r="A392">
            <v>60300</v>
          </cell>
          <cell r="B392" t="str">
            <v>DOMOS DE VENTILAÇÃO E ILUMINAÇÃO</v>
          </cell>
          <cell r="C392" t="str">
            <v>.</v>
          </cell>
          <cell r="D392" t="str">
            <v>.</v>
          </cell>
        </row>
        <row r="393">
          <cell r="A393">
            <v>60398</v>
          </cell>
          <cell r="B393" t="str">
            <v>DOMO ACRÍLICO PARA ILUMINAÇÃO E VENTILAÇÃO</v>
          </cell>
          <cell r="C393" t="str">
            <v>M2</v>
          </cell>
          <cell r="D393">
            <v>342.99</v>
          </cell>
        </row>
        <row r="394">
          <cell r="A394">
            <v>65000</v>
          </cell>
          <cell r="B394" t="str">
            <v>DEMOLIÇÕES</v>
          </cell>
          <cell r="C394" t="str">
            <v>.</v>
          </cell>
          <cell r="D394" t="str">
            <v>.</v>
          </cell>
        </row>
        <row r="395">
          <cell r="A395">
            <v>65020</v>
          </cell>
          <cell r="B395" t="str">
            <v>DEMOLIÇÃO DE TELHAS DE BARRO COZIDO OU VIDRO EM GERAL</v>
          </cell>
          <cell r="C395" t="str">
            <v>M2</v>
          </cell>
          <cell r="D395">
            <v>3.97</v>
          </cell>
        </row>
        <row r="396">
          <cell r="A396">
            <v>65025</v>
          </cell>
          <cell r="B396" t="str">
            <v>DEMOLIÇÃO DE TELHAS DE CIMENTO AMIANTO, ALUMÍNIO OU PLÁSTICO - ONDULADA COMUM</v>
          </cell>
          <cell r="C396" t="str">
            <v>M2</v>
          </cell>
          <cell r="D396">
            <v>1.66</v>
          </cell>
        </row>
        <row r="397">
          <cell r="A397">
            <v>66000</v>
          </cell>
          <cell r="B397" t="str">
            <v>RETIRADAS</v>
          </cell>
          <cell r="C397" t="str">
            <v>.</v>
          </cell>
          <cell r="D397" t="str">
            <v>.</v>
          </cell>
        </row>
        <row r="398">
          <cell r="A398">
            <v>66003</v>
          </cell>
          <cell r="B398" t="str">
            <v>RETIRADA DE ESTRUTURA MADEIRA PONTALETADA - PARA TELHAS DE BARRO COZIDO</v>
          </cell>
          <cell r="C398" t="str">
            <v>M2</v>
          </cell>
          <cell r="D398">
            <v>4.34</v>
          </cell>
        </row>
        <row r="399">
          <cell r="A399">
            <v>66004</v>
          </cell>
          <cell r="B399" t="str">
            <v>RETIRADA DE ESTRUTURA MADEIRA PONTALETADA - PARA TELHA ONDULADA DE CIMENTO AMIANTO, ALUMÍNIO OU PLÁSTICO</v>
          </cell>
          <cell r="C399" t="str">
            <v>M2</v>
          </cell>
          <cell r="D399">
            <v>2.89</v>
          </cell>
        </row>
        <row r="400">
          <cell r="A400">
            <v>66005</v>
          </cell>
          <cell r="B400" t="str">
            <v>RETIRADA DE ESTRUTURA DE MADEIRA COM TESOURAS - PARA TELHAS DE BARRO COZIDO</v>
          </cell>
          <cell r="C400" t="str">
            <v>M2</v>
          </cell>
          <cell r="D400">
            <v>7.23</v>
          </cell>
        </row>
        <row r="401">
          <cell r="A401">
            <v>66006</v>
          </cell>
          <cell r="B401" t="str">
            <v>RETIRADA DE ESTRUTURA DE MADEIRA COM TESOURAS - PARA TELHA ONDULADA DE CIMENTO AMIANTO, ALUMÍNIO OU PLÁSTICO</v>
          </cell>
          <cell r="C401" t="str">
            <v>M2</v>
          </cell>
          <cell r="D401">
            <v>5.79</v>
          </cell>
        </row>
        <row r="402">
          <cell r="A402">
            <v>66008</v>
          </cell>
          <cell r="B402" t="str">
            <v>RETIRADA DE ESTRUTURA METÁLICA INCLUSIVE PERFIS DE FIXAÇÃO</v>
          </cell>
          <cell r="C402" t="str">
            <v>KG</v>
          </cell>
          <cell r="D402">
            <v>0.77</v>
          </cell>
        </row>
        <row r="403">
          <cell r="A403">
            <v>66010</v>
          </cell>
          <cell r="B403" t="str">
            <v>RETIRADA PARCIAL DE MADEIRAMENTO DE TELHADO - RIPAS</v>
          </cell>
          <cell r="C403" t="str">
            <v>M</v>
          </cell>
          <cell r="D403">
            <v>0.14000000000000001</v>
          </cell>
        </row>
        <row r="404">
          <cell r="A404">
            <v>66011</v>
          </cell>
          <cell r="B404" t="str">
            <v>RETIRADA PARCIAL DE MADEIRAMENTO DE TELHADO - CAIBROS</v>
          </cell>
          <cell r="C404" t="str">
            <v>M</v>
          </cell>
          <cell r="D404">
            <v>0.87</v>
          </cell>
        </row>
        <row r="405">
          <cell r="A405">
            <v>66012</v>
          </cell>
          <cell r="B405" t="str">
            <v>RETIRADA PARCIAL DE MADEIRAMENTO DE TELHADO - VIGAS</v>
          </cell>
          <cell r="C405" t="str">
            <v>M</v>
          </cell>
          <cell r="D405">
            <v>1.45</v>
          </cell>
        </row>
        <row r="406">
          <cell r="A406">
            <v>66015</v>
          </cell>
          <cell r="B406" t="str">
            <v>RETIRADA DE FERRAGEM PARA MADEIRAMENTO DE TELHADO</v>
          </cell>
          <cell r="C406" t="str">
            <v>UN</v>
          </cell>
          <cell r="D406">
            <v>2.17</v>
          </cell>
        </row>
        <row r="407">
          <cell r="A407">
            <v>66020</v>
          </cell>
          <cell r="B407" t="str">
            <v>RETIRADA DE TELHAS DE BARRO COZIDO OU VIDRO - TIPO FRANCESA</v>
          </cell>
          <cell r="C407" t="str">
            <v>M2</v>
          </cell>
          <cell r="D407">
            <v>3.31</v>
          </cell>
        </row>
        <row r="408">
          <cell r="A408">
            <v>66021</v>
          </cell>
          <cell r="B408" t="str">
            <v>RETIRADA DE TELHAS DE BARRO COZIDO OU VIDRO - TIPO PAULISTA</v>
          </cell>
          <cell r="C408" t="str">
            <v>M2</v>
          </cell>
          <cell r="D408">
            <v>5.96</v>
          </cell>
        </row>
        <row r="409">
          <cell r="A409">
            <v>66022</v>
          </cell>
          <cell r="B409" t="str">
            <v>RETIRADA DE TELHAS DE BARRO COZIDO - TIPO SUPER-PAULISTA (PLAN)</v>
          </cell>
          <cell r="C409" t="str">
            <v>M2</v>
          </cell>
          <cell r="D409">
            <v>4.63</v>
          </cell>
        </row>
        <row r="410">
          <cell r="A410">
            <v>66025</v>
          </cell>
          <cell r="B410" t="str">
            <v>RETIRADA DE TELHAS DE CRFS, CIMENTO AMIANTO, ALUMÍNIO OU PLÁSTICO - ONDULADA COMUM</v>
          </cell>
          <cell r="C410" t="str">
            <v>M2</v>
          </cell>
          <cell r="D410">
            <v>2.3199999999999998</v>
          </cell>
        </row>
        <row r="411">
          <cell r="A411">
            <v>66028</v>
          </cell>
          <cell r="B411" t="str">
            <v>RETIRADA DE TELHAS ESTRUTURAIS DE CRFS OU CIMENTO AMIANTO - LARGURA ÚTIL=44CM</v>
          </cell>
          <cell r="C411" t="str">
            <v>M2</v>
          </cell>
          <cell r="D411">
            <v>1.99</v>
          </cell>
        </row>
        <row r="412">
          <cell r="A412">
            <v>66029</v>
          </cell>
          <cell r="B412" t="str">
            <v>RETIRADA DE TELHAS ESTRUTURAIS DE CRFS OU CIMENTO AMIANTO - LARGURA ÚTIL=90CM</v>
          </cell>
          <cell r="C412" t="str">
            <v>M2</v>
          </cell>
          <cell r="D412">
            <v>1.99</v>
          </cell>
        </row>
        <row r="413">
          <cell r="A413">
            <v>66040</v>
          </cell>
          <cell r="B413" t="str">
            <v>RETIRADA DE CUMEEIRAS OU ESPIGÕES DE BARRO COZIDO</v>
          </cell>
          <cell r="C413" t="str">
            <v>M</v>
          </cell>
          <cell r="D413">
            <v>1.99</v>
          </cell>
        </row>
        <row r="414">
          <cell r="A414">
            <v>66090</v>
          </cell>
          <cell r="B414" t="str">
            <v>RETIRADA DE CUMEEIRAS DE ALUMÍNIO, EM GERAL</v>
          </cell>
          <cell r="C414" t="str">
            <v>M</v>
          </cell>
          <cell r="D414">
            <v>1.32</v>
          </cell>
        </row>
        <row r="415">
          <cell r="A415">
            <v>67000</v>
          </cell>
          <cell r="B415" t="str">
            <v>RECOLOCAÇÕES</v>
          </cell>
          <cell r="C415" t="str">
            <v>.</v>
          </cell>
          <cell r="D415" t="str">
            <v>.</v>
          </cell>
        </row>
        <row r="416">
          <cell r="A416">
            <v>67010</v>
          </cell>
          <cell r="B416" t="str">
            <v>RECOLOCAÇÃO PARCIAL DE MADEIRAMENTO DE TELHADO - RIPAS</v>
          </cell>
          <cell r="C416" t="str">
            <v>M</v>
          </cell>
          <cell r="D416">
            <v>0.73</v>
          </cell>
        </row>
        <row r="417">
          <cell r="A417">
            <v>67011</v>
          </cell>
          <cell r="B417" t="str">
            <v>RECOLOCAÇÃO PARCIAL DE MADEIRAMENTO DE TELHADO - CAIBROS</v>
          </cell>
          <cell r="C417" t="str">
            <v>M</v>
          </cell>
          <cell r="D417">
            <v>2.21</v>
          </cell>
        </row>
        <row r="418">
          <cell r="A418">
            <v>67012</v>
          </cell>
          <cell r="B418" t="str">
            <v>RECOLOCAÇÃO PARCIAL DE MADEIRAMENTO DE TELHADO - VIGAS</v>
          </cell>
          <cell r="C418" t="str">
            <v>M</v>
          </cell>
          <cell r="D418">
            <v>5.89</v>
          </cell>
        </row>
        <row r="419">
          <cell r="A419">
            <v>67015</v>
          </cell>
          <cell r="B419" t="str">
            <v>RECOLOCAÇÃO DE FERRAGEM PARA MADEIRAMENTO DE TELHADO</v>
          </cell>
          <cell r="C419" t="str">
            <v>UN</v>
          </cell>
          <cell r="D419">
            <v>4.34</v>
          </cell>
        </row>
        <row r="420">
          <cell r="A420">
            <v>67020</v>
          </cell>
          <cell r="B420" t="str">
            <v>RECOLOCAÇÃO DE TELHAS DE BARRO COZIDO OU VIDRO - TIPO FRANCESA</v>
          </cell>
          <cell r="C420" t="str">
            <v>M2</v>
          </cell>
          <cell r="D420">
            <v>10.54</v>
          </cell>
        </row>
        <row r="421">
          <cell r="A421">
            <v>67021</v>
          </cell>
          <cell r="B421" t="str">
            <v>RECOLOCAÇÃO DE TELHAS DE BARRO COZIDO OU VIDRO - TIPO PAULISTA</v>
          </cell>
          <cell r="C421" t="str">
            <v>M2</v>
          </cell>
          <cell r="D421">
            <v>25.48</v>
          </cell>
        </row>
        <row r="422">
          <cell r="A422">
            <v>67022</v>
          </cell>
          <cell r="B422" t="str">
            <v>RECOLOCAÇÃO DE TELHAS DE BARRO COZIDO - TIPO SUPER-PAULISTA (PLAN)</v>
          </cell>
          <cell r="C422" t="str">
            <v>M2</v>
          </cell>
          <cell r="D422">
            <v>15.81</v>
          </cell>
        </row>
        <row r="423">
          <cell r="A423">
            <v>67025</v>
          </cell>
          <cell r="B423" t="str">
            <v>RECOLOCAÇÃO DE TELHAS DE CRF, CIMENTO AMIANTO, ALUMÍNIO OU PLÁSTICO - ONDULADA COMUM</v>
          </cell>
          <cell r="C423" t="str">
            <v>M2</v>
          </cell>
          <cell r="D423">
            <v>4.53</v>
          </cell>
        </row>
        <row r="424">
          <cell r="A424">
            <v>67028</v>
          </cell>
          <cell r="B424" t="str">
            <v>RECOLOCAÇÃO DE TELHAS ESTRUTURAIS DE CRFS OU CIMENTO AMIANTO - LARGURA ÚTIL=44CM</v>
          </cell>
          <cell r="C424" t="str">
            <v>M2</v>
          </cell>
          <cell r="D424">
            <v>4.55</v>
          </cell>
        </row>
        <row r="425">
          <cell r="A425">
            <v>67029</v>
          </cell>
          <cell r="B425" t="str">
            <v>RECOLOCAÇÃO DE TELHAS ESTRUTURAIS DE CRFS OU CIMENTO AMIANTO - LARGURA ÚTIL=90CM</v>
          </cell>
          <cell r="C425" t="str">
            <v>M2</v>
          </cell>
          <cell r="D425">
            <v>4.5</v>
          </cell>
        </row>
        <row r="426">
          <cell r="A426">
            <v>67040</v>
          </cell>
          <cell r="B426" t="str">
            <v>RECOLOCAÇÃO DE CUMEEIRAS OU ESPIGÕES DE BARRO COZIDO</v>
          </cell>
          <cell r="C426" t="str">
            <v>M</v>
          </cell>
          <cell r="D426">
            <v>7.68</v>
          </cell>
        </row>
        <row r="427">
          <cell r="A427">
            <v>67090</v>
          </cell>
          <cell r="B427" t="str">
            <v>RECOLOCAÇÃO DE CUMEEIRAS DE ALUMÍNIO, EM GERAL</v>
          </cell>
          <cell r="C427" t="str">
            <v>M</v>
          </cell>
          <cell r="D427">
            <v>5.0599999999999996</v>
          </cell>
        </row>
        <row r="428">
          <cell r="A428">
            <v>68000</v>
          </cell>
          <cell r="B428" t="str">
            <v>SERVIÇOS PARCIAIS</v>
          </cell>
          <cell r="C428" t="str">
            <v>.</v>
          </cell>
          <cell r="D428" t="str">
            <v>.</v>
          </cell>
        </row>
        <row r="429">
          <cell r="A429">
            <v>68001</v>
          </cell>
          <cell r="B429" t="str">
            <v>REVISÃO GERAL DE TELHADOS DE BARRO, INCLUSIVE TOMADA DE GOTEIRA</v>
          </cell>
          <cell r="C429" t="str">
            <v>M2</v>
          </cell>
          <cell r="D429">
            <v>2.81</v>
          </cell>
        </row>
        <row r="430">
          <cell r="A430">
            <v>68002</v>
          </cell>
          <cell r="B430" t="str">
            <v>REMANEJAMENTO DE TELHAS DE BARRO COZIDO, INCLUSIVE ESCOVAMENTO</v>
          </cell>
          <cell r="C430" t="str">
            <v>M2</v>
          </cell>
          <cell r="D430">
            <v>10.76</v>
          </cell>
        </row>
        <row r="431">
          <cell r="A431">
            <v>68003</v>
          </cell>
          <cell r="B431" t="str">
            <v>REVISÃO, ESCOVAÇÃO, INCLUSIVE  TOMADA DE GOTEIRAS EM TELHA DE CIMENTO AMIANTO</v>
          </cell>
          <cell r="C431" t="str">
            <v>M2</v>
          </cell>
          <cell r="D431">
            <v>8.94</v>
          </cell>
        </row>
        <row r="432">
          <cell r="A432">
            <v>68010</v>
          </cell>
          <cell r="B432" t="str">
            <v>MADEIRAMENTO DE TELHADO, PEROBA - RIPAS 1,5X5CM</v>
          </cell>
          <cell r="C432" t="str">
            <v>M</v>
          </cell>
          <cell r="D432">
            <v>2.0099999999999998</v>
          </cell>
        </row>
        <row r="433">
          <cell r="A433">
            <v>68012</v>
          </cell>
          <cell r="B433" t="str">
            <v>MADEIRAMENTO DE TELHADO, PEROBA - CAIBROS 5X6CM</v>
          </cell>
          <cell r="C433" t="str">
            <v>M</v>
          </cell>
          <cell r="D433">
            <v>5.9</v>
          </cell>
        </row>
        <row r="434">
          <cell r="A434">
            <v>68016</v>
          </cell>
          <cell r="B434" t="str">
            <v>MADEIRAMENTO DE TELHADO, PEROBA - VIGAS 6X12CM</v>
          </cell>
          <cell r="C434" t="str">
            <v>M</v>
          </cell>
          <cell r="D434">
            <v>13.8</v>
          </cell>
        </row>
        <row r="435">
          <cell r="A435">
            <v>68047</v>
          </cell>
          <cell r="B435" t="str">
            <v>PARAFUSO ROSCA SOBERBA PARA FIXAÇÃO DE TELHAS EM CRFS OU CIMENTO AMIANTO</v>
          </cell>
          <cell r="C435" t="str">
            <v>UN</v>
          </cell>
          <cell r="D435">
            <v>2.69</v>
          </cell>
        </row>
        <row r="436">
          <cell r="A436">
            <v>68049</v>
          </cell>
          <cell r="B436" t="str">
            <v>GANCHO COM ROSCA UMA EXTREMIDADE PARA FIXAÇÃO DE TELHA ESTRUTURAL TRAPEZOIDAL - 90CM</v>
          </cell>
          <cell r="C436" t="str">
            <v>UN</v>
          </cell>
          <cell r="D436">
            <v>3.26</v>
          </cell>
        </row>
        <row r="437">
          <cell r="A437">
            <v>68084</v>
          </cell>
          <cell r="B437" t="str">
            <v>PLACA DE VENTILAÇÃO PARA TELHA ESTRUTURAL TRAPEZOIDAL - 90CM</v>
          </cell>
          <cell r="C437" t="str">
            <v>UN</v>
          </cell>
          <cell r="D437">
            <v>5.91</v>
          </cell>
        </row>
        <row r="438">
          <cell r="A438">
            <v>70000</v>
          </cell>
          <cell r="B438" t="str">
            <v>ESQUADRIAS DE MADEIRA</v>
          </cell>
        </row>
        <row r="439">
          <cell r="A439">
            <v>70100</v>
          </cell>
          <cell r="B439" t="str">
            <v>PORTAS DE PASSAGEM</v>
          </cell>
          <cell r="C439" t="str">
            <v>.</v>
          </cell>
          <cell r="D439" t="str">
            <v>.</v>
          </cell>
        </row>
        <row r="440">
          <cell r="A440">
            <v>70101</v>
          </cell>
          <cell r="B440" t="str">
            <v>PM.01 - PORTA LISA PARA INSTALAÇÕES SANITÁRIAS  - 62X165CM</v>
          </cell>
          <cell r="C440" t="str">
            <v>UN</v>
          </cell>
          <cell r="D440">
            <v>149.80000000000001</v>
          </cell>
        </row>
        <row r="441">
          <cell r="A441">
            <v>70102</v>
          </cell>
          <cell r="B441" t="str">
            <v>PM.02 - PORTA LISA, REVESTIDA COM LAMINADO MELAMÍNICO  (PARA INSTALAÇÃO SANITÁRIA) - 62X165CM</v>
          </cell>
          <cell r="C441" t="str">
            <v>UN</v>
          </cell>
          <cell r="D441">
            <v>170.9</v>
          </cell>
        </row>
        <row r="442">
          <cell r="A442">
            <v>70103</v>
          </cell>
          <cell r="B442" t="str">
            <v>PM.03 - PORTA LISA, ESPECIAL PARA BOX, PARA PORTADORES DE DEFICIÊNCIA FÍSICA - 82X170CM</v>
          </cell>
          <cell r="C442" t="str">
            <v>UN</v>
          </cell>
          <cell r="D442">
            <v>337.64</v>
          </cell>
        </row>
        <row r="443">
          <cell r="A443">
            <v>70104</v>
          </cell>
          <cell r="B443" t="str">
            <v>PM.04 - PORTA LISA, ESPECIAL PARA PORTADORES DE DEFICIÊNCIA FÍSICA - 82X210CM</v>
          </cell>
          <cell r="C443" t="str">
            <v>UN</v>
          </cell>
          <cell r="D443">
            <v>340.12</v>
          </cell>
        </row>
        <row r="444">
          <cell r="A444">
            <v>70105</v>
          </cell>
          <cell r="B444" t="str">
            <v>PM.05 - PORTA LISA, ESPECIAL - 62X210CM</v>
          </cell>
          <cell r="C444" t="str">
            <v>UN</v>
          </cell>
          <cell r="D444">
            <v>156.78</v>
          </cell>
        </row>
        <row r="445">
          <cell r="A445">
            <v>70106</v>
          </cell>
          <cell r="B445" t="str">
            <v>PM.06 - PORTA LISA, ESPECIAL - 72X210CM</v>
          </cell>
          <cell r="C445" t="str">
            <v>UN</v>
          </cell>
          <cell r="D445">
            <v>157.52000000000001</v>
          </cell>
        </row>
        <row r="446">
          <cell r="A446">
            <v>70107</v>
          </cell>
          <cell r="B446" t="str">
            <v>PM.07 - PORTA LISA, ESPECIAL - 82X210CM</v>
          </cell>
          <cell r="C446" t="str">
            <v>UN</v>
          </cell>
          <cell r="D446">
            <v>158.25</v>
          </cell>
        </row>
        <row r="447">
          <cell r="A447">
            <v>70108</v>
          </cell>
          <cell r="B447" t="str">
            <v>PM.08 - PORTA LISA, ESPECIAL - 92X210CM</v>
          </cell>
          <cell r="C447" t="str">
            <v>UN</v>
          </cell>
          <cell r="D447">
            <v>167.02</v>
          </cell>
        </row>
        <row r="448">
          <cell r="A448">
            <v>70109</v>
          </cell>
          <cell r="B448" t="str">
            <v>PM.09 - PORTA LISA, ESPECIAL - 102X210CM</v>
          </cell>
          <cell r="C448" t="str">
            <v>UN</v>
          </cell>
          <cell r="D448">
            <v>182.77</v>
          </cell>
        </row>
        <row r="449">
          <cell r="A449">
            <v>70110</v>
          </cell>
          <cell r="B449" t="str">
            <v>PM.10 - PORTA LISA, COMUM - 62X210CM</v>
          </cell>
          <cell r="C449" t="str">
            <v>UN</v>
          </cell>
          <cell r="D449">
            <v>111.14</v>
          </cell>
        </row>
        <row r="450">
          <cell r="A450">
            <v>70111</v>
          </cell>
          <cell r="B450" t="str">
            <v>PM.11 - PORTA LISA, COMUM - 72X210CM</v>
          </cell>
          <cell r="C450" t="str">
            <v>UN</v>
          </cell>
          <cell r="D450">
            <v>111.14</v>
          </cell>
        </row>
        <row r="451">
          <cell r="A451">
            <v>70112</v>
          </cell>
          <cell r="B451" t="str">
            <v>PM.12 - PORTA LISA, COMUM - 82X210CM</v>
          </cell>
          <cell r="C451" t="str">
            <v>UN</v>
          </cell>
          <cell r="D451">
            <v>111.14</v>
          </cell>
        </row>
        <row r="452">
          <cell r="A452">
            <v>70113</v>
          </cell>
          <cell r="B452" t="str">
            <v>PM.13 - PORTA LISA, COMUM - 92X210CM</v>
          </cell>
          <cell r="C452" t="str">
            <v>UN</v>
          </cell>
          <cell r="D452">
            <v>113.53</v>
          </cell>
        </row>
        <row r="453">
          <cell r="A453">
            <v>70114</v>
          </cell>
          <cell r="B453" t="str">
            <v>PM.14 - PORTA LISA, COMUM - 102X210CM</v>
          </cell>
          <cell r="C453" t="str">
            <v>UN</v>
          </cell>
          <cell r="D453">
            <v>134.30000000000001</v>
          </cell>
        </row>
        <row r="454">
          <cell r="A454">
            <v>70115</v>
          </cell>
          <cell r="B454" t="str">
            <v>PM.15 - PORTA LISA, REVESTIDA COM LAMINADO MELAMÍNICO - 62X210CM</v>
          </cell>
          <cell r="C454" t="str">
            <v>UN</v>
          </cell>
          <cell r="D454">
            <v>191.99</v>
          </cell>
        </row>
        <row r="455">
          <cell r="A455">
            <v>70116</v>
          </cell>
          <cell r="B455" t="str">
            <v>PM.16 - PORTA LISA, REVESTIDA COM LAMINADO MELAMÍNICO - 72X210CM</v>
          </cell>
          <cell r="C455" t="str">
            <v>UN</v>
          </cell>
          <cell r="D455">
            <v>199.92</v>
          </cell>
        </row>
        <row r="456">
          <cell r="A456">
            <v>70117</v>
          </cell>
          <cell r="B456" t="str">
            <v>PM.17 - PORTA LISA, REVESTIDA COM LAMINADO MELAMÍNICO - 82X210CM</v>
          </cell>
          <cell r="C456" t="str">
            <v>UN</v>
          </cell>
          <cell r="D456">
            <v>207.84</v>
          </cell>
        </row>
        <row r="457">
          <cell r="A457">
            <v>70118</v>
          </cell>
          <cell r="B457" t="str">
            <v>PM.18 - PORTA LISA, REVESTIDA COM LAMINADO MELAMÍNICO - 92X210CM</v>
          </cell>
          <cell r="C457" t="str">
            <v>UN</v>
          </cell>
          <cell r="D457">
            <v>224.09</v>
          </cell>
        </row>
        <row r="458">
          <cell r="A458">
            <v>70119</v>
          </cell>
          <cell r="B458" t="str">
            <v>PM.19 - PORTA LISA, REVESTIDA COM LAMINADO MELAMÍNICO - 102X210CM</v>
          </cell>
          <cell r="C458" t="str">
            <v>UN</v>
          </cell>
          <cell r="D458">
            <v>252.79</v>
          </cell>
        </row>
        <row r="459">
          <cell r="A459">
            <v>70130</v>
          </cell>
          <cell r="B459" t="str">
            <v>PM.30 - PORTA MACIÇA TIPO MEXICANA - 62X210CM</v>
          </cell>
          <cell r="C459" t="str">
            <v>UN</v>
          </cell>
          <cell r="D459">
            <v>293.94</v>
          </cell>
        </row>
        <row r="460">
          <cell r="A460">
            <v>70131</v>
          </cell>
          <cell r="B460" t="str">
            <v>PM.31 - PORTA MACIÇA TIPO MEXICANA - 72X210CM</v>
          </cell>
          <cell r="C460" t="str">
            <v>UN</v>
          </cell>
          <cell r="D460">
            <v>298.39</v>
          </cell>
        </row>
        <row r="461">
          <cell r="A461">
            <v>70132</v>
          </cell>
          <cell r="B461" t="str">
            <v>PM.32 - PORTA MACIÇA TIPO MEXICANA - 82X210CM</v>
          </cell>
          <cell r="C461" t="str">
            <v>UN</v>
          </cell>
          <cell r="D461">
            <v>301.05</v>
          </cell>
        </row>
        <row r="462">
          <cell r="A462">
            <v>70133</v>
          </cell>
          <cell r="B462" t="str">
            <v>PM.33 - PORTA MACIÇA TIPO MEXICANA - 92X210CM</v>
          </cell>
          <cell r="C462" t="str">
            <v>UN</v>
          </cell>
          <cell r="D462">
            <v>320.54000000000002</v>
          </cell>
        </row>
        <row r="463">
          <cell r="A463">
            <v>70134</v>
          </cell>
          <cell r="B463" t="str">
            <v>PM.34 - PORTA MACIÇA TIPO MEXICANA - 102X210CM</v>
          </cell>
          <cell r="C463" t="str">
            <v>UN</v>
          </cell>
          <cell r="D463">
            <v>468.81</v>
          </cell>
        </row>
        <row r="464">
          <cell r="A464">
            <v>70137</v>
          </cell>
          <cell r="B464" t="str">
            <v>PM.37 - PORTA VENEZIANA - 82X210CM</v>
          </cell>
          <cell r="C464" t="str">
            <v>UN</v>
          </cell>
          <cell r="D464">
            <v>219.51</v>
          </cell>
        </row>
        <row r="465">
          <cell r="A465">
            <v>70138</v>
          </cell>
          <cell r="B465" t="str">
            <v>PM.38 - PORTA VENEZIANA - 92X210CM</v>
          </cell>
          <cell r="C465" t="str">
            <v>UN</v>
          </cell>
          <cell r="D465">
            <v>230.82</v>
          </cell>
        </row>
        <row r="466">
          <cell r="A466">
            <v>70139</v>
          </cell>
          <cell r="B466" t="str">
            <v>PM.39 - PORTA DE MADEIRA LISA DE CORRER, 2 FOLHAS, TRILHO DE ALUMÍNIO</v>
          </cell>
          <cell r="C466" t="str">
            <v>M2</v>
          </cell>
          <cell r="D466">
            <v>133.24</v>
          </cell>
        </row>
        <row r="467">
          <cell r="A467">
            <v>70145</v>
          </cell>
          <cell r="B467" t="str">
            <v>PM.45 - PORTA DE MADEIRA LISA COMUM, 2 FOLHAS - 124X210CM</v>
          </cell>
          <cell r="C467" t="str">
            <v>UN</v>
          </cell>
          <cell r="D467">
            <v>226.17</v>
          </cell>
        </row>
        <row r="468">
          <cell r="A468">
            <v>70148</v>
          </cell>
          <cell r="B468" t="str">
            <v>PM.48 - PORTA DE MADEIRA LISA COMUM, 2 FOLHAS - 184X210CM</v>
          </cell>
          <cell r="C468" t="str">
            <v>UN</v>
          </cell>
          <cell r="D468">
            <v>230.94</v>
          </cell>
        </row>
        <row r="469">
          <cell r="A469">
            <v>70149</v>
          </cell>
          <cell r="B469" t="str">
            <v>PM.49 - PORTA DE MADEIRA LISA COMUM, 2 FOLHAS - 204X210CM</v>
          </cell>
          <cell r="C469" t="str">
            <v>UN</v>
          </cell>
          <cell r="D469">
            <v>272.5</v>
          </cell>
        </row>
        <row r="470">
          <cell r="A470">
            <v>70150</v>
          </cell>
          <cell r="B470" t="str">
            <v>EM.01 - BATENTE DE MADEIRA (14CM) - PARA PORTA DE 1 FOLHA, SEM BANDEIRA</v>
          </cell>
          <cell r="C470" t="str">
            <v>JG</v>
          </cell>
          <cell r="D470">
            <v>116</v>
          </cell>
        </row>
        <row r="471">
          <cell r="A471">
            <v>70151</v>
          </cell>
          <cell r="B471" t="str">
            <v>EM.01 - BATENTE DE MADEIRA (14CM) - PARA PORTA DE 2 FOLHAS, SEM BANDEIRA</v>
          </cell>
          <cell r="C471" t="str">
            <v>JG</v>
          </cell>
          <cell r="D471">
            <v>189.79</v>
          </cell>
        </row>
        <row r="472">
          <cell r="A472">
            <v>70152</v>
          </cell>
          <cell r="B472" t="str">
            <v>EM.01 - BATENTE DE MADEIRA (14CM) - PARA PORTA COM BANDEIRA</v>
          </cell>
          <cell r="C472" t="str">
            <v>JG</v>
          </cell>
          <cell r="D472">
            <v>230.39</v>
          </cell>
        </row>
        <row r="473">
          <cell r="A473">
            <v>70153</v>
          </cell>
          <cell r="B473" t="str">
            <v>EM.01 - BATENTE DE MADEIRA (14CM) - PARA INSTALAÇÕES SANITÁRIAS</v>
          </cell>
          <cell r="C473" t="str">
            <v>JG</v>
          </cell>
          <cell r="D473">
            <v>116.84</v>
          </cell>
        </row>
        <row r="474">
          <cell r="A474">
            <v>70154</v>
          </cell>
          <cell r="B474" t="str">
            <v>EM.02 - BATENTE DE MADEIRA (25CM) - PARA PORTA DE 1 FOLHA, SEM BANDEIRA</v>
          </cell>
          <cell r="C474" t="str">
            <v>JG</v>
          </cell>
          <cell r="D474">
            <v>180.13</v>
          </cell>
        </row>
        <row r="475">
          <cell r="A475">
            <v>70155</v>
          </cell>
          <cell r="B475" t="str">
            <v>EM.02 - BATENTE DE MADEIRA (25CM) - PARA PORTA DE 2 FOLHAS, SEM BANDEIRA</v>
          </cell>
          <cell r="C475" t="str">
            <v>JG</v>
          </cell>
          <cell r="D475">
            <v>272.73</v>
          </cell>
        </row>
        <row r="476">
          <cell r="A476">
            <v>70156</v>
          </cell>
          <cell r="B476" t="str">
            <v>EM.02 - BATENTE DE MADEIRA (25CM) - PARA PORTA COM BANDEIRA</v>
          </cell>
          <cell r="C476" t="str">
            <v>JG</v>
          </cell>
          <cell r="D476">
            <v>441.34</v>
          </cell>
        </row>
        <row r="477">
          <cell r="A477">
            <v>70157</v>
          </cell>
          <cell r="B477" t="str">
            <v>EM.03 - BATENTE DE MADEIRA (9,5CM) - PARA PORTA EM DIVISÓRIA DV.01</v>
          </cell>
          <cell r="C477" t="str">
            <v>M</v>
          </cell>
          <cell r="D477">
            <v>20.43</v>
          </cell>
        </row>
        <row r="478">
          <cell r="A478">
            <v>70160</v>
          </cell>
          <cell r="B478" t="str">
            <v>PM.02A - PORTA LISA REVESTIDA - PARA INSTALAÇÃO SANITÁRIA INFANTIL - 62 X 100CM</v>
          </cell>
          <cell r="C478" t="str">
            <v>UN</v>
          </cell>
          <cell r="D478">
            <v>161.55000000000001</v>
          </cell>
        </row>
        <row r="479">
          <cell r="A479">
            <v>70175</v>
          </cell>
          <cell r="B479" t="str">
            <v>EM.21 - VISOR FIXO COM VIDRO E REQUADRO DE MADEIRA PARA PORTA</v>
          </cell>
          <cell r="C479" t="str">
            <v>UN</v>
          </cell>
          <cell r="D479">
            <v>60.11</v>
          </cell>
        </row>
        <row r="480">
          <cell r="A480">
            <v>70176</v>
          </cell>
          <cell r="B480" t="str">
            <v>PP.3A - PASSA PRATO- LACTÁRIO (DETALHE FABES)</v>
          </cell>
          <cell r="C480" t="str">
            <v>UN</v>
          </cell>
          <cell r="D480">
            <v>142.26</v>
          </cell>
        </row>
        <row r="481">
          <cell r="A481">
            <v>70177</v>
          </cell>
          <cell r="B481" t="str">
            <v>PP.3B - PASSA PRATO- COZINHA (DETALHE FABES)</v>
          </cell>
          <cell r="C481" t="str">
            <v>UN</v>
          </cell>
          <cell r="D481">
            <v>385.38</v>
          </cell>
        </row>
        <row r="482">
          <cell r="A482">
            <v>70180</v>
          </cell>
          <cell r="B482" t="str">
            <v>EM.26 - FAIXA BATE MACA EM LAMINADO  MELAMÍNICO PARA PORTA DE MADEIRA</v>
          </cell>
          <cell r="C482" t="str">
            <v>M2</v>
          </cell>
          <cell r="D482">
            <v>32.270000000000003</v>
          </cell>
        </row>
        <row r="483">
          <cell r="A483">
            <v>70200</v>
          </cell>
          <cell r="B483" t="str">
            <v>FERRAGENS E COMPLEMENTOS METÁLICOS</v>
          </cell>
          <cell r="C483" t="str">
            <v>.</v>
          </cell>
          <cell r="D483" t="str">
            <v>.</v>
          </cell>
        </row>
        <row r="484">
          <cell r="A484">
            <v>70202</v>
          </cell>
          <cell r="B484" t="str">
            <v>CONJUNTO DE FECHADURA DE CILINDRO, 55MM, TRÁFEGO INTENSO, MAÇANETA EM ZAMAC, GUARNIÇÕES EM AÇO, ACABAMENTO CROMADO - PARA PORTA INTERNA OU EXTERNA</v>
          </cell>
          <cell r="C484" t="str">
            <v>UN</v>
          </cell>
          <cell r="D484">
            <v>117.89</v>
          </cell>
        </row>
        <row r="485">
          <cell r="A485">
            <v>70208</v>
          </cell>
          <cell r="B485" t="str">
            <v>CONJUNTO DE FECHADURA DE CILINDRO, CAIXA RASA (22MM) - PORTA COM MONTANTE ESTREITO</v>
          </cell>
          <cell r="C485" t="str">
            <v>UN</v>
          </cell>
          <cell r="D485">
            <v>108.19</v>
          </cell>
        </row>
        <row r="486">
          <cell r="A486">
            <v>70210</v>
          </cell>
          <cell r="B486" t="str">
            <v>CONJUNTO DE FECHADURA DE CILINDRO, SÓ LINGUETA (55MM) - TRÁFEGO INTENSO - PORTA DE ABRIR</v>
          </cell>
          <cell r="C486" t="str">
            <v>UN</v>
          </cell>
          <cell r="D486">
            <v>67.89</v>
          </cell>
        </row>
        <row r="487">
          <cell r="A487">
            <v>70212</v>
          </cell>
          <cell r="B487" t="str">
            <v>CONJUNTO DE FECHADURA DE CILINDRO, BICO DE PAPAGAIO (22MM) - PORTA DE CORRER</v>
          </cell>
          <cell r="C487" t="str">
            <v>UN</v>
          </cell>
          <cell r="D487">
            <v>103.25</v>
          </cell>
        </row>
        <row r="488">
          <cell r="A488">
            <v>70216</v>
          </cell>
          <cell r="B488" t="str">
            <v>FECHADURA TIPO GORGE (55MM) - TRÁFEGO INTENSO,  MAÇANETA EM ZEMAC, GUARNIÇÕES EM AÇO, ACABAMENTO CROMADO BRILHANTE</v>
          </cell>
          <cell r="C488" t="str">
            <v>UN</v>
          </cell>
          <cell r="D488">
            <v>78.42</v>
          </cell>
        </row>
        <row r="489">
          <cell r="A489">
            <v>70219</v>
          </cell>
          <cell r="B489" t="str">
            <v>FECHADURA TIPO GORGE, SÓ LINGUETA, 55MM, TRÁFEGO INTENSO</v>
          </cell>
          <cell r="C489" t="str">
            <v>UN</v>
          </cell>
          <cell r="D489">
            <v>44.66</v>
          </cell>
        </row>
        <row r="490">
          <cell r="A490">
            <v>70228</v>
          </cell>
          <cell r="B490" t="str">
            <v>FECHADURA TIPO SÓ TRINCO (55MM) - TRÁFEGO INTENSO, MAÇANETA EM ZAMAC, GUARNIÇÕES EM AÇO, ACABAMENTO CROMADO BRILHANTE - PORTA DE ABRIR</v>
          </cell>
          <cell r="C490" t="str">
            <v>UN</v>
          </cell>
          <cell r="D490">
            <v>85.45</v>
          </cell>
        </row>
        <row r="491">
          <cell r="A491">
            <v>70231</v>
          </cell>
          <cell r="B491" t="str">
            <v>FECHADURA TIPO TRANQUETA E TRINCO (55MM) - TRÁFEGO INTENSO, MAÇANETA EM ZAMAC, GUARNIÇÕES EM AÇO, ACABAMENTO CROMADO BRILHANTE - PORTA DE SANITÁRIO</v>
          </cell>
          <cell r="C491" t="str">
            <v>UN</v>
          </cell>
          <cell r="D491">
            <v>78.28</v>
          </cell>
        </row>
        <row r="492">
          <cell r="A492">
            <v>70233</v>
          </cell>
          <cell r="B492" t="str">
            <v>FECHADURA TIPO TRANQUETA (55MM) - PORTA INTERNA DE INSTALAÇÕES SANITÁRIAS</v>
          </cell>
          <cell r="C492" t="str">
            <v>UN</v>
          </cell>
          <cell r="D492">
            <v>71.34</v>
          </cell>
        </row>
        <row r="493">
          <cell r="A493">
            <v>70250</v>
          </cell>
          <cell r="B493" t="str">
            <v>TARGETA DE SOBREPOR,TIPO "LIVRE-OCUPADO"- 60X65MM</v>
          </cell>
          <cell r="C493" t="str">
            <v>UN</v>
          </cell>
          <cell r="D493">
            <v>43.07</v>
          </cell>
        </row>
        <row r="494">
          <cell r="A494">
            <v>70251</v>
          </cell>
          <cell r="B494" t="str">
            <v>FECHO DE EMBUTIR, TRAVA ACIONADA POR ALAVANCA, 3/4"X400MM - PORTA 2 FOLHAS</v>
          </cell>
          <cell r="C494" t="str">
            <v>UN</v>
          </cell>
          <cell r="D494">
            <v>81.62</v>
          </cell>
        </row>
        <row r="495">
          <cell r="A495">
            <v>70252</v>
          </cell>
          <cell r="B495" t="str">
            <v>FECHO DE EMBUTIR,TRAVA ACIONADA POR ALAVANCA, 3/4"X200MM - PORTA 2 FOLHAS</v>
          </cell>
          <cell r="C495" t="str">
            <v>UN</v>
          </cell>
          <cell r="D495">
            <v>48.38</v>
          </cell>
        </row>
        <row r="496">
          <cell r="A496">
            <v>70264</v>
          </cell>
          <cell r="B496" t="str">
            <v>MOLA FECHA-PORTA,TIPO LEVE (AMORTECEDOR HIDRÁULICO)</v>
          </cell>
          <cell r="C496" t="str">
            <v>UN</v>
          </cell>
          <cell r="D496">
            <v>127.79</v>
          </cell>
        </row>
        <row r="497">
          <cell r="A497">
            <v>70265</v>
          </cell>
          <cell r="B497" t="str">
            <v>MOLA FECHA-PORTA,TIPO PESADO</v>
          </cell>
          <cell r="C497" t="str">
            <v>UN</v>
          </cell>
          <cell r="D497">
            <v>167.47</v>
          </cell>
        </row>
        <row r="498">
          <cell r="A498">
            <v>70266</v>
          </cell>
          <cell r="B498" t="str">
            <v>MOLA VAI-E-VEM, DE TOPO</v>
          </cell>
          <cell r="C498" t="str">
            <v>UN</v>
          </cell>
          <cell r="D498">
            <v>147.38</v>
          </cell>
        </row>
        <row r="499">
          <cell r="A499">
            <v>70273</v>
          </cell>
          <cell r="B499" t="str">
            <v>CADEADO DE LATÃO (COM CILINDRO E TRAVA DUPLA) - 35MM PESO MÍNIMO 140G</v>
          </cell>
          <cell r="C499" t="str">
            <v>UN</v>
          </cell>
          <cell r="D499">
            <v>14.1</v>
          </cell>
        </row>
        <row r="500">
          <cell r="A500">
            <v>70280</v>
          </cell>
          <cell r="B500" t="str">
            <v>PORTA-CADEADO DE FERRO PINTADO - 63MM PESO MÍNIMO 25G</v>
          </cell>
          <cell r="C500" t="str">
            <v>UN</v>
          </cell>
          <cell r="D500">
            <v>3.35</v>
          </cell>
        </row>
        <row r="501">
          <cell r="A501">
            <v>70281</v>
          </cell>
          <cell r="B501" t="str">
            <v>PORTA-CADEADO DE FERRO PINTADO - 89MM PESO MÍNIMO 115G</v>
          </cell>
          <cell r="C501" t="str">
            <v>UN</v>
          </cell>
          <cell r="D501">
            <v>5.26</v>
          </cell>
        </row>
        <row r="502">
          <cell r="A502">
            <v>70290</v>
          </cell>
          <cell r="B502" t="str">
            <v>BARRA ANTI-PÂNICO PARA  PORTA 1 FOLHA - COLOCADA</v>
          </cell>
          <cell r="C502" t="str">
            <v>UN</v>
          </cell>
          <cell r="D502">
            <v>344.82</v>
          </cell>
        </row>
        <row r="503">
          <cell r="A503">
            <v>70295</v>
          </cell>
          <cell r="B503" t="str">
            <v>RESPIRO PARA ARMÁRIO EM LATÃO CROMADO - DIÂMETRO 10CM</v>
          </cell>
          <cell r="C503" t="str">
            <v>UN</v>
          </cell>
          <cell r="D503">
            <v>19.22</v>
          </cell>
        </row>
        <row r="504">
          <cell r="A504">
            <v>70300</v>
          </cell>
          <cell r="B504" t="str">
            <v>PORTAS COM REVESTIMENTO</v>
          </cell>
          <cell r="C504" t="str">
            <v>.</v>
          </cell>
          <cell r="D504" t="str">
            <v>.</v>
          </cell>
        </row>
        <row r="505">
          <cell r="A505">
            <v>70301</v>
          </cell>
          <cell r="B505" t="str">
            <v>PM.50 - PORTA DE MADEIRA LISA, REVESTIDA COM LAMINADO MELAMÍNICO - 2 FOLHAS 124X210CM</v>
          </cell>
          <cell r="C505" t="str">
            <v>UN</v>
          </cell>
          <cell r="D505">
            <v>372.58</v>
          </cell>
        </row>
        <row r="506">
          <cell r="A506">
            <v>70302</v>
          </cell>
          <cell r="B506" t="str">
            <v>PM.51 - PORTA DE MADEIRA LISA, REVESTIDA COM LAMINADO MELAMÍNICO - 2 FOLHAS 144X210CM</v>
          </cell>
          <cell r="C506" t="str">
            <v>UN</v>
          </cell>
          <cell r="D506">
            <v>390.4</v>
          </cell>
        </row>
        <row r="507">
          <cell r="A507">
            <v>70303</v>
          </cell>
          <cell r="B507" t="str">
            <v>PM.52 - PORTA DE MADEIRA LISA, REVESTIDA COM LAMINADO MELAMÍNICO - 2 FOLHAS 164X210CM</v>
          </cell>
          <cell r="C507" t="str">
            <v>UN</v>
          </cell>
          <cell r="D507">
            <v>407.75</v>
          </cell>
        </row>
        <row r="508">
          <cell r="A508">
            <v>70304</v>
          </cell>
          <cell r="B508" t="str">
            <v>PM.53 - PORTA DE MADEIRA LISA, REVESTIDA COM LAMINADO MELAMÍNICO - 2 FOLHAS 184X210CM</v>
          </cell>
          <cell r="C508" t="str">
            <v>UN</v>
          </cell>
          <cell r="D508">
            <v>429.6</v>
          </cell>
        </row>
        <row r="509">
          <cell r="A509">
            <v>70305</v>
          </cell>
          <cell r="B509" t="str">
            <v>PM.54 - PORTA DE MADEIRA LISA, REVESTIDA COM LAMINADO MELAMÍNICO - 2 FOLHAS 204X210CM</v>
          </cell>
          <cell r="C509" t="str">
            <v>UN</v>
          </cell>
          <cell r="D509">
            <v>488.35</v>
          </cell>
        </row>
        <row r="510">
          <cell r="A510">
            <v>70322</v>
          </cell>
          <cell r="B510" t="str">
            <v>PM.57 - PORTA GUICHÊ EM MADEIRA LISA - 82X210CM - REVESTIDA COM LAMINADO  MELAMÍNICO</v>
          </cell>
          <cell r="C510" t="str">
            <v>UN</v>
          </cell>
          <cell r="D510">
            <v>317.64999999999998</v>
          </cell>
        </row>
        <row r="511">
          <cell r="A511">
            <v>70910</v>
          </cell>
          <cell r="B511" t="str">
            <v>ARMÁRIO SEM PORTAS, REVESTIMENTO EXTERNO E INTERNO EM LAMINADO MELAMÍNICO</v>
          </cell>
          <cell r="C511" t="str">
            <v>M2</v>
          </cell>
          <cell r="D511">
            <v>387.81</v>
          </cell>
        </row>
        <row r="512">
          <cell r="A512">
            <v>70912</v>
          </cell>
          <cell r="B512" t="str">
            <v>ARMÁRIO COM PORTAS, SEM REVESTIMENTO</v>
          </cell>
          <cell r="C512" t="str">
            <v>M2</v>
          </cell>
          <cell r="D512">
            <v>229.54</v>
          </cell>
        </row>
        <row r="513">
          <cell r="A513">
            <v>70914</v>
          </cell>
          <cell r="B513" t="str">
            <v>ARMÁRIO COM PORTAS, REVESTIMENTO EXTERNO E INTERNO EM LAMINADO MELAMÍNICO</v>
          </cell>
          <cell r="C513" t="str">
            <v>M2</v>
          </cell>
          <cell r="D513">
            <v>524.82000000000005</v>
          </cell>
        </row>
        <row r="514">
          <cell r="A514">
            <v>70918</v>
          </cell>
          <cell r="B514" t="str">
            <v>PORTAS PARA ARMÁRIO SEM REVESTIMENTO</v>
          </cell>
          <cell r="C514" t="str">
            <v>M2</v>
          </cell>
          <cell r="D514">
            <v>62.16</v>
          </cell>
        </row>
        <row r="515">
          <cell r="A515">
            <v>70919</v>
          </cell>
          <cell r="B515" t="str">
            <v>PORTAS PARA ARMÁRIO COM REVESTIMENTO EXTERNO EM LAMINADO MELAMÍNICO</v>
          </cell>
          <cell r="C515" t="str">
            <v>M2</v>
          </cell>
          <cell r="D515">
            <v>100.22</v>
          </cell>
        </row>
        <row r="516">
          <cell r="A516">
            <v>70920</v>
          </cell>
          <cell r="B516" t="str">
            <v>PORTAS PARA ARMÁRIO COM REVESTIMENTO EXTERNO E INTERNO EM LAMINADO MELAMÍNICO</v>
          </cell>
          <cell r="C516" t="str">
            <v>M2</v>
          </cell>
          <cell r="D516">
            <v>137.04</v>
          </cell>
        </row>
        <row r="517">
          <cell r="A517">
            <v>70925</v>
          </cell>
          <cell r="B517" t="str">
            <v>PRATELEIRA PARA ARMÁRIO SEM REVESTIMENTO</v>
          </cell>
          <cell r="C517" t="str">
            <v>M2</v>
          </cell>
          <cell r="D517">
            <v>48.95</v>
          </cell>
        </row>
        <row r="518">
          <cell r="A518">
            <v>70926</v>
          </cell>
          <cell r="B518" t="str">
            <v>PRATELEIRA PARA ARMÁRIO, REVESTIDA EM 1 FACE EM LAMINADO MELAMÍNICO</v>
          </cell>
          <cell r="C518" t="str">
            <v>M2</v>
          </cell>
          <cell r="D518">
            <v>87.02</v>
          </cell>
        </row>
        <row r="519">
          <cell r="A519">
            <v>70927</v>
          </cell>
          <cell r="B519" t="str">
            <v>PRATELEIRA PARA ARMÁRIO, REVESTIDA EM 2 FACES, EM LAMINADO MELAMÍNICO</v>
          </cell>
          <cell r="C519" t="str">
            <v>M2</v>
          </cell>
          <cell r="D519">
            <v>123.84</v>
          </cell>
        </row>
        <row r="520">
          <cell r="A520">
            <v>70930</v>
          </cell>
          <cell r="B520" t="str">
            <v>GAVETA PARA ARMÁRIO SEM REVESTIMENTO</v>
          </cell>
          <cell r="C520" t="str">
            <v>UN</v>
          </cell>
          <cell r="D520">
            <v>21.31</v>
          </cell>
        </row>
        <row r="521">
          <cell r="A521">
            <v>70931</v>
          </cell>
          <cell r="B521" t="str">
            <v>GAVETA PARA ARMÁRIO,REVESTIMENTO EXTERNO EM LAMINADO MELAMÍNICO</v>
          </cell>
          <cell r="C521" t="str">
            <v>UN</v>
          </cell>
          <cell r="D521">
            <v>33.42</v>
          </cell>
        </row>
        <row r="522">
          <cell r="A522">
            <v>70932</v>
          </cell>
          <cell r="B522" t="str">
            <v>GAVETA PARA ARMÁRIO, REVESTIMENTO EXTERNO E INTERNO EM LAMINADO MELAMÍNICO</v>
          </cell>
          <cell r="C522" t="str">
            <v>UN</v>
          </cell>
          <cell r="D522">
            <v>55.05</v>
          </cell>
        </row>
        <row r="523">
          <cell r="A523">
            <v>71000</v>
          </cell>
          <cell r="B523" t="str">
            <v>ARMÁRIOS</v>
          </cell>
          <cell r="C523" t="str">
            <v>.</v>
          </cell>
          <cell r="D523" t="str">
            <v>.</v>
          </cell>
        </row>
        <row r="524">
          <cell r="A524">
            <v>71010</v>
          </cell>
          <cell r="B524" t="str">
            <v>MM.10 - ARMÁRIO BAIXO (2,40 X 0,40 X 0,60)M</v>
          </cell>
          <cell r="C524" t="str">
            <v>UN</v>
          </cell>
          <cell r="D524">
            <v>725.94</v>
          </cell>
        </row>
        <row r="525">
          <cell r="A525">
            <v>71011</v>
          </cell>
          <cell r="B525" t="str">
            <v>MM.11 - ARMÁRIO BAIXO (2,40 X 0,40 X 0,76)M</v>
          </cell>
          <cell r="C525" t="str">
            <v>UN</v>
          </cell>
          <cell r="D525">
            <v>919.52</v>
          </cell>
        </row>
        <row r="526">
          <cell r="A526">
            <v>71012</v>
          </cell>
          <cell r="B526" t="str">
            <v>MM.12 - ARMÁRIO BALCÃO</v>
          </cell>
          <cell r="C526" t="str">
            <v>UN</v>
          </cell>
          <cell r="D526">
            <v>1102.43</v>
          </cell>
        </row>
        <row r="527">
          <cell r="A527">
            <v>71013</v>
          </cell>
          <cell r="B527" t="str">
            <v>MM.13 -  ARMÁRIO PARA CUMBUCAS</v>
          </cell>
          <cell r="C527" t="str">
            <v>UN</v>
          </cell>
          <cell r="D527">
            <v>325.38</v>
          </cell>
        </row>
        <row r="528">
          <cell r="A528">
            <v>71014</v>
          </cell>
          <cell r="B528" t="str">
            <v>MM.14 -  ARMÁRIO PARA CANECAS</v>
          </cell>
          <cell r="C528" t="str">
            <v>UN</v>
          </cell>
          <cell r="D528">
            <v>333.33</v>
          </cell>
        </row>
        <row r="529">
          <cell r="A529">
            <v>71015</v>
          </cell>
          <cell r="B529" t="str">
            <v>MM.15 -  ARMÁRIO PARA PRATOS</v>
          </cell>
          <cell r="C529" t="str">
            <v>UN</v>
          </cell>
          <cell r="D529">
            <v>388.33</v>
          </cell>
        </row>
        <row r="530">
          <cell r="A530">
            <v>71016</v>
          </cell>
          <cell r="B530" t="str">
            <v>MM.16 - GABINETE PARA BANCADA DE MÁRMORE</v>
          </cell>
          <cell r="C530" t="str">
            <v>UN</v>
          </cell>
          <cell r="D530">
            <v>866.63</v>
          </cell>
        </row>
        <row r="531">
          <cell r="A531">
            <v>71017</v>
          </cell>
          <cell r="B531" t="str">
            <v>MM.17 - GABINETE COM GAVETEIRO PARA BANCADA DE MÁRMORE</v>
          </cell>
          <cell r="C531" t="str">
            <v>UN</v>
          </cell>
          <cell r="D531">
            <v>1047.42</v>
          </cell>
        </row>
        <row r="532">
          <cell r="A532">
            <v>71018</v>
          </cell>
          <cell r="B532" t="str">
            <v>MM.18 - GUICHÊ</v>
          </cell>
          <cell r="C532" t="str">
            <v>UN</v>
          </cell>
          <cell r="D532">
            <v>385.25</v>
          </cell>
        </row>
        <row r="533">
          <cell r="A533">
            <v>71020</v>
          </cell>
          <cell r="B533" t="str">
            <v>MM.20 - CABIDE DE MADEIRA PARA SACOLAS</v>
          </cell>
          <cell r="C533" t="str">
            <v>M</v>
          </cell>
          <cell r="D533">
            <v>116.55</v>
          </cell>
        </row>
        <row r="534">
          <cell r="A534">
            <v>72010</v>
          </cell>
          <cell r="B534" t="str">
            <v>PEITORIL DE MADEIRA</v>
          </cell>
          <cell r="C534" t="str">
            <v>M</v>
          </cell>
          <cell r="D534">
            <v>26.91</v>
          </cell>
        </row>
        <row r="535">
          <cell r="A535">
            <v>76000</v>
          </cell>
          <cell r="B535" t="str">
            <v>RETIRADAS</v>
          </cell>
          <cell r="C535" t="str">
            <v>.</v>
          </cell>
          <cell r="D535" t="str">
            <v>.</v>
          </cell>
        </row>
        <row r="536">
          <cell r="A536">
            <v>76001</v>
          </cell>
          <cell r="B536" t="str">
            <v>RETIRADA DE FOLHAS DE PORTA DE PASSAGEM OU JANELA</v>
          </cell>
          <cell r="C536" t="str">
            <v>UN</v>
          </cell>
          <cell r="D536">
            <v>3.89</v>
          </cell>
        </row>
        <row r="537">
          <cell r="A537">
            <v>76002</v>
          </cell>
          <cell r="B537" t="str">
            <v>RETIRADA DE BATENTES DE MADEIRA</v>
          </cell>
          <cell r="C537" t="str">
            <v>UN</v>
          </cell>
          <cell r="D537">
            <v>17.350000000000001</v>
          </cell>
        </row>
        <row r="538">
          <cell r="A538">
            <v>76008</v>
          </cell>
          <cell r="B538" t="str">
            <v>RETIRADA DE GUARNIÇÕES OU MOLDURAS DE MADEIRA</v>
          </cell>
          <cell r="C538" t="str">
            <v>M</v>
          </cell>
          <cell r="D538">
            <v>0.54</v>
          </cell>
        </row>
        <row r="539">
          <cell r="A539">
            <v>76010</v>
          </cell>
          <cell r="B539" t="str">
            <v>RETIRADA DE GUICHÊS, INCLUSIVE BATENTE E FERRAGENS</v>
          </cell>
          <cell r="C539" t="str">
            <v>UN</v>
          </cell>
          <cell r="D539">
            <v>17.350000000000001</v>
          </cell>
        </row>
        <row r="540">
          <cell r="A540">
            <v>76050</v>
          </cell>
          <cell r="B540" t="str">
            <v>RETIRADA DE FECHADURAS DE EMBUTIR, COMPLETAS</v>
          </cell>
          <cell r="C540" t="str">
            <v>UN</v>
          </cell>
          <cell r="D540">
            <v>3.89</v>
          </cell>
        </row>
        <row r="541">
          <cell r="A541">
            <v>76051</v>
          </cell>
          <cell r="B541" t="str">
            <v>RETIRADA DE FECHADURAS, FECHOS OU TARGETAS DE SOBREPOR</v>
          </cell>
          <cell r="C541" t="str">
            <v>UN</v>
          </cell>
          <cell r="D541">
            <v>1.56</v>
          </cell>
        </row>
        <row r="542">
          <cell r="A542">
            <v>76065</v>
          </cell>
          <cell r="B542" t="str">
            <v>RETIRADA DE MAÇANETAS</v>
          </cell>
          <cell r="C542" t="str">
            <v>PAR</v>
          </cell>
          <cell r="D542">
            <v>2.1</v>
          </cell>
        </row>
        <row r="543">
          <cell r="A543">
            <v>76066</v>
          </cell>
          <cell r="B543" t="str">
            <v>RETIRADA DE ESPELHOS</v>
          </cell>
          <cell r="C543" t="str">
            <v>PAR</v>
          </cell>
          <cell r="D543">
            <v>1.32</v>
          </cell>
        </row>
        <row r="544">
          <cell r="A544">
            <v>76067</v>
          </cell>
          <cell r="B544" t="str">
            <v>RETIRADA DE ROSETAS OU ENTRADAS DE CHAVE GORGE</v>
          </cell>
          <cell r="C544" t="str">
            <v>PAR</v>
          </cell>
          <cell r="D544">
            <v>1.32</v>
          </cell>
        </row>
        <row r="545">
          <cell r="A545">
            <v>76068</v>
          </cell>
          <cell r="B545" t="str">
            <v>RETIRADA DE BORBOLETAS OU LEVANTADORES TIPO "UNHA"</v>
          </cell>
          <cell r="C545" t="str">
            <v>UN</v>
          </cell>
          <cell r="D545">
            <v>1.05</v>
          </cell>
        </row>
        <row r="546">
          <cell r="A546">
            <v>76070</v>
          </cell>
          <cell r="B546" t="str">
            <v>RETIRADA DE DOBRADIÇAS</v>
          </cell>
          <cell r="C546" t="str">
            <v>UN</v>
          </cell>
          <cell r="D546">
            <v>1.56</v>
          </cell>
        </row>
        <row r="547">
          <cell r="A547">
            <v>77000</v>
          </cell>
          <cell r="B547" t="str">
            <v>RECOLOCAÇÕES</v>
          </cell>
          <cell r="C547" t="str">
            <v>.</v>
          </cell>
          <cell r="D547" t="str">
            <v>.</v>
          </cell>
        </row>
        <row r="548">
          <cell r="A548">
            <v>77001</v>
          </cell>
          <cell r="B548" t="str">
            <v>RECOLOCAÇÃO DE FOLHAS DE PORTA DE PASSAGEM OU JANELA</v>
          </cell>
          <cell r="C548" t="str">
            <v>UN</v>
          </cell>
          <cell r="D548">
            <v>31.83</v>
          </cell>
        </row>
        <row r="549">
          <cell r="A549">
            <v>77002</v>
          </cell>
          <cell r="B549" t="str">
            <v>RECOLOCAÇÃO DE BATENTES MADEIRA</v>
          </cell>
          <cell r="C549" t="str">
            <v>UN</v>
          </cell>
          <cell r="D549">
            <v>19.62</v>
          </cell>
        </row>
        <row r="550">
          <cell r="A550">
            <v>77008</v>
          </cell>
          <cell r="B550" t="str">
            <v>RECOLOCAÇÃO DE GUARNIÇÕES OU MOLDURAS DE MADEIRA</v>
          </cell>
          <cell r="C550" t="str">
            <v>M</v>
          </cell>
          <cell r="D550">
            <v>0.72</v>
          </cell>
        </row>
        <row r="551">
          <cell r="A551">
            <v>77010</v>
          </cell>
          <cell r="B551" t="str">
            <v>RECOLOCAÇÃO DE GUICHÊS, INCLUSIVE BATENTE E FERRAGENS</v>
          </cell>
          <cell r="C551" t="str">
            <v>UN</v>
          </cell>
          <cell r="D551">
            <v>27.48</v>
          </cell>
        </row>
        <row r="552">
          <cell r="A552">
            <v>77050</v>
          </cell>
          <cell r="B552" t="str">
            <v>RECOLOCAÇÃO DE FECHADURAS DE EMBUTIR, COMPLETAS</v>
          </cell>
          <cell r="C552" t="str">
            <v>UN</v>
          </cell>
          <cell r="D552">
            <v>12.38</v>
          </cell>
        </row>
        <row r="553">
          <cell r="A553">
            <v>77051</v>
          </cell>
          <cell r="B553" t="str">
            <v>RECOLOCAÇÃO DE FECHADURAS, FECHOS OU TARGETAS DE SOBREPOR</v>
          </cell>
          <cell r="C553" t="str">
            <v>UN</v>
          </cell>
          <cell r="D553">
            <v>6.23</v>
          </cell>
        </row>
        <row r="554">
          <cell r="A554">
            <v>77065</v>
          </cell>
          <cell r="B554" t="str">
            <v>RECOLOCAÇÃO DE MAÇANETAS</v>
          </cell>
          <cell r="C554" t="str">
            <v>PAR</v>
          </cell>
          <cell r="D554">
            <v>1.32</v>
          </cell>
        </row>
        <row r="555">
          <cell r="A555">
            <v>77066</v>
          </cell>
          <cell r="B555" t="str">
            <v>RECOLOCAÇÃO DE ESPELHOS</v>
          </cell>
          <cell r="C555" t="str">
            <v>PAR</v>
          </cell>
          <cell r="D555">
            <v>1.32</v>
          </cell>
        </row>
        <row r="556">
          <cell r="A556">
            <v>77067</v>
          </cell>
          <cell r="B556" t="str">
            <v>RECOLOCAÇÃO DE ROSETAS OU ENTRADAS DE CHAVE GORGE</v>
          </cell>
          <cell r="C556" t="str">
            <v>PAR</v>
          </cell>
          <cell r="D556">
            <v>1.32</v>
          </cell>
        </row>
        <row r="557">
          <cell r="A557">
            <v>77068</v>
          </cell>
          <cell r="B557" t="str">
            <v>RECOLOCAÇÃO DE BORBOLETAS OU LEVANTADORES TIPO "UNHA"</v>
          </cell>
          <cell r="C557" t="str">
            <v>UN</v>
          </cell>
          <cell r="D557">
            <v>0.97</v>
          </cell>
        </row>
        <row r="558">
          <cell r="A558">
            <v>77070</v>
          </cell>
          <cell r="B558" t="str">
            <v>RECOLOCAÇÃO DE DOBRADIÇAS</v>
          </cell>
          <cell r="C558" t="str">
            <v>UN</v>
          </cell>
          <cell r="D558">
            <v>1.32</v>
          </cell>
        </row>
        <row r="559">
          <cell r="A559">
            <v>78000</v>
          </cell>
          <cell r="B559" t="str">
            <v>SERVIÇOS PARCIAIS</v>
          </cell>
          <cell r="C559" t="str">
            <v>.</v>
          </cell>
          <cell r="D559" t="str">
            <v>.</v>
          </cell>
        </row>
        <row r="560">
          <cell r="A560">
            <v>78001</v>
          </cell>
          <cell r="B560" t="str">
            <v>GUARNIÇÃO OU MOLDURA DE MADEIRA - 4,5CM</v>
          </cell>
          <cell r="C560" t="str">
            <v>M</v>
          </cell>
          <cell r="D560">
            <v>2.67</v>
          </cell>
        </row>
        <row r="561">
          <cell r="A561">
            <v>78002</v>
          </cell>
          <cell r="B561" t="str">
            <v>GUARNIÇÃO OU MOLDURA DE MADEIRA - 7,5CM</v>
          </cell>
          <cell r="C561" t="str">
            <v>M</v>
          </cell>
          <cell r="D561">
            <v>3.75</v>
          </cell>
        </row>
        <row r="562">
          <cell r="A562">
            <v>78003</v>
          </cell>
          <cell r="B562" t="str">
            <v>GUARNIÇÃO OU MOLDURA DE MADEIRA - 10,0CM</v>
          </cell>
          <cell r="C562" t="str">
            <v>M</v>
          </cell>
          <cell r="D562">
            <v>6.88</v>
          </cell>
        </row>
        <row r="563">
          <cell r="A563">
            <v>78004</v>
          </cell>
          <cell r="B563" t="str">
            <v>GUARNIÇÃO OU MOLDURA DE MADEIRA - 15,0CM</v>
          </cell>
          <cell r="C563" t="str">
            <v>M</v>
          </cell>
          <cell r="D563">
            <v>6.08</v>
          </cell>
        </row>
        <row r="564">
          <cell r="A564">
            <v>78010</v>
          </cell>
          <cell r="B564" t="str">
            <v>CONJUNTO DE FECHADURA DE CILINDRO (55MM) - TRÁFEGO INTENSO, MAÇANETA EM ZAMAC, GUARNIÇÕES EM AÇO, ACABAMENTO CROMADO BRILHANTE - INCLUSIVE ADAPTAÇÃO DA FURAÇÃO</v>
          </cell>
          <cell r="C564" t="str">
            <v>UN</v>
          </cell>
          <cell r="D564">
            <v>115.16</v>
          </cell>
        </row>
        <row r="565">
          <cell r="A565">
            <v>78012</v>
          </cell>
          <cell r="B565" t="str">
            <v>CONJUNTO DE FECHADURA DE CILINDRO, CAIXA RASA (22MM) - PORTA COM MONTANTE ESTREITO - INCLUSIVE ADAPTAÇÃO DA FURAÇÃO</v>
          </cell>
          <cell r="C565" t="str">
            <v>UN</v>
          </cell>
          <cell r="D565">
            <v>105.7</v>
          </cell>
        </row>
        <row r="566">
          <cell r="A566">
            <v>78013</v>
          </cell>
          <cell r="B566" t="str">
            <v>CONJUNTO DE FECHADURA DE CILINDRO, SÓ LINGUETA (55MM) - TRÁFEGO INTENSO - PORTA DE ABRIR -  INCLUSIVE ADAPTAÇÃO DA FURAÇÃO</v>
          </cell>
          <cell r="C566" t="str">
            <v>UN</v>
          </cell>
          <cell r="D566">
            <v>64.08</v>
          </cell>
        </row>
        <row r="567">
          <cell r="A567">
            <v>78014</v>
          </cell>
          <cell r="B567" t="str">
            <v>CONJUNTO DE FECHADURA DE CILINDRO, BICO DE PAPAGAIO (22MM) - PORTA DE CORRER - INCUSIVE ADAPTAÇÃO DA FURAÇÃO</v>
          </cell>
          <cell r="C567" t="str">
            <v>UN</v>
          </cell>
          <cell r="D567">
            <v>99.44</v>
          </cell>
        </row>
        <row r="568">
          <cell r="A568">
            <v>78015</v>
          </cell>
          <cell r="B568" t="str">
            <v>FECHADURA TIPO GORGE, 55MM, TRÁFEGO INTENSO, MAÇANETA EM ZAMAC, GUARNIÇÕES EM AÇO, ACABAMENTO CROMADO BRILHANTE - INCLUSIVE ADAPTAÇÃO DA FURAÇÃO</v>
          </cell>
          <cell r="C568" t="str">
            <v>UN</v>
          </cell>
          <cell r="D568">
            <v>75.69</v>
          </cell>
        </row>
        <row r="569">
          <cell r="A569">
            <v>78016</v>
          </cell>
          <cell r="B569" t="str">
            <v>FECHADURA TIPO GORGE, SÓ LINGUETA, 55MM, TRÁFEGO INTENSO - INCLUSIVE ADAPTAÇÃO DA FURAÇÃO</v>
          </cell>
          <cell r="C569" t="str">
            <v>UN</v>
          </cell>
          <cell r="D569">
            <v>40.840000000000003</v>
          </cell>
        </row>
        <row r="570">
          <cell r="A570">
            <v>78022</v>
          </cell>
          <cell r="B570" t="str">
            <v>TARGETA DE SOBREPOR, TIPO "LIVRE-OCUPADO" - 60X65MM - INCLUSIVE ADAPTAÇÃO E FURAÇÃO</v>
          </cell>
          <cell r="C570" t="str">
            <v>UN</v>
          </cell>
          <cell r="D570">
            <v>39.17</v>
          </cell>
        </row>
        <row r="571">
          <cell r="A571">
            <v>78035</v>
          </cell>
          <cell r="B571" t="str">
            <v>MAÇANETA EM ZAMAC</v>
          </cell>
          <cell r="C571" t="str">
            <v>UN</v>
          </cell>
          <cell r="D571">
            <v>33.159999999999997</v>
          </cell>
        </row>
        <row r="572">
          <cell r="A572">
            <v>78036</v>
          </cell>
          <cell r="B572" t="str">
            <v>ESPELHO RETANGULAR EM AÇO CROMADO BRILHANTE</v>
          </cell>
          <cell r="C572" t="str">
            <v>PAR</v>
          </cell>
          <cell r="D572">
            <v>9.5299999999999994</v>
          </cell>
        </row>
        <row r="573">
          <cell r="A573">
            <v>78037</v>
          </cell>
          <cell r="B573" t="str">
            <v>ROSETA OU ENTRADA DE CILINDRO COM CHAVE GORGE EM AÇO CROMADO BRILHANTE</v>
          </cell>
          <cell r="C573" t="str">
            <v>PAR</v>
          </cell>
          <cell r="D573">
            <v>5.72</v>
          </cell>
        </row>
        <row r="574">
          <cell r="A574">
            <v>78050</v>
          </cell>
          <cell r="B574" t="str">
            <v>DOBRADIÇA EM AÇO LAMINADO, CROMADA - 3 1/2"X3"</v>
          </cell>
          <cell r="C574" t="str">
            <v>UN</v>
          </cell>
          <cell r="D574">
            <v>7.72</v>
          </cell>
        </row>
        <row r="575">
          <cell r="A575">
            <v>80000</v>
          </cell>
          <cell r="B575" t="str">
            <v>ESQUADRIAS METALICAS</v>
          </cell>
        </row>
        <row r="576">
          <cell r="A576">
            <v>80100</v>
          </cell>
          <cell r="B576" t="str">
            <v>PORTAS</v>
          </cell>
          <cell r="C576" t="str">
            <v>.</v>
          </cell>
          <cell r="D576" t="str">
            <v>.</v>
          </cell>
        </row>
        <row r="577">
          <cell r="A577">
            <v>80101</v>
          </cell>
          <cell r="B577" t="str">
            <v>PP.01 - PORTA EM FERRO PERFILADO, DUPLA ALMOFADADA - ABRIR, 1 FOLHA</v>
          </cell>
          <cell r="C577" t="str">
            <v>M2</v>
          </cell>
          <cell r="D577">
            <v>381.48</v>
          </cell>
        </row>
        <row r="578">
          <cell r="A578">
            <v>80102</v>
          </cell>
          <cell r="B578" t="str">
            <v>PP.02 - PORTA EM FERRO PERFILADO, DUPLA ALMOFADADA - ABRIR, 2 FOLHA</v>
          </cell>
          <cell r="C578" t="str">
            <v>M2</v>
          </cell>
          <cell r="D578">
            <v>360.08</v>
          </cell>
        </row>
        <row r="579">
          <cell r="A579">
            <v>80104</v>
          </cell>
          <cell r="B579" t="str">
            <v>PP.04 - PORTA EM FERRO PERFILADO, MEIO VIDRO COM SUBDIVISÕES - ABRIR, 1 FOLHA</v>
          </cell>
          <cell r="C579" t="str">
            <v>M2</v>
          </cell>
          <cell r="D579">
            <v>327.82</v>
          </cell>
        </row>
        <row r="580">
          <cell r="A580">
            <v>80105</v>
          </cell>
          <cell r="B580" t="str">
            <v>PP.05 - PORTA EM FERRO PERFILADO, MEIO VIDRO COM SUBDIVISÕES - ABRIR, 2 FOLHAS</v>
          </cell>
          <cell r="C580" t="str">
            <v>M2</v>
          </cell>
          <cell r="D580">
            <v>332.13</v>
          </cell>
        </row>
        <row r="581">
          <cell r="A581">
            <v>80106</v>
          </cell>
          <cell r="B581" t="str">
            <v>PP.06 - PORTA EM FERRO PERFILADO, MEIO VIDRO COM SUBDIVISÕES - CORRER</v>
          </cell>
          <cell r="C581" t="str">
            <v>M2</v>
          </cell>
          <cell r="D581">
            <v>353.3</v>
          </cell>
        </row>
        <row r="582">
          <cell r="A582">
            <v>80110</v>
          </cell>
          <cell r="B582" t="str">
            <v>PP.01 - PORTA EM FERRO PERFILADO - INSTALAÇÃO SANITÁRIA PARA PORTADORES DE DEFICIÊNCIA - 90 X 210CM</v>
          </cell>
          <cell r="C582" t="str">
            <v>UN</v>
          </cell>
          <cell r="D582">
            <v>993.34</v>
          </cell>
        </row>
        <row r="583">
          <cell r="A583">
            <v>80119</v>
          </cell>
          <cell r="B583" t="str">
            <v>PF.10 - PORTA EM PERFIL DE CHAPA DOBRADA, MEIO VIDRO - ABRIR, 1 FOLHA</v>
          </cell>
          <cell r="C583" t="str">
            <v>M2</v>
          </cell>
          <cell r="D583">
            <v>369.6</v>
          </cell>
        </row>
        <row r="584">
          <cell r="A584">
            <v>80125</v>
          </cell>
          <cell r="B584" t="str">
            <v>PF-23 - PORTA EM PERFIL DE CHAPA DOBRADA, VENEZIANA, ABRIR 1 FOLHA</v>
          </cell>
          <cell r="C584" t="str">
            <v>M2</v>
          </cell>
          <cell r="D584">
            <v>400.2</v>
          </cell>
        </row>
        <row r="585">
          <cell r="A585">
            <v>80126</v>
          </cell>
          <cell r="B585" t="str">
            <v>PF-28 - PORTA EM PERFIL DE CHAPA DOBRADA, VENEZIANA, ABRIR 2 FOLHAS</v>
          </cell>
          <cell r="C585" t="str">
            <v>M2</v>
          </cell>
          <cell r="D585">
            <v>400.2</v>
          </cell>
        </row>
        <row r="586">
          <cell r="A586">
            <v>80139</v>
          </cell>
          <cell r="B586" t="str">
            <v>PA.10 - PORTA EM ALUMÍNIO ANODIZADO, MEIO VIDRO - ABRIR, 1 FOLHA</v>
          </cell>
          <cell r="C586" t="str">
            <v>M2</v>
          </cell>
          <cell r="D586">
            <v>421.48</v>
          </cell>
        </row>
        <row r="587">
          <cell r="A587">
            <v>80140</v>
          </cell>
          <cell r="B587" t="str">
            <v>PA.11 - PORTA EM ALUMÍNIO ANODIZADO, MEIO VIDRO, DE ABRIR, 2 FOLHAS</v>
          </cell>
          <cell r="C587" t="str">
            <v>M2</v>
          </cell>
          <cell r="D587">
            <v>392.25</v>
          </cell>
        </row>
        <row r="588">
          <cell r="A588">
            <v>80141</v>
          </cell>
          <cell r="B588" t="str">
            <v>PA.12 - PORTA EM ALUMÍNIO ANODIZADO,MEIO VIDRO - CORRER</v>
          </cell>
          <cell r="C588" t="str">
            <v>M2</v>
          </cell>
          <cell r="D588">
            <v>381.3</v>
          </cell>
        </row>
        <row r="589">
          <cell r="A589">
            <v>80145</v>
          </cell>
          <cell r="B589" t="str">
            <v>PA.16 - PORTA EM ALUMÍNIO ANODIZADO, VENEZIANA - ABRIR, 1 FOLHA</v>
          </cell>
          <cell r="C589" t="str">
            <v>M2</v>
          </cell>
          <cell r="D589">
            <v>452.64</v>
          </cell>
        </row>
        <row r="590">
          <cell r="A590">
            <v>80150</v>
          </cell>
          <cell r="B590" t="str">
            <v>PORTA DE ENROLAR, EM CHAPA ONDULADA N.22</v>
          </cell>
          <cell r="C590" t="str">
            <v>M2</v>
          </cell>
          <cell r="D590">
            <v>220.56</v>
          </cell>
        </row>
        <row r="591">
          <cell r="A591">
            <v>80151</v>
          </cell>
          <cell r="B591" t="str">
            <v>PORTA DE ENROLAR, EM TIRAS ARTICULADAS E RAIADAS DE CHAPA N.22</v>
          </cell>
          <cell r="C591" t="str">
            <v>M2</v>
          </cell>
          <cell r="D591">
            <v>203.7</v>
          </cell>
        </row>
        <row r="592">
          <cell r="A592">
            <v>80159</v>
          </cell>
          <cell r="B592" t="str">
            <v>COLUNA FIXA OU MÓVEL PARA PORTAS OU GRADES DE ENROLAR</v>
          </cell>
          <cell r="C592" t="str">
            <v>M</v>
          </cell>
          <cell r="D592">
            <v>50</v>
          </cell>
        </row>
        <row r="593">
          <cell r="A593">
            <v>80170</v>
          </cell>
          <cell r="B593" t="str">
            <v>EF.01 - BATENTE ESPECIAL EM PERFIL DE CHAPA DOBRADA N. 14</v>
          </cell>
          <cell r="C593" t="str">
            <v>M</v>
          </cell>
          <cell r="D593">
            <v>36.479999999999997</v>
          </cell>
        </row>
        <row r="594">
          <cell r="A594">
            <v>80171</v>
          </cell>
          <cell r="B594" t="str">
            <v>EF.02 - BATENTE ESPECIAL EM PERFIL DE CHAPA DOBRADA N. 14</v>
          </cell>
          <cell r="C594" t="str">
            <v>M</v>
          </cell>
          <cell r="D594">
            <v>36.479999999999997</v>
          </cell>
        </row>
        <row r="595">
          <cell r="A595">
            <v>80174</v>
          </cell>
          <cell r="B595" t="str">
            <v>EF.03 - BATENTE EM PERFIL DE CHAPA DOBRADA Nº20,1 FOLHA, SEM BANDEIRA</v>
          </cell>
          <cell r="C595" t="str">
            <v>JG</v>
          </cell>
          <cell r="D595">
            <v>229.44</v>
          </cell>
        </row>
        <row r="596">
          <cell r="A596">
            <v>80175</v>
          </cell>
          <cell r="B596" t="str">
            <v>EF.04 - BATENTE EM PERFIL DE CHAPA DOBRADA NÚMERO 20, 2 FOLHAS, SEM BANDEIRA</v>
          </cell>
          <cell r="C596" t="str">
            <v>JG</v>
          </cell>
          <cell r="D596">
            <v>280.5</v>
          </cell>
        </row>
        <row r="597">
          <cell r="A597">
            <v>80180</v>
          </cell>
          <cell r="B597" t="str">
            <v>BATENTE DE ALUMÍNIO PARA DIVISÓRIA DE GRANILITE</v>
          </cell>
          <cell r="C597" t="str">
            <v>JG</v>
          </cell>
          <cell r="D597">
            <v>72.63</v>
          </cell>
        </row>
        <row r="598">
          <cell r="A598">
            <v>80186</v>
          </cell>
          <cell r="B598" t="str">
            <v>EP.14/16 - BANDEIRA FIXA EM FERRO PERFILADO COM SUBDIVISÕES PARA VIDRO</v>
          </cell>
          <cell r="C598" t="str">
            <v>M2</v>
          </cell>
          <cell r="D598">
            <v>251.72</v>
          </cell>
        </row>
        <row r="599">
          <cell r="A599">
            <v>80200</v>
          </cell>
          <cell r="B599" t="str">
            <v>CAIXILHOS</v>
          </cell>
          <cell r="C599" t="str">
            <v>.</v>
          </cell>
          <cell r="D599" t="str">
            <v>.</v>
          </cell>
        </row>
        <row r="600">
          <cell r="A600">
            <v>80201</v>
          </cell>
          <cell r="B600" t="str">
            <v>CP.01 - CAIXILHO EM FERRO PERFILADO - FIXO, SEM VENTILAÇÃO PERMANENTE</v>
          </cell>
          <cell r="C600" t="str">
            <v>M2</v>
          </cell>
          <cell r="D600">
            <v>251.72</v>
          </cell>
        </row>
        <row r="601">
          <cell r="A601">
            <v>80203</v>
          </cell>
          <cell r="B601" t="str">
            <v>CP.03/20/21 - CAIXILHO EM FERRO PERFILADO - FIXO, COM VENTILAÇÃO PERMANENTE</v>
          </cell>
          <cell r="C601" t="str">
            <v>M2</v>
          </cell>
          <cell r="D601">
            <v>259.01</v>
          </cell>
        </row>
        <row r="602">
          <cell r="A602">
            <v>80205</v>
          </cell>
          <cell r="B602" t="str">
            <v>CP.05 - CAIXILHO EM FERRO PERFILADO - PIVOTANTE</v>
          </cell>
          <cell r="C602" t="str">
            <v>M2</v>
          </cell>
          <cell r="D602">
            <v>243.76</v>
          </cell>
        </row>
        <row r="603">
          <cell r="A603">
            <v>80209</v>
          </cell>
          <cell r="B603" t="str">
            <v>CP.09 - CAIXILHO EM FERRO PERFILADO - MAXIMAR</v>
          </cell>
          <cell r="C603" t="str">
            <v>M2</v>
          </cell>
          <cell r="D603">
            <v>240.86</v>
          </cell>
        </row>
        <row r="604">
          <cell r="A604">
            <v>80213</v>
          </cell>
          <cell r="B604" t="str">
            <v>CP.13/22/23 - CAIXILHO EM FERRO PERFILADO - BASCULANTE</v>
          </cell>
          <cell r="C604" t="str">
            <v>M2</v>
          </cell>
          <cell r="D604">
            <v>290.70999999999998</v>
          </cell>
        </row>
        <row r="605">
          <cell r="A605">
            <v>80217</v>
          </cell>
          <cell r="B605" t="str">
            <v>CP.17 - CAIXILHO EM FERRO PERFILADO - DE CORRER</v>
          </cell>
          <cell r="C605" t="str">
            <v>M2</v>
          </cell>
          <cell r="D605">
            <v>241.38</v>
          </cell>
        </row>
        <row r="606">
          <cell r="A606">
            <v>80237</v>
          </cell>
          <cell r="B606" t="str">
            <v>CF.13 - CAIXILHO EM PERFIL DE CHAPA DOBRADA - BASCULANTE</v>
          </cell>
          <cell r="C606" t="str">
            <v>M2</v>
          </cell>
          <cell r="D606">
            <v>291.32</v>
          </cell>
        </row>
        <row r="607">
          <cell r="A607">
            <v>80243</v>
          </cell>
          <cell r="B607" t="str">
            <v>CF.19 - CAIXILHO EM PERFIL DE CHAPA DOBRADA, VENEZIANA, FIXO COM VENTILAÇÃO PERMANENTE</v>
          </cell>
          <cell r="C607" t="str">
            <v>M2</v>
          </cell>
          <cell r="D607">
            <v>344.13</v>
          </cell>
        </row>
        <row r="608">
          <cell r="A608">
            <v>80251</v>
          </cell>
          <cell r="B608" t="str">
            <v>CA.02 - CAIXILHO EM ALUMÍNIO ANODIZADO, FIXO, SEM VENTILAÇÃO PERMANENTE</v>
          </cell>
          <cell r="C608" t="str">
            <v>M2</v>
          </cell>
          <cell r="D608">
            <v>304.44</v>
          </cell>
        </row>
        <row r="609">
          <cell r="A609">
            <v>80253</v>
          </cell>
          <cell r="B609" t="str">
            <v>CA.04 - CAIXILHO EM ALUMÍNIO ANODIZADO, FIXO, COM VENTILAÇÃO PERMANENTE</v>
          </cell>
          <cell r="C609" t="str">
            <v>M2</v>
          </cell>
          <cell r="D609">
            <v>382.7</v>
          </cell>
        </row>
        <row r="610">
          <cell r="A610">
            <v>80254</v>
          </cell>
          <cell r="B610" t="str">
            <v>CA.05 - CAIXILHO EM ALUMÍNIO ANODIZADO - PIVOTANTE</v>
          </cell>
          <cell r="C610" t="str">
            <v>M2</v>
          </cell>
          <cell r="D610">
            <v>474.09</v>
          </cell>
        </row>
        <row r="611">
          <cell r="A611">
            <v>80258</v>
          </cell>
          <cell r="B611" t="str">
            <v>CA.09 - CAIXILHO EM ALUMÍNIO ANODIZADO - MAXIMAR</v>
          </cell>
          <cell r="C611" t="str">
            <v>M2</v>
          </cell>
          <cell r="D611">
            <v>356.93</v>
          </cell>
        </row>
        <row r="612">
          <cell r="A612">
            <v>80262</v>
          </cell>
          <cell r="B612" t="str">
            <v>CA.13 - CAIXILHO EM ALUMÍNIO ANODIZADO - BASCULANTE</v>
          </cell>
          <cell r="C612" t="str">
            <v>M2</v>
          </cell>
          <cell r="D612">
            <v>378.75</v>
          </cell>
        </row>
        <row r="613">
          <cell r="A613">
            <v>80266</v>
          </cell>
          <cell r="B613" t="str">
            <v>CA.17 - CAIXILHO EM ALUMÍNIO ANODIZADO - DE CORRER</v>
          </cell>
          <cell r="C613" t="str">
            <v>M2</v>
          </cell>
          <cell r="D613">
            <v>431.23</v>
          </cell>
        </row>
        <row r="614">
          <cell r="A614">
            <v>80274</v>
          </cell>
          <cell r="B614" t="str">
            <v>EP.06 - GRADE DE PROTEÇÃO EM FERRO REDONDO</v>
          </cell>
          <cell r="C614" t="str">
            <v>M2</v>
          </cell>
          <cell r="D614">
            <v>41.52</v>
          </cell>
        </row>
        <row r="615">
          <cell r="A615">
            <v>80275</v>
          </cell>
          <cell r="B615" t="str">
            <v>EP.07 - GRADE DE PROTEÇÃO EM FERRO CHATO</v>
          </cell>
          <cell r="C615" t="str">
            <v>M2</v>
          </cell>
          <cell r="D615">
            <v>42.74</v>
          </cell>
        </row>
        <row r="616">
          <cell r="A616">
            <v>80276</v>
          </cell>
          <cell r="B616" t="str">
            <v>GRADE DE PROTEÇÃO EM FERRO GALVANIZADO ELETROFUNDIDO - BARRA 25X2MM, MALHA 65X132MM</v>
          </cell>
          <cell r="C616" t="str">
            <v>M2</v>
          </cell>
          <cell r="D616">
            <v>188.62</v>
          </cell>
        </row>
        <row r="617">
          <cell r="A617">
            <v>80280</v>
          </cell>
          <cell r="B617" t="str">
            <v>TELA DE PROTEÇÃO EM ARAME N.12, MALHA DE 1/2" - INCLUSIVE REQUADRO</v>
          </cell>
          <cell r="C617" t="str">
            <v>M2</v>
          </cell>
          <cell r="D617">
            <v>79.34</v>
          </cell>
        </row>
        <row r="618">
          <cell r="A618">
            <v>80281</v>
          </cell>
          <cell r="B618" t="str">
            <v>EP.11 - TELA MOSQUITEIRO EM ARAME GALVANIZADO MALHA 14, FIO 28 INCLUSIVE  REQUADRO</v>
          </cell>
          <cell r="C618" t="str">
            <v>M2</v>
          </cell>
          <cell r="D618">
            <v>66.64</v>
          </cell>
        </row>
        <row r="619">
          <cell r="A619">
            <v>80300</v>
          </cell>
          <cell r="B619" t="str">
            <v>PORTAS ESPECIAIS</v>
          </cell>
          <cell r="C619" t="str">
            <v>.</v>
          </cell>
          <cell r="D619" t="str">
            <v>.</v>
          </cell>
        </row>
        <row r="620">
          <cell r="A620">
            <v>80301</v>
          </cell>
          <cell r="B620" t="str">
            <v>PP.47 - PORTA EM FERRO PERFILADO COM CHAPA PARA ENTRADA DE ÁGUA OU GÁS ENCANADO</v>
          </cell>
          <cell r="C620" t="str">
            <v>M2</v>
          </cell>
          <cell r="D620">
            <v>400.11</v>
          </cell>
        </row>
        <row r="621">
          <cell r="A621">
            <v>80305</v>
          </cell>
          <cell r="B621" t="str">
            <v>PP.35 - PORTA EM FERRO PERFILADO COM CHAPA PARA ABRIGO DE LIXO</v>
          </cell>
          <cell r="C621" t="str">
            <v>M2</v>
          </cell>
          <cell r="D621">
            <v>132.41</v>
          </cell>
        </row>
        <row r="622">
          <cell r="A622">
            <v>80306</v>
          </cell>
          <cell r="B622" t="str">
            <v>PP.36 - PORTA EM FERRO PERFILADO COM TELA PARA ABRIGO DE GÁS</v>
          </cell>
          <cell r="C622" t="str">
            <v>M2</v>
          </cell>
          <cell r="D622">
            <v>129.18</v>
          </cell>
        </row>
        <row r="623">
          <cell r="A623">
            <v>80311</v>
          </cell>
          <cell r="B623" t="str">
            <v>PP.48 - PORTA EM FERRO PERFILADO COM CHAPA PARA PASSA-PRATOS</v>
          </cell>
          <cell r="C623" t="str">
            <v>M2</v>
          </cell>
          <cell r="D623">
            <v>359.95</v>
          </cell>
        </row>
        <row r="624">
          <cell r="A624">
            <v>80320</v>
          </cell>
          <cell r="B624" t="str">
            <v>PP.50 - ALÇAPÃO EM FERRO PERFILADO COM CHAPA</v>
          </cell>
          <cell r="C624" t="str">
            <v>M2</v>
          </cell>
          <cell r="D624">
            <v>142.37</v>
          </cell>
        </row>
        <row r="625">
          <cell r="A625">
            <v>86000</v>
          </cell>
          <cell r="B625" t="str">
            <v>RETIRADAS</v>
          </cell>
          <cell r="C625" t="str">
            <v>.</v>
          </cell>
          <cell r="D625" t="str">
            <v>.</v>
          </cell>
        </row>
        <row r="626">
          <cell r="A626">
            <v>86001</v>
          </cell>
          <cell r="B626" t="str">
            <v>RETIRADA DE ESQUADRIAS METÁLICAS EM GERAL, PORTAS OU CAIXILHOS</v>
          </cell>
          <cell r="C626" t="str">
            <v>M2</v>
          </cell>
          <cell r="D626">
            <v>10.119999999999999</v>
          </cell>
        </row>
        <row r="627">
          <cell r="A627">
            <v>86005</v>
          </cell>
          <cell r="B627" t="str">
            <v>RETIRADA DE BATENTES METÁLICOS</v>
          </cell>
          <cell r="C627" t="str">
            <v>UN</v>
          </cell>
          <cell r="D627">
            <v>17.350000000000001</v>
          </cell>
        </row>
        <row r="628">
          <cell r="A628">
            <v>86020</v>
          </cell>
          <cell r="B628" t="str">
            <v>RETIRADA DE BRAÇO DE ALAVANCA</v>
          </cell>
          <cell r="C628" t="str">
            <v>UN</v>
          </cell>
          <cell r="D628">
            <v>6.62</v>
          </cell>
        </row>
        <row r="629">
          <cell r="A629">
            <v>86021</v>
          </cell>
          <cell r="B629" t="str">
            <v>RETIRADA DE ALAVANCA</v>
          </cell>
          <cell r="C629" t="str">
            <v>UN</v>
          </cell>
          <cell r="D629">
            <v>5.29</v>
          </cell>
        </row>
        <row r="630">
          <cell r="A630">
            <v>86022</v>
          </cell>
          <cell r="B630" t="str">
            <v>RETIRADA DE PUXADOR DE ENGATE, PARA CAIXILHOS DE CORRER</v>
          </cell>
          <cell r="C630" t="str">
            <v>UN</v>
          </cell>
          <cell r="D630">
            <v>1.85</v>
          </cell>
        </row>
        <row r="631">
          <cell r="A631">
            <v>87000</v>
          </cell>
          <cell r="B631" t="str">
            <v>RECOLOCAÇÕES</v>
          </cell>
          <cell r="C631" t="str">
            <v>.</v>
          </cell>
          <cell r="D631" t="str">
            <v>.</v>
          </cell>
        </row>
        <row r="632">
          <cell r="A632">
            <v>87001</v>
          </cell>
          <cell r="B632" t="str">
            <v>RECOLOCAÇÃO DE ESQUADRIAS METÁLICAS EM GERAL, PORTAS OU CAIXILHOS</v>
          </cell>
          <cell r="C632" t="str">
            <v>M2</v>
          </cell>
          <cell r="D632">
            <v>14.46</v>
          </cell>
        </row>
        <row r="633">
          <cell r="A633">
            <v>87005</v>
          </cell>
          <cell r="B633" t="str">
            <v>RECOLOCAÇÃO DE BATENTES METÁLICOS</v>
          </cell>
          <cell r="C633" t="str">
            <v>UN</v>
          </cell>
          <cell r="D633">
            <v>18.79</v>
          </cell>
        </row>
        <row r="634">
          <cell r="A634">
            <v>87020</v>
          </cell>
          <cell r="B634" t="str">
            <v>RECOLOCAÇÃO DE BRAÇO DE ALAVANCA</v>
          </cell>
          <cell r="C634" t="str">
            <v>M</v>
          </cell>
          <cell r="D634">
            <v>15.88</v>
          </cell>
        </row>
        <row r="635">
          <cell r="A635">
            <v>87021</v>
          </cell>
          <cell r="B635" t="str">
            <v>RECOLOCAÇÃO DE ALAVANCA</v>
          </cell>
          <cell r="C635" t="str">
            <v>UN</v>
          </cell>
          <cell r="D635">
            <v>14.55</v>
          </cell>
        </row>
        <row r="636">
          <cell r="A636">
            <v>87022</v>
          </cell>
          <cell r="B636" t="str">
            <v>RECOLOCAÇÃO DE PUXADOR DE ENGATE, PARA CAIXILHOS DE CORRER</v>
          </cell>
          <cell r="C636" t="str">
            <v>UN</v>
          </cell>
          <cell r="D636">
            <v>2.65</v>
          </cell>
        </row>
        <row r="637">
          <cell r="A637">
            <v>88000</v>
          </cell>
          <cell r="B637" t="str">
            <v>SERVIÇOS PARCIAIS</v>
          </cell>
          <cell r="C637" t="str">
            <v>.</v>
          </cell>
          <cell r="D637" t="str">
            <v>.</v>
          </cell>
        </row>
        <row r="638">
          <cell r="A638">
            <v>88020</v>
          </cell>
          <cell r="B638" t="str">
            <v>BRAÇO DE ALAVANCA EM FERRO CHATO</v>
          </cell>
          <cell r="C638" t="str">
            <v>M</v>
          </cell>
          <cell r="D638">
            <v>17.68</v>
          </cell>
        </row>
        <row r="639">
          <cell r="A639">
            <v>88021</v>
          </cell>
          <cell r="B639" t="str">
            <v>ALAVANCA EM METAL CROMADO, PARA CAIXILHOS BASCULANTES</v>
          </cell>
          <cell r="C639" t="str">
            <v>UN</v>
          </cell>
          <cell r="D639">
            <v>16.690000000000001</v>
          </cell>
        </row>
        <row r="640">
          <cell r="A640">
            <v>88049</v>
          </cell>
          <cell r="B640" t="str">
            <v>CAIXILHOS E TROCA DE REBITES</v>
          </cell>
          <cell r="C640" t="str">
            <v>M2</v>
          </cell>
          <cell r="D640">
            <v>1.78</v>
          </cell>
        </row>
        <row r="641">
          <cell r="A641">
            <v>88050</v>
          </cell>
          <cell r="B641" t="str">
            <v>FERRO TRABALHADO - CAIXILHOS E PEQUENAS PEÇAS DE SERRALHERIA</v>
          </cell>
          <cell r="C641" t="str">
            <v>KG</v>
          </cell>
          <cell r="D641">
            <v>4.04</v>
          </cell>
        </row>
        <row r="642">
          <cell r="A642">
            <v>88051</v>
          </cell>
          <cell r="B642" t="str">
            <v>ALUMÍNIO EXTRUDADO TRABALHADO - CAIXILHOS E PEQUENAS PEÇAS DE SERRALHERIA</v>
          </cell>
          <cell r="C642" t="str">
            <v>KG</v>
          </cell>
          <cell r="D642">
            <v>38.04</v>
          </cell>
        </row>
        <row r="643">
          <cell r="A643">
            <v>90000</v>
          </cell>
          <cell r="B643" t="str">
            <v>INSTALACOES ELETRICAS</v>
          </cell>
        </row>
        <row r="644">
          <cell r="A644">
            <v>90100</v>
          </cell>
          <cell r="B644" t="str">
            <v>ENTRADA DE ENERGIA E TELEFONE</v>
          </cell>
          <cell r="C644" t="str">
            <v>.</v>
          </cell>
          <cell r="D644" t="str">
            <v>.</v>
          </cell>
        </row>
        <row r="645">
          <cell r="A645">
            <v>90150</v>
          </cell>
          <cell r="B645" t="str">
            <v>ENTRADA AÉREA DE ENERGIA - 5KVA</v>
          </cell>
          <cell r="C645" t="str">
            <v>UN</v>
          </cell>
          <cell r="D645">
            <v>1081</v>
          </cell>
        </row>
        <row r="646">
          <cell r="A646">
            <v>90152</v>
          </cell>
          <cell r="B646" t="str">
            <v>ENTRADA AÉREA DE ENERGIA E TELEFONE - 6 À 12KVA</v>
          </cell>
          <cell r="C646" t="str">
            <v>UN</v>
          </cell>
          <cell r="D646">
            <v>1082.1500000000001</v>
          </cell>
        </row>
        <row r="647">
          <cell r="A647">
            <v>90153</v>
          </cell>
          <cell r="B647" t="str">
            <v>ENTRADA AÉREA DE ENERGIA E TELEFONE - 13 À 16KVA</v>
          </cell>
          <cell r="C647" t="str">
            <v>UN</v>
          </cell>
          <cell r="D647">
            <v>1217.4100000000001</v>
          </cell>
        </row>
        <row r="648">
          <cell r="A648">
            <v>90154</v>
          </cell>
          <cell r="B648" t="str">
            <v>ENTRADA AÉREA DE ENERGIA E TELEFONE - 17 À 20KVA</v>
          </cell>
          <cell r="C648" t="str">
            <v>UN</v>
          </cell>
          <cell r="D648">
            <v>1217.4100000000001</v>
          </cell>
        </row>
        <row r="649">
          <cell r="A649">
            <v>90155</v>
          </cell>
          <cell r="B649" t="str">
            <v>ENTRADA AÉREA DE ENERGIA E TELEFONE - 21 À 23KVA</v>
          </cell>
          <cell r="C649" t="str">
            <v>UN</v>
          </cell>
          <cell r="D649">
            <v>1415.82</v>
          </cell>
        </row>
        <row r="650">
          <cell r="A650">
            <v>90156</v>
          </cell>
          <cell r="B650" t="str">
            <v>ENTRADA AÉREA DE ENERGIA E TELEFONE - 24 À 30KVA</v>
          </cell>
          <cell r="C650" t="str">
            <v>UN</v>
          </cell>
          <cell r="D650">
            <v>2462.0700000000002</v>
          </cell>
        </row>
        <row r="651">
          <cell r="A651">
            <v>90157</v>
          </cell>
          <cell r="B651" t="str">
            <v>ENTRADA AÉREA DE ENERGIA E TELEFONE - 31 À 39KVA</v>
          </cell>
          <cell r="C651" t="str">
            <v>UN</v>
          </cell>
          <cell r="D651">
            <v>2759.98</v>
          </cell>
        </row>
        <row r="652">
          <cell r="A652">
            <v>90158</v>
          </cell>
          <cell r="B652" t="str">
            <v>ENTRADA AÉREA DE ENERGIA E TELEFONE - 40 À 47KVA</v>
          </cell>
          <cell r="C652" t="str">
            <v>UN</v>
          </cell>
          <cell r="D652">
            <v>3036.17</v>
          </cell>
        </row>
        <row r="653">
          <cell r="A653">
            <v>90159</v>
          </cell>
          <cell r="B653" t="str">
            <v>ENTRADA AÉREA DE ENERGIA E TELEFONE - 48 À 54KVA</v>
          </cell>
          <cell r="C653" t="str">
            <v>UN</v>
          </cell>
          <cell r="D653">
            <v>3516.23</v>
          </cell>
        </row>
        <row r="654">
          <cell r="A654">
            <v>90160</v>
          </cell>
          <cell r="B654" t="str">
            <v>ENTRADA AÉREA DE ENERGIA E TELEFONE - 55 À 62KVA</v>
          </cell>
          <cell r="C654" t="str">
            <v>UN</v>
          </cell>
          <cell r="D654">
            <v>3727.34</v>
          </cell>
        </row>
        <row r="655">
          <cell r="A655">
            <v>90161</v>
          </cell>
          <cell r="B655" t="str">
            <v>ENTRADA AÉREA DE ENERGIA E TELEFONE - 63 À 70KVA</v>
          </cell>
          <cell r="C655" t="str">
            <v>UN</v>
          </cell>
          <cell r="D655">
            <v>4210.92</v>
          </cell>
        </row>
        <row r="656">
          <cell r="A656">
            <v>90162</v>
          </cell>
          <cell r="B656" t="str">
            <v>ENTRADA AÉREA DE ENERGIA E TELEFONE - 71 À 75KVA</v>
          </cell>
          <cell r="C656" t="str">
            <v>UN</v>
          </cell>
          <cell r="D656">
            <v>4564.91</v>
          </cell>
        </row>
        <row r="657">
          <cell r="A657">
            <v>90190</v>
          </cell>
          <cell r="B657" t="str">
            <v>ENTRADA AÉREA DE TELEFONE</v>
          </cell>
          <cell r="C657" t="str">
            <v>UN</v>
          </cell>
          <cell r="D657">
            <v>599.99</v>
          </cell>
        </row>
        <row r="658">
          <cell r="A658">
            <v>90200</v>
          </cell>
          <cell r="B658" t="str">
            <v>ELETRODUTOS - BT</v>
          </cell>
          <cell r="C658" t="str">
            <v>.</v>
          </cell>
          <cell r="D658" t="str">
            <v>.</v>
          </cell>
        </row>
        <row r="659">
          <cell r="A659">
            <v>90201</v>
          </cell>
          <cell r="B659" t="str">
            <v>ELETRODUTO DE PVC RÍGIDO, ROSCÁVEL - 20MM (1/2")</v>
          </cell>
          <cell r="C659" t="str">
            <v>M</v>
          </cell>
          <cell r="D659">
            <v>5.72</v>
          </cell>
        </row>
        <row r="660">
          <cell r="A660">
            <v>90202</v>
          </cell>
          <cell r="B660" t="str">
            <v>ELETRODUTO DE PVC RÍGIDO, ROSCÁVEL - 25MM (3/4")</v>
          </cell>
          <cell r="C660" t="str">
            <v>M</v>
          </cell>
          <cell r="D660">
            <v>6.72</v>
          </cell>
        </row>
        <row r="661">
          <cell r="A661">
            <v>90203</v>
          </cell>
          <cell r="B661" t="str">
            <v>ELETRODUTO DE PVC RÍGIDO, ROSCÁVEL - 32MM (1")</v>
          </cell>
          <cell r="C661" t="str">
            <v>M</v>
          </cell>
          <cell r="D661">
            <v>7.41</v>
          </cell>
        </row>
        <row r="662">
          <cell r="A662">
            <v>90204</v>
          </cell>
          <cell r="B662" t="str">
            <v>ELETRODUTO DE PVC RÍGIDO, ROSCÁVEL - 40MM (1 1/4")</v>
          </cell>
          <cell r="C662" t="str">
            <v>M</v>
          </cell>
          <cell r="D662">
            <v>10.9</v>
          </cell>
        </row>
        <row r="663">
          <cell r="A663">
            <v>90205</v>
          </cell>
          <cell r="B663" t="str">
            <v>ELETRODUTO DE PVC RÍGIDO, ROSCÁVEL - 50MM (1 1/2")</v>
          </cell>
          <cell r="C663" t="str">
            <v>M</v>
          </cell>
          <cell r="D663">
            <v>11.19</v>
          </cell>
        </row>
        <row r="664">
          <cell r="A664">
            <v>90206</v>
          </cell>
          <cell r="B664" t="str">
            <v>ELETRODUTO DE PVC RÍGIDO, ROSCÁVEL - 60MM (2")</v>
          </cell>
          <cell r="C664" t="str">
            <v>M</v>
          </cell>
          <cell r="D664">
            <v>11.9</v>
          </cell>
        </row>
        <row r="665">
          <cell r="A665">
            <v>90207</v>
          </cell>
          <cell r="B665" t="str">
            <v>ELETRODUTO DE PVC RÍGIDO, ROSCÁVEL - 75MM (2 1/2")</v>
          </cell>
          <cell r="C665" t="str">
            <v>M</v>
          </cell>
          <cell r="D665">
            <v>18.91</v>
          </cell>
        </row>
        <row r="666">
          <cell r="A666">
            <v>90208</v>
          </cell>
          <cell r="B666" t="str">
            <v>ELETRODUTO DE PVC RÍGIDO, ROSCÁVEL - 85MM (3")</v>
          </cell>
          <cell r="C666" t="str">
            <v>M</v>
          </cell>
          <cell r="D666">
            <v>21.99</v>
          </cell>
        </row>
        <row r="667">
          <cell r="A667">
            <v>90209</v>
          </cell>
          <cell r="B667" t="str">
            <v>ELETRODUTO DE PVC RÍGIDO, ROSCÁVEL - 110MM (4")</v>
          </cell>
          <cell r="C667" t="str">
            <v>M</v>
          </cell>
          <cell r="D667">
            <v>30.55</v>
          </cell>
        </row>
        <row r="668">
          <cell r="A668">
            <v>90211</v>
          </cell>
          <cell r="B668" t="str">
            <v>ELETRODUTO DE AÇO GALVANIZADO, TIPO LEVE I - 3/4"</v>
          </cell>
          <cell r="C668" t="str">
            <v>M</v>
          </cell>
          <cell r="D668">
            <v>9.85</v>
          </cell>
        </row>
        <row r="669">
          <cell r="A669">
            <v>90212</v>
          </cell>
          <cell r="B669" t="str">
            <v>ELETRODUTO DE AÇO GALVANIZADO, TIPO LEVE I - 1"</v>
          </cell>
          <cell r="C669" t="str">
            <v>M</v>
          </cell>
          <cell r="D669">
            <v>10.46</v>
          </cell>
        </row>
        <row r="670">
          <cell r="A670">
            <v>90213</v>
          </cell>
          <cell r="B670" t="str">
            <v>ELETRODUTO DE AÇO GALVANIZADO, TIPO LEVE I - 1 1/4"</v>
          </cell>
          <cell r="C670" t="str">
            <v>M</v>
          </cell>
          <cell r="D670">
            <v>17.82</v>
          </cell>
        </row>
        <row r="671">
          <cell r="A671">
            <v>90214</v>
          </cell>
          <cell r="B671" t="str">
            <v>ELETRODUTO DE AÇO GALVANIZADO, TIPO LEVE I - 1 1/2"</v>
          </cell>
          <cell r="C671" t="str">
            <v>M</v>
          </cell>
          <cell r="D671">
            <v>19.36</v>
          </cell>
        </row>
        <row r="672">
          <cell r="A672">
            <v>90215</v>
          </cell>
          <cell r="B672" t="str">
            <v>ELETRODUTO DE AÇO GALVANIZADO, TIPO LEVE I - 2"</v>
          </cell>
          <cell r="C672" t="str">
            <v>M</v>
          </cell>
          <cell r="D672">
            <v>21.82</v>
          </cell>
        </row>
        <row r="673">
          <cell r="A673">
            <v>90216</v>
          </cell>
          <cell r="B673" t="str">
            <v>ELETRODUTO DE AÇO GALVANIZADO, TIPO LEVE I - 2 1/2"</v>
          </cell>
          <cell r="C673" t="str">
            <v>M</v>
          </cell>
          <cell r="D673">
            <v>33.880000000000003</v>
          </cell>
        </row>
        <row r="674">
          <cell r="A674">
            <v>90217</v>
          </cell>
          <cell r="B674" t="str">
            <v>ELETRODUTO DE AÇO GALVANIZADO, TIPO LEVE I - 3"</v>
          </cell>
          <cell r="C674" t="str">
            <v>M</v>
          </cell>
          <cell r="D674">
            <v>38.24</v>
          </cell>
        </row>
        <row r="675">
          <cell r="A675">
            <v>90219</v>
          </cell>
          <cell r="B675" t="str">
            <v>ELETRODUTO DE AÇO GALVANIZADO, TIPO LEVE I - 4"</v>
          </cell>
          <cell r="C675" t="str">
            <v>M</v>
          </cell>
          <cell r="D675">
            <v>43.95</v>
          </cell>
        </row>
        <row r="676">
          <cell r="A676">
            <v>90220</v>
          </cell>
          <cell r="B676" t="str">
            <v>ELETRODUTO DE AÇO GALVANIZADO, TIPO LEVE II - 1/2"</v>
          </cell>
          <cell r="C676" t="str">
            <v>M</v>
          </cell>
          <cell r="D676">
            <v>10.52</v>
          </cell>
        </row>
        <row r="677">
          <cell r="A677">
            <v>90221</v>
          </cell>
          <cell r="B677" t="str">
            <v>ELETRODUTO DE AÇO GALVANIZADO, TIPO LEVE II - 3/4"</v>
          </cell>
          <cell r="C677" t="str">
            <v>M</v>
          </cell>
          <cell r="D677">
            <v>11.33</v>
          </cell>
        </row>
        <row r="678">
          <cell r="A678">
            <v>90223</v>
          </cell>
          <cell r="B678" t="str">
            <v>ELETRODUTO DE AÇO GALVANIZADO, TIPO LEVE II - 1 1/4"</v>
          </cell>
          <cell r="C678" t="str">
            <v>M</v>
          </cell>
          <cell r="D678">
            <v>18.13</v>
          </cell>
        </row>
        <row r="679">
          <cell r="A679">
            <v>90224</v>
          </cell>
          <cell r="B679" t="str">
            <v>ELETRODUTO DE AÇO GALVANIZADO, TIPO LEVE II - 1 1/2"</v>
          </cell>
          <cell r="C679" t="str">
            <v>M</v>
          </cell>
          <cell r="D679">
            <v>19.32</v>
          </cell>
        </row>
        <row r="680">
          <cell r="A680">
            <v>90225</v>
          </cell>
          <cell r="B680" t="str">
            <v>ELETRODUTO DE AÇO GALVANIZADO, TIPO LEVE II - 2"</v>
          </cell>
          <cell r="C680" t="str">
            <v>M</v>
          </cell>
          <cell r="D680">
            <v>21.52</v>
          </cell>
        </row>
        <row r="681">
          <cell r="A681">
            <v>90226</v>
          </cell>
          <cell r="B681" t="str">
            <v>ELETRODUTO DE AÇO GALVANIZADO, TIPO LEVE II - 2 1/2"</v>
          </cell>
          <cell r="C681" t="str">
            <v>M</v>
          </cell>
          <cell r="D681">
            <v>31.95</v>
          </cell>
        </row>
        <row r="682">
          <cell r="A682">
            <v>90227</v>
          </cell>
          <cell r="B682" t="str">
            <v>ELETRODUTO DE AÇO GALVANIZADO, TIPO LEVE II - 3"</v>
          </cell>
          <cell r="C682" t="str">
            <v>M</v>
          </cell>
          <cell r="D682">
            <v>36.32</v>
          </cell>
        </row>
        <row r="683">
          <cell r="A683">
            <v>90229</v>
          </cell>
          <cell r="B683" t="str">
            <v>ELETRODUTO DE AÇO GALVANIZADO, TIPO LEVE II - 4"</v>
          </cell>
          <cell r="C683" t="str">
            <v>M</v>
          </cell>
          <cell r="D683">
            <v>42.17</v>
          </cell>
        </row>
        <row r="684">
          <cell r="A684">
            <v>90230</v>
          </cell>
          <cell r="B684" t="str">
            <v>CANALETA PLÁSTICA 35 X 50 MM</v>
          </cell>
          <cell r="C684" t="str">
            <v>M</v>
          </cell>
          <cell r="D684">
            <v>11.93</v>
          </cell>
        </row>
        <row r="685">
          <cell r="A685">
            <v>90231</v>
          </cell>
          <cell r="B685" t="str">
            <v>CANALETA PLÁSTICA 50 X 50 MM</v>
          </cell>
          <cell r="C685" t="str">
            <v>M</v>
          </cell>
          <cell r="D685">
            <v>13.42</v>
          </cell>
        </row>
        <row r="686">
          <cell r="A686">
            <v>90250</v>
          </cell>
          <cell r="B686" t="str">
            <v>ELETRODUTO DE POLIETILENO FLEXÍVEL, ALTA RESISTÊNCIA - 2"</v>
          </cell>
          <cell r="C686" t="str">
            <v>M</v>
          </cell>
          <cell r="D686">
            <v>15.13</v>
          </cell>
        </row>
        <row r="687">
          <cell r="A687">
            <v>90251</v>
          </cell>
          <cell r="B687" t="str">
            <v>ELETRODUTO DE POLIETILENO FLEXÍVEL, ALTA RESISTÊNCIA - 3"</v>
          </cell>
          <cell r="C687" t="str">
            <v>M</v>
          </cell>
          <cell r="D687">
            <v>19.96</v>
          </cell>
        </row>
        <row r="688">
          <cell r="A688">
            <v>90252</v>
          </cell>
          <cell r="B688" t="str">
            <v>ELETRODUTO DE POLIETILENO FLEXÍVEL, ALTA RESISTÊNCIA - 4"</v>
          </cell>
          <cell r="C688" t="str">
            <v>M</v>
          </cell>
          <cell r="D688">
            <v>23.97</v>
          </cell>
        </row>
        <row r="689">
          <cell r="A689">
            <v>90261</v>
          </cell>
          <cell r="B689" t="str">
            <v>TUBO METÁLICO FLEXÍVEL REVESTIDO COM PVC-3/4"</v>
          </cell>
          <cell r="C689" t="str">
            <v>M</v>
          </cell>
          <cell r="D689">
            <v>7.56</v>
          </cell>
        </row>
        <row r="690">
          <cell r="A690">
            <v>90262</v>
          </cell>
          <cell r="B690" t="str">
            <v>TUBO METÁLICO FLEXÍVEL REVESTIDO COM PVC-1"</v>
          </cell>
          <cell r="C690" t="str">
            <v>M</v>
          </cell>
          <cell r="D690">
            <v>9.5399999999999991</v>
          </cell>
        </row>
        <row r="691">
          <cell r="A691">
            <v>90263</v>
          </cell>
          <cell r="B691" t="str">
            <v>TUBO METÁLICO FLEXÍVEL REVESTIDO COM PVC-1 1/2"</v>
          </cell>
          <cell r="C691" t="str">
            <v>M</v>
          </cell>
          <cell r="D691">
            <v>14.68</v>
          </cell>
        </row>
        <row r="692">
          <cell r="A692">
            <v>90298</v>
          </cell>
          <cell r="B692" t="str">
            <v>ENVELOPAMENTO DE ELETRODUTO ENTERRADO, COM CONCRETO</v>
          </cell>
          <cell r="C692" t="str">
            <v>M</v>
          </cell>
          <cell r="D692">
            <v>12.07</v>
          </cell>
        </row>
        <row r="693">
          <cell r="A693">
            <v>90299</v>
          </cell>
          <cell r="B693" t="str">
            <v>ENVELOPAMENTO DE ELETRODUTO ENTERRADO COM CONCRETO E AGREGADO RECICLADO</v>
          </cell>
          <cell r="C693" t="str">
            <v>M</v>
          </cell>
          <cell r="D693">
            <v>11.44</v>
          </cell>
        </row>
        <row r="694">
          <cell r="A694">
            <v>90300</v>
          </cell>
          <cell r="B694" t="str">
            <v>CONDUTORES - BT</v>
          </cell>
          <cell r="C694" t="str">
            <v>.</v>
          </cell>
          <cell r="D694" t="str">
            <v>.</v>
          </cell>
        </row>
        <row r="695">
          <cell r="A695">
            <v>90303</v>
          </cell>
          <cell r="B695" t="str">
            <v>FIO 1,00MM2 - ISOLAMENTO PARA 0,7KV</v>
          </cell>
          <cell r="C695" t="str">
            <v>M</v>
          </cell>
          <cell r="D695">
            <v>0.93</v>
          </cell>
        </row>
        <row r="696">
          <cell r="A696">
            <v>90304</v>
          </cell>
          <cell r="B696" t="str">
            <v>FIO 1,50MM2 - ISOLAMENTO PARA 0,7KV</v>
          </cell>
          <cell r="C696" t="str">
            <v>M</v>
          </cell>
          <cell r="D696">
            <v>0.93</v>
          </cell>
        </row>
        <row r="697">
          <cell r="A697">
            <v>90305</v>
          </cell>
          <cell r="B697" t="str">
            <v>FIO 2,50MM2 - ISOLAMENTO PARA 0,7KV</v>
          </cell>
          <cell r="C697" t="str">
            <v>M</v>
          </cell>
          <cell r="D697">
            <v>1.27</v>
          </cell>
        </row>
        <row r="698">
          <cell r="A698">
            <v>90306</v>
          </cell>
          <cell r="B698" t="str">
            <v>FIO 4,00MM2 - ISOLAMENTO PARA 0,7KV</v>
          </cell>
          <cell r="C698" t="str">
            <v>M</v>
          </cell>
          <cell r="D698">
            <v>1.89</v>
          </cell>
        </row>
        <row r="699">
          <cell r="A699">
            <v>90307</v>
          </cell>
          <cell r="B699" t="str">
            <v>FIO 6,00MM2 - ISOLAMENTO PARA 0,7KV</v>
          </cell>
          <cell r="C699" t="str">
            <v>M</v>
          </cell>
          <cell r="D699">
            <v>2.37</v>
          </cell>
        </row>
        <row r="700">
          <cell r="A700">
            <v>90308</v>
          </cell>
          <cell r="B700" t="str">
            <v>CABO 10,00MM2 - ISOLAMENTO PARA 0,7KV</v>
          </cell>
          <cell r="C700" t="str">
            <v>M</v>
          </cell>
          <cell r="D700">
            <v>6.3</v>
          </cell>
        </row>
        <row r="701">
          <cell r="A701">
            <v>90309</v>
          </cell>
          <cell r="B701" t="str">
            <v>CABO 16,00MM2 - ISOLAMENTO PARA 0,7KV</v>
          </cell>
          <cell r="C701" t="str">
            <v>M</v>
          </cell>
          <cell r="D701">
            <v>7.61</v>
          </cell>
        </row>
        <row r="702">
          <cell r="A702">
            <v>90310</v>
          </cell>
          <cell r="B702" t="str">
            <v>CABO 25,00MM2 - ISOLAMENTO PARA 0,7KV</v>
          </cell>
          <cell r="C702" t="str">
            <v>M</v>
          </cell>
          <cell r="D702">
            <v>9.59</v>
          </cell>
        </row>
        <row r="703">
          <cell r="A703">
            <v>90311</v>
          </cell>
          <cell r="B703" t="str">
            <v>CABO 35,00MM2 - ISOLAMENTO PARA 0,7KV</v>
          </cell>
          <cell r="C703" t="str">
            <v>M</v>
          </cell>
          <cell r="D703">
            <v>12.92</v>
          </cell>
        </row>
        <row r="704">
          <cell r="A704">
            <v>90312</v>
          </cell>
          <cell r="B704" t="str">
            <v>CABO 50,00MM2 - ISOLAMENTO PARA 0,7KV</v>
          </cell>
          <cell r="C704" t="str">
            <v>M</v>
          </cell>
          <cell r="D704">
            <v>22.06</v>
          </cell>
        </row>
        <row r="705">
          <cell r="A705">
            <v>90313</v>
          </cell>
          <cell r="B705" t="str">
            <v>CABO 70,00MM2 - ISOLAMENTO PARA 0,7KV</v>
          </cell>
          <cell r="C705" t="str">
            <v>M</v>
          </cell>
          <cell r="D705">
            <v>24.85</v>
          </cell>
        </row>
        <row r="706">
          <cell r="A706">
            <v>90314</v>
          </cell>
          <cell r="B706" t="str">
            <v>CABO 95,00MM2 - ISOLAMENTO PARA 0,7KV</v>
          </cell>
          <cell r="C706" t="str">
            <v>M</v>
          </cell>
          <cell r="D706">
            <v>31.09</v>
          </cell>
        </row>
        <row r="707">
          <cell r="A707">
            <v>90315</v>
          </cell>
          <cell r="B707" t="str">
            <v>CABO 120,00MM2 - ISOLAMENTO PARA 0,7KV</v>
          </cell>
          <cell r="C707" t="str">
            <v>M</v>
          </cell>
          <cell r="D707">
            <v>38.6</v>
          </cell>
        </row>
        <row r="708">
          <cell r="A708">
            <v>90316</v>
          </cell>
          <cell r="B708" t="str">
            <v>CABO 150,00MM2 - ISOLAMENTO PARA 0,7KV</v>
          </cell>
          <cell r="C708" t="str">
            <v>M</v>
          </cell>
          <cell r="D708">
            <v>47.26</v>
          </cell>
        </row>
        <row r="709">
          <cell r="A709">
            <v>90317</v>
          </cell>
          <cell r="B709" t="str">
            <v>CABO 185,00MM2 - ISOLAMENTO PARA 0,7KV</v>
          </cell>
          <cell r="C709" t="str">
            <v>M</v>
          </cell>
          <cell r="D709">
            <v>62.86</v>
          </cell>
        </row>
        <row r="710">
          <cell r="A710">
            <v>90318</v>
          </cell>
          <cell r="B710" t="str">
            <v>CABO 240,00MM2 - ISOLAMENTO PARA 0,7KV</v>
          </cell>
          <cell r="C710" t="str">
            <v>M</v>
          </cell>
          <cell r="D710">
            <v>76.760000000000005</v>
          </cell>
        </row>
        <row r="711">
          <cell r="A711">
            <v>90319</v>
          </cell>
          <cell r="B711" t="str">
            <v>CABO 300.00 MM2 - ISOLAMENTO PARA 0.7KV</v>
          </cell>
          <cell r="C711" t="str">
            <v>M</v>
          </cell>
          <cell r="D711">
            <v>123.02</v>
          </cell>
        </row>
        <row r="712">
          <cell r="A712">
            <v>90328</v>
          </cell>
          <cell r="B712" t="str">
            <v>FIO 1,50MM2 - ISOLAMENTO PARA 1,0KV</v>
          </cell>
          <cell r="C712" t="str">
            <v>M</v>
          </cell>
          <cell r="D712">
            <v>1.2</v>
          </cell>
        </row>
        <row r="713">
          <cell r="A713">
            <v>90329</v>
          </cell>
          <cell r="B713" t="str">
            <v>FIO 2,50MM2 - ISOLAMENTO PARA 1,0KV</v>
          </cell>
          <cell r="C713" t="str">
            <v>M</v>
          </cell>
          <cell r="D713">
            <v>1.64</v>
          </cell>
        </row>
        <row r="714">
          <cell r="A714">
            <v>90330</v>
          </cell>
          <cell r="B714" t="str">
            <v>FIO 4,00MM2 - ISOLAMENTO PARA 1,0KV</v>
          </cell>
          <cell r="C714" t="str">
            <v>M</v>
          </cell>
          <cell r="D714">
            <v>2.2400000000000002</v>
          </cell>
        </row>
        <row r="715">
          <cell r="A715">
            <v>90331</v>
          </cell>
          <cell r="B715" t="str">
            <v>FIO 6,00MM2 - ISOLAMENTO PARA 1,0KV</v>
          </cell>
          <cell r="C715" t="str">
            <v>M</v>
          </cell>
          <cell r="D715">
            <v>3.13</v>
          </cell>
        </row>
        <row r="716">
          <cell r="A716">
            <v>90332</v>
          </cell>
          <cell r="B716" t="str">
            <v>CABO 10,00MM2 - ISOLAMENTO PARA 1,0KV</v>
          </cell>
          <cell r="C716" t="str">
            <v>M</v>
          </cell>
          <cell r="D716">
            <v>6.43</v>
          </cell>
        </row>
        <row r="717">
          <cell r="A717">
            <v>90333</v>
          </cell>
          <cell r="B717" t="str">
            <v>CABO 16,00MM2 - ISOLAMENTO PARA 1,0KV</v>
          </cell>
          <cell r="C717" t="str">
            <v>M</v>
          </cell>
          <cell r="D717">
            <v>7.22</v>
          </cell>
        </row>
        <row r="718">
          <cell r="A718">
            <v>90334</v>
          </cell>
          <cell r="B718" t="str">
            <v>CABO 25,00MM2 - ISOLAMENTO PARA 1,0KV</v>
          </cell>
          <cell r="C718" t="str">
            <v>M</v>
          </cell>
          <cell r="D718">
            <v>11.12</v>
          </cell>
        </row>
        <row r="719">
          <cell r="A719">
            <v>90335</v>
          </cell>
          <cell r="B719" t="str">
            <v>CABO 35,00MM2 - ISOLAMENTO PARA 1,0KV</v>
          </cell>
          <cell r="C719" t="str">
            <v>M</v>
          </cell>
          <cell r="D719">
            <v>14.7</v>
          </cell>
        </row>
        <row r="720">
          <cell r="A720">
            <v>90336</v>
          </cell>
          <cell r="B720" t="str">
            <v>CABO 50,00MM2 - ISOLAMENTO PARA 1,0KV</v>
          </cell>
          <cell r="C720" t="str">
            <v>M</v>
          </cell>
          <cell r="D720">
            <v>23.49</v>
          </cell>
        </row>
        <row r="721">
          <cell r="A721">
            <v>90337</v>
          </cell>
          <cell r="B721" t="str">
            <v>CABO 70,00MM2 - ISOLAMENTO PARA 1,0KV</v>
          </cell>
          <cell r="C721" t="str">
            <v>M</v>
          </cell>
          <cell r="D721">
            <v>24.38</v>
          </cell>
        </row>
        <row r="722">
          <cell r="A722">
            <v>90338</v>
          </cell>
          <cell r="B722" t="str">
            <v>CABO 95,00MM2 - ISOLAMENTO PARA 1,0KV</v>
          </cell>
          <cell r="C722" t="str">
            <v>M</v>
          </cell>
          <cell r="D722">
            <v>26.28</v>
          </cell>
        </row>
        <row r="723">
          <cell r="A723">
            <v>90339</v>
          </cell>
          <cell r="B723" t="str">
            <v>CABO 120,00MM2 - ISOLAMENTO PARA 1,0KV</v>
          </cell>
          <cell r="C723" t="str">
            <v>M</v>
          </cell>
          <cell r="D723">
            <v>42.22</v>
          </cell>
        </row>
        <row r="724">
          <cell r="A724">
            <v>90340</v>
          </cell>
          <cell r="B724" t="str">
            <v>CABO 150,00MM2 - ISOLAMENTO PARA 1,0KV</v>
          </cell>
          <cell r="C724" t="str">
            <v>M</v>
          </cell>
          <cell r="D724">
            <v>56.54</v>
          </cell>
        </row>
        <row r="725">
          <cell r="A725">
            <v>90341</v>
          </cell>
          <cell r="B725" t="str">
            <v>CABO 185,00MM2 - ISOLAMENTO PARA 1,0KV</v>
          </cell>
          <cell r="C725" t="str">
            <v>M</v>
          </cell>
          <cell r="D725">
            <v>65.09</v>
          </cell>
        </row>
        <row r="726">
          <cell r="A726">
            <v>90342</v>
          </cell>
          <cell r="B726" t="str">
            <v>CABO 240,00MM2 - ISOLAMENTO PARA 1,0KV</v>
          </cell>
          <cell r="C726" t="str">
            <v>M</v>
          </cell>
          <cell r="D726">
            <v>86.5</v>
          </cell>
        </row>
        <row r="727">
          <cell r="A727">
            <v>90343</v>
          </cell>
          <cell r="B727" t="str">
            <v>CABO 300.00 MM2 - ISOLAMENTO PARA 1.0KV</v>
          </cell>
          <cell r="C727" t="str">
            <v>M</v>
          </cell>
          <cell r="D727">
            <v>111.71</v>
          </cell>
        </row>
        <row r="728">
          <cell r="A728">
            <v>90360</v>
          </cell>
          <cell r="B728" t="str">
            <v>FIO TELEFÔNICO INTERNO TIPO FI-60 PAR TRANCADO</v>
          </cell>
          <cell r="C728" t="str">
            <v>M</v>
          </cell>
          <cell r="D728">
            <v>0.7</v>
          </cell>
        </row>
        <row r="729">
          <cell r="A729">
            <v>90361</v>
          </cell>
          <cell r="B729" t="str">
            <v>FIO TELEFÔNICO EXTERNO TIPO FE-100 PAR PARALELO</v>
          </cell>
          <cell r="C729" t="str">
            <v>M</v>
          </cell>
          <cell r="D729">
            <v>0.91</v>
          </cell>
        </row>
        <row r="730">
          <cell r="A730">
            <v>90370</v>
          </cell>
          <cell r="B730" t="str">
            <v>CABO FLEXÍVEL PVC-750V - 2 CONDUTORES - 1,5MM2</v>
          </cell>
          <cell r="C730" t="str">
            <v>M</v>
          </cell>
          <cell r="D730">
            <v>2</v>
          </cell>
        </row>
        <row r="731">
          <cell r="A731">
            <v>90372</v>
          </cell>
          <cell r="B731" t="str">
            <v>CABO FLEXÍVEL PVC - 750V - 2 CONDUTORES - 4,00MM2</v>
          </cell>
          <cell r="C731" t="str">
            <v>M</v>
          </cell>
          <cell r="D731">
            <v>4.37</v>
          </cell>
        </row>
        <row r="732">
          <cell r="A732">
            <v>90373</v>
          </cell>
          <cell r="B732" t="str">
            <v>CABO FLEXÍVEL PVC-750V - 2 CONDUTORES - 6,0MM2</v>
          </cell>
          <cell r="C732" t="str">
            <v>M</v>
          </cell>
          <cell r="D732">
            <v>6.92</v>
          </cell>
        </row>
        <row r="733">
          <cell r="A733">
            <v>90374</v>
          </cell>
          <cell r="B733" t="str">
            <v>CABO FLEXÍVEL PVC-750V - 2 CONDUTORES - 10,0MM2</v>
          </cell>
          <cell r="C733" t="str">
            <v>M</v>
          </cell>
          <cell r="D733">
            <v>9.5399999999999991</v>
          </cell>
        </row>
        <row r="734">
          <cell r="A734">
            <v>90375</v>
          </cell>
          <cell r="B734" t="str">
            <v>CABO FLEXÍVEL PVC-750V - 3 CONDUTORES - 1,5MM2</v>
          </cell>
          <cell r="C734" t="str">
            <v>M</v>
          </cell>
          <cell r="D734">
            <v>2.2799999999999998</v>
          </cell>
        </row>
        <row r="735">
          <cell r="A735">
            <v>90376</v>
          </cell>
          <cell r="B735" t="str">
            <v>CABO FLEXÍVEL PVC - 750V - 3 CONDUTORES - 2,50MM2</v>
          </cell>
          <cell r="C735" t="str">
            <v>M</v>
          </cell>
          <cell r="D735">
            <v>3.44</v>
          </cell>
        </row>
        <row r="736">
          <cell r="A736">
            <v>90380</v>
          </cell>
          <cell r="B736" t="str">
            <v>CABO FLEXÍVEL PVC-750V - 4 CONDUTORES - 1,5MM2</v>
          </cell>
          <cell r="C736" t="str">
            <v>M</v>
          </cell>
          <cell r="D736">
            <v>3.38</v>
          </cell>
        </row>
        <row r="737">
          <cell r="A737">
            <v>90400</v>
          </cell>
          <cell r="B737" t="str">
            <v>COMPONENTES DE QUADROS ELÉTRICOS</v>
          </cell>
          <cell r="C737" t="str">
            <v>.</v>
          </cell>
          <cell r="D737" t="str">
            <v>.</v>
          </cell>
        </row>
        <row r="738">
          <cell r="A738">
            <v>90402</v>
          </cell>
          <cell r="B738" t="str">
            <v>SINALIZADOR LUMINOSO DIÂMETRO 22MM, COM LÂMPADA</v>
          </cell>
          <cell r="C738" t="str">
            <v>UN</v>
          </cell>
          <cell r="D738">
            <v>45.63</v>
          </cell>
        </row>
        <row r="739">
          <cell r="A739">
            <v>90403</v>
          </cell>
          <cell r="B739" t="str">
            <v>SINALIZADOR LUMINOSO DIÂMETRO 30 MM, COM LÂMPADA</v>
          </cell>
          <cell r="C739" t="str">
            <v>UN</v>
          </cell>
          <cell r="D739">
            <v>45.71</v>
          </cell>
        </row>
        <row r="740">
          <cell r="A740">
            <v>90411</v>
          </cell>
          <cell r="B740" t="str">
            <v>VOLTÍMETRO 96X96MM 250V</v>
          </cell>
          <cell r="C740" t="str">
            <v>UN</v>
          </cell>
          <cell r="D740">
            <v>128.37</v>
          </cell>
        </row>
        <row r="741">
          <cell r="A741">
            <v>90427</v>
          </cell>
          <cell r="B741" t="str">
            <v>CONTATOR AUXILIAR COM 2NA + 2NF</v>
          </cell>
          <cell r="C741" t="str">
            <v>UN</v>
          </cell>
          <cell r="D741">
            <v>84.98</v>
          </cell>
        </row>
        <row r="742">
          <cell r="A742">
            <v>90430</v>
          </cell>
          <cell r="B742" t="str">
            <v>CONTADOR TRIPOLAR I NOMINAL 12A</v>
          </cell>
          <cell r="C742" t="str">
            <v>UN</v>
          </cell>
          <cell r="D742">
            <v>112.57</v>
          </cell>
        </row>
        <row r="743">
          <cell r="A743">
            <v>90431</v>
          </cell>
          <cell r="B743" t="str">
            <v>CONTADOR TRIPOLAR I NOMINAL 22A</v>
          </cell>
          <cell r="C743" t="str">
            <v>UN</v>
          </cell>
          <cell r="D743">
            <v>144.94999999999999</v>
          </cell>
        </row>
        <row r="744">
          <cell r="A744">
            <v>90432</v>
          </cell>
          <cell r="B744" t="str">
            <v>CONTADOR TRIPOLAR I NOMINAL 35A</v>
          </cell>
          <cell r="C744" t="str">
            <v>UN</v>
          </cell>
          <cell r="D744">
            <v>251.82</v>
          </cell>
        </row>
        <row r="745">
          <cell r="A745">
            <v>90433</v>
          </cell>
          <cell r="B745" t="str">
            <v>CONTATOR TRIPOLAR I NOMINAL 55A</v>
          </cell>
          <cell r="C745" t="str">
            <v>UN</v>
          </cell>
          <cell r="D745">
            <v>417.36</v>
          </cell>
        </row>
        <row r="746">
          <cell r="A746">
            <v>90434</v>
          </cell>
          <cell r="B746" t="str">
            <v>CONTATOR TRIPOLAR I NOMIMAL 90A</v>
          </cell>
          <cell r="C746" t="str">
            <v>UN</v>
          </cell>
          <cell r="D746">
            <v>678.14</v>
          </cell>
        </row>
        <row r="747">
          <cell r="A747">
            <v>90440</v>
          </cell>
          <cell r="B747" t="str">
            <v>RELÊ BIMETÁLICO DE SOBRECARGA AJUSTE DE 6 ATÉ 12.5A</v>
          </cell>
          <cell r="C747" t="str">
            <v>UN</v>
          </cell>
          <cell r="D747">
            <v>101.51</v>
          </cell>
        </row>
        <row r="748">
          <cell r="A748">
            <v>90441</v>
          </cell>
          <cell r="B748" t="str">
            <v>RELÊ BIMETÁLICO DE SOBRECARGA AJUSTE DE 16 ATÉ 25A</v>
          </cell>
          <cell r="C748" t="str">
            <v>UN</v>
          </cell>
          <cell r="D748">
            <v>136.44</v>
          </cell>
        </row>
        <row r="749">
          <cell r="A749">
            <v>90442</v>
          </cell>
          <cell r="B749" t="str">
            <v>RELÊ BIMETÁLICO DE SOBRECARGA AJUSTE DE 25 ATÉ 40A</v>
          </cell>
          <cell r="C749" t="str">
            <v>UN</v>
          </cell>
          <cell r="D749">
            <v>150.26</v>
          </cell>
        </row>
        <row r="750">
          <cell r="A750">
            <v>90444</v>
          </cell>
          <cell r="B750" t="str">
            <v>RELÊ BIMETÁLICO DE SOBRECARGA AJUSTE DE 70 ATÉ 90A</v>
          </cell>
          <cell r="C750" t="str">
            <v>UN</v>
          </cell>
          <cell r="D750">
            <v>289.16000000000003</v>
          </cell>
        </row>
        <row r="751">
          <cell r="A751">
            <v>90448</v>
          </cell>
          <cell r="B751" t="str">
            <v>RELÊ DE TEMPO ELETRÔNICO AJUSTE DE 6 ATÉ 60S</v>
          </cell>
          <cell r="C751" t="str">
            <v>UN</v>
          </cell>
          <cell r="D751">
            <v>82.39</v>
          </cell>
        </row>
        <row r="752">
          <cell r="A752">
            <v>90460</v>
          </cell>
          <cell r="B752" t="str">
            <v>DISPOSITIVO DE PROTEÇÃO CONTRA SURTOS 275V - 15KA</v>
          </cell>
          <cell r="C752" t="str">
            <v>UN</v>
          </cell>
          <cell r="D752">
            <v>37.25</v>
          </cell>
        </row>
        <row r="753">
          <cell r="A753">
            <v>90465</v>
          </cell>
          <cell r="B753" t="str">
            <v>TRAVA PARA DISJUNTOR</v>
          </cell>
          <cell r="C753" t="str">
            <v>UN</v>
          </cell>
          <cell r="D753">
            <v>85.74</v>
          </cell>
        </row>
        <row r="754">
          <cell r="A754">
            <v>90472</v>
          </cell>
          <cell r="B754" t="str">
            <v>INTERRUPTOR DIFERENCIAL TETRAPOLAR - 40A - SENSIBILIDADE 30MA - 380V</v>
          </cell>
          <cell r="C754" t="str">
            <v>UN</v>
          </cell>
          <cell r="D754">
            <v>142.63</v>
          </cell>
        </row>
        <row r="755">
          <cell r="A755">
            <v>90475</v>
          </cell>
          <cell r="B755" t="str">
            <v>INTERRUPTOR DIFERENCIAL TETRAPOLAR - 63A SENSIBILIDADE 30MA - 380V</v>
          </cell>
          <cell r="C755" t="str">
            <v>UN</v>
          </cell>
          <cell r="D755">
            <v>162.75</v>
          </cell>
        </row>
        <row r="756">
          <cell r="A756">
            <v>90476</v>
          </cell>
          <cell r="B756" t="str">
            <v>INTERRUPTOR DIFERENCIAL TETRAPOLAR - 80A SENSIBILIDADE 30MA - 380V</v>
          </cell>
          <cell r="C756" t="str">
            <v>UN</v>
          </cell>
          <cell r="D756">
            <v>251.89</v>
          </cell>
        </row>
        <row r="757">
          <cell r="A757">
            <v>90477</v>
          </cell>
          <cell r="B757" t="str">
            <v>INTERRUPTOR DIFERENCIAL TETRAPOLAR - 100A SENSIBILIDADE 30MA - 380V</v>
          </cell>
          <cell r="C757" t="str">
            <v>UN</v>
          </cell>
          <cell r="D757">
            <v>537.34</v>
          </cell>
        </row>
        <row r="758">
          <cell r="A758">
            <v>90478</v>
          </cell>
          <cell r="B758" t="str">
            <v>INTERRUPTOR DIFERENCIAL TETRAPOLAR - 125A SENSIBILIDADE 30MA - 380V</v>
          </cell>
          <cell r="C758" t="str">
            <v>UN</v>
          </cell>
          <cell r="D758">
            <v>1493.85</v>
          </cell>
        </row>
        <row r="759">
          <cell r="A759">
            <v>90484</v>
          </cell>
          <cell r="B759" t="str">
            <v>INTERRUPTOR DIFERENCIAL TETRAPOLAR - 125A SENSIBIL. 100MA - 380V</v>
          </cell>
          <cell r="C759" t="str">
            <v>UN</v>
          </cell>
          <cell r="D759">
            <v>1104.1199999999999</v>
          </cell>
        </row>
        <row r="760">
          <cell r="A760">
            <v>90487</v>
          </cell>
          <cell r="B760" t="str">
            <v>INTERRUPTOR DIFERENCIAL TETRAPOLAR - 63A SENSIBILIDADE 300MA - 380V</v>
          </cell>
          <cell r="C760" t="str">
            <v>UN</v>
          </cell>
          <cell r="D760">
            <v>170.03</v>
          </cell>
        </row>
        <row r="761">
          <cell r="A761">
            <v>90488</v>
          </cell>
          <cell r="B761" t="str">
            <v>INTERRUPTOR DIFERENCIAL TETRAPOLAR - 80A SENSIBILIDADE 300MA - 380V</v>
          </cell>
          <cell r="C761" t="str">
            <v>UN</v>
          </cell>
          <cell r="D761">
            <v>250.04</v>
          </cell>
        </row>
        <row r="762">
          <cell r="A762">
            <v>90489</v>
          </cell>
          <cell r="B762" t="str">
            <v>INTERRUPTOR DIFERENCIAL TETRAPOLAR - 100A SENSIBIL. 300MA - 380V</v>
          </cell>
          <cell r="C762" t="str">
            <v>UN</v>
          </cell>
          <cell r="D762">
            <v>435.68</v>
          </cell>
        </row>
        <row r="763">
          <cell r="A763">
            <v>90490</v>
          </cell>
          <cell r="B763" t="str">
            <v>INTERRUPTOR DIFERENCIAL TETRAPOLAR - 125A SENSIBILIDADE 300MA - 380V</v>
          </cell>
          <cell r="C763" t="str">
            <v>UN</v>
          </cell>
          <cell r="D763">
            <v>1030.3599999999999</v>
          </cell>
        </row>
        <row r="764">
          <cell r="A764">
            <v>90493</v>
          </cell>
          <cell r="B764" t="str">
            <v>INTERRUPTOR DIFERENCIAL TETRAPOLAR - 63A SENSIBIL. 500MA - 380V</v>
          </cell>
          <cell r="C764" t="str">
            <v>UN</v>
          </cell>
          <cell r="D764">
            <v>182.2</v>
          </cell>
        </row>
        <row r="765">
          <cell r="A765">
            <v>90496</v>
          </cell>
          <cell r="B765" t="str">
            <v>INTERRUPTOR DIFERENCIAL TETRAPOLAR - 125A SENSIBIL. 500MA - 380V</v>
          </cell>
          <cell r="C765" t="str">
            <v>UN</v>
          </cell>
          <cell r="D765">
            <v>1087.08</v>
          </cell>
        </row>
        <row r="766">
          <cell r="A766">
            <v>90500</v>
          </cell>
          <cell r="B766" t="str">
            <v>QUADROS E CAIXAS</v>
          </cell>
          <cell r="C766" t="str">
            <v>.</v>
          </cell>
          <cell r="D766" t="str">
            <v>.</v>
          </cell>
        </row>
        <row r="767">
          <cell r="A767">
            <v>90501</v>
          </cell>
          <cell r="B767" t="str">
            <v>QUADRO DE DISTRIBUIÇÃO EM CHAPA METÁLICA - PARA ATÉ 4 DISJUNTORES</v>
          </cell>
          <cell r="C767" t="str">
            <v>UN</v>
          </cell>
          <cell r="D767">
            <v>23.8</v>
          </cell>
        </row>
        <row r="768">
          <cell r="A768">
            <v>90502</v>
          </cell>
          <cell r="B768" t="str">
            <v>QUADRO DE DISTRIBUIÇÃO EM CHAPA METÁLICA - PARA ATÉ 8 DISJUNTORES</v>
          </cell>
          <cell r="C768" t="str">
            <v>UN</v>
          </cell>
          <cell r="D768">
            <v>30.55</v>
          </cell>
        </row>
        <row r="769">
          <cell r="A769">
            <v>90503</v>
          </cell>
          <cell r="B769" t="str">
            <v>QUADRO DE DISTRIBUIÇÃO EM CHAPA METÁLICA - PARA ATÉ 10 DISJUNTORES</v>
          </cell>
          <cell r="C769" t="str">
            <v>UN</v>
          </cell>
          <cell r="D769">
            <v>36.520000000000003</v>
          </cell>
        </row>
        <row r="770">
          <cell r="A770">
            <v>90504</v>
          </cell>
          <cell r="B770" t="str">
            <v>QUADRO DE DISTRIBUIÇÃO EM CHAPA METÁLICA - PARA ATÉ 12 DISJUNTORES</v>
          </cell>
          <cell r="C770" t="str">
            <v>UN</v>
          </cell>
          <cell r="D770">
            <v>36.53</v>
          </cell>
        </row>
        <row r="771">
          <cell r="A771">
            <v>90506</v>
          </cell>
          <cell r="B771" t="str">
            <v>QUADRO DE DISTRIBUIÇÃO EM CHAPA METÁLICA - PARA ATÉ 16 DISJUNTORES</v>
          </cell>
          <cell r="C771" t="str">
            <v>UN</v>
          </cell>
          <cell r="D771">
            <v>129.46</v>
          </cell>
        </row>
        <row r="772">
          <cell r="A772">
            <v>90508</v>
          </cell>
          <cell r="B772" t="str">
            <v>QUADRO DE DISTRIBUIÇÃO EM CHAPA METÁLICA - PARA ATÉ 20 DISJUNTORES</v>
          </cell>
          <cell r="C772" t="str">
            <v>UN</v>
          </cell>
          <cell r="D772">
            <v>154.96</v>
          </cell>
        </row>
        <row r="773">
          <cell r="A773">
            <v>90510</v>
          </cell>
          <cell r="B773" t="str">
            <v>QUADRO DE DISTRIBUIÇÃO EM CHAPA METÁLICA - PARA ATÉ 24 DISJUNTORES</v>
          </cell>
          <cell r="C773" t="str">
            <v>UN</v>
          </cell>
          <cell r="D773">
            <v>170.31</v>
          </cell>
        </row>
        <row r="774">
          <cell r="A774">
            <v>90511</v>
          </cell>
          <cell r="B774" t="str">
            <v>QUADRO DE DISTRIBUIÇÃO EM CHAPA METÁLICA - PARA ATÉ 26 DISJUNTORES</v>
          </cell>
          <cell r="C774" t="str">
            <v>UN</v>
          </cell>
          <cell r="D774">
            <v>175.19</v>
          </cell>
        </row>
        <row r="775">
          <cell r="A775">
            <v>90512</v>
          </cell>
          <cell r="B775" t="str">
            <v>QUADRO DE DISTRIBUIÇÃO EM CHAPA METÁLICA - PARA ATÉ 28 DISJUNTORES</v>
          </cell>
          <cell r="C775" t="str">
            <v>UN</v>
          </cell>
          <cell r="D775">
            <v>177.18</v>
          </cell>
        </row>
        <row r="776">
          <cell r="A776">
            <v>90514</v>
          </cell>
          <cell r="B776" t="str">
            <v>QUADRO DE DISTRIBUIÇÃO EM CHAPA METÁLICA - PARA ATÉ 32 DISJUNTORES</v>
          </cell>
          <cell r="C776" t="str">
            <v>UN</v>
          </cell>
          <cell r="D776">
            <v>225.05</v>
          </cell>
        </row>
        <row r="777">
          <cell r="A777">
            <v>90516</v>
          </cell>
          <cell r="B777" t="str">
            <v>QUADRO DE DISTRIBUIÇÃO EM CHAPA METÁLICA - PARA ATÉ 36 DISJUNTORES</v>
          </cell>
          <cell r="C777" t="str">
            <v>UN</v>
          </cell>
          <cell r="D777">
            <v>245.19</v>
          </cell>
        </row>
        <row r="778">
          <cell r="A778">
            <v>90518</v>
          </cell>
          <cell r="B778" t="str">
            <v>QUADRO DE DISTRIBUIÇÃO EM CHAPA METÁLICA - PARA ATÉ 40 DISJUNTORES</v>
          </cell>
          <cell r="C778" t="str">
            <v>UN</v>
          </cell>
          <cell r="D778">
            <v>252.3</v>
          </cell>
        </row>
        <row r="779">
          <cell r="A779">
            <v>90519</v>
          </cell>
          <cell r="B779" t="str">
            <v>QUADRO DE DISTRIBUIÇÃO EM CHAPA METÁLICA - PARA ATÉ 60 DISJUNTORES</v>
          </cell>
          <cell r="C779" t="str">
            <v>UN</v>
          </cell>
          <cell r="D779">
            <v>579.05999999999995</v>
          </cell>
        </row>
        <row r="780">
          <cell r="A780">
            <v>90521</v>
          </cell>
          <cell r="B780" t="str">
            <v>CAIXA EM ALUMÍNIO FUNDIDO PARA EQUIPAMENTOS COM TAMPA 25X20X15CM</v>
          </cell>
          <cell r="C780" t="str">
            <v>UN</v>
          </cell>
          <cell r="D780">
            <v>143.02000000000001</v>
          </cell>
        </row>
        <row r="781">
          <cell r="A781">
            <v>90522</v>
          </cell>
          <cell r="B781" t="str">
            <v>CAIXA EM ALUMÍNIO FUNDIDO PARA EQUIPAMENTOS COM TAMPA 34X27X13CM</v>
          </cell>
          <cell r="C781" t="str">
            <v>UN</v>
          </cell>
          <cell r="D781">
            <v>174.99</v>
          </cell>
        </row>
        <row r="782">
          <cell r="A782">
            <v>90523</v>
          </cell>
          <cell r="B782" t="str">
            <v>CAIXA EM ALUMÍNIO FUNDIDO PARA EQUIPAMENTO COM TAMPA 45X30X25CM</v>
          </cell>
          <cell r="C782" t="str">
            <v>UN</v>
          </cell>
          <cell r="D782">
            <v>610.76</v>
          </cell>
        </row>
        <row r="783">
          <cell r="A783">
            <v>90524</v>
          </cell>
          <cell r="B783" t="str">
            <v>CAIXA DE PASSAGEM EM FERRO ESTAMPADO - 3"X3", INCLUSIVE ESPELHO</v>
          </cell>
          <cell r="C783" t="str">
            <v>UN</v>
          </cell>
          <cell r="D783">
            <v>4.8</v>
          </cell>
        </row>
        <row r="784">
          <cell r="A784">
            <v>90525</v>
          </cell>
          <cell r="B784" t="str">
            <v>CAIXA DE PASSAGEM EM FERRO ESTAMPADO - 4"X2", INCLUSIVE ESPELHO</v>
          </cell>
          <cell r="C784" t="str">
            <v>UN</v>
          </cell>
          <cell r="D784">
            <v>4.25</v>
          </cell>
        </row>
        <row r="785">
          <cell r="A785">
            <v>90526</v>
          </cell>
          <cell r="B785" t="str">
            <v>CAIXA DE PASSAGEM EM FERRO ESTAMPADO - 4"X4", INCLUSIVE ESPELHO</v>
          </cell>
          <cell r="C785" t="str">
            <v>UN</v>
          </cell>
          <cell r="D785">
            <v>7.48</v>
          </cell>
        </row>
        <row r="786">
          <cell r="A786">
            <v>90527</v>
          </cell>
          <cell r="B786" t="str">
            <v>CAIXA DE PASSAGEM EM FERRO ESTAMPADO COM FUNDO MÓVEL</v>
          </cell>
          <cell r="C786" t="str">
            <v>UN</v>
          </cell>
          <cell r="D786">
            <v>4.55</v>
          </cell>
        </row>
        <row r="787">
          <cell r="A787">
            <v>90528</v>
          </cell>
          <cell r="B787" t="str">
            <v>CAIXA DE PASSAGEM TIPO CONDULETE - 1/2"</v>
          </cell>
          <cell r="C787" t="str">
            <v>UN</v>
          </cell>
          <cell r="D787">
            <v>8.32</v>
          </cell>
        </row>
        <row r="788">
          <cell r="A788">
            <v>90529</v>
          </cell>
          <cell r="B788" t="str">
            <v>CAIXA DE PASSAGEM TIPO CONDULETE - 3/4"</v>
          </cell>
          <cell r="C788" t="str">
            <v>UN</v>
          </cell>
          <cell r="D788">
            <v>9.31</v>
          </cell>
        </row>
        <row r="789">
          <cell r="A789">
            <v>90530</v>
          </cell>
          <cell r="B789" t="str">
            <v>CAIXA DE PASSAGEM TIPO CONDULETE - 1"</v>
          </cell>
          <cell r="C789" t="str">
            <v>UN</v>
          </cell>
          <cell r="D789">
            <v>12.12</v>
          </cell>
        </row>
        <row r="790">
          <cell r="A790">
            <v>90531</v>
          </cell>
          <cell r="B790" t="str">
            <v>CAIXA DE PASSAGEM TIPO CONDULETE - 1 1/4"</v>
          </cell>
          <cell r="C790" t="str">
            <v>UN</v>
          </cell>
          <cell r="D790">
            <v>17.43</v>
          </cell>
        </row>
        <row r="791">
          <cell r="A791">
            <v>90532</v>
          </cell>
          <cell r="B791" t="str">
            <v>CAIXA DE PASSAGEM TIPO CONDULETE - 1 1/2"</v>
          </cell>
          <cell r="C791" t="str">
            <v>UN</v>
          </cell>
          <cell r="D791">
            <v>22.39</v>
          </cell>
        </row>
        <row r="792">
          <cell r="A792">
            <v>90533</v>
          </cell>
          <cell r="B792" t="str">
            <v>CAIXA DE PASSAGEM TIPO CONDULETE - 2"</v>
          </cell>
          <cell r="C792" t="str">
            <v>UN</v>
          </cell>
          <cell r="D792">
            <v>31.63</v>
          </cell>
        </row>
        <row r="793">
          <cell r="A793">
            <v>90534</v>
          </cell>
          <cell r="B793" t="str">
            <v>CAIXA DE PASSAGEM TIPO CONDULETE - 2 1/2"</v>
          </cell>
          <cell r="C793" t="str">
            <v>UN</v>
          </cell>
          <cell r="D793">
            <v>42.35</v>
          </cell>
        </row>
        <row r="794">
          <cell r="A794">
            <v>90535</v>
          </cell>
          <cell r="B794" t="str">
            <v>CAIXA DE PASSAGEM TIPO CONDULETE - 3"</v>
          </cell>
          <cell r="C794" t="str">
            <v>UN</v>
          </cell>
          <cell r="D794">
            <v>55.64</v>
          </cell>
        </row>
        <row r="795">
          <cell r="A795">
            <v>90537</v>
          </cell>
          <cell r="B795" t="str">
            <v>CAIXA DE PASSAGEM TIPO CONDULETE - 4"</v>
          </cell>
          <cell r="C795" t="str">
            <v>UN</v>
          </cell>
          <cell r="D795">
            <v>97.13</v>
          </cell>
        </row>
        <row r="796">
          <cell r="A796">
            <v>90538</v>
          </cell>
          <cell r="B796" t="str">
            <v>CAIXA PVC - 4"X2" - PARA ELETRODUTO QUADRADO 16X16MM, INCLUSIVE ESPELHO</v>
          </cell>
          <cell r="C796" t="str">
            <v>UN</v>
          </cell>
          <cell r="D796">
            <v>9.09</v>
          </cell>
        </row>
        <row r="797">
          <cell r="A797">
            <v>90539</v>
          </cell>
          <cell r="B797" t="str">
            <v>CAIXA DE PASSAGEM EM CHAPA METÁLICA COM TAMPA PARAFUSADA - 10X10X8CM</v>
          </cell>
          <cell r="C797" t="str">
            <v>UN</v>
          </cell>
          <cell r="D797">
            <v>19.75</v>
          </cell>
        </row>
        <row r="798">
          <cell r="A798">
            <v>90540</v>
          </cell>
          <cell r="B798" t="str">
            <v>CAIXA DE PASSAGEM EM CHAPA METÁLICA COM TAMPA PARAFUSADA - 20X20X10CM</v>
          </cell>
          <cell r="C798" t="str">
            <v>UN</v>
          </cell>
          <cell r="D798">
            <v>20.41</v>
          </cell>
        </row>
        <row r="799">
          <cell r="A799">
            <v>90541</v>
          </cell>
          <cell r="B799" t="str">
            <v>CAIXA DE PASSAGEM EM CHAPA METÁLICA COM TAMPA PARAFUSADA - 30X30X12CM</v>
          </cell>
          <cell r="C799" t="str">
            <v>UN</v>
          </cell>
          <cell r="D799">
            <v>35.04</v>
          </cell>
        </row>
        <row r="800">
          <cell r="A800">
            <v>90542</v>
          </cell>
          <cell r="B800" t="str">
            <v>CAIXA DE PASSAGEM EM CHAPA METÁLICA COM TAMPA PARAFUSADA - 40X40X15CM</v>
          </cell>
          <cell r="C800" t="str">
            <v>UN</v>
          </cell>
          <cell r="D800">
            <v>51.74</v>
          </cell>
        </row>
        <row r="801">
          <cell r="A801">
            <v>90550</v>
          </cell>
          <cell r="B801" t="str">
            <v>CAIXA DE PASSAGEM EM CHAPA METÁLICA COM PORTA E FECHADURA - 40X40X15CM</v>
          </cell>
          <cell r="C801" t="str">
            <v>UN</v>
          </cell>
          <cell r="D801">
            <v>44.86</v>
          </cell>
        </row>
        <row r="802">
          <cell r="A802">
            <v>90551</v>
          </cell>
          <cell r="B802" t="str">
            <v>CAIXA DE PASSAGEM EM CHAPA METÁLICA COM PORTA E FECHADURA - 50X50X15CM</v>
          </cell>
          <cell r="C802" t="str">
            <v>UN</v>
          </cell>
          <cell r="D802">
            <v>66.709999999999994</v>
          </cell>
        </row>
        <row r="803">
          <cell r="A803">
            <v>90555</v>
          </cell>
          <cell r="B803" t="str">
            <v>CAIXA DE PASSAGEM EM ALVENARIA - ESCAVAÇÃO E APILOAMENTO</v>
          </cell>
          <cell r="C803" t="str">
            <v>M3</v>
          </cell>
          <cell r="D803">
            <v>17.88</v>
          </cell>
        </row>
        <row r="804">
          <cell r="A804">
            <v>90556</v>
          </cell>
          <cell r="B804" t="str">
            <v>CAIXA DE PASSAGEM EM ALVENARIA - LASTRO DE BRITA (FUNDO)</v>
          </cell>
          <cell r="C804" t="str">
            <v>M3</v>
          </cell>
          <cell r="D804">
            <v>62.95</v>
          </cell>
        </row>
        <row r="805">
          <cell r="A805">
            <v>90557</v>
          </cell>
          <cell r="B805" t="str">
            <v>CAIXA DE PASSAGEM EM ALVENARIA - LASTRO DE CONCRETO (FUNDO)</v>
          </cell>
          <cell r="C805" t="str">
            <v>M3</v>
          </cell>
          <cell r="D805">
            <v>305.36</v>
          </cell>
        </row>
        <row r="806">
          <cell r="A806">
            <v>90558</v>
          </cell>
          <cell r="B806" t="str">
            <v>CAIXA DE PASSAGEM EM ALVENARIA - PAREDE DE 1/2 TIJOLO, REVESTIDA</v>
          </cell>
          <cell r="C806" t="str">
            <v>M2</v>
          </cell>
          <cell r="D806">
            <v>82.79</v>
          </cell>
        </row>
        <row r="807">
          <cell r="A807">
            <v>90559</v>
          </cell>
          <cell r="B807" t="str">
            <v>CAIXA DE PASSAGEM EM ALVENARIA - PAREDE DE 1 TIJOLO, REVESTIDA</v>
          </cell>
          <cell r="C807" t="str">
            <v>M2</v>
          </cell>
          <cell r="D807">
            <v>112.41</v>
          </cell>
        </row>
        <row r="808">
          <cell r="A808">
            <v>90560</v>
          </cell>
          <cell r="B808" t="str">
            <v>CAIXA DE PASSAGEM EM ALVENARIA - TAMPA DE CONCRETO</v>
          </cell>
          <cell r="C808" t="str">
            <v>M2</v>
          </cell>
          <cell r="D808">
            <v>81.260000000000005</v>
          </cell>
        </row>
        <row r="809">
          <cell r="A809">
            <v>90562</v>
          </cell>
          <cell r="B809" t="str">
            <v>CAIXA TELEFÔNICA INTERNA PADRÃO TELESP N.2 20X20X12CM</v>
          </cell>
          <cell r="C809" t="str">
            <v>UN</v>
          </cell>
          <cell r="D809">
            <v>43.22</v>
          </cell>
        </row>
        <row r="810">
          <cell r="A810">
            <v>90563</v>
          </cell>
          <cell r="B810" t="str">
            <v>CAIXA TELEFÔNICA INTERNA PADRÃO TELESP N.3 40X40X12CM</v>
          </cell>
          <cell r="C810" t="str">
            <v>UN</v>
          </cell>
          <cell r="D810">
            <v>80.67</v>
          </cell>
        </row>
        <row r="811">
          <cell r="A811">
            <v>90564</v>
          </cell>
          <cell r="B811" t="str">
            <v>CAIXA TELEFÔNICA INTERNA PADRÃO TELESP N. 4 60X60X12CM</v>
          </cell>
          <cell r="C811" t="str">
            <v>UN</v>
          </cell>
          <cell r="D811">
            <v>127.86</v>
          </cell>
        </row>
        <row r="812">
          <cell r="A812">
            <v>90565</v>
          </cell>
          <cell r="B812" t="str">
            <v>CAIXA TELEFÔNICA INTERNA PADRÃO TELESP N. 5 80X80X12CM</v>
          </cell>
          <cell r="C812" t="str">
            <v>UN</v>
          </cell>
          <cell r="D812">
            <v>201.22</v>
          </cell>
        </row>
        <row r="813">
          <cell r="A813">
            <v>90566</v>
          </cell>
          <cell r="B813" t="str">
            <v>CAIXA TELEFÔNICA INTERNA PADRÃO TELESP N.6 120X120X15CM</v>
          </cell>
          <cell r="C813" t="str">
            <v>UN</v>
          </cell>
          <cell r="D813">
            <v>428.41</v>
          </cell>
        </row>
        <row r="814">
          <cell r="A814">
            <v>90567</v>
          </cell>
          <cell r="B814" t="str">
            <v>CAIXA TELEFÔNICA INTERNA PADRÃO TELESP N.7 150X150X17CM</v>
          </cell>
          <cell r="C814" t="str">
            <v>UN</v>
          </cell>
          <cell r="D814">
            <v>642.47</v>
          </cell>
        </row>
        <row r="815">
          <cell r="A815">
            <v>90598</v>
          </cell>
          <cell r="B815" t="str">
            <v>QUADRO GERAL OU DE DISTRIBUIÇÃO, EM CHAPA METÁLICA N.14 ESMALTADA</v>
          </cell>
          <cell r="C815" t="str">
            <v>M2</v>
          </cell>
          <cell r="D815">
            <v>796.8</v>
          </cell>
        </row>
        <row r="816">
          <cell r="A816">
            <v>90600</v>
          </cell>
          <cell r="B816" t="str">
            <v>CHAVES, FUSÍVEIS E ATERRAMENTO</v>
          </cell>
          <cell r="C816" t="str">
            <v>.</v>
          </cell>
          <cell r="D816" t="str">
            <v>.</v>
          </cell>
        </row>
        <row r="817">
          <cell r="A817">
            <v>90613</v>
          </cell>
          <cell r="B817" t="str">
            <v>CHAVE SECCIONADORA TRIPOLAR, ABERTURA SOB CARGA - SECA 40A/600V</v>
          </cell>
          <cell r="C817" t="str">
            <v>UN</v>
          </cell>
          <cell r="D817">
            <v>116.51</v>
          </cell>
        </row>
        <row r="818">
          <cell r="A818">
            <v>90614</v>
          </cell>
          <cell r="B818" t="str">
            <v>CHAVE SECCIONADORA TRIPOLAR, ABERTURA SOB CARGA - SECA 63A/600V</v>
          </cell>
          <cell r="C818" t="str">
            <v>UN</v>
          </cell>
          <cell r="D818">
            <v>254.55</v>
          </cell>
        </row>
        <row r="819">
          <cell r="A819">
            <v>90615</v>
          </cell>
          <cell r="B819" t="str">
            <v>CHAVE SECCIONADORA TRIPOLAR, ABERTURA SOB CARGA - SECA 125A/600V</v>
          </cell>
          <cell r="C819" t="str">
            <v>UN</v>
          </cell>
          <cell r="D819">
            <v>315.94</v>
          </cell>
        </row>
        <row r="820">
          <cell r="A820">
            <v>90616</v>
          </cell>
          <cell r="B820" t="str">
            <v>CHAVE SECCIONADORA TRIPOLAR, ABERTURA SOB CARGA - SECA 160A/600V</v>
          </cell>
          <cell r="C820" t="str">
            <v>UN</v>
          </cell>
          <cell r="D820">
            <v>431.33</v>
          </cell>
        </row>
        <row r="821">
          <cell r="A821">
            <v>90617</v>
          </cell>
          <cell r="B821" t="str">
            <v>CHAVE SECCIONADORA TRIPOLAR, ABERTURA SOB CARGA - SECA 200A/600V</v>
          </cell>
          <cell r="C821" t="str">
            <v>UN</v>
          </cell>
          <cell r="D821">
            <v>449.71</v>
          </cell>
        </row>
        <row r="822">
          <cell r="A822">
            <v>90618</v>
          </cell>
          <cell r="B822" t="str">
            <v>CHAVE SECCIONADORA TRIPOLAR, ABERTURA SOB CARGA - SECA 250A/600V</v>
          </cell>
          <cell r="C822" t="str">
            <v>UN</v>
          </cell>
          <cell r="D822">
            <v>907.59</v>
          </cell>
        </row>
        <row r="823">
          <cell r="A823">
            <v>90619</v>
          </cell>
          <cell r="B823" t="str">
            <v>CHAVE SECCIONADORA TRIPOLAR, ABERTURA SOB CARGA - SECA 400A/600V</v>
          </cell>
          <cell r="C823" t="str">
            <v>UN</v>
          </cell>
          <cell r="D823">
            <v>1001.89</v>
          </cell>
        </row>
        <row r="824">
          <cell r="A824">
            <v>90620</v>
          </cell>
          <cell r="B824" t="str">
            <v>CHAVE SECCIONADORA TRIPOLAR, ABERTURA SOB CARGA - SECA 630A/600V</v>
          </cell>
          <cell r="C824" t="str">
            <v>UN</v>
          </cell>
          <cell r="D824">
            <v>1782.57</v>
          </cell>
        </row>
        <row r="825">
          <cell r="A825">
            <v>90621</v>
          </cell>
          <cell r="B825" t="str">
            <v>CHAVE SECCIONADORA TRIPOLAR, ABERTURA SOB CARGA - SECA 800A/600V</v>
          </cell>
          <cell r="C825" t="str">
            <v>UN</v>
          </cell>
          <cell r="D825">
            <v>2483.4699999999998</v>
          </cell>
        </row>
        <row r="826">
          <cell r="A826">
            <v>90622</v>
          </cell>
          <cell r="B826" t="str">
            <v>CHAVE SECCIONADORA TRIPOLAR, ABERTURA SOB CARGA - SECA -1000A/600V</v>
          </cell>
          <cell r="C826" t="str">
            <v>UN</v>
          </cell>
          <cell r="D826">
            <v>2823.65</v>
          </cell>
        </row>
        <row r="827">
          <cell r="A827">
            <v>90623</v>
          </cell>
          <cell r="B827" t="str">
            <v>CHAVE SECCIONADORA TIPO NH, COM BASE E FUSÍVEIS - 125A</v>
          </cell>
          <cell r="C827" t="str">
            <v>UN</v>
          </cell>
          <cell r="D827">
            <v>113.02</v>
          </cell>
        </row>
        <row r="828">
          <cell r="A828">
            <v>90624</v>
          </cell>
          <cell r="B828" t="str">
            <v>CHAVE SECCIONADORA TIPO NH, COM BASE E FUSÍVEIS - 250A</v>
          </cell>
          <cell r="C828" t="str">
            <v>UN</v>
          </cell>
          <cell r="D828">
            <v>237.73</v>
          </cell>
        </row>
        <row r="829">
          <cell r="A829">
            <v>90625</v>
          </cell>
          <cell r="B829" t="str">
            <v>CHAVE SECCIONADORA TIPO NH, COM BASE E FUSÍVEIS - 400A</v>
          </cell>
          <cell r="C829" t="str">
            <v>UN</v>
          </cell>
          <cell r="D829">
            <v>342.85</v>
          </cell>
        </row>
        <row r="830">
          <cell r="A830">
            <v>90626</v>
          </cell>
          <cell r="B830" t="str">
            <v>CHAVE SECCIONADORA TIPO NH, COM BASE E FUSÍVEIS - 630A</v>
          </cell>
          <cell r="C830" t="str">
            <v>UN</v>
          </cell>
          <cell r="D830">
            <v>465.51</v>
          </cell>
        </row>
        <row r="831">
          <cell r="A831">
            <v>90627</v>
          </cell>
          <cell r="B831" t="str">
            <v>CHAVE SECCIONADORA TRIPOLAR, ABERTURA SOB CARGA, COM FUSÍVEIS NH - 100A/250V</v>
          </cell>
          <cell r="C831" t="str">
            <v>UN</v>
          </cell>
          <cell r="D831">
            <v>105.4</v>
          </cell>
        </row>
        <row r="832">
          <cell r="A832">
            <v>90628</v>
          </cell>
          <cell r="B832" t="str">
            <v>CHAVE SECCIONADORA TRIPOLAR, ABERTURA SOB CARGA, COM FUSÍVEIS NH - 200A/250V</v>
          </cell>
          <cell r="C832" t="str">
            <v>UN</v>
          </cell>
          <cell r="D832">
            <v>224.04</v>
          </cell>
        </row>
        <row r="833">
          <cell r="A833">
            <v>90629</v>
          </cell>
          <cell r="B833" t="str">
            <v>CHAVE SECCIONADORA TRIPOLAR, ABERTURA SOB CARGA, COM FUSÍVEIS NH - 400A/250V</v>
          </cell>
          <cell r="C833" t="str">
            <v>UN</v>
          </cell>
          <cell r="D833">
            <v>278.39999999999998</v>
          </cell>
        </row>
        <row r="834">
          <cell r="A834">
            <v>90630</v>
          </cell>
          <cell r="B834" t="str">
            <v>CHAVE SECCIONADORA TRIPOLAR, ABERTURA SOB CARGA, COM FUSÍVEIS NH-630A/600V</v>
          </cell>
          <cell r="C834" t="str">
            <v>UN</v>
          </cell>
          <cell r="D834">
            <v>2739.37</v>
          </cell>
        </row>
        <row r="835">
          <cell r="A835">
            <v>90633</v>
          </cell>
          <cell r="B835" t="str">
            <v>CHAVE SECCIONADORA ROTATIVA ABERT. SOB CARGA TP (PACCO) - 3X16A</v>
          </cell>
          <cell r="C835" t="str">
            <v>UN</v>
          </cell>
          <cell r="D835">
            <v>58.69</v>
          </cell>
        </row>
        <row r="836">
          <cell r="A836">
            <v>90636</v>
          </cell>
          <cell r="B836" t="str">
            <v>CHAVE SECCIONADORA ROTATIVA ABERTURA SOB CARGA TIPO (PACCO) - 3X63A</v>
          </cell>
          <cell r="C836" t="str">
            <v>UN</v>
          </cell>
          <cell r="D836">
            <v>153.72</v>
          </cell>
        </row>
        <row r="837">
          <cell r="A837">
            <v>90649</v>
          </cell>
          <cell r="B837" t="str">
            <v>FUSÍVEL TIPO "DIAZED", TIPO RÁPIDO OU RETARDADO - 2/25A</v>
          </cell>
          <cell r="C837" t="str">
            <v>UN</v>
          </cell>
          <cell r="D837">
            <v>2.63</v>
          </cell>
        </row>
        <row r="838">
          <cell r="A838">
            <v>90650</v>
          </cell>
          <cell r="B838" t="str">
            <v>FUSÍVEL TIPO "DIAZED", TIPO RÁPIDO OU RETARDADO - 35/63A</v>
          </cell>
          <cell r="C838" t="str">
            <v>UN</v>
          </cell>
          <cell r="D838">
            <v>2.95</v>
          </cell>
        </row>
        <row r="839">
          <cell r="A839">
            <v>90658</v>
          </cell>
          <cell r="B839" t="str">
            <v>FUSÍVEL TIPO NH - 100/200A</v>
          </cell>
          <cell r="C839" t="str">
            <v>UN</v>
          </cell>
          <cell r="D839">
            <v>14.95</v>
          </cell>
        </row>
        <row r="840">
          <cell r="A840">
            <v>90659</v>
          </cell>
          <cell r="B840" t="str">
            <v>FUSÍVEL TIPO NH - 224/355A</v>
          </cell>
          <cell r="C840" t="str">
            <v>UN</v>
          </cell>
          <cell r="D840">
            <v>24.98</v>
          </cell>
        </row>
        <row r="841">
          <cell r="A841">
            <v>90660</v>
          </cell>
          <cell r="B841" t="str">
            <v>FUSÍVEL TIPO NH - 425/630A</v>
          </cell>
          <cell r="C841" t="str">
            <v>UN</v>
          </cell>
          <cell r="D841">
            <v>32.659999999999997</v>
          </cell>
        </row>
        <row r="842">
          <cell r="A842">
            <v>90661</v>
          </cell>
          <cell r="B842" t="str">
            <v>FUSÍVEL TIPO NH TAMANHO 04 DE 800-1250A</v>
          </cell>
          <cell r="C842" t="str">
            <v>UN</v>
          </cell>
          <cell r="D842">
            <v>165.7</v>
          </cell>
        </row>
        <row r="843">
          <cell r="A843">
            <v>90662</v>
          </cell>
          <cell r="B843" t="str">
            <v>BASE PARA FUSÍVEIS TIPO "DIAZED" - 2/25A</v>
          </cell>
          <cell r="C843" t="str">
            <v>UN</v>
          </cell>
          <cell r="D843">
            <v>21.57</v>
          </cell>
        </row>
        <row r="844">
          <cell r="A844">
            <v>90663</v>
          </cell>
          <cell r="B844" t="str">
            <v>BASE PARA FUSÍVEIS TIPO "DIAZED" - 35/63A</v>
          </cell>
          <cell r="C844" t="str">
            <v>UN</v>
          </cell>
          <cell r="D844">
            <v>23.98</v>
          </cell>
        </row>
        <row r="845">
          <cell r="A845">
            <v>90664</v>
          </cell>
          <cell r="B845" t="str">
            <v>BASE COM FUSÍVEIS TIPO NH - ATÉ 125A</v>
          </cell>
          <cell r="C845" t="str">
            <v>UN</v>
          </cell>
          <cell r="D845">
            <v>30.13</v>
          </cell>
        </row>
        <row r="846">
          <cell r="A846">
            <v>90665</v>
          </cell>
          <cell r="B846" t="str">
            <v>BASE COM FUSÍVEIS TIPO NH - ATÉ 250A</v>
          </cell>
          <cell r="C846" t="str">
            <v>UN</v>
          </cell>
          <cell r="D846">
            <v>65.709999999999994</v>
          </cell>
        </row>
        <row r="847">
          <cell r="A847">
            <v>90666</v>
          </cell>
          <cell r="B847" t="str">
            <v>BASE COM FUSÍVEIS TIPO NH - ATÉ 400A</v>
          </cell>
          <cell r="C847" t="str">
            <v>UN</v>
          </cell>
          <cell r="D847">
            <v>90.71</v>
          </cell>
        </row>
        <row r="848">
          <cell r="A848">
            <v>90667</v>
          </cell>
          <cell r="B848" t="str">
            <v>BASE COM FUSÍVEIS TIPO NH - TAMANHO 03 DE 425 - 630A</v>
          </cell>
          <cell r="C848" t="str">
            <v>UN</v>
          </cell>
          <cell r="D848">
            <v>116.11</v>
          </cell>
        </row>
        <row r="849">
          <cell r="A849">
            <v>90668</v>
          </cell>
          <cell r="B849" t="str">
            <v>BASE COM FUSÍVEIS TIPO NH - TAMANHO 04 DE 800 - 1250A</v>
          </cell>
          <cell r="C849" t="str">
            <v>UN</v>
          </cell>
          <cell r="D849">
            <v>449.13</v>
          </cell>
        </row>
        <row r="850">
          <cell r="A850">
            <v>90669</v>
          </cell>
          <cell r="B850" t="str">
            <v>ISOLADOR DE POLIÉSTER TIPO TONEL B.T. USO INTERNO - 15X20MM</v>
          </cell>
          <cell r="C850" t="str">
            <v>UN</v>
          </cell>
          <cell r="D850">
            <v>4.46</v>
          </cell>
        </row>
        <row r="851">
          <cell r="A851">
            <v>90670</v>
          </cell>
          <cell r="B851" t="str">
            <v>ISOLADOR DE POLIÉSTER TIPO TONEL B.T. USO INTERNO - 45X50MM</v>
          </cell>
          <cell r="C851" t="str">
            <v>UN</v>
          </cell>
          <cell r="D851">
            <v>8.1999999999999993</v>
          </cell>
        </row>
        <row r="852">
          <cell r="A852">
            <v>90671</v>
          </cell>
          <cell r="B852" t="str">
            <v>ISOLADOR DE POLIÉSTER TIPO TONEL B.T. USO INTERNO - 60X60MM</v>
          </cell>
          <cell r="C852" t="str">
            <v>UN</v>
          </cell>
          <cell r="D852">
            <v>9.83</v>
          </cell>
        </row>
        <row r="853">
          <cell r="A853">
            <v>90672</v>
          </cell>
          <cell r="B853" t="str">
            <v>ISOLADOR DE POLIÉSTER TIPO TONEL B.T. USO INTERNO - 60X75MM</v>
          </cell>
          <cell r="C853" t="str">
            <v>UN</v>
          </cell>
          <cell r="D853">
            <v>12.58</v>
          </cell>
        </row>
        <row r="854">
          <cell r="A854">
            <v>90673</v>
          </cell>
          <cell r="B854" t="str">
            <v>BARRAMENTO DE COBRE PARA 30A - 6,35X1,58MM</v>
          </cell>
          <cell r="C854" t="str">
            <v>M</v>
          </cell>
          <cell r="D854">
            <v>7.1</v>
          </cell>
        </row>
        <row r="855">
          <cell r="A855">
            <v>90674</v>
          </cell>
          <cell r="B855" t="str">
            <v>BARRAMENTO DE COBRE PARA 60A - 9,52X2,38MM</v>
          </cell>
          <cell r="C855" t="str">
            <v>M</v>
          </cell>
          <cell r="D855">
            <v>10.89</v>
          </cell>
        </row>
        <row r="856">
          <cell r="A856">
            <v>90675</v>
          </cell>
          <cell r="B856" t="str">
            <v>BARRAMENTO DE COBRE PARA 100A - 15X3MM</v>
          </cell>
          <cell r="C856" t="str">
            <v>M</v>
          </cell>
          <cell r="D856">
            <v>14.52</v>
          </cell>
        </row>
        <row r="857">
          <cell r="A857">
            <v>90676</v>
          </cell>
          <cell r="B857" t="str">
            <v>BARRAMENTO DE COBRE PARA 150A - 20X4MM</v>
          </cell>
          <cell r="C857" t="str">
            <v>M</v>
          </cell>
          <cell r="D857">
            <v>24.06</v>
          </cell>
        </row>
        <row r="858">
          <cell r="A858">
            <v>90677</v>
          </cell>
          <cell r="B858" t="str">
            <v>BARRAMENTO DE COBRE PARA 200A - 25X4MM</v>
          </cell>
          <cell r="C858" t="str">
            <v>M</v>
          </cell>
          <cell r="D858">
            <v>31.06</v>
          </cell>
        </row>
        <row r="859">
          <cell r="A859">
            <v>90678</v>
          </cell>
          <cell r="B859" t="str">
            <v>BARRAMENTO DE COBRE PARA 400A - 40X7MM</v>
          </cell>
          <cell r="C859" t="str">
            <v>M</v>
          </cell>
          <cell r="D859">
            <v>67</v>
          </cell>
        </row>
        <row r="860">
          <cell r="A860">
            <v>90679</v>
          </cell>
          <cell r="B860" t="str">
            <v>BARRAMENTO DE COBRE PARA 600A - 7X60MM</v>
          </cell>
          <cell r="C860" t="str">
            <v>M</v>
          </cell>
          <cell r="D860">
            <v>140.61000000000001</v>
          </cell>
        </row>
        <row r="861">
          <cell r="A861">
            <v>90680</v>
          </cell>
          <cell r="B861" t="str">
            <v>BARRAMENTO DE COBRE PARA 800A - 10X80MM</v>
          </cell>
          <cell r="C861" t="str">
            <v>M</v>
          </cell>
          <cell r="D861">
            <v>217.26</v>
          </cell>
        </row>
        <row r="862">
          <cell r="A862">
            <v>90681</v>
          </cell>
          <cell r="B862" t="str">
            <v>BARRAMENTO DE COBRE PARA 1000A - 10X100MM</v>
          </cell>
          <cell r="C862" t="str">
            <v>M</v>
          </cell>
          <cell r="D862">
            <v>246.21</v>
          </cell>
        </row>
        <row r="863">
          <cell r="A863">
            <v>90682</v>
          </cell>
          <cell r="B863" t="str">
            <v>BARRAMENTO DE COBRE PARA 1200A - 9,5X127MM</v>
          </cell>
          <cell r="C863" t="str">
            <v>M</v>
          </cell>
          <cell r="D863">
            <v>340.66</v>
          </cell>
        </row>
        <row r="864">
          <cell r="A864">
            <v>90683</v>
          </cell>
          <cell r="B864" t="str">
            <v>BARRAMENTO DE COBRE PARA 1400A - 9,52X152MM</v>
          </cell>
          <cell r="C864" t="str">
            <v>M</v>
          </cell>
          <cell r="D864">
            <v>429.1</v>
          </cell>
        </row>
        <row r="865">
          <cell r="A865">
            <v>90688</v>
          </cell>
          <cell r="B865" t="str">
            <v>PROTEÇÃO PARA BARRAMENTO DE QUADROS EM POLICARBONATO 4MM</v>
          </cell>
          <cell r="C865" t="str">
            <v>M2</v>
          </cell>
          <cell r="D865">
            <v>165.99</v>
          </cell>
        </row>
        <row r="866">
          <cell r="A866">
            <v>90690</v>
          </cell>
          <cell r="B866" t="str">
            <v>CABO DE COBRE NÚ, PARA ATERRAMENTO - 6,00MM2</v>
          </cell>
          <cell r="C866" t="str">
            <v>M</v>
          </cell>
          <cell r="D866">
            <v>2.74</v>
          </cell>
        </row>
        <row r="867">
          <cell r="A867">
            <v>90691</v>
          </cell>
          <cell r="B867" t="str">
            <v>CABO DE COBRE NÚ, PARA ATERRAMENTO - 10,00MM2</v>
          </cell>
          <cell r="C867" t="str">
            <v>M</v>
          </cell>
          <cell r="D867">
            <v>4.6900000000000004</v>
          </cell>
        </row>
        <row r="868">
          <cell r="A868">
            <v>90692</v>
          </cell>
          <cell r="B868" t="str">
            <v>CABO DE COBRE NÚ, PARA ATERRAMENTO - 16,00MM2</v>
          </cell>
          <cell r="C868" t="str">
            <v>M</v>
          </cell>
          <cell r="D868">
            <v>5.95</v>
          </cell>
        </row>
        <row r="869">
          <cell r="A869">
            <v>90693</v>
          </cell>
          <cell r="B869" t="str">
            <v>CABO DE COBRE NÚ, PARA ATERRAMENTO - 25,00MM2</v>
          </cell>
          <cell r="C869" t="str">
            <v>M</v>
          </cell>
          <cell r="D869">
            <v>8.64</v>
          </cell>
        </row>
        <row r="870">
          <cell r="A870">
            <v>90694</v>
          </cell>
          <cell r="B870" t="str">
            <v>CABO DE COBRE NÚ, PARA ATERRAMENTO - 35,00MM2</v>
          </cell>
          <cell r="C870" t="str">
            <v>M</v>
          </cell>
          <cell r="D870">
            <v>12.44</v>
          </cell>
        </row>
        <row r="871">
          <cell r="A871">
            <v>90695</v>
          </cell>
          <cell r="B871" t="str">
            <v>CABO DE COBRE NÚ, PARA ATERRAMENTO - 50,00MM2</v>
          </cell>
          <cell r="C871" t="str">
            <v>M</v>
          </cell>
          <cell r="D871">
            <v>16.559999999999999</v>
          </cell>
        </row>
        <row r="872">
          <cell r="A872">
            <v>90696</v>
          </cell>
          <cell r="B872" t="str">
            <v>CABO DE COBRE NÚ, PARA ATERRAMENTO - 70.00MM2</v>
          </cell>
          <cell r="C872" t="str">
            <v>M</v>
          </cell>
          <cell r="D872">
            <v>23.13</v>
          </cell>
        </row>
        <row r="873">
          <cell r="A873">
            <v>90697</v>
          </cell>
          <cell r="B873" t="str">
            <v>CABO DE COBRE NÚ, PARA ATERRAMENTO - 95,00MM2</v>
          </cell>
          <cell r="C873" t="str">
            <v>M</v>
          </cell>
          <cell r="D873">
            <v>29.31</v>
          </cell>
        </row>
        <row r="874">
          <cell r="A874">
            <v>90698</v>
          </cell>
          <cell r="B874" t="str">
            <v>CABO DE COBRE NÚ, PARA ATERRAMENTO - 120,00MM2</v>
          </cell>
          <cell r="C874" t="str">
            <v>M</v>
          </cell>
          <cell r="D874">
            <v>41.61</v>
          </cell>
        </row>
        <row r="875">
          <cell r="A875">
            <v>90699</v>
          </cell>
          <cell r="B875" t="str">
            <v>ATERRAMENTO DE QUADROS, EXCLUSIVE CABO</v>
          </cell>
          <cell r="C875" t="str">
            <v>UN</v>
          </cell>
          <cell r="D875">
            <v>104.06</v>
          </cell>
        </row>
        <row r="876">
          <cell r="A876">
            <v>90700</v>
          </cell>
          <cell r="B876" t="str">
            <v>PONTOS DE ENERGIA</v>
          </cell>
          <cell r="C876" t="str">
            <v>.</v>
          </cell>
          <cell r="D876" t="str">
            <v>.</v>
          </cell>
        </row>
        <row r="877">
          <cell r="A877">
            <v>90701</v>
          </cell>
          <cell r="B877" t="str">
            <v>PONTO COM INTERRUPTOR SIMPLES - 1 TECLA, EM CAIXA 4"X2"</v>
          </cell>
          <cell r="C877" t="str">
            <v>UN</v>
          </cell>
          <cell r="D877">
            <v>42.3</v>
          </cell>
        </row>
        <row r="878">
          <cell r="A878">
            <v>90702</v>
          </cell>
          <cell r="B878" t="str">
            <v>PONTO COM INTERRUPTOR SIMPLES - 2 TECLAS, EM CAIXA 4"X2"</v>
          </cell>
          <cell r="C878" t="str">
            <v>UN</v>
          </cell>
          <cell r="D878">
            <v>64.78</v>
          </cell>
        </row>
        <row r="879">
          <cell r="A879">
            <v>90703</v>
          </cell>
          <cell r="B879" t="str">
            <v>PONTO COM INTERRUPTOR SIMPLES - 3 TECLAS, EM CAIXA 4"X2"</v>
          </cell>
          <cell r="C879" t="str">
            <v>UN</v>
          </cell>
          <cell r="D879">
            <v>84.03</v>
          </cell>
        </row>
        <row r="880">
          <cell r="A880">
            <v>90705</v>
          </cell>
          <cell r="B880" t="str">
            <v>PONTO COM INTERRUPTOR SIMPLES - 2 TECLAS, EM CAIXA 4"X4"</v>
          </cell>
          <cell r="C880" t="str">
            <v>UN</v>
          </cell>
          <cell r="D880">
            <v>68.42</v>
          </cell>
        </row>
        <row r="881">
          <cell r="A881">
            <v>90706</v>
          </cell>
          <cell r="B881" t="str">
            <v>PONTO COM INTERRUPTOR SIMPLES - 3 TECLAS, EM CAIXA 4"X4"</v>
          </cell>
          <cell r="C881" t="str">
            <v>UN</v>
          </cell>
          <cell r="D881">
            <v>87.92</v>
          </cell>
        </row>
        <row r="882">
          <cell r="A882">
            <v>90707</v>
          </cell>
          <cell r="B882" t="str">
            <v>PONTO COM INTERRUPTOR SIMPLES - 4 TECLAS, EM CAIXA 4"X4"</v>
          </cell>
          <cell r="C882" t="str">
            <v>UN</v>
          </cell>
          <cell r="D882">
            <v>108.91</v>
          </cell>
        </row>
        <row r="883">
          <cell r="A883">
            <v>90708</v>
          </cell>
          <cell r="B883" t="str">
            <v>PONTO COM INTERRUPTOR SIMPLES E TOMADA 110V - EM CAIXA 4"X4"</v>
          </cell>
          <cell r="C883" t="str">
            <v>UN</v>
          </cell>
          <cell r="D883">
            <v>69.989999999999995</v>
          </cell>
        </row>
        <row r="884">
          <cell r="A884">
            <v>90710</v>
          </cell>
          <cell r="B884" t="str">
            <v>PONTO COM INTERRUPTOR PARALELO - 1 TECLA, EM CAIXA 4"X2"</v>
          </cell>
          <cell r="C884" t="str">
            <v>UN</v>
          </cell>
          <cell r="D884">
            <v>61.51</v>
          </cell>
        </row>
        <row r="885">
          <cell r="A885">
            <v>90715</v>
          </cell>
          <cell r="B885" t="str">
            <v>PONTO COM INTERRUPTOR SIMPLES BIPOLAR - EM CAIXA 4"X2"</v>
          </cell>
          <cell r="C885" t="str">
            <v>UN</v>
          </cell>
          <cell r="D885">
            <v>60.58</v>
          </cell>
        </row>
        <row r="886">
          <cell r="A886">
            <v>90718</v>
          </cell>
          <cell r="B886" t="str">
            <v>PONTO COM INTERRUPTOR PARALELO BIPOLAR - EM CAIXA 4"X2"</v>
          </cell>
          <cell r="C886" t="str">
            <v>UN</v>
          </cell>
          <cell r="D886">
            <v>72.72</v>
          </cell>
        </row>
        <row r="887">
          <cell r="A887">
            <v>90730</v>
          </cell>
          <cell r="B887" t="str">
            <v>PONTO COM DOIS INTERRUPTORES SIMPLES BIPOLAR - EM CAIXA 4"X4"</v>
          </cell>
          <cell r="C887" t="str">
            <v>UN</v>
          </cell>
          <cell r="D887">
            <v>104.99</v>
          </cell>
        </row>
        <row r="888">
          <cell r="A888">
            <v>90735</v>
          </cell>
          <cell r="B888" t="str">
            <v>PONTO COM INTERRUPTOR SIMPLES - 1 TECLA, EM CONDULETE 3/4"</v>
          </cell>
          <cell r="C888" t="str">
            <v>UN</v>
          </cell>
          <cell r="D888">
            <v>48.12</v>
          </cell>
        </row>
        <row r="889">
          <cell r="A889">
            <v>90736</v>
          </cell>
          <cell r="B889" t="str">
            <v>PONTO COM INTERRUPTOR SIMPLES - 2 TECLAS, EM CONDULETE 3/4"</v>
          </cell>
          <cell r="C889" t="str">
            <v>UN</v>
          </cell>
          <cell r="D889">
            <v>70.599999999999994</v>
          </cell>
        </row>
        <row r="890">
          <cell r="A890">
            <v>90737</v>
          </cell>
          <cell r="B890" t="str">
            <v>PONTO COM INTERRUPTOR SIMPLES - 3 TECLAS, EM CONDULETE 3/4"</v>
          </cell>
          <cell r="C890" t="str">
            <v>UN</v>
          </cell>
          <cell r="D890">
            <v>89.84</v>
          </cell>
        </row>
        <row r="891">
          <cell r="A891">
            <v>90738</v>
          </cell>
          <cell r="B891" t="str">
            <v>PONTO COM INTERRUPTOR SIMPLES - 4 TECLAS, EM CONDULETE 3/4" CORPO DUPLO</v>
          </cell>
          <cell r="C891" t="str">
            <v>UN</v>
          </cell>
          <cell r="D891">
            <v>116.84</v>
          </cell>
        </row>
        <row r="892">
          <cell r="A892">
            <v>90740</v>
          </cell>
          <cell r="B892" t="str">
            <v>PONTO COM INTERRUPTOR PARALELO - 1 TECLA, EM CONDULETE 3/4"</v>
          </cell>
          <cell r="C892" t="str">
            <v>UN</v>
          </cell>
          <cell r="D892">
            <v>67.33</v>
          </cell>
        </row>
        <row r="893">
          <cell r="A893">
            <v>90741</v>
          </cell>
          <cell r="B893" t="str">
            <v>PONTO COM INTERRUPTOR SIMPLES E TOMADA 110V - EM CONDULETE 3/4" CORPO DUPLO</v>
          </cell>
          <cell r="C893" t="str">
            <v>UN</v>
          </cell>
          <cell r="D893">
            <v>91.72</v>
          </cell>
        </row>
        <row r="894">
          <cell r="A894">
            <v>90745</v>
          </cell>
          <cell r="B894" t="str">
            <v>PONTO COM INTERRUPTOR SIMPLES BIPOLAR - EM CONDULETE 3/4"</v>
          </cell>
          <cell r="C894" t="str">
            <v>UN</v>
          </cell>
          <cell r="D894">
            <v>66.400000000000006</v>
          </cell>
        </row>
        <row r="895">
          <cell r="A895">
            <v>90750</v>
          </cell>
          <cell r="B895" t="str">
            <v>PONTO COM INTERRUPTOR PARALELO BIPOLAR - EM CONDULETE 3/4"</v>
          </cell>
          <cell r="C895" t="str">
            <v>UN</v>
          </cell>
          <cell r="D895">
            <v>78.540000000000006</v>
          </cell>
        </row>
        <row r="896">
          <cell r="A896">
            <v>90755</v>
          </cell>
          <cell r="B896" t="str">
            <v>PONTO COM DOIS INTERRUPTORES SIMPLES BIPOLAR - EM CONDULETE 3/4"</v>
          </cell>
          <cell r="C896" t="str">
            <v>UN</v>
          </cell>
          <cell r="D896">
            <v>108.41</v>
          </cell>
        </row>
        <row r="897">
          <cell r="A897">
            <v>90756</v>
          </cell>
          <cell r="B897" t="str">
            <v>PONTO COM TRÊS INTERRUPTORES SIMPLES BIPOLAR - EM CONDULETE 3/4" CORPO DUPLO</v>
          </cell>
          <cell r="C897" t="str">
            <v>UN</v>
          </cell>
          <cell r="D897">
            <v>151.94999999999999</v>
          </cell>
        </row>
        <row r="898">
          <cell r="A898">
            <v>90760</v>
          </cell>
          <cell r="B898" t="str">
            <v>PONTO COM TOMADA SIMPLES DE EMBUTIR - 110/220V CAIXA 4"X2"</v>
          </cell>
          <cell r="C898" t="str">
            <v>UN</v>
          </cell>
          <cell r="D898">
            <v>42.63</v>
          </cell>
        </row>
        <row r="899">
          <cell r="A899">
            <v>90761</v>
          </cell>
          <cell r="B899" t="str">
            <v>PONTO COM TOMADA SIMPLES 110/220V - EM CONDULETE 3/4"</v>
          </cell>
          <cell r="C899" t="str">
            <v>UN</v>
          </cell>
          <cell r="D899">
            <v>64.97</v>
          </cell>
        </row>
        <row r="900">
          <cell r="A900">
            <v>90765</v>
          </cell>
          <cell r="B900" t="str">
            <v>PONTO COM TOMADA PARA APARELHOS FIXOS, TRIPOLAR - 220V CAIXA 4"X2"</v>
          </cell>
          <cell r="C900" t="str">
            <v>UN</v>
          </cell>
          <cell r="D900">
            <v>121.17</v>
          </cell>
        </row>
        <row r="901">
          <cell r="A901">
            <v>90766</v>
          </cell>
          <cell r="B901" t="str">
            <v>PONTO COM TOMADA PARA APARELHO FIXO, TRIPOLAR - 220V EM CONDULETE 3/4"</v>
          </cell>
          <cell r="C901" t="str">
            <v>UN</v>
          </cell>
          <cell r="D901">
            <v>140.1</v>
          </cell>
        </row>
        <row r="902">
          <cell r="A902">
            <v>90770</v>
          </cell>
          <cell r="B902" t="str">
            <v>PONTO COM TOMADA SIMPLES DE EMBUTIR - PARA PISO</v>
          </cell>
          <cell r="C902" t="str">
            <v>UN</v>
          </cell>
          <cell r="D902">
            <v>68.63</v>
          </cell>
        </row>
        <row r="903">
          <cell r="A903">
            <v>90775</v>
          </cell>
          <cell r="B903" t="str">
            <v>PONTO SECO PARA TELEFONE - CAIXA 4"X4"</v>
          </cell>
          <cell r="C903" t="str">
            <v>UN</v>
          </cell>
          <cell r="D903">
            <v>79.16</v>
          </cell>
        </row>
        <row r="904">
          <cell r="A904">
            <v>90776</v>
          </cell>
          <cell r="B904" t="str">
            <v>PONTO SECO PARA TELEFONE EM CONDULETE</v>
          </cell>
          <cell r="C904" t="str">
            <v>UN</v>
          </cell>
          <cell r="D904">
            <v>52.09</v>
          </cell>
        </row>
        <row r="905">
          <cell r="A905">
            <v>90780</v>
          </cell>
          <cell r="B905" t="str">
            <v>PONTO COM BOTÃO PARA CAMPAINHA - USO AO TEMPO - CAIXA 4"X2"</v>
          </cell>
          <cell r="C905" t="str">
            <v>UN</v>
          </cell>
          <cell r="D905">
            <v>113.51</v>
          </cell>
        </row>
        <row r="906">
          <cell r="A906">
            <v>90785</v>
          </cell>
          <cell r="B906" t="str">
            <v>PONTO COM CIGARRA DE SOBREPOR, TIPO COLEGIAL - CAIXA 3"X3"</v>
          </cell>
          <cell r="C906" t="str">
            <v>UN</v>
          </cell>
          <cell r="D906">
            <v>82.89</v>
          </cell>
        </row>
        <row r="907">
          <cell r="A907">
            <v>90790</v>
          </cell>
          <cell r="B907" t="str">
            <v>PONTO DE LUZ - CAIXA FUNDO MÓVEL</v>
          </cell>
          <cell r="C907" t="str">
            <v>UN</v>
          </cell>
          <cell r="D907">
            <v>73.67</v>
          </cell>
        </row>
        <row r="908">
          <cell r="A908">
            <v>90795</v>
          </cell>
          <cell r="B908" t="str">
            <v>PONTO DE LUZ - CONDULETE 3/4"</v>
          </cell>
          <cell r="C908" t="str">
            <v>UN</v>
          </cell>
          <cell r="D908">
            <v>74.87</v>
          </cell>
        </row>
        <row r="909">
          <cell r="A909">
            <v>90800</v>
          </cell>
          <cell r="B909" t="str">
            <v>DISJUNTORES</v>
          </cell>
          <cell r="C909" t="str">
            <v>.</v>
          </cell>
          <cell r="D909" t="str">
            <v>.</v>
          </cell>
        </row>
        <row r="910">
          <cell r="A910">
            <v>90801</v>
          </cell>
          <cell r="B910" t="str">
            <v>DISJUNTOR CAIXA MOLDADA UNIPOLAR 10/30A TIPO AMERICANO</v>
          </cell>
          <cell r="C910" t="str">
            <v>UN</v>
          </cell>
          <cell r="D910">
            <v>8.1</v>
          </cell>
        </row>
        <row r="911">
          <cell r="A911">
            <v>90802</v>
          </cell>
          <cell r="B911" t="str">
            <v>DISJUNTOR CAIXA MOLDADA UNIPOLAR 35/50A TIPO AMERICANO</v>
          </cell>
          <cell r="C911" t="str">
            <v>UN</v>
          </cell>
          <cell r="D911">
            <v>10.89</v>
          </cell>
        </row>
        <row r="912">
          <cell r="A912">
            <v>90803</v>
          </cell>
          <cell r="B912" t="str">
            <v>DISJUNTOR CAIXA MOLDADA UNIPOLAR 60/100A TIPO AMERICANO</v>
          </cell>
          <cell r="C912" t="str">
            <v>UN</v>
          </cell>
          <cell r="D912">
            <v>18.48</v>
          </cell>
        </row>
        <row r="913">
          <cell r="A913">
            <v>90804</v>
          </cell>
          <cell r="B913" t="str">
            <v>DISJUNTOR CAIXA MOLDADA BIPOLAR 10/30A TIPO AMERICANO</v>
          </cell>
          <cell r="C913" t="str">
            <v>UN</v>
          </cell>
          <cell r="D913">
            <v>34.68</v>
          </cell>
        </row>
        <row r="914">
          <cell r="A914">
            <v>90805</v>
          </cell>
          <cell r="B914" t="str">
            <v>DISJUNTOR CAIXA MOLDADA BIPOLAR 35/50A TIPO AMERICANO</v>
          </cell>
          <cell r="C914" t="str">
            <v>UN</v>
          </cell>
          <cell r="D914">
            <v>37.54</v>
          </cell>
        </row>
        <row r="915">
          <cell r="A915">
            <v>90806</v>
          </cell>
          <cell r="B915" t="str">
            <v>DISJUNTOR CAIXA MOLDADA BIPOLAR 60/100A TIPO AMERICANO</v>
          </cell>
          <cell r="C915" t="str">
            <v>UN</v>
          </cell>
          <cell r="D915">
            <v>48.73</v>
          </cell>
        </row>
        <row r="916">
          <cell r="A916">
            <v>90807</v>
          </cell>
          <cell r="B916" t="str">
            <v>DISJUNTOR CAIXA MOLDADA TRIPOLAR 10/30A TIPO AMERICANO</v>
          </cell>
          <cell r="C916" t="str">
            <v>UN</v>
          </cell>
          <cell r="D916">
            <v>42.09</v>
          </cell>
        </row>
        <row r="917">
          <cell r="A917">
            <v>90808</v>
          </cell>
          <cell r="B917" t="str">
            <v>DISJUNTOR CAIXA MOLDADA TRIPOLAR 35/50A TIPO AMERICANO</v>
          </cell>
          <cell r="C917" t="str">
            <v>UN</v>
          </cell>
          <cell r="D917">
            <v>45.76</v>
          </cell>
        </row>
        <row r="918">
          <cell r="A918">
            <v>90809</v>
          </cell>
          <cell r="B918" t="str">
            <v>DISJUNTOR CAIXA MOLDADA TRIPOLAR 60/100A TIPO AMERICANO</v>
          </cell>
          <cell r="C918" t="str">
            <v>UN</v>
          </cell>
          <cell r="D918">
            <v>62.64</v>
          </cell>
        </row>
        <row r="919">
          <cell r="A919">
            <v>90810</v>
          </cell>
          <cell r="B919" t="str">
            <v>DISJUNTOR CAIXA MOLDADA UNIPOLAR 6/25A TIPO EUROPEU</v>
          </cell>
          <cell r="C919" t="str">
            <v>UN</v>
          </cell>
          <cell r="D919">
            <v>8.9499999999999993</v>
          </cell>
        </row>
        <row r="920">
          <cell r="A920">
            <v>90811</v>
          </cell>
          <cell r="B920" t="str">
            <v>DISJUNTOR CAIXA MOLDADA UNIPOLAR 32/50A TIPO EUROPEU</v>
          </cell>
          <cell r="C920" t="str">
            <v>UN</v>
          </cell>
          <cell r="D920">
            <v>11.39</v>
          </cell>
        </row>
        <row r="921">
          <cell r="A921">
            <v>90812</v>
          </cell>
          <cell r="B921" t="str">
            <v>DISJUNTOR CAIXA MOLDADA BIPOLAR 6/25A TIPO EUROPEU</v>
          </cell>
          <cell r="C921" t="str">
            <v>UN</v>
          </cell>
          <cell r="D921">
            <v>38.659999999999997</v>
          </cell>
        </row>
        <row r="922">
          <cell r="A922">
            <v>90813</v>
          </cell>
          <cell r="B922" t="str">
            <v>DISJUNTOR CAIXA MOLDADA BIPOLAR 32/50A TIPO EUROPEU</v>
          </cell>
          <cell r="C922" t="str">
            <v>UN</v>
          </cell>
          <cell r="D922">
            <v>41.81</v>
          </cell>
        </row>
        <row r="923">
          <cell r="A923">
            <v>90814</v>
          </cell>
          <cell r="B923" t="str">
            <v>DISJUNTOR CAIXA MOLDADA TRIPOLAR 6/25A TIPO EUROPEU</v>
          </cell>
          <cell r="C923" t="str">
            <v>UN</v>
          </cell>
          <cell r="D923">
            <v>43.24</v>
          </cell>
        </row>
        <row r="924">
          <cell r="A924">
            <v>90815</v>
          </cell>
          <cell r="B924" t="str">
            <v>DISJUNTOR CAIXA MOLDADA TRIPOLAR 32/50A TIPO EUROPEU</v>
          </cell>
          <cell r="C924" t="str">
            <v>UN</v>
          </cell>
          <cell r="D924">
            <v>49.32</v>
          </cell>
        </row>
        <row r="925">
          <cell r="A925">
            <v>90821</v>
          </cell>
          <cell r="B925" t="str">
            <v>DISJUNTOR AUTOMÁTICO TRIPOLAR A SECO  800A/600V</v>
          </cell>
          <cell r="C925" t="str">
            <v>UN</v>
          </cell>
          <cell r="D925">
            <v>3235.07</v>
          </cell>
        </row>
        <row r="926">
          <cell r="A926">
            <v>90822</v>
          </cell>
          <cell r="B926" t="str">
            <v>DISJUNTOR AUTOMÁTICO TRIPOLAR A SECO 1000A/600V</v>
          </cell>
          <cell r="C926" t="str">
            <v>UN</v>
          </cell>
          <cell r="D926">
            <v>3837.33</v>
          </cell>
        </row>
        <row r="927">
          <cell r="A927">
            <v>90823</v>
          </cell>
          <cell r="B927" t="str">
            <v>DISJUNTOR AUTOMÁTICO TRIPOLAR A SECO 1250A/600V</v>
          </cell>
          <cell r="C927" t="str">
            <v>UN</v>
          </cell>
          <cell r="D927">
            <v>4319.22</v>
          </cell>
        </row>
        <row r="928">
          <cell r="A928">
            <v>90824</v>
          </cell>
          <cell r="B928" t="str">
            <v>DISJUNTOR AUTOMÁTICO TRIPOLAR A SECO 1600A/600V</v>
          </cell>
          <cell r="C928" t="str">
            <v>UN</v>
          </cell>
          <cell r="D928">
            <v>7616.5</v>
          </cell>
        </row>
        <row r="929">
          <cell r="A929">
            <v>90825</v>
          </cell>
          <cell r="B929" t="str">
            <v>DISJUNTOR AUTOMÁTICO TRIPOLAR A SECO 2000A/600V</v>
          </cell>
          <cell r="C929" t="str">
            <v>UN</v>
          </cell>
          <cell r="D929">
            <v>10218.06</v>
          </cell>
        </row>
        <row r="930">
          <cell r="A930">
            <v>90826</v>
          </cell>
          <cell r="B930" t="str">
            <v>DISJUNTOR AUTOMÁTICO TRIPOLAR A SECO 2500A/600V</v>
          </cell>
          <cell r="C930" t="str">
            <v>UN</v>
          </cell>
          <cell r="D930">
            <v>15257.57</v>
          </cell>
        </row>
        <row r="931">
          <cell r="A931">
            <v>90827</v>
          </cell>
          <cell r="B931" t="str">
            <v>DISJUNTOR AUTOMÁTICO TRIPOLAR A SECO 3200A/600V</v>
          </cell>
          <cell r="C931" t="str">
            <v>UN</v>
          </cell>
          <cell r="D931">
            <v>16892.82</v>
          </cell>
        </row>
        <row r="932">
          <cell r="A932">
            <v>90831</v>
          </cell>
          <cell r="B932" t="str">
            <v>DISJUNTOR CAIXA MOLDADA BIPOLAR 100A COM DISPARADOR TERMOMAGNÉTICO AJUSTÁVEL</v>
          </cell>
          <cell r="C932" t="str">
            <v>UN</v>
          </cell>
          <cell r="D932">
            <v>722.31</v>
          </cell>
        </row>
        <row r="933">
          <cell r="A933">
            <v>90832</v>
          </cell>
          <cell r="B933" t="str">
            <v>DISJUNTOR CAIXA MOLDADA BIPOLAR 125A COM DISPARADOR TERMOMAGNÉTICO AJUSTÁVEL</v>
          </cell>
          <cell r="C933" t="str">
            <v>UN</v>
          </cell>
          <cell r="D933">
            <v>722.31</v>
          </cell>
        </row>
        <row r="934">
          <cell r="A934">
            <v>90833</v>
          </cell>
          <cell r="B934" t="str">
            <v>DISJUNTOR CAIXA MOLDADA BIPOLAR 150A COM DISPARADOR TERMOMAGNÉTICO AJUSTÁVEL</v>
          </cell>
          <cell r="C934" t="str">
            <v>UN</v>
          </cell>
          <cell r="D934">
            <v>722.31</v>
          </cell>
        </row>
        <row r="935">
          <cell r="A935">
            <v>90834</v>
          </cell>
          <cell r="B935" t="str">
            <v>DISJUNTOR CAIXA MOLDADA BIPOLAR 175A COM DISPARADOR TERMOMAGNÉTICO AJUSTÁVEL</v>
          </cell>
          <cell r="C935" t="str">
            <v>UN</v>
          </cell>
          <cell r="D935">
            <v>722.31</v>
          </cell>
        </row>
        <row r="936">
          <cell r="A936">
            <v>90835</v>
          </cell>
          <cell r="B936" t="str">
            <v>DISJUNTOR CAIXA MOLDADA BIPOLAR 200A COM DISPARADOR TERMOMAGNÉTICO AJUSTÁVEL</v>
          </cell>
          <cell r="C936" t="str">
            <v>UN</v>
          </cell>
          <cell r="D936">
            <v>726.78</v>
          </cell>
        </row>
        <row r="937">
          <cell r="A937">
            <v>90836</v>
          </cell>
          <cell r="B937" t="str">
            <v>DISJUNTOR CX MOLDADA BIPOLAR 225A C/ DISPARADOR TERM/MAGNET. AJUSTÁVEL</v>
          </cell>
          <cell r="C937" t="str">
            <v>UN</v>
          </cell>
          <cell r="D937">
            <v>726.78</v>
          </cell>
        </row>
        <row r="938">
          <cell r="A938">
            <v>90837</v>
          </cell>
          <cell r="B938" t="str">
            <v>DISJUNTOR CX MOLDADA BIPOLAR 250A C/ DISPARADOR TERM/MAGNET. AJUSTÁVEL</v>
          </cell>
          <cell r="C938" t="str">
            <v>UN</v>
          </cell>
          <cell r="D938">
            <v>726.78</v>
          </cell>
        </row>
        <row r="939">
          <cell r="A939">
            <v>90838</v>
          </cell>
          <cell r="B939" t="str">
            <v>DISJUNTOR CX MOLDADA BIPOLAR 300A C/ DISPARADOR TERM/MAGNET. AJUSTÁVEL</v>
          </cell>
          <cell r="C939" t="str">
            <v>UN</v>
          </cell>
          <cell r="D939">
            <v>829.86</v>
          </cell>
        </row>
        <row r="940">
          <cell r="A940">
            <v>90839</v>
          </cell>
          <cell r="B940" t="str">
            <v>DISJUNTOR CX MOLDADA BIPOLAR 350A C/ DISPARADOR TERM/MAGNET. AJUSTÁVEL</v>
          </cell>
          <cell r="C940" t="str">
            <v>UN</v>
          </cell>
          <cell r="D940">
            <v>829.86</v>
          </cell>
        </row>
        <row r="941">
          <cell r="A941">
            <v>90840</v>
          </cell>
          <cell r="B941" t="str">
            <v>DISJUNTOR CX MOLDADA BIPOLAR 400A C/ DISPARADOR TERM/MAGNET. AJUSTÁVEL</v>
          </cell>
          <cell r="C941" t="str">
            <v>UN</v>
          </cell>
          <cell r="D941">
            <v>829.86</v>
          </cell>
        </row>
        <row r="942">
          <cell r="A942">
            <v>90841</v>
          </cell>
          <cell r="B942" t="str">
            <v>DISJUNTOR CX MOLDADA BIPOLAR 450A C/ DISPARADOR TERM/MAGNET. AJUSTÁVEL</v>
          </cell>
          <cell r="C942" t="str">
            <v>UN</v>
          </cell>
          <cell r="D942">
            <v>1394.68</v>
          </cell>
        </row>
        <row r="943">
          <cell r="A943">
            <v>90842</v>
          </cell>
          <cell r="B943" t="str">
            <v>DISJUNTOR CX MOLDADA BIPOLAR 500A C/ DISPARADOR TERM/MAGNET. AJUSTÁVEL</v>
          </cell>
          <cell r="C943" t="str">
            <v>UN</v>
          </cell>
          <cell r="D943">
            <v>1394.68</v>
          </cell>
        </row>
        <row r="944">
          <cell r="A944">
            <v>90843</v>
          </cell>
          <cell r="B944" t="str">
            <v>DISJUNTOR CX MOLDADA BIPOLAR 630A C/ DISPARADOR TERM/MAGNET. AJUSTÁVEL</v>
          </cell>
          <cell r="C944" t="str">
            <v>UN</v>
          </cell>
          <cell r="D944">
            <v>1394.68</v>
          </cell>
        </row>
        <row r="945">
          <cell r="A945">
            <v>90846</v>
          </cell>
          <cell r="B945" t="str">
            <v>DISJUNTOR CAIXA MOLDADA TRIPOLAR 100A COM DISPARADOR TERMOMAGNÉTICO AJUSTÁVEL</v>
          </cell>
          <cell r="C945" t="str">
            <v>UN</v>
          </cell>
          <cell r="D945">
            <v>268.92</v>
          </cell>
        </row>
        <row r="946">
          <cell r="A946">
            <v>90847</v>
          </cell>
          <cell r="B946" t="str">
            <v>DISJUNTOR CAIXA MOLDADA TRIPOLAR 125A COM DISPARADOR TERMOMAGNÉTICO AJUSTÁVEL</v>
          </cell>
          <cell r="C946" t="str">
            <v>UN</v>
          </cell>
          <cell r="D946">
            <v>337.19</v>
          </cell>
        </row>
        <row r="947">
          <cell r="A947">
            <v>90848</v>
          </cell>
          <cell r="B947" t="str">
            <v>DISJUNTOR CAIXA MOLDADA TRIPOLAR 150A COM DISPARADOR TERMOMAGNÉTICO AJUSTÁVEL</v>
          </cell>
          <cell r="C947" t="str">
            <v>UN</v>
          </cell>
          <cell r="D947">
            <v>526.09</v>
          </cell>
        </row>
        <row r="948">
          <cell r="A948">
            <v>90849</v>
          </cell>
          <cell r="B948" t="str">
            <v>DISJUNTOR CAIXA MOLDADA TRIPOLAR 175A COM DISPARADOR TERMOMAGNÉTICO AJUSTÁVEL</v>
          </cell>
          <cell r="C948" t="str">
            <v>UN</v>
          </cell>
          <cell r="D948">
            <v>1131.21</v>
          </cell>
        </row>
        <row r="949">
          <cell r="A949">
            <v>90850</v>
          </cell>
          <cell r="B949" t="str">
            <v>DISJUNTOR CAIXA MOLDADA TRIPOLAR 200A COM DISPARADOR TERMOMAGNÉTICO AJUSTÁVEL</v>
          </cell>
          <cell r="C949" t="str">
            <v>UN</v>
          </cell>
          <cell r="D949">
            <v>1206.08</v>
          </cell>
        </row>
        <row r="950">
          <cell r="A950">
            <v>90851</v>
          </cell>
          <cell r="B950" t="str">
            <v>DISJUNTOR CAIXA MOLDADA TRIPOLAR 225A COM DISPARADOR TERMOMAGNÉTICO AJUSTÁVEL</v>
          </cell>
          <cell r="C950" t="str">
            <v>UN</v>
          </cell>
          <cell r="D950">
            <v>1166.29</v>
          </cell>
        </row>
        <row r="951">
          <cell r="A951">
            <v>90852</v>
          </cell>
          <cell r="B951" t="str">
            <v>DISJUNTOR CAIXA MOLDADA TRIPOLAR 250A COM DISPARADOR TERMOMAGNÉTICO AJUSTÁVEL</v>
          </cell>
          <cell r="C951" t="str">
            <v>UN</v>
          </cell>
          <cell r="D951">
            <v>1226.29</v>
          </cell>
        </row>
        <row r="952">
          <cell r="A952">
            <v>90853</v>
          </cell>
          <cell r="B952" t="str">
            <v>DISJUNTOR CAIXA MOLDADA TRIPOLAR 300A COM DISPARADOR TERMOMAGNÉTICO AJUSTÁVEL</v>
          </cell>
          <cell r="C952" t="str">
            <v>UN</v>
          </cell>
          <cell r="D952">
            <v>1460.56</v>
          </cell>
        </row>
        <row r="953">
          <cell r="A953">
            <v>90854</v>
          </cell>
          <cell r="B953" t="str">
            <v>DISJUNTOR CAIXA MOLDADA TRIPOLAR 350A COM DISPARADOR TERMOMAGNÉTICO AJUSTÁVEL</v>
          </cell>
          <cell r="C953" t="str">
            <v>UN</v>
          </cell>
          <cell r="D953">
            <v>1669.53</v>
          </cell>
        </row>
        <row r="954">
          <cell r="A954">
            <v>90855</v>
          </cell>
          <cell r="B954" t="str">
            <v>DISJUNTOR CAIXA MOLDADA TRIPOLAR 400A COM DISPARADOR TERMOMAGNÉTICO AJUSTÁVEL</v>
          </cell>
          <cell r="C954" t="str">
            <v>UN</v>
          </cell>
          <cell r="D954">
            <v>1798.95</v>
          </cell>
        </row>
        <row r="955">
          <cell r="A955">
            <v>90856</v>
          </cell>
          <cell r="B955" t="str">
            <v>DISJUNTOR CAIXA MOLDADA TRIPOLAR 450A COM DISPARADOR TERMOMAGNÉTICO AJUSTÁVEL</v>
          </cell>
          <cell r="C955" t="str">
            <v>UN</v>
          </cell>
          <cell r="D955">
            <v>2125.9</v>
          </cell>
        </row>
        <row r="956">
          <cell r="A956">
            <v>90857</v>
          </cell>
          <cell r="B956" t="str">
            <v>DISJUNTOR CAIXA MOLDADA TRIPOLAR 500A COM DISPARADOR TERMOMAGNÉTICO AJUSTÁVEL</v>
          </cell>
          <cell r="C956" t="str">
            <v>UN</v>
          </cell>
          <cell r="D956">
            <v>2225.94</v>
          </cell>
        </row>
        <row r="957">
          <cell r="A957">
            <v>90858</v>
          </cell>
          <cell r="B957" t="str">
            <v>DISJUNTOR CAIXA MOLDADA TRIPOLAR 630A COM DISPARADOR TERMOMAGNÉTICO AJUSTÁVEL</v>
          </cell>
          <cell r="C957" t="str">
            <v>UN</v>
          </cell>
          <cell r="D957">
            <v>2270.38</v>
          </cell>
        </row>
        <row r="958">
          <cell r="A958">
            <v>90880</v>
          </cell>
          <cell r="B958" t="str">
            <v>DISJUNTOR TERMOMAGNÉTICO DIFERENCIAL BIPOLAR - 15A - SENSIBILIDADE 30MA - 240V</v>
          </cell>
          <cell r="C958" t="str">
            <v>UN</v>
          </cell>
          <cell r="D958">
            <v>203.56</v>
          </cell>
        </row>
        <row r="959">
          <cell r="A959">
            <v>90881</v>
          </cell>
          <cell r="B959" t="str">
            <v>DISJUNTOR TERMOMAGNÉTICO DIFERENCIAL BIPOLAR - 20A - SENSIBILIDADE 30MA - 240V</v>
          </cell>
          <cell r="C959" t="str">
            <v>UN</v>
          </cell>
          <cell r="D959">
            <v>212.55</v>
          </cell>
        </row>
        <row r="960">
          <cell r="A960">
            <v>90882</v>
          </cell>
          <cell r="B960" t="str">
            <v>DISJUNTOR TERMOMAGNÉTICO DIFERENCIAL BIPOLAR - 25A - SENSIBILIDADE 30MA - 240V</v>
          </cell>
          <cell r="C960" t="str">
            <v>UN</v>
          </cell>
          <cell r="D960">
            <v>215.22</v>
          </cell>
        </row>
        <row r="961">
          <cell r="A961">
            <v>90883</v>
          </cell>
          <cell r="B961" t="str">
            <v>DISJUNTOR TERMOMAGNÉTICO DIFERENCIAL BIPOLAR - 30A - SENSIBILIDADE 30MA - 240V</v>
          </cell>
          <cell r="C961" t="str">
            <v>UN</v>
          </cell>
          <cell r="D961">
            <v>217.65</v>
          </cell>
        </row>
        <row r="962">
          <cell r="A962">
            <v>90885</v>
          </cell>
          <cell r="B962" t="str">
            <v>DISJUNTOR TERMOMAGNÉTICO DIFERENCIAL BIPOLAR - 40A - SENSIBILIDADE 30MA - 240V</v>
          </cell>
          <cell r="C962" t="str">
            <v>UN</v>
          </cell>
          <cell r="D962">
            <v>225.94</v>
          </cell>
        </row>
        <row r="963">
          <cell r="A963">
            <v>90886</v>
          </cell>
          <cell r="B963" t="str">
            <v>DISJUNTOR TERMOMAGNÉTICO DIFERENCIAL BIPOLAR - 63A - SENSIBILIDADE 30MA - 240V</v>
          </cell>
          <cell r="C963" t="str">
            <v>UN</v>
          </cell>
          <cell r="D963">
            <v>154.96</v>
          </cell>
        </row>
        <row r="964">
          <cell r="A964">
            <v>90890</v>
          </cell>
          <cell r="B964" t="str">
            <v>DISJUNTOR TERMOMAGNÉTICO DIFERENCIAL TRIPOLAR - 63A - SENSIBILIDADE 30MA - 240V</v>
          </cell>
          <cell r="C964" t="str">
            <v>UN</v>
          </cell>
          <cell r="D964">
            <v>1406.16</v>
          </cell>
        </row>
        <row r="965">
          <cell r="A965">
            <v>90900</v>
          </cell>
          <cell r="B965" t="str">
            <v>APARELHOS DE ILUMINAÇÃO</v>
          </cell>
          <cell r="C965" t="str">
            <v>.</v>
          </cell>
          <cell r="D965" t="str">
            <v>.</v>
          </cell>
        </row>
        <row r="966">
          <cell r="A966">
            <v>90915</v>
          </cell>
          <cell r="B966" t="str">
            <v>LUMINÁRIA INDUSTRIAL - 1 LÂMPADA FLUORESCENTE 110W</v>
          </cell>
          <cell r="C966" t="str">
            <v>UN</v>
          </cell>
          <cell r="D966">
            <v>184.18</v>
          </cell>
        </row>
        <row r="967">
          <cell r="A967">
            <v>90916</v>
          </cell>
          <cell r="B967" t="str">
            <v>LUMINÁRIA INDUSTRIAL - 2 LÂMPADAS FLUORESCENTES 110W</v>
          </cell>
          <cell r="C967" t="str">
            <v>UN</v>
          </cell>
          <cell r="D967">
            <v>223.19</v>
          </cell>
        </row>
        <row r="968">
          <cell r="A968">
            <v>90920</v>
          </cell>
          <cell r="B968" t="str">
            <v>LD.40 - LUMINÁRIA TIPO "BEED", ESMALTADA - 1 LÂMPADA MISTA, 250W</v>
          </cell>
          <cell r="C968" t="str">
            <v>UN</v>
          </cell>
          <cell r="D968">
            <v>80.09</v>
          </cell>
        </row>
        <row r="969">
          <cell r="A969">
            <v>90922</v>
          </cell>
          <cell r="B969" t="str">
            <v>LUMINÁRIA TIPO DROPS, LEITOSA, PARA 2 LÂMPADAS INCANDESCENTES DE 100W, INCLUSIVE BASE DE FERRO</v>
          </cell>
          <cell r="C969" t="str">
            <v>UN</v>
          </cell>
          <cell r="D969">
            <v>27.79</v>
          </cell>
        </row>
        <row r="970">
          <cell r="A970">
            <v>90925</v>
          </cell>
          <cell r="B970" t="str">
            <v>LUMINÁRIA COM FORMATO TIPO GLOBO (ALTURA=300, DIÂM.=310 E BOCA=150, MEDIDAS EM MM APROXIMADAS)  - PARA  LÂMPADAS INCANDESCENTE ATÉ 200W</v>
          </cell>
          <cell r="C970" t="str">
            <v>UN</v>
          </cell>
          <cell r="D970">
            <v>63.52</v>
          </cell>
        </row>
        <row r="971">
          <cell r="A971">
            <v>90932</v>
          </cell>
          <cell r="B971" t="str">
            <v>LUMINÁRIA INDUSTRIAL, CORPO REFLETOR REPUXADO EM CHAPA DE ALUMÍNIO ANODIZADO E SELADO - FLANGE DE FIXAÇÃO EM LIGA DE ALUMÍNIO FUNDIDO  PARA LÂMPADA DE VAPOR DE MERCÚRIO ATÉ 400W</v>
          </cell>
          <cell r="C971" t="str">
            <v>UN</v>
          </cell>
          <cell r="D971">
            <v>208.02</v>
          </cell>
        </row>
        <row r="972">
          <cell r="A972">
            <v>90935</v>
          </cell>
          <cell r="B972" t="str">
            <v>PROJETOR DE ALUMÍNIO FUNDIDO COM VIDRO PARA LÂMPADA ATÉ 500W</v>
          </cell>
          <cell r="C972" t="str">
            <v>UN</v>
          </cell>
          <cell r="D972">
            <v>216</v>
          </cell>
        </row>
        <row r="973">
          <cell r="A973">
            <v>90936</v>
          </cell>
          <cell r="B973" t="str">
            <v>PROJETOR DE ALUMÍNIO FUNDIDO COM VIDRO PARA LÂMPADA ATÉ 1000W</v>
          </cell>
          <cell r="C973" t="str">
            <v>UN</v>
          </cell>
          <cell r="D973">
            <v>378.67</v>
          </cell>
        </row>
        <row r="974">
          <cell r="A974">
            <v>90937</v>
          </cell>
          <cell r="B974" t="str">
            <v>PROJETOR DE ALUMÍNIO REPUXADO COM VIDRO PARA LÂMPADA ATÉ 500W</v>
          </cell>
          <cell r="C974" t="str">
            <v>UN</v>
          </cell>
          <cell r="D974">
            <v>175.89</v>
          </cell>
        </row>
        <row r="975">
          <cell r="A975">
            <v>90941</v>
          </cell>
          <cell r="B975" t="str">
            <v>LD.61 - ARANDELA BLINDADA PARA 1 LÂMPADA ATÉ 200W</v>
          </cell>
          <cell r="C975" t="str">
            <v>UN</v>
          </cell>
          <cell r="D975">
            <v>117.71</v>
          </cell>
        </row>
        <row r="976">
          <cell r="A976">
            <v>90942</v>
          </cell>
          <cell r="B976" t="str">
            <v>LUMINÁRIA BLINDADA EM ALUMÍNIO FUNDIDO TIPO TARTARUGA ATÉ 200W</v>
          </cell>
          <cell r="C976" t="str">
            <v>UN</v>
          </cell>
          <cell r="D976">
            <v>59.28</v>
          </cell>
        </row>
        <row r="977">
          <cell r="A977">
            <v>90943</v>
          </cell>
          <cell r="B977" t="str">
            <v>LUMINÁRIA BLINDADA EM ALUMÍNIO FUNDIDO DE EMBUTIR ATÉ 200W</v>
          </cell>
          <cell r="C977" t="str">
            <v>UN</v>
          </cell>
          <cell r="D977">
            <v>111.64</v>
          </cell>
        </row>
        <row r="978">
          <cell r="A978">
            <v>90957</v>
          </cell>
          <cell r="B978" t="str">
            <v>LUMINÁRIA HERMÉTICA EM ALUMÍNIO FUNDIDO PARA LÂMPADA ATÉ 250W</v>
          </cell>
          <cell r="C978" t="str">
            <v>UN</v>
          </cell>
          <cell r="D978">
            <v>306.14999999999998</v>
          </cell>
        </row>
        <row r="979">
          <cell r="A979">
            <v>90967</v>
          </cell>
          <cell r="B979" t="str">
            <v>LUMINÁRIA INDUSTRIAL, CORPO EM CHAPA DE AÇO TRATADA, PINTADA E REFLETOR EM ALUMÍNIO ANODIZADO DE ALTO BRILHO - 1XT 14W</v>
          </cell>
          <cell r="C979" t="str">
            <v>UN</v>
          </cell>
          <cell r="D979">
            <v>102.28</v>
          </cell>
        </row>
        <row r="980">
          <cell r="A980">
            <v>90969</v>
          </cell>
          <cell r="B980" t="str">
            <v>LUMINÁRIA INDUSTRIAL CORPO EM CHAPA DE AÇO TRATADA, PINTADA E REFLETOR EM ALUMÍNIO ANODIZADO E ALTO BRILHO - 2XT 14W</v>
          </cell>
          <cell r="C980" t="str">
            <v>UN</v>
          </cell>
          <cell r="D980">
            <v>130.12</v>
          </cell>
        </row>
        <row r="981">
          <cell r="A981">
            <v>90971</v>
          </cell>
          <cell r="B981" t="str">
            <v>LUMINÁRIA INDUSTRIAL - 1 LÂMPADA FLUORESCENTE 16W</v>
          </cell>
          <cell r="C981" t="str">
            <v>UN</v>
          </cell>
          <cell r="D981">
            <v>77.31</v>
          </cell>
        </row>
        <row r="982">
          <cell r="A982">
            <v>90972</v>
          </cell>
          <cell r="B982" t="str">
            <v>LUMINÁRIA INDUSTRIAL - 2 LÂMPADAS FLUORESCENTES 16/20W</v>
          </cell>
          <cell r="C982" t="str">
            <v>UN</v>
          </cell>
          <cell r="D982">
            <v>88.47</v>
          </cell>
        </row>
        <row r="983">
          <cell r="A983">
            <v>90974</v>
          </cell>
          <cell r="B983" t="str">
            <v>LUMINÁRIA INDUSTRIAL - 1 LÂMPADA FLUORESCENTE 32W</v>
          </cell>
          <cell r="C983" t="str">
            <v>UN</v>
          </cell>
          <cell r="D983">
            <v>96.8</v>
          </cell>
        </row>
        <row r="984">
          <cell r="A984">
            <v>90975</v>
          </cell>
          <cell r="B984" t="str">
            <v>LUMINÁRIA INDUSTRIAL - 2 LÂMPADAS FLUORESCENTE 32/40W</v>
          </cell>
          <cell r="C984" t="str">
            <v>UN</v>
          </cell>
          <cell r="D984">
            <v>108.77</v>
          </cell>
        </row>
        <row r="985">
          <cell r="A985">
            <v>90978</v>
          </cell>
          <cell r="B985" t="str">
            <v>LUMINÁRIA INDUSTRIAL CORPO EM CHAPA DE AÇO TRATADA, PINTADA E REFLETOR EM ALUMÍNIO ANODIZADO DE ALTO BRILHO - 1XT 28W</v>
          </cell>
          <cell r="C985" t="str">
            <v>UN</v>
          </cell>
          <cell r="D985">
            <v>122.04</v>
          </cell>
        </row>
        <row r="986">
          <cell r="A986">
            <v>90979</v>
          </cell>
          <cell r="B986" t="str">
            <v>LUMINÁRIA INDUSTRIAL CORPO EM CHAPA DE AÇO TRATADA, PINTADA E REFLETOR EM ALUMÍNIO ANODIZADO DE ALTO BRILHO - 2XT 28W</v>
          </cell>
          <cell r="C986" t="str">
            <v>UN</v>
          </cell>
          <cell r="D986">
            <v>149.94999999999999</v>
          </cell>
        </row>
        <row r="987">
          <cell r="A987">
            <v>90987</v>
          </cell>
          <cell r="B987" t="str">
            <v>LUMINÁRIA COMERCIAL DE SOBREPOR, COM CORPO, ALETAS PLANAS E TAMPA PORTA LÂMPADAS EM CHAPA DE AÇO TRATADO E PINTURA NA COR BRANCA, REFLETOR COM ACABAMENTO ESPECULAR DE ALTO BRILHO - 2 LÂMPADAS FLUORESCENTES 16/20W</v>
          </cell>
          <cell r="C987" t="str">
            <v>UN</v>
          </cell>
          <cell r="D987">
            <v>117.69</v>
          </cell>
        </row>
        <row r="988">
          <cell r="A988">
            <v>90988</v>
          </cell>
          <cell r="B988" t="str">
            <v>LUMINÁRIA COMERCIAL DE SOBREPOR, COM CORPO, ALETAS PLANAS E TAMPA PORTA LÂMPADAS EM CHAPA DE AÇO TRATADA E PINTURA NA COR BRANCA, REFLETOR COM ACABAMENTO ESPECULAR DE ALTO BRILHO - 2 LÂMPADAS FLUORESCENTES 32/40W</v>
          </cell>
          <cell r="C988" t="str">
            <v>UN</v>
          </cell>
          <cell r="D988">
            <v>166.26</v>
          </cell>
        </row>
        <row r="989">
          <cell r="A989">
            <v>90989</v>
          </cell>
          <cell r="B989" t="str">
            <v>LUMINÁRIA INDUSTRIAL - 1 LÂMPADA FLUORESCENTE 54W</v>
          </cell>
          <cell r="C989" t="str">
            <v>UN</v>
          </cell>
          <cell r="D989">
            <v>139.46</v>
          </cell>
        </row>
        <row r="990">
          <cell r="A990">
            <v>90990</v>
          </cell>
          <cell r="B990" t="str">
            <v>LUMINÁRIA INDUSTRIAL - 2 LÂMPADAS FLUORESCENTES 54W</v>
          </cell>
          <cell r="C990" t="str">
            <v>UN</v>
          </cell>
          <cell r="D990">
            <v>172.69</v>
          </cell>
        </row>
        <row r="991">
          <cell r="A991">
            <v>90991</v>
          </cell>
          <cell r="B991" t="str">
            <v>LUMINÁRIA COMERCIAL - 1 LÂMPADA FLUORESCENTE 54W</v>
          </cell>
          <cell r="C991" t="str">
            <v>UN</v>
          </cell>
          <cell r="D991">
            <v>174.54</v>
          </cell>
        </row>
        <row r="992">
          <cell r="A992">
            <v>90992</v>
          </cell>
          <cell r="B992" t="str">
            <v>LUMINÁRIA COMERCIAL - 2 LÂMPADAS FLUORESCENTES 54W</v>
          </cell>
          <cell r="C992" t="str">
            <v>UN</v>
          </cell>
          <cell r="D992">
            <v>231.42</v>
          </cell>
        </row>
        <row r="993">
          <cell r="A993">
            <v>90993</v>
          </cell>
          <cell r="B993" t="str">
            <v>LUMINÁRIA COMERCIAL - 1 LÂMPADA FLUORESCENTE DE 14W</v>
          </cell>
          <cell r="C993" t="str">
            <v>UN</v>
          </cell>
          <cell r="D993">
            <v>115.35</v>
          </cell>
        </row>
        <row r="994">
          <cell r="A994">
            <v>90994</v>
          </cell>
          <cell r="B994" t="str">
            <v>LUMINÁRIA COMERCIAL - 1 LÂMPADA FLUORESCENTE DE 28W</v>
          </cell>
          <cell r="C994" t="str">
            <v>UN</v>
          </cell>
          <cell r="D994">
            <v>157.12</v>
          </cell>
        </row>
        <row r="995">
          <cell r="A995">
            <v>90995</v>
          </cell>
          <cell r="B995" t="str">
            <v>LUMINÁRIA COMERCIAL - 2 LÂMPADAS FLUORESCENTES 14W</v>
          </cell>
          <cell r="C995" t="str">
            <v>UN</v>
          </cell>
          <cell r="D995">
            <v>162.54</v>
          </cell>
        </row>
        <row r="996">
          <cell r="A996">
            <v>90996</v>
          </cell>
          <cell r="B996" t="str">
            <v>LUMINÁRIA COMERCIAL - 2 LÂMPADAS FLUORESCENTES 28W</v>
          </cell>
          <cell r="C996" t="str">
            <v>UN</v>
          </cell>
          <cell r="D996">
            <v>208.68</v>
          </cell>
        </row>
        <row r="997">
          <cell r="A997">
            <v>91000</v>
          </cell>
          <cell r="B997" t="str">
            <v>EQUIPAMENTOS DE EMERGÊNCIA E SEGURANÇA</v>
          </cell>
          <cell r="C997" t="str">
            <v>.</v>
          </cell>
          <cell r="D997" t="str">
            <v>.</v>
          </cell>
        </row>
        <row r="998">
          <cell r="A998">
            <v>91010</v>
          </cell>
          <cell r="B998" t="str">
            <v>CENTRAL DE ILUMINAÇÃO DE EMERGÊNCIA 720W - 24V</v>
          </cell>
          <cell r="C998" t="str">
            <v>UN</v>
          </cell>
          <cell r="D998">
            <v>1667.23</v>
          </cell>
        </row>
        <row r="999">
          <cell r="A999">
            <v>91020</v>
          </cell>
          <cell r="B999" t="str">
            <v>LUMINÁRIA DE EMERGÊNCIA COM LÂMPADA INCANDESCENTE 40W</v>
          </cell>
          <cell r="C999" t="str">
            <v>UN</v>
          </cell>
          <cell r="D999">
            <v>34.33</v>
          </cell>
        </row>
        <row r="1000">
          <cell r="A1000">
            <v>91023</v>
          </cell>
          <cell r="B1000" t="str">
            <v>LUMINÁRIA DE EMERGÊNCIA AUTÔNOMA COM LÂMPADA FLUORESCENTE 15W</v>
          </cell>
          <cell r="C1000" t="str">
            <v>UN</v>
          </cell>
          <cell r="D1000">
            <v>129.27000000000001</v>
          </cell>
        </row>
        <row r="1001">
          <cell r="A1001">
            <v>91024</v>
          </cell>
          <cell r="B1001" t="str">
            <v>LUMINÁRIA DE EMERGÊNCIA AUTÔNOMA COM 2 PROJETORES 55W/12VCC</v>
          </cell>
          <cell r="C1001" t="str">
            <v>UN</v>
          </cell>
          <cell r="D1001">
            <v>284.08999999999997</v>
          </cell>
        </row>
        <row r="1002">
          <cell r="A1002">
            <v>91026</v>
          </cell>
          <cell r="B1002" t="str">
            <v>LUMINÁRIA DE EMERGÊNCIA AUTÔNOMA COM 2 LÂMPADAS FLUORESCENTES DE 8W</v>
          </cell>
          <cell r="C1002" t="str">
            <v>UN</v>
          </cell>
          <cell r="D1002">
            <v>54.84</v>
          </cell>
        </row>
        <row r="1003">
          <cell r="A1003">
            <v>91027</v>
          </cell>
          <cell r="B1003" t="str">
            <v>LUMINÁRIA DE EMERGÊNCIA AUTÔNOMA COM LÂMPADA FLUORESCENTE 9W</v>
          </cell>
          <cell r="C1003" t="str">
            <v>UN</v>
          </cell>
          <cell r="D1003">
            <v>104.62</v>
          </cell>
        </row>
        <row r="1004">
          <cell r="A1004">
            <v>91030</v>
          </cell>
          <cell r="B1004" t="str">
            <v>BATERIA AUTOMOTIVA SELADA S/ COMPLEMENTAÇÃO DE NÍVEL 36AH-12V</v>
          </cell>
          <cell r="C1004" t="str">
            <v>UN</v>
          </cell>
          <cell r="D1004">
            <v>104.79</v>
          </cell>
        </row>
        <row r="1005">
          <cell r="A1005">
            <v>91031</v>
          </cell>
          <cell r="B1005" t="str">
            <v>BATERIA AUTOMOTIVA SELADA SEM COMPLEMENTAÇÃO DE NÍVEL 40AH-12V</v>
          </cell>
          <cell r="C1005" t="str">
            <v>UN</v>
          </cell>
          <cell r="D1005">
            <v>146.05000000000001</v>
          </cell>
        </row>
        <row r="1006">
          <cell r="A1006">
            <v>91032</v>
          </cell>
          <cell r="B1006" t="str">
            <v>BATERIA AUTOMOTIVA SELADA SEM COMPLEMENTAÇÃO DE NÍVEL 45AH-12V</v>
          </cell>
          <cell r="C1006" t="str">
            <v>UN</v>
          </cell>
          <cell r="D1006">
            <v>167.05</v>
          </cell>
        </row>
        <row r="1007">
          <cell r="A1007">
            <v>91036</v>
          </cell>
          <cell r="B1007" t="str">
            <v>BATERIA ESTACIONÁRIA CHUMBO/CÁLCIO 45AH - 12V</v>
          </cell>
          <cell r="C1007" t="str">
            <v>UN</v>
          </cell>
          <cell r="D1007">
            <v>253.14</v>
          </cell>
        </row>
        <row r="1008">
          <cell r="A1008">
            <v>91045</v>
          </cell>
          <cell r="B1008" t="str">
            <v>ESTANTE METÁLICA PARA ACONDICIONAMENTO DE 02 BATERIAS</v>
          </cell>
          <cell r="C1008" t="str">
            <v>UN</v>
          </cell>
          <cell r="D1008">
            <v>102.47</v>
          </cell>
        </row>
        <row r="1009">
          <cell r="A1009">
            <v>91050</v>
          </cell>
          <cell r="B1009" t="str">
            <v>CENTRAL DE ALARME DE INCÊNDIO ATÉ 10 LAÇOS</v>
          </cell>
          <cell r="C1009" t="str">
            <v>UN</v>
          </cell>
          <cell r="D1009">
            <v>533.15</v>
          </cell>
        </row>
        <row r="1010">
          <cell r="A1010">
            <v>91053</v>
          </cell>
          <cell r="B1010" t="str">
            <v>CENTRAL DE ALARME DE INCÊNDIO ATÉ 24 LAÇOS</v>
          </cell>
          <cell r="C1010" t="str">
            <v>UN</v>
          </cell>
          <cell r="D1010">
            <v>708.3</v>
          </cell>
        </row>
        <row r="1011">
          <cell r="A1011">
            <v>91054</v>
          </cell>
          <cell r="B1011" t="str">
            <v>BOTOEIRA LIGA-DESLIGA PARA COMANDO DE BOMBA DE RECALQUE</v>
          </cell>
          <cell r="C1011" t="str">
            <v>UN</v>
          </cell>
          <cell r="D1011">
            <v>61.74</v>
          </cell>
        </row>
        <row r="1012">
          <cell r="A1012">
            <v>91055</v>
          </cell>
          <cell r="B1012" t="str">
            <v>ACIONADOR MANUAL TIPO "QUEBRE O VIDRO"</v>
          </cell>
          <cell r="C1012" t="str">
            <v>UN</v>
          </cell>
          <cell r="D1012">
            <v>34.549999999999997</v>
          </cell>
        </row>
        <row r="1013">
          <cell r="A1013">
            <v>91058</v>
          </cell>
          <cell r="B1013" t="str">
            <v>CAMPAINHA DE TIMBRE (SINO) 24V-95DB</v>
          </cell>
          <cell r="C1013" t="str">
            <v>UN</v>
          </cell>
          <cell r="D1013">
            <v>67.5</v>
          </cell>
        </row>
        <row r="1014">
          <cell r="A1014">
            <v>91062</v>
          </cell>
          <cell r="B1014" t="str">
            <v>SIRENE ELETRÔNICA SOM AGUDO ONDULANTE 24V-90DB</v>
          </cell>
          <cell r="C1014" t="str">
            <v>UN</v>
          </cell>
          <cell r="D1014">
            <v>32.47</v>
          </cell>
        </row>
        <row r="1015">
          <cell r="A1015">
            <v>91063</v>
          </cell>
          <cell r="B1015" t="str">
            <v>SIRENE ELETRÔNICA BITONAL 24V-105DB</v>
          </cell>
          <cell r="C1015" t="str">
            <v>UN</v>
          </cell>
          <cell r="D1015">
            <v>26.33</v>
          </cell>
        </row>
        <row r="1016">
          <cell r="A1016">
            <v>91066</v>
          </cell>
          <cell r="B1016" t="str">
            <v>DETECTOR ÓPTICO DE FUMAÇA PARA SISTEMAS ENDEREÇÁVEIS</v>
          </cell>
          <cell r="C1016" t="str">
            <v>UN</v>
          </cell>
          <cell r="D1016">
            <v>140.38</v>
          </cell>
        </row>
        <row r="1017">
          <cell r="A1017">
            <v>91071</v>
          </cell>
          <cell r="B1017" t="str">
            <v>DETECTOR DE PRESENÇA TIPO INFRAVERMELHO PASSIVO - 110VCA</v>
          </cell>
          <cell r="C1017" t="str">
            <v>UN</v>
          </cell>
          <cell r="D1017">
            <v>35.71</v>
          </cell>
        </row>
        <row r="1018">
          <cell r="A1018">
            <v>91074</v>
          </cell>
          <cell r="B1018" t="str">
            <v>NO-BREAK TRIFÁSICO - 15 KVA - AUTONOMIA DE 15MIN.</v>
          </cell>
          <cell r="C1018" t="str">
            <v>UN</v>
          </cell>
          <cell r="D1018">
            <v>30982.21</v>
          </cell>
        </row>
        <row r="1019">
          <cell r="A1019">
            <v>91077</v>
          </cell>
          <cell r="B1019" t="str">
            <v>ESTABILIZADOR ELETRÔNICO TRIFÁSICO - 15KVA</v>
          </cell>
          <cell r="C1019" t="str">
            <v>UN</v>
          </cell>
          <cell r="D1019">
            <v>13510.55</v>
          </cell>
        </row>
        <row r="1020">
          <cell r="A1020">
            <v>91085</v>
          </cell>
          <cell r="B1020" t="str">
            <v>GRUPO GERADOR 110KVA EXCITAÇÃO BRUSHLESS C/ QUADRO TRANSF. AUTOMÁTICA</v>
          </cell>
          <cell r="C1020" t="str">
            <v>UN</v>
          </cell>
          <cell r="D1020">
            <v>54417.9</v>
          </cell>
        </row>
        <row r="1021">
          <cell r="A1021">
            <v>91086</v>
          </cell>
          <cell r="B1021" t="str">
            <v>GRUPO GERADOR 150KVA EXCITAÇÃO BRUSHLESS C/ QUADRO TRANSF. AUTOMÁTICA</v>
          </cell>
          <cell r="C1021" t="str">
            <v>UN</v>
          </cell>
          <cell r="D1021">
            <v>58638.75</v>
          </cell>
        </row>
        <row r="1022">
          <cell r="A1022">
            <v>91087</v>
          </cell>
          <cell r="B1022" t="str">
            <v>GRUPO GERADOR 180KVA EXCITAÇÃO BRUSHLESS C/ QUADRO TRANSF. AUTOMÁTICA</v>
          </cell>
          <cell r="C1022" t="str">
            <v>UN</v>
          </cell>
          <cell r="D1022">
            <v>67190</v>
          </cell>
        </row>
        <row r="1023">
          <cell r="A1023">
            <v>91089</v>
          </cell>
          <cell r="B1023" t="str">
            <v>GRUPO GERADOR 275KVA EXCITAÇÃO BRUSHLESS C/ QUADRO TRANSF. AUTOMÁTICA</v>
          </cell>
          <cell r="C1023" t="str">
            <v>UN</v>
          </cell>
          <cell r="D1023">
            <v>105200</v>
          </cell>
        </row>
        <row r="1024">
          <cell r="A1024">
            <v>91100</v>
          </cell>
          <cell r="B1024" t="str">
            <v>PÁRA-RAIOS</v>
          </cell>
          <cell r="C1024" t="str">
            <v>.</v>
          </cell>
          <cell r="D1024" t="str">
            <v>.</v>
          </cell>
        </row>
        <row r="1025">
          <cell r="A1025">
            <v>91105</v>
          </cell>
          <cell r="B1025" t="str">
            <v>PÁRA-RAIOS TIPO "FRANKLIN", EXCLUSIVE DESCIDA E ATERRAMENTO</v>
          </cell>
          <cell r="C1025" t="str">
            <v>UN</v>
          </cell>
          <cell r="D1025">
            <v>263.08</v>
          </cell>
        </row>
        <row r="1026">
          <cell r="A1026">
            <v>91114</v>
          </cell>
          <cell r="B1026" t="str">
            <v>CAIXA DE INSPEÇÃO DE ATERRAMENTO TIPO EMBUTIR COM TAMPA E ALÇA</v>
          </cell>
          <cell r="C1026" t="str">
            <v>UN</v>
          </cell>
          <cell r="D1026">
            <v>50.36</v>
          </cell>
        </row>
        <row r="1027">
          <cell r="A1027">
            <v>91115</v>
          </cell>
          <cell r="B1027" t="str">
            <v>CAIXA DE INSPEÇÃO DE ATERRAMENTO TIPO SUSPENSA EM FERRO FUNDIDO</v>
          </cell>
          <cell r="C1027" t="str">
            <v>UN</v>
          </cell>
          <cell r="D1027">
            <v>31.17</v>
          </cell>
        </row>
        <row r="1028">
          <cell r="A1028">
            <v>91117</v>
          </cell>
          <cell r="B1028" t="str">
            <v>LUZ DE OBSTÁCULO SIMPLES COM FOTOCELULA SOLAR</v>
          </cell>
          <cell r="C1028" t="str">
            <v>UN</v>
          </cell>
          <cell r="D1028">
            <v>69.39</v>
          </cell>
        </row>
        <row r="1029">
          <cell r="A1029">
            <v>91118</v>
          </cell>
          <cell r="B1029" t="str">
            <v>LUZ DE OBSTÁCULO DUPLA COM FOTOCELULA SOLAR</v>
          </cell>
          <cell r="C1029" t="str">
            <v>UN</v>
          </cell>
          <cell r="D1029">
            <v>103.5</v>
          </cell>
        </row>
        <row r="1030">
          <cell r="A1030">
            <v>91150</v>
          </cell>
          <cell r="B1030" t="str">
            <v>HASTE DE AÇO GALVANIZADO, INCLUSIVE BASE E ESTAIS - 2"/3M</v>
          </cell>
          <cell r="C1030" t="str">
            <v>UN</v>
          </cell>
          <cell r="D1030">
            <v>220.69</v>
          </cell>
        </row>
        <row r="1031">
          <cell r="A1031">
            <v>91151</v>
          </cell>
          <cell r="B1031" t="str">
            <v>CORDOALHA DE COBRE NÚ, INCLUSIVE ISOLADORES - 16,00MM2</v>
          </cell>
          <cell r="C1031" t="str">
            <v>M</v>
          </cell>
          <cell r="D1031">
            <v>14.78</v>
          </cell>
        </row>
        <row r="1032">
          <cell r="A1032">
            <v>91152</v>
          </cell>
          <cell r="B1032" t="str">
            <v>CORDOALHA DE COBRE NÚ, INCLUSIVE ISOLADORES - 25,00MM2</v>
          </cell>
          <cell r="C1032" t="str">
            <v>M</v>
          </cell>
          <cell r="D1032">
            <v>17.04</v>
          </cell>
        </row>
        <row r="1033">
          <cell r="A1033">
            <v>91153</v>
          </cell>
          <cell r="B1033" t="str">
            <v>CORDOALHA DE COBRE NÚ, INCLUSIVE ISOLADORES - 35,00MM2</v>
          </cell>
          <cell r="C1033" t="str">
            <v>M</v>
          </cell>
          <cell r="D1033">
            <v>20.88</v>
          </cell>
        </row>
        <row r="1034">
          <cell r="A1034">
            <v>91154</v>
          </cell>
          <cell r="B1034" t="str">
            <v>CORDOALHA DE COBRE NÚ, INCLUSIVE ISOLADORES - 50,00MM2</v>
          </cell>
          <cell r="C1034" t="str">
            <v>M</v>
          </cell>
          <cell r="D1034">
            <v>25.02</v>
          </cell>
        </row>
        <row r="1035">
          <cell r="A1035">
            <v>91155</v>
          </cell>
          <cell r="B1035" t="str">
            <v>CORDOALHA DE COBRE NÚ, INCLUSIVE ISOLADORES - 70,00MM2</v>
          </cell>
          <cell r="C1035" t="str">
            <v>M</v>
          </cell>
          <cell r="D1035">
            <v>31.66</v>
          </cell>
        </row>
        <row r="1036">
          <cell r="A1036">
            <v>91156</v>
          </cell>
          <cell r="B1036" t="str">
            <v>CORDOALHA DE COBRE NÚ, INCLUSIVE ISOLADORES - 95,00MM2</v>
          </cell>
          <cell r="C1036" t="str">
            <v>M</v>
          </cell>
          <cell r="D1036">
            <v>37.89</v>
          </cell>
        </row>
        <row r="1037">
          <cell r="A1037">
            <v>91161</v>
          </cell>
          <cell r="B1037" t="str">
            <v>TUBO DE PVC PARA PROTEÇÃO DE CORDOALHA - 2"X3M</v>
          </cell>
          <cell r="C1037" t="str">
            <v>UN</v>
          </cell>
          <cell r="D1037">
            <v>29.08</v>
          </cell>
        </row>
        <row r="1038">
          <cell r="A1038">
            <v>91190</v>
          </cell>
          <cell r="B1038" t="str">
            <v>TOMADA DE TERRA COMPLETA</v>
          </cell>
          <cell r="C1038" t="str">
            <v>UN</v>
          </cell>
          <cell r="D1038">
            <v>312.33999999999997</v>
          </cell>
        </row>
        <row r="1039">
          <cell r="A1039">
            <v>91195</v>
          </cell>
          <cell r="B1039" t="str">
            <v>BARRA CHATA DE ALUMÍNIO TIPO FITA 1/8" X 7/8" X 3M</v>
          </cell>
          <cell r="C1039" t="str">
            <v>PÇ</v>
          </cell>
          <cell r="D1039">
            <v>28.94</v>
          </cell>
        </row>
        <row r="1040">
          <cell r="A1040">
            <v>91200</v>
          </cell>
          <cell r="B1040" t="str">
            <v>DIVERSOS</v>
          </cell>
          <cell r="C1040" t="str">
            <v>.</v>
          </cell>
          <cell r="D1040" t="str">
            <v>.</v>
          </cell>
        </row>
        <row r="1041">
          <cell r="A1041">
            <v>91250</v>
          </cell>
          <cell r="B1041" t="str">
            <v>QUADRO COMANDO PARA CONJUNTO MOTOR-BOMBA, MONOFÁSICO - ATÉ 5HP</v>
          </cell>
          <cell r="C1041" t="str">
            <v>UN</v>
          </cell>
          <cell r="D1041">
            <v>1038.21</v>
          </cell>
        </row>
        <row r="1042">
          <cell r="A1042">
            <v>91251</v>
          </cell>
          <cell r="B1042" t="str">
            <v>QUADRO COMANDO PARA CONJUNTO MOTOR-BOMBA, TRIFÁSICO - ATÉ 5HP</v>
          </cell>
          <cell r="C1042" t="str">
            <v>UN</v>
          </cell>
          <cell r="D1042">
            <v>1053.47</v>
          </cell>
        </row>
        <row r="1043">
          <cell r="A1043">
            <v>91260</v>
          </cell>
          <cell r="B1043" t="str">
            <v>AUTOMÁTICO DE BÓIA TIPO CONTACTO DE MERCÚRIO</v>
          </cell>
          <cell r="C1043" t="str">
            <v>UN</v>
          </cell>
          <cell r="D1043">
            <v>28.87</v>
          </cell>
        </row>
        <row r="1044">
          <cell r="A1044">
            <v>91300</v>
          </cell>
          <cell r="B1044" t="str">
            <v>ELETROFERRAGENS</v>
          </cell>
          <cell r="C1044" t="str">
            <v>.</v>
          </cell>
          <cell r="D1044" t="str">
            <v>.</v>
          </cell>
        </row>
        <row r="1045">
          <cell r="A1045">
            <v>91305</v>
          </cell>
          <cell r="B1045" t="str">
            <v>PERFILADO LISO CHAPA 14-GE-MED. 19X38MM COM TAMPA E INSTALAÇÃO</v>
          </cell>
          <cell r="C1045" t="str">
            <v>M</v>
          </cell>
          <cell r="D1045">
            <v>22.89</v>
          </cell>
        </row>
        <row r="1046">
          <cell r="A1046">
            <v>91307</v>
          </cell>
          <cell r="B1046" t="str">
            <v>PERFILADO LISO CHAPA 14-GE-MED. 38X38MM COM TAMPA E INSTALAÇÃO</v>
          </cell>
          <cell r="C1046" t="str">
            <v>M</v>
          </cell>
          <cell r="D1046">
            <v>27.15</v>
          </cell>
        </row>
        <row r="1047">
          <cell r="A1047">
            <v>91308</v>
          </cell>
          <cell r="B1047" t="str">
            <v>PERFILADO LISO CHAPA 14-GE-MED. 38X76MM COM TAMPA E INSTALAÇÃO.</v>
          </cell>
          <cell r="C1047" t="str">
            <v>M</v>
          </cell>
          <cell r="D1047">
            <v>32.24</v>
          </cell>
        </row>
        <row r="1048">
          <cell r="A1048">
            <v>91311</v>
          </cell>
          <cell r="B1048" t="str">
            <v>PERFILADO PERFURADO CHAPA 14-GE-MED. 19X38MM COM TAMPA E INSTALAÇÃO</v>
          </cell>
          <cell r="C1048" t="str">
            <v>M</v>
          </cell>
          <cell r="D1048">
            <v>22.28</v>
          </cell>
        </row>
        <row r="1049">
          <cell r="A1049">
            <v>91313</v>
          </cell>
          <cell r="B1049" t="str">
            <v>PERFILADO PERFURADO CHAPA 14-GE-MED. 38X38MM COM TAMPA E INSTALAÇÃO</v>
          </cell>
          <cell r="C1049" t="str">
            <v>M</v>
          </cell>
          <cell r="D1049">
            <v>25.85</v>
          </cell>
        </row>
        <row r="1050">
          <cell r="A1050">
            <v>91314</v>
          </cell>
          <cell r="B1050" t="str">
            <v>PERFILADO PERFURADO CHAPA 14-GE-MED. 38X76MM COM TAMPA E INSTALAÇÃO</v>
          </cell>
          <cell r="C1050" t="str">
            <v>M</v>
          </cell>
          <cell r="D1050">
            <v>32.880000000000003</v>
          </cell>
        </row>
        <row r="1051">
          <cell r="A1051">
            <v>91321</v>
          </cell>
          <cell r="B1051" t="str">
            <v>ELETROCALHA LISA GALVANIZADA ELETROLÍTICA CHAPA 14 - 100X50MM  COM TAMPA E INSTALAÇÃO</v>
          </cell>
          <cell r="C1051" t="str">
            <v>M</v>
          </cell>
          <cell r="D1051">
            <v>39.46</v>
          </cell>
        </row>
        <row r="1052">
          <cell r="A1052">
            <v>91322</v>
          </cell>
          <cell r="B1052" t="str">
            <v>ELETROCALHA LISA GALVANIZADA ELETROLÍTICA CHAPA 14 - 125X50MM  COM TAMPA E INSTALAÇÃO</v>
          </cell>
          <cell r="C1052" t="str">
            <v>M</v>
          </cell>
          <cell r="D1052">
            <v>44.07</v>
          </cell>
        </row>
        <row r="1053">
          <cell r="A1053">
            <v>91323</v>
          </cell>
          <cell r="B1053" t="str">
            <v>ELETROCALHA LISA GALVANIZADA ELETROLÍTICA CHAPA 14 - 150X50MM  COM TAMPA E INSTALAÇÃO</v>
          </cell>
          <cell r="C1053" t="str">
            <v>M</v>
          </cell>
          <cell r="D1053">
            <v>49.11</v>
          </cell>
        </row>
        <row r="1054">
          <cell r="A1054">
            <v>91324</v>
          </cell>
          <cell r="B1054" t="str">
            <v>ELETROCALHA LISA GALV. ELETROLÍTICA CHAPA 14 - 175X50MM C/ TAMPA E INST.</v>
          </cell>
          <cell r="C1054" t="str">
            <v>M</v>
          </cell>
          <cell r="D1054">
            <v>54.26</v>
          </cell>
        </row>
        <row r="1055">
          <cell r="A1055">
            <v>91325</v>
          </cell>
          <cell r="B1055" t="str">
            <v>ELETROCALHA LISA GALVANIZADA ELETROLÍTICA CHAPA 14 - 200X50MM  COM TAMPA E INSTALAÇÃO</v>
          </cell>
          <cell r="C1055" t="str">
            <v>M</v>
          </cell>
          <cell r="D1055">
            <v>58.81</v>
          </cell>
        </row>
        <row r="1056">
          <cell r="A1056">
            <v>91326</v>
          </cell>
          <cell r="B1056" t="str">
            <v>ELETROCALHA LISA GALV. ELETROL. CHAPA 14 - 250X50MM C/ TAMPA E INST.</v>
          </cell>
          <cell r="C1056" t="str">
            <v>M</v>
          </cell>
          <cell r="D1056">
            <v>67.040000000000006</v>
          </cell>
        </row>
        <row r="1057">
          <cell r="A1057">
            <v>91327</v>
          </cell>
          <cell r="B1057" t="str">
            <v>ELETROCALHA LISA GALVANIZADA ELETROLÍTICA CHAPA 14 - 300X50MM  COM TAMPA E INSTALAÇÃO</v>
          </cell>
          <cell r="C1057" t="str">
            <v>M</v>
          </cell>
          <cell r="D1057">
            <v>73.930000000000007</v>
          </cell>
        </row>
        <row r="1058">
          <cell r="A1058">
            <v>91331</v>
          </cell>
          <cell r="B1058" t="str">
            <v>ELETROCALHA LISA GALV. ELETROL. CHAPA 14 - 150X100MM C/ TAMPA E INST.</v>
          </cell>
          <cell r="C1058" t="str">
            <v>M</v>
          </cell>
          <cell r="D1058">
            <v>65.209999999999994</v>
          </cell>
        </row>
        <row r="1059">
          <cell r="A1059">
            <v>91332</v>
          </cell>
          <cell r="B1059" t="str">
            <v>ELETROCALHA LISA GALVANIZADA ELETROLÍTICA CHAPA 14 - 200X100MM COM TAMPA E INSTALAÇÃO</v>
          </cell>
          <cell r="C1059" t="str">
            <v>M</v>
          </cell>
          <cell r="D1059">
            <v>73.459999999999994</v>
          </cell>
        </row>
        <row r="1060">
          <cell r="A1060">
            <v>91333</v>
          </cell>
          <cell r="B1060" t="str">
            <v>ELETROCALHA LISA GALV. ELETROL. CHAPA 14 - 250X100MM C/ TAMPA E INST.</v>
          </cell>
          <cell r="C1060" t="str">
            <v>M</v>
          </cell>
          <cell r="D1060">
            <v>81.53</v>
          </cell>
        </row>
        <row r="1061">
          <cell r="A1061">
            <v>91334</v>
          </cell>
          <cell r="B1061" t="str">
            <v>ELETROCALHA LISA GALVANIZADA ELETROLÍTICA CHAPA 14 - 300X100MM COM TAMPA E INSTALAÇÃO</v>
          </cell>
          <cell r="C1061" t="str">
            <v>M</v>
          </cell>
          <cell r="D1061">
            <v>90.09</v>
          </cell>
        </row>
        <row r="1062">
          <cell r="A1062">
            <v>91335</v>
          </cell>
          <cell r="B1062" t="str">
            <v>ELETROCALHA LISA GALV. ELETROL. CHAPA 14 - 400X100MM C/ TAMPA E INST.</v>
          </cell>
          <cell r="C1062" t="str">
            <v>M</v>
          </cell>
          <cell r="D1062">
            <v>107.61</v>
          </cell>
        </row>
        <row r="1063">
          <cell r="A1063">
            <v>91338</v>
          </cell>
          <cell r="B1063" t="str">
            <v>ELETROCALHA PERF. GALV. ELETROL. CHAPA 14 - 100X50MM C/ TAMPA E INST.</v>
          </cell>
          <cell r="C1063" t="str">
            <v>M</v>
          </cell>
          <cell r="D1063">
            <v>39.61</v>
          </cell>
        </row>
        <row r="1064">
          <cell r="A1064">
            <v>91339</v>
          </cell>
          <cell r="B1064" t="str">
            <v>ELETROCALHA PERF. GALV. ELETROL. CHAPA 14 - 125X50MM C/ TAMPA E INST.</v>
          </cell>
          <cell r="C1064" t="str">
            <v>M</v>
          </cell>
          <cell r="D1064">
            <v>44.09</v>
          </cell>
        </row>
        <row r="1065">
          <cell r="A1065">
            <v>91340</v>
          </cell>
          <cell r="B1065" t="str">
            <v>ELETROCALHA PERF. GALV. ELETROL. CHAPA 14 - 150X50MM C/ TAMPA E INST.</v>
          </cell>
          <cell r="C1065" t="str">
            <v>M</v>
          </cell>
          <cell r="D1065">
            <v>51.62</v>
          </cell>
        </row>
        <row r="1066">
          <cell r="A1066">
            <v>91341</v>
          </cell>
          <cell r="B1066" t="str">
            <v>ELETROCALHA PERF. GALV. ELETROL. CHAPA 14 - 175X50MM C/ TAMPA E INST.</v>
          </cell>
          <cell r="C1066" t="str">
            <v>M</v>
          </cell>
          <cell r="D1066">
            <v>54.74</v>
          </cell>
        </row>
        <row r="1067">
          <cell r="A1067">
            <v>91342</v>
          </cell>
          <cell r="B1067" t="str">
            <v>ELETROCALHA PERF. GALV. ELETROL. CHAPA 14 - 200X50MM C/ TAMPA E INST.</v>
          </cell>
          <cell r="C1067" t="str">
            <v>M</v>
          </cell>
          <cell r="D1067">
            <v>59.33</v>
          </cell>
        </row>
        <row r="1068">
          <cell r="A1068">
            <v>91343</v>
          </cell>
          <cell r="B1068" t="str">
            <v>ELETROCALHA PERF. GALV. ELETROL. CHAPA 14 - 250X50MM C/ TAMPA E INST.</v>
          </cell>
          <cell r="C1068" t="str">
            <v>M</v>
          </cell>
          <cell r="D1068">
            <v>67.64</v>
          </cell>
        </row>
        <row r="1069">
          <cell r="A1069">
            <v>91344</v>
          </cell>
          <cell r="B1069" t="str">
            <v>ELETROCALHA PERF. GALV. ELETROL. CHAPA 14 - 300X50MM C/ TAMPA E INST.</v>
          </cell>
          <cell r="C1069" t="str">
            <v>M</v>
          </cell>
          <cell r="D1069">
            <v>74.61</v>
          </cell>
        </row>
        <row r="1070">
          <cell r="A1070">
            <v>91346</v>
          </cell>
          <cell r="B1070" t="str">
            <v>ELETROCALHA PERF. GALV. ELETROL. CHAPA 14 - 150X100MM C/ TAMPA E INST.</v>
          </cell>
          <cell r="C1070" t="str">
            <v>M</v>
          </cell>
          <cell r="D1070">
            <v>65.81</v>
          </cell>
        </row>
        <row r="1071">
          <cell r="A1071">
            <v>91347</v>
          </cell>
          <cell r="B1071" t="str">
            <v>ELETROCALHA PERF. GALV. ELETROL. CHAPA 14 - 200X100MM C/ TAMPA E INST.</v>
          </cell>
          <cell r="C1071" t="str">
            <v>M</v>
          </cell>
          <cell r="D1071">
            <v>74.14</v>
          </cell>
        </row>
        <row r="1072">
          <cell r="A1072">
            <v>91348</v>
          </cell>
          <cell r="B1072" t="str">
            <v>ELETROCALHA PERF. GALV. CHAPA 14 - 250X100MM C/ TAMPA E INST.</v>
          </cell>
          <cell r="C1072" t="str">
            <v>M</v>
          </cell>
          <cell r="D1072">
            <v>82.31</v>
          </cell>
        </row>
        <row r="1073">
          <cell r="A1073">
            <v>91350</v>
          </cell>
          <cell r="B1073" t="str">
            <v>ELETROCALHA PERF. GALV. ELETROL. CHAPA 14 - 400X100MM C/ TAMPA E INST.</v>
          </cell>
          <cell r="C1073" t="str">
            <v>M</v>
          </cell>
          <cell r="D1073">
            <v>108.73</v>
          </cell>
        </row>
        <row r="1074">
          <cell r="A1074">
            <v>91400</v>
          </cell>
          <cell r="B1074" t="str">
            <v>ALTA TENSÃO</v>
          </cell>
          <cell r="C1074" t="str">
            <v>.</v>
          </cell>
          <cell r="D1074" t="str">
            <v>.</v>
          </cell>
        </row>
        <row r="1075">
          <cell r="A1075">
            <v>91406</v>
          </cell>
          <cell r="B1075" t="str">
            <v>ISOLADOR SUPORTE TIPO PEDESTAL EM PORCELANA - 15KV</v>
          </cell>
          <cell r="C1075" t="str">
            <v>UN</v>
          </cell>
          <cell r="D1075">
            <v>34.04</v>
          </cell>
        </row>
        <row r="1076">
          <cell r="A1076">
            <v>91413</v>
          </cell>
          <cell r="B1076" t="str">
            <v>VERGALHÃO DE COBRE 3/8" (10MM)</v>
          </cell>
          <cell r="C1076" t="str">
            <v>M</v>
          </cell>
          <cell r="D1076">
            <v>30.67</v>
          </cell>
        </row>
        <row r="1077">
          <cell r="A1077">
            <v>91417</v>
          </cell>
          <cell r="B1077" t="str">
            <v>CABO DE MÉDIA TENSÃO PARA 12/20KV - 1 X 35MM2 UNIPOLAR</v>
          </cell>
          <cell r="C1077" t="str">
            <v>M</v>
          </cell>
          <cell r="D1077">
            <v>40.06</v>
          </cell>
        </row>
        <row r="1078">
          <cell r="A1078">
            <v>91421</v>
          </cell>
          <cell r="B1078" t="str">
            <v>MUFLA UNIPOLAR INTERNA PARA CABO ATÉ 35MM2 - 15KV</v>
          </cell>
          <cell r="C1078" t="str">
            <v>UN</v>
          </cell>
          <cell r="D1078">
            <v>169.9</v>
          </cell>
        </row>
        <row r="1079">
          <cell r="A1079">
            <v>91422</v>
          </cell>
          <cell r="B1079" t="str">
            <v>MUFLA UNIPOLAR EXTERNA PARA CABO ATÉ 35MM2 - 15KV</v>
          </cell>
          <cell r="C1079" t="str">
            <v>UN</v>
          </cell>
          <cell r="D1079">
            <v>226.19</v>
          </cell>
        </row>
        <row r="1080">
          <cell r="A1080">
            <v>91423</v>
          </cell>
          <cell r="B1080" t="str">
            <v>MUFLA TRIPOLAR INTERNA PARA CABO ATÉ 35MM2 - 15KV</v>
          </cell>
          <cell r="C1080" t="str">
            <v>UN</v>
          </cell>
          <cell r="D1080">
            <v>572.96</v>
          </cell>
        </row>
        <row r="1081">
          <cell r="A1081">
            <v>91424</v>
          </cell>
          <cell r="B1081" t="str">
            <v>MUFLA TRIPOLAR EXTERNA PARA CABO ATÉ 35MM2 - 15KV</v>
          </cell>
          <cell r="C1081" t="str">
            <v>UN</v>
          </cell>
          <cell r="D1081">
            <v>698.07</v>
          </cell>
        </row>
        <row r="1082">
          <cell r="A1082">
            <v>91434</v>
          </cell>
          <cell r="B1082" t="str">
            <v>TRANSFORMADOR POTENCIAL A ÓLEO 500VA - 13.2KV/220V</v>
          </cell>
          <cell r="C1082" t="str">
            <v>UN</v>
          </cell>
          <cell r="D1082">
            <v>1360.52</v>
          </cell>
        </row>
        <row r="1083">
          <cell r="A1083">
            <v>91443</v>
          </cell>
          <cell r="B1083" t="str">
            <v>PÁRA-RAIO TIPO CRISTAL VALVE - CLASSE 15KV</v>
          </cell>
          <cell r="C1083" t="str">
            <v>UN</v>
          </cell>
          <cell r="D1083">
            <v>175.43</v>
          </cell>
        </row>
        <row r="1084">
          <cell r="A1084">
            <v>91445</v>
          </cell>
          <cell r="B1084" t="str">
            <v>ESTRADO DE MADEIRA 100X100CM</v>
          </cell>
          <cell r="C1084" t="str">
            <v>UN</v>
          </cell>
          <cell r="D1084">
            <v>43.26</v>
          </cell>
        </row>
        <row r="1085">
          <cell r="A1085">
            <v>91447</v>
          </cell>
          <cell r="B1085" t="str">
            <v>CAIXA DE MEDIÇÃO PADRÃO ELETROPAULO - 100 X 100 X 25CM</v>
          </cell>
          <cell r="C1085" t="str">
            <v>UN</v>
          </cell>
          <cell r="D1085">
            <v>680.45</v>
          </cell>
        </row>
        <row r="1086">
          <cell r="A1086">
            <v>91449</v>
          </cell>
          <cell r="B1086" t="str">
            <v>PLACA DE AVISO PARA CABINE PRIMÁRIA DE FERRO ESMALTADO 30 X 40CM</v>
          </cell>
          <cell r="C1086" t="str">
            <v>UN</v>
          </cell>
          <cell r="D1086">
            <v>38.74</v>
          </cell>
        </row>
        <row r="1087">
          <cell r="A1087">
            <v>91450</v>
          </cell>
          <cell r="B1087" t="str">
            <v>PLAQUETA INDICATIVADE PVC 8 X 12CM</v>
          </cell>
          <cell r="C1087" t="str">
            <v>UN</v>
          </cell>
          <cell r="D1087">
            <v>3.57</v>
          </cell>
        </row>
        <row r="1088">
          <cell r="A1088">
            <v>91459</v>
          </cell>
          <cell r="B1088" t="str">
            <v>LUVA DE BORRACHA ISOLAÇÃO 20KV</v>
          </cell>
          <cell r="C1088" t="str">
            <v>PAR</v>
          </cell>
          <cell r="D1088">
            <v>330.91</v>
          </cell>
        </row>
        <row r="1089">
          <cell r="A1089">
            <v>91461</v>
          </cell>
          <cell r="B1089" t="str">
            <v>CHAVE SECCIONADORA TRIP SECA INTERNA 400A/15KV</v>
          </cell>
          <cell r="C1089" t="str">
            <v>UN</v>
          </cell>
          <cell r="D1089">
            <v>599.87</v>
          </cell>
        </row>
        <row r="1090">
          <cell r="A1090">
            <v>91462</v>
          </cell>
          <cell r="B1090" t="str">
            <v>CHAVE SECIONADORA TRIP INTERNA C/ BASE FUS HH 400A/15KV</v>
          </cell>
          <cell r="C1090" t="str">
            <v>UN</v>
          </cell>
          <cell r="D1090">
            <v>880.74</v>
          </cell>
        </row>
        <row r="1091">
          <cell r="A1091">
            <v>91540</v>
          </cell>
          <cell r="B1091" t="str">
            <v>TRANSFORMADOR TRIFÁSICO À SECO 500KVA - 13,8/13,2/12,6 KV - 220/127V</v>
          </cell>
          <cell r="C1091" t="str">
            <v>UN</v>
          </cell>
          <cell r="D1091">
            <v>35680.74</v>
          </cell>
        </row>
        <row r="1092">
          <cell r="A1092">
            <v>92000</v>
          </cell>
          <cell r="B1092" t="str">
            <v>CONJUNTOS DE ILUMINAÇÃO</v>
          </cell>
          <cell r="C1092" t="str">
            <v>.</v>
          </cell>
          <cell r="D1092" t="str">
            <v>.</v>
          </cell>
        </row>
        <row r="1093">
          <cell r="A1093">
            <v>92010</v>
          </cell>
          <cell r="B1093" t="str">
            <v>LC.02 - ILUMINAÇÃO DE QUADRA COM POSTE CONCRETO TUBULAR H LIV.=10M COM 3 PROJETORES VAPOR MERCÚRIO 400W</v>
          </cell>
          <cell r="C1093" t="str">
            <v>CJ</v>
          </cell>
          <cell r="D1093">
            <v>1969.8</v>
          </cell>
        </row>
        <row r="1094">
          <cell r="A1094">
            <v>92033</v>
          </cell>
          <cell r="B1094" t="str">
            <v>POSTE DE AÇO GALVANIZADO TIPO RETO, FLANGEADO H=5M COM LUMINÁRIA HERMÉTICA EM ALUMÍNIO FUNDIDO PARA LÂMPADA DE VAPOR DE MERCÚRIO DE 250W</v>
          </cell>
          <cell r="C1094" t="str">
            <v>UN</v>
          </cell>
          <cell r="D1094">
            <v>852.95</v>
          </cell>
        </row>
        <row r="1095">
          <cell r="A1095">
            <v>92034</v>
          </cell>
          <cell r="B1095" t="str">
            <v>POSTE DE AÇO GALVANIZADO TIPO RETO, FLANGEADO H=7M COM LUMINÁRIA HERMÉTICA EM ALUMÍNIO FUNDIDO PARA LÂMPADA DE VAPOR DE MERCÚRIO DE 250W</v>
          </cell>
          <cell r="C1095" t="str">
            <v>UN</v>
          </cell>
          <cell r="D1095">
            <v>989.5</v>
          </cell>
        </row>
        <row r="1096">
          <cell r="A1096">
            <v>95000</v>
          </cell>
          <cell r="B1096" t="str">
            <v>DEMOLIÇÕES - ENTRADA E DISTRIBUIÇÃO</v>
          </cell>
          <cell r="C1096" t="str">
            <v>.</v>
          </cell>
          <cell r="D1096" t="str">
            <v>.</v>
          </cell>
        </row>
        <row r="1097">
          <cell r="A1097">
            <v>95001</v>
          </cell>
          <cell r="B1097" t="str">
            <v>REMOÇÃO DE POSTE DE ENTRADA DE ENERGIA EM BAIXA TENSÃO - GALVANIZADO</v>
          </cell>
          <cell r="C1097" t="str">
            <v>UN</v>
          </cell>
          <cell r="D1097">
            <v>59.65</v>
          </cell>
        </row>
        <row r="1098">
          <cell r="A1098">
            <v>95002</v>
          </cell>
          <cell r="B1098" t="str">
            <v>REMOÇÃO DE POSTE DE ENTRADA DE ENERGIA EM BAIXA TENSÃO - CONCRETO</v>
          </cell>
          <cell r="C1098" t="str">
            <v>UN</v>
          </cell>
          <cell r="D1098">
            <v>74.569999999999993</v>
          </cell>
        </row>
        <row r="1099">
          <cell r="A1099">
            <v>95003</v>
          </cell>
          <cell r="B1099" t="str">
            <v>REMOÇÃO DE CAIXA DE ENTRADA DE ENERGIA EM BAIXA TENSÃO</v>
          </cell>
          <cell r="C1099" t="str">
            <v>UN</v>
          </cell>
          <cell r="D1099">
            <v>59.65</v>
          </cell>
        </row>
        <row r="1100">
          <cell r="A1100">
            <v>95004</v>
          </cell>
          <cell r="B1100" t="str">
            <v>REMOÇÃO DE ARMAÇÃO TIPO BRAQUETE</v>
          </cell>
          <cell r="C1100" t="str">
            <v>UN</v>
          </cell>
          <cell r="D1100">
            <v>7.46</v>
          </cell>
        </row>
        <row r="1101">
          <cell r="A1101">
            <v>95005</v>
          </cell>
          <cell r="B1101" t="str">
            <v>REMOÇÃO DE CABEÇOTE TIPO "TELESP"</v>
          </cell>
          <cell r="C1101" t="str">
            <v>UN</v>
          </cell>
          <cell r="D1101">
            <v>3.73</v>
          </cell>
        </row>
        <row r="1102">
          <cell r="A1102">
            <v>95006</v>
          </cell>
          <cell r="B1102" t="str">
            <v>REMOÇÃO DE CAIXA DE ENTRADA DE TELEFONE TIPO "TELESP"</v>
          </cell>
          <cell r="C1102" t="str">
            <v>UN</v>
          </cell>
          <cell r="D1102">
            <v>29.83</v>
          </cell>
        </row>
        <row r="1103">
          <cell r="A1103">
            <v>95009</v>
          </cell>
          <cell r="B1103" t="str">
            <v>REMOÇÃO DE PERFILADOS</v>
          </cell>
          <cell r="C1103" t="str">
            <v>M</v>
          </cell>
          <cell r="D1103">
            <v>5.97</v>
          </cell>
        </row>
        <row r="1104">
          <cell r="A1104">
            <v>95010</v>
          </cell>
          <cell r="B1104" t="str">
            <v>REMOÇÃO DE ELETRODUTOS EMBUTIDOS - ATÉ 2"</v>
          </cell>
          <cell r="C1104" t="str">
            <v>M</v>
          </cell>
          <cell r="D1104">
            <v>7.46</v>
          </cell>
        </row>
        <row r="1105">
          <cell r="A1105">
            <v>95011</v>
          </cell>
          <cell r="B1105" t="str">
            <v>REMOÇÃO DE ELETRODUTOS EMBUTIDOS - ACIMA DE 2"</v>
          </cell>
          <cell r="C1105" t="str">
            <v>M</v>
          </cell>
          <cell r="D1105">
            <v>14.91</v>
          </cell>
        </row>
        <row r="1106">
          <cell r="A1106">
            <v>95012</v>
          </cell>
          <cell r="B1106" t="str">
            <v>REMOÇÃO DE ELETRODUTOS APARENTES - ATÉ 2"</v>
          </cell>
          <cell r="C1106" t="str">
            <v>M</v>
          </cell>
          <cell r="D1106">
            <v>3.73</v>
          </cell>
        </row>
        <row r="1107">
          <cell r="A1107">
            <v>95013</v>
          </cell>
          <cell r="B1107" t="str">
            <v>REMOÇÃO DE ELETRODUTOS APARENTES - ACIMA DE 2"</v>
          </cell>
          <cell r="C1107" t="str">
            <v>M</v>
          </cell>
          <cell r="D1107">
            <v>7.46</v>
          </cell>
        </row>
        <row r="1108">
          <cell r="A1108">
            <v>95014</v>
          </cell>
          <cell r="B1108" t="str">
            <v>REMOÇÃO DE FIO EMBUTIDO - ATÉ 16MM2</v>
          </cell>
          <cell r="C1108" t="str">
            <v>M</v>
          </cell>
          <cell r="D1108">
            <v>0.75</v>
          </cell>
        </row>
        <row r="1109">
          <cell r="A1109">
            <v>95015</v>
          </cell>
          <cell r="B1109" t="str">
            <v>REMOÇÃO DE CABO EMBUTIDO - ACIMA DE 16MM2</v>
          </cell>
          <cell r="C1109" t="str">
            <v>M</v>
          </cell>
          <cell r="D1109">
            <v>1.49</v>
          </cell>
        </row>
        <row r="1110">
          <cell r="A1110">
            <v>95016</v>
          </cell>
          <cell r="B1110" t="str">
            <v>REMOÇÃO DE FIO APARENTE - ATÉ 16MM2</v>
          </cell>
          <cell r="C1110" t="str">
            <v>M</v>
          </cell>
          <cell r="D1110">
            <v>0.89</v>
          </cell>
        </row>
        <row r="1111">
          <cell r="A1111">
            <v>95017</v>
          </cell>
          <cell r="B1111" t="str">
            <v>REMOÇÃO DE CABO APARENTE - ACIMA DE 16MM2</v>
          </cell>
          <cell r="C1111" t="str">
            <v>M</v>
          </cell>
          <cell r="D1111">
            <v>1.79</v>
          </cell>
        </row>
        <row r="1112">
          <cell r="A1112">
            <v>95018</v>
          </cell>
          <cell r="B1112" t="str">
            <v>REMOÇÃO DE TERMINAIS OU CONECTORES DE PRESSÃO PARA CABOS</v>
          </cell>
          <cell r="C1112" t="str">
            <v>UN</v>
          </cell>
          <cell r="D1112">
            <v>2.98</v>
          </cell>
        </row>
        <row r="1113">
          <cell r="A1113">
            <v>95020</v>
          </cell>
          <cell r="B1113" t="str">
            <v>REMOÇÃO DE SUPORTE-ISOLADOR TIPO ROLDANA</v>
          </cell>
          <cell r="C1113" t="str">
            <v>UN</v>
          </cell>
          <cell r="D1113">
            <v>2.98</v>
          </cell>
        </row>
        <row r="1114">
          <cell r="A1114">
            <v>95100</v>
          </cell>
          <cell r="B1114" t="str">
            <v>DEMOLIÇÕES - CAIXAS E QUADROS</v>
          </cell>
          <cell r="C1114" t="str">
            <v>.</v>
          </cell>
          <cell r="D1114" t="str">
            <v>.</v>
          </cell>
        </row>
        <row r="1115">
          <cell r="A1115">
            <v>95111</v>
          </cell>
          <cell r="B1115" t="str">
            <v>REMOÇÃO DE ISOLADORES EM QUADROS ELÉTRICOS</v>
          </cell>
          <cell r="C1115" t="str">
            <v>UN</v>
          </cell>
          <cell r="D1115">
            <v>2.98</v>
          </cell>
        </row>
        <row r="1116">
          <cell r="A1116">
            <v>95115</v>
          </cell>
          <cell r="B1116" t="str">
            <v>REMOÇÃO DE DISJUNTOR AUTOMÁTICO UNIPOLAR ATÉ 50A</v>
          </cell>
          <cell r="C1116" t="str">
            <v>UN</v>
          </cell>
          <cell r="D1116">
            <v>4.47</v>
          </cell>
        </row>
        <row r="1117">
          <cell r="A1117">
            <v>95116</v>
          </cell>
          <cell r="B1117" t="str">
            <v>REMOÇÃO DE DISJUNTOR AUTOMÁTICO BIPOLAR ATÉ 50A</v>
          </cell>
          <cell r="C1117" t="str">
            <v>UN</v>
          </cell>
          <cell r="D1117">
            <v>10.44</v>
          </cell>
        </row>
        <row r="1118">
          <cell r="A1118">
            <v>95117</v>
          </cell>
          <cell r="B1118" t="str">
            <v>REMOÇÃO DE DISJUNTOR AUTOMÁTICO TRIPOLAR ATÉ 50A</v>
          </cell>
          <cell r="C1118" t="str">
            <v>UN</v>
          </cell>
          <cell r="D1118">
            <v>19.39</v>
          </cell>
        </row>
        <row r="1119">
          <cell r="A1119">
            <v>95125</v>
          </cell>
          <cell r="B1119" t="str">
            <v>REMOÇÃO DE CAIXA PARA FUSÍVEL OU TOMADA, INSTALADA EM PERFILADOS</v>
          </cell>
          <cell r="C1119" t="str">
            <v>UN</v>
          </cell>
          <cell r="D1119">
            <v>7.46</v>
          </cell>
        </row>
        <row r="1120">
          <cell r="A1120">
            <v>95126</v>
          </cell>
          <cell r="B1120" t="str">
            <v>REMOÇÃO DE QUADRO DE DISTRIBUIÇÃO OU CAIXA DE PASSAGEM</v>
          </cell>
          <cell r="C1120" t="str">
            <v>UN</v>
          </cell>
          <cell r="D1120">
            <v>14.91</v>
          </cell>
        </row>
        <row r="1121">
          <cell r="A1121">
            <v>95127</v>
          </cell>
          <cell r="B1121" t="str">
            <v>REMOÇÃO DE FUNDO DE QUADRO DE DISTRIBUIÇÃO OU CAIXA DE PASSAGEM</v>
          </cell>
          <cell r="C1121" t="str">
            <v>M2</v>
          </cell>
          <cell r="D1121">
            <v>14.91</v>
          </cell>
        </row>
        <row r="1122">
          <cell r="A1122">
            <v>95129</v>
          </cell>
          <cell r="B1122" t="str">
            <v>REMOÇÃO DE TAMPA DE QUADRO DE DISTRIBUIÇÃO OU CAIXA DE PASSAGEM</v>
          </cell>
          <cell r="C1122" t="str">
            <v>M2</v>
          </cell>
          <cell r="D1122">
            <v>14.91</v>
          </cell>
        </row>
        <row r="1123">
          <cell r="A1123">
            <v>95130</v>
          </cell>
          <cell r="B1123" t="str">
            <v>REMOÇÃO DE FECHADURA DE QUADRO DE DISTRIBUIÇÃO OU CAIXA DE PASSAGEM</v>
          </cell>
          <cell r="C1123" t="str">
            <v>UN</v>
          </cell>
          <cell r="D1123">
            <v>2.98</v>
          </cell>
        </row>
        <row r="1124">
          <cell r="A1124">
            <v>95132</v>
          </cell>
          <cell r="B1124" t="str">
            <v>REMOÇÃO DE DISJUNTOR AUTOMÁTICO TIPO "QUICK-LAG"</v>
          </cell>
          <cell r="C1124" t="str">
            <v>UN</v>
          </cell>
          <cell r="D1124">
            <v>3.73</v>
          </cell>
        </row>
        <row r="1125">
          <cell r="A1125">
            <v>95134</v>
          </cell>
          <cell r="B1125" t="str">
            <v>REMOÇÃO DE BASE EM CHAPA DE FERRO PARA DISJUNTOR TIPO "QUICK-LAG"</v>
          </cell>
          <cell r="C1125" t="str">
            <v>UN</v>
          </cell>
          <cell r="D1125">
            <v>3.73</v>
          </cell>
        </row>
        <row r="1126">
          <cell r="A1126">
            <v>95135</v>
          </cell>
          <cell r="B1126" t="str">
            <v>REMOÇÃO DE CAPACITOR PARA CORREÇÃO DE FATOR DE POTÊNCIA</v>
          </cell>
          <cell r="C1126" t="str">
            <v>UN</v>
          </cell>
          <cell r="D1126">
            <v>93.57</v>
          </cell>
        </row>
        <row r="1127">
          <cell r="A1127">
            <v>95136</v>
          </cell>
          <cell r="B1127" t="str">
            <v>REMOÇÃO DE CHAVE SECCIONADORA TIPO FACA - BASE DE MÁRMORE OU ARDÓSIA</v>
          </cell>
          <cell r="C1127" t="str">
            <v>UN</v>
          </cell>
          <cell r="D1127">
            <v>7.46</v>
          </cell>
        </row>
        <row r="1128">
          <cell r="A1128">
            <v>95137</v>
          </cell>
          <cell r="B1128" t="str">
            <v>REMOÇÃO DE CHAVE SECCIONADORA OU BASE PARA FUSÍVEIS TIPO NH - UNIPOLAR</v>
          </cell>
          <cell r="C1128" t="str">
            <v>UN</v>
          </cell>
          <cell r="D1128">
            <v>7.46</v>
          </cell>
        </row>
        <row r="1129">
          <cell r="A1129">
            <v>95138</v>
          </cell>
          <cell r="B1129" t="str">
            <v>REMOÇÃO DE CHAVE SECCIONADORA OU BASE PARA FUSÍVEIS TIPO NH - TRIPOLAR</v>
          </cell>
          <cell r="C1129" t="str">
            <v>UN</v>
          </cell>
          <cell r="D1129">
            <v>11.18</v>
          </cell>
        </row>
        <row r="1130">
          <cell r="A1130">
            <v>95139</v>
          </cell>
          <cell r="B1130" t="str">
            <v>REMOÇÃO DE BASE PARA FUSÍVEIS TIPO "DIAZED"</v>
          </cell>
          <cell r="C1130" t="str">
            <v>UN</v>
          </cell>
          <cell r="D1130">
            <v>3.73</v>
          </cell>
        </row>
        <row r="1131">
          <cell r="A1131">
            <v>95200</v>
          </cell>
          <cell r="B1131" t="str">
            <v>DEMOLIÇÕES - PONTOS E APARELHOS</v>
          </cell>
          <cell r="C1131" t="str">
            <v>.</v>
          </cell>
          <cell r="D1131" t="str">
            <v>.</v>
          </cell>
        </row>
        <row r="1132">
          <cell r="A1132">
            <v>95201</v>
          </cell>
          <cell r="B1132" t="str">
            <v>REMOÇÃO DE SOQUETE</v>
          </cell>
          <cell r="C1132" t="str">
            <v>UN</v>
          </cell>
          <cell r="D1132">
            <v>2.98</v>
          </cell>
        </row>
        <row r="1133">
          <cell r="A1133">
            <v>95202</v>
          </cell>
          <cell r="B1133" t="str">
            <v>REMOÇÃO DE REATOR PARA LÂMPADA FLUORESCENTE</v>
          </cell>
          <cell r="C1133" t="str">
            <v>UN</v>
          </cell>
          <cell r="D1133">
            <v>7.46</v>
          </cell>
        </row>
        <row r="1134">
          <cell r="A1134">
            <v>95203</v>
          </cell>
          <cell r="B1134" t="str">
            <v>REMOÇÃO DE LÂMPADA INCANDESCENTE OU FLUORESCENTE</v>
          </cell>
          <cell r="C1134" t="str">
            <v>UN</v>
          </cell>
          <cell r="D1134">
            <v>0.66</v>
          </cell>
        </row>
        <row r="1135">
          <cell r="A1135">
            <v>95204</v>
          </cell>
          <cell r="B1135" t="str">
            <v>REMOÇÃO DE LÂMPADA DE VAPOR DE MERCÚRIO, SÓDIO OU MISTA</v>
          </cell>
          <cell r="C1135" t="str">
            <v>UN</v>
          </cell>
          <cell r="D1135">
            <v>4.47</v>
          </cell>
        </row>
        <row r="1136">
          <cell r="A1136">
            <v>95205</v>
          </cell>
          <cell r="B1136" t="str">
            <v>REMOÇÃO DE PLACA DIFUSORA PARA LÂMPADA FLUORESCENTE</v>
          </cell>
          <cell r="C1136" t="str">
            <v>UN</v>
          </cell>
          <cell r="D1136">
            <v>0.66</v>
          </cell>
        </row>
        <row r="1137">
          <cell r="A1137">
            <v>95206</v>
          </cell>
          <cell r="B1137" t="str">
            <v>REMOÇÃO DE INTERRUPTOR, TOMADA, BOTÃO DE CAMPAINHA OU CIGARRA</v>
          </cell>
          <cell r="C1137" t="str">
            <v>UN</v>
          </cell>
          <cell r="D1137">
            <v>5.97</v>
          </cell>
        </row>
        <row r="1138">
          <cell r="A1138">
            <v>95208</v>
          </cell>
          <cell r="B1138" t="str">
            <v>REMOÇÃO DE REATOR PARA LÂMPADA HG/NA - EM CAIXA DE PASSAGEM</v>
          </cell>
          <cell r="C1138" t="str">
            <v>UN</v>
          </cell>
          <cell r="D1138">
            <v>7.46</v>
          </cell>
        </row>
        <row r="1139">
          <cell r="A1139">
            <v>95209</v>
          </cell>
          <cell r="B1139" t="str">
            <v>REMOÇÃO DE REATOR PARA LÂMPADA HG/NA - EM POSTE</v>
          </cell>
          <cell r="C1139" t="str">
            <v>UN</v>
          </cell>
          <cell r="D1139">
            <v>14.91</v>
          </cell>
        </row>
        <row r="1140">
          <cell r="A1140">
            <v>95210</v>
          </cell>
          <cell r="B1140" t="str">
            <v>REMOÇÃO DE LUMINÁRIA INTERNA PARA LÂMPADA INCANDESCENTE</v>
          </cell>
          <cell r="C1140" t="str">
            <v>UN</v>
          </cell>
          <cell r="D1140">
            <v>5.97</v>
          </cell>
        </row>
        <row r="1141">
          <cell r="A1141">
            <v>95211</v>
          </cell>
          <cell r="B1141" t="str">
            <v>REMOÇÃO DE LUMINÁRIA INTERNA PARA LÂMPADA FLUORESCENTE</v>
          </cell>
          <cell r="C1141" t="str">
            <v>UN</v>
          </cell>
          <cell r="D1141">
            <v>11.18</v>
          </cell>
        </row>
        <row r="1142">
          <cell r="A1142">
            <v>95212</v>
          </cell>
          <cell r="B1142" t="str">
            <v>REMOÇÃO DE LUMINÁRIA EXTERNA INSTALADA EM POSTE</v>
          </cell>
          <cell r="C1142" t="str">
            <v>UN</v>
          </cell>
          <cell r="D1142">
            <v>22.37</v>
          </cell>
        </row>
        <row r="1143">
          <cell r="A1143">
            <v>95213</v>
          </cell>
          <cell r="B1143" t="str">
            <v>REMOÇÃO DE LUMINÁRIA EXTERNA INSTALADA EM BRAÇO DE FERRO</v>
          </cell>
          <cell r="C1143" t="str">
            <v>UN</v>
          </cell>
          <cell r="D1143">
            <v>22.37</v>
          </cell>
        </row>
        <row r="1144">
          <cell r="A1144">
            <v>95214</v>
          </cell>
          <cell r="B1144" t="str">
            <v>REMOÇÃO DE LUMINÁRIA A PROVA DE TEMPO, GASES E VAPOR</v>
          </cell>
          <cell r="C1144" t="str">
            <v>UN</v>
          </cell>
          <cell r="D1144">
            <v>7.46</v>
          </cell>
        </row>
        <row r="1145">
          <cell r="A1145">
            <v>95218</v>
          </cell>
          <cell r="B1145" t="str">
            <v>REMOÇÃO DE PROJETOR DE FACHADA</v>
          </cell>
          <cell r="C1145" t="str">
            <v>UN</v>
          </cell>
          <cell r="D1145">
            <v>22.37</v>
          </cell>
        </row>
        <row r="1146">
          <cell r="A1146">
            <v>95219</v>
          </cell>
          <cell r="B1146" t="str">
            <v>REMOÇÃO DE PROJETOR DE JARDIM</v>
          </cell>
          <cell r="C1146" t="str">
            <v>UN</v>
          </cell>
          <cell r="D1146">
            <v>14.91</v>
          </cell>
        </row>
        <row r="1147">
          <cell r="A1147">
            <v>95220</v>
          </cell>
          <cell r="B1147" t="str">
            <v>REMOÇÃO DE CRUZETA DE FERRO PARA FIXAÇÃO DE PROJETOR</v>
          </cell>
          <cell r="C1147" t="str">
            <v>UN</v>
          </cell>
          <cell r="D1147">
            <v>22.37</v>
          </cell>
        </row>
        <row r="1148">
          <cell r="A1148">
            <v>95225</v>
          </cell>
          <cell r="B1148" t="str">
            <v>REMOÇÃO DE BRAÇO DE LUMINÁRIA</v>
          </cell>
          <cell r="C1148" t="str">
            <v>UN</v>
          </cell>
          <cell r="D1148">
            <v>11.93</v>
          </cell>
        </row>
        <row r="1149">
          <cell r="A1149">
            <v>95300</v>
          </cell>
          <cell r="B1149" t="str">
            <v>DEMOLIÇÕES - PÁRA-RAIOS E OUTROS</v>
          </cell>
          <cell r="C1149" t="str">
            <v>.</v>
          </cell>
          <cell r="D1149" t="str">
            <v>.</v>
          </cell>
        </row>
        <row r="1150">
          <cell r="A1150">
            <v>95310</v>
          </cell>
          <cell r="B1150" t="str">
            <v>REMOÇÃO DE CAPTOR DE PÁRA-RAIOS - TIPO FRANKLIN</v>
          </cell>
          <cell r="C1150" t="str">
            <v>UN</v>
          </cell>
          <cell r="D1150">
            <v>7.46</v>
          </cell>
        </row>
        <row r="1151">
          <cell r="A1151">
            <v>95311</v>
          </cell>
          <cell r="B1151" t="str">
            <v>REMOÇÃO DE CAPTOR DE PÁRA-RAIOS - RADIOATIVO</v>
          </cell>
          <cell r="C1151" t="str">
            <v>UN</v>
          </cell>
          <cell r="D1151">
            <v>7.46</v>
          </cell>
        </row>
        <row r="1152">
          <cell r="A1152">
            <v>95314</v>
          </cell>
          <cell r="B1152" t="str">
            <v>REMOÇÃO DE CORDOALHA DE COBRE NÚ</v>
          </cell>
          <cell r="C1152" t="str">
            <v>M</v>
          </cell>
          <cell r="D1152">
            <v>2.98</v>
          </cell>
        </row>
        <row r="1153">
          <cell r="A1153">
            <v>95315</v>
          </cell>
          <cell r="B1153" t="str">
            <v>REMOÇÃO DE CABO DE COBRE NÚ, PARA ATERRAMENTO</v>
          </cell>
          <cell r="C1153" t="str">
            <v>M</v>
          </cell>
          <cell r="D1153">
            <v>3.73</v>
          </cell>
        </row>
        <row r="1154">
          <cell r="A1154">
            <v>95316</v>
          </cell>
          <cell r="B1154" t="str">
            <v>REMOÇÃO DE CONECTOR TIPO "SPLIT-BOLT"</v>
          </cell>
          <cell r="C1154" t="str">
            <v>UN</v>
          </cell>
          <cell r="D1154">
            <v>2.98</v>
          </cell>
        </row>
        <row r="1155">
          <cell r="A1155">
            <v>95320</v>
          </cell>
          <cell r="B1155" t="str">
            <v>REMOÇÃO DE BASE E HASTE DE PÁRA-RAIOS</v>
          </cell>
          <cell r="C1155" t="str">
            <v>UN</v>
          </cell>
          <cell r="D1155">
            <v>14.91</v>
          </cell>
        </row>
        <row r="1156">
          <cell r="A1156">
            <v>95321</v>
          </cell>
          <cell r="B1156" t="str">
            <v>REMOÇÃO DE CABO DE AÇO E ESTICADORES</v>
          </cell>
          <cell r="C1156" t="str">
            <v>M</v>
          </cell>
          <cell r="D1156">
            <v>7.46</v>
          </cell>
        </row>
        <row r="1157">
          <cell r="A1157">
            <v>95322</v>
          </cell>
          <cell r="B1157" t="str">
            <v>REMOÇÃO DE BRAÇADEIRA PARA 3 ESTAIS</v>
          </cell>
          <cell r="C1157" t="str">
            <v>UN</v>
          </cell>
          <cell r="D1157">
            <v>7.46</v>
          </cell>
        </row>
        <row r="1158">
          <cell r="A1158">
            <v>95325</v>
          </cell>
          <cell r="B1158" t="str">
            <v>REMOÇÃO DE TUBO DE PROTEÇÃO PARA CORDOALHA, INCLUSIVE FIXAÇÕES</v>
          </cell>
          <cell r="C1158" t="str">
            <v>UN</v>
          </cell>
          <cell r="D1158">
            <v>14.91</v>
          </cell>
        </row>
        <row r="1159">
          <cell r="A1159">
            <v>95355</v>
          </cell>
          <cell r="B1159" t="str">
            <v>REMOÇÃO DE AUTOMÁTICO DE BÓIA</v>
          </cell>
          <cell r="C1159" t="str">
            <v>UN</v>
          </cell>
          <cell r="D1159">
            <v>8.9499999999999993</v>
          </cell>
        </row>
        <row r="1160">
          <cell r="A1160">
            <v>95356</v>
          </cell>
          <cell r="B1160" t="str">
            <v>REMOÇÃO DE CONTACTOR MAGNÉTICO E RELÊS PARA QUADRO DE COMANDO</v>
          </cell>
          <cell r="C1160" t="str">
            <v>UN</v>
          </cell>
          <cell r="D1160">
            <v>14.91</v>
          </cell>
        </row>
        <row r="1161">
          <cell r="A1161">
            <v>95360</v>
          </cell>
          <cell r="B1161" t="str">
            <v>REMOÇÃO DE POSTE DE FERRO, INCLUSIVE BASE DE FIXAÇÃO</v>
          </cell>
          <cell r="C1161" t="str">
            <v>UN</v>
          </cell>
          <cell r="D1161">
            <v>74.569999999999993</v>
          </cell>
        </row>
        <row r="1162">
          <cell r="A1162">
            <v>95361</v>
          </cell>
          <cell r="B1162" t="str">
            <v>REMOÇÃO DE POSTE DE FERRO ENGASTADO NO SOLO</v>
          </cell>
          <cell r="C1162" t="str">
            <v>UN</v>
          </cell>
          <cell r="D1162">
            <v>119.31</v>
          </cell>
        </row>
        <row r="1163">
          <cell r="A1163">
            <v>95362</v>
          </cell>
          <cell r="B1163" t="str">
            <v>REMOÇÃO DE POSTE DE CONCRETO EM REDE DE ENERGIA</v>
          </cell>
          <cell r="C1163" t="str">
            <v>UN</v>
          </cell>
          <cell r="D1163">
            <v>74.569999999999993</v>
          </cell>
        </row>
        <row r="1164">
          <cell r="A1164">
            <v>95400</v>
          </cell>
          <cell r="B1164" t="str">
            <v>DEMOLIÇÕES - CABINE PRIMÁRIA</v>
          </cell>
          <cell r="C1164" t="str">
            <v>.</v>
          </cell>
          <cell r="D1164" t="str">
            <v>.</v>
          </cell>
        </row>
        <row r="1165">
          <cell r="A1165">
            <v>95401</v>
          </cell>
          <cell r="B1165" t="str">
            <v>REMOÇÃO DE ISOLADOR TIPO DISCO, INCLUSIVE GANCHO DE SUSTENTAÇÃO</v>
          </cell>
          <cell r="C1165" t="str">
            <v>UN</v>
          </cell>
          <cell r="D1165">
            <v>2.2400000000000002</v>
          </cell>
        </row>
        <row r="1166">
          <cell r="A1166">
            <v>95402</v>
          </cell>
          <cell r="B1166" t="str">
            <v>REMOÇÃO DE ISOLADOR TIPO CASTANHA, INCLUSIVE GANCHO DE SUSTENTAÇÃO</v>
          </cell>
          <cell r="C1166" t="str">
            <v>UN</v>
          </cell>
          <cell r="D1166">
            <v>0.66</v>
          </cell>
        </row>
        <row r="1167">
          <cell r="A1167">
            <v>95403</v>
          </cell>
          <cell r="B1167" t="str">
            <v>REMOÇÃO DE ISOLADOR TIPO PINO PARA A.T. INCLUSIVE PINO</v>
          </cell>
          <cell r="C1167" t="str">
            <v>UN</v>
          </cell>
          <cell r="D1167">
            <v>3.73</v>
          </cell>
        </row>
        <row r="1168">
          <cell r="A1168">
            <v>95404</v>
          </cell>
          <cell r="B1168" t="str">
            <v>REMOÇÃO DE ISOLADOR TIPO PEDESTAL PARA A.T.</v>
          </cell>
          <cell r="C1168" t="str">
            <v>UN</v>
          </cell>
          <cell r="D1168">
            <v>2.98</v>
          </cell>
        </row>
        <row r="1169">
          <cell r="A1169">
            <v>95405</v>
          </cell>
          <cell r="B1169" t="str">
            <v>REMOÇÃO DE CRUZETA DE MADEIRA</v>
          </cell>
          <cell r="C1169" t="str">
            <v>UN</v>
          </cell>
          <cell r="D1169">
            <v>21.52</v>
          </cell>
        </row>
        <row r="1170">
          <cell r="A1170">
            <v>95406</v>
          </cell>
          <cell r="B1170" t="str">
            <v>REMOÇÃO DE BUCHA DE PASSAGEM INTERNA/EXTERNA PARA A.T.</v>
          </cell>
          <cell r="C1170" t="str">
            <v>UN</v>
          </cell>
          <cell r="D1170">
            <v>5.97</v>
          </cell>
        </row>
        <row r="1171">
          <cell r="A1171">
            <v>95407</v>
          </cell>
          <cell r="B1171" t="str">
            <v>REMOÇÃO DE CHAPA DE FERRO PARA BUCHA DE PASSAGEM</v>
          </cell>
          <cell r="C1171" t="str">
            <v>UN</v>
          </cell>
          <cell r="D1171">
            <v>5.97</v>
          </cell>
        </row>
        <row r="1172">
          <cell r="A1172">
            <v>95408</v>
          </cell>
          <cell r="B1172" t="str">
            <v>REMOÇÃO DE VERGALHÃO DE COBRE 3/8"</v>
          </cell>
          <cell r="C1172" t="str">
            <v>M</v>
          </cell>
          <cell r="D1172">
            <v>2.98</v>
          </cell>
        </row>
        <row r="1173">
          <cell r="A1173">
            <v>95409</v>
          </cell>
          <cell r="B1173" t="str">
            <v>REMOÇÃO DE TERMINAL OU CONECTOR PARA VERGALHÃO DE COBRE</v>
          </cell>
          <cell r="C1173" t="str">
            <v>UN</v>
          </cell>
          <cell r="D1173">
            <v>1.32</v>
          </cell>
        </row>
        <row r="1174">
          <cell r="A1174">
            <v>95410</v>
          </cell>
          <cell r="B1174" t="str">
            <v>REMOÇÃO DE CHAVE SECCIONADORA TRIPOLAR</v>
          </cell>
          <cell r="C1174" t="str">
            <v>UN</v>
          </cell>
          <cell r="D1174">
            <v>43.05</v>
          </cell>
        </row>
        <row r="1175">
          <cell r="A1175">
            <v>95411</v>
          </cell>
          <cell r="B1175" t="str">
            <v>REMOÇÃO DE TRANSFORMADOR DE POTENCIAL</v>
          </cell>
          <cell r="C1175" t="str">
            <v>UN</v>
          </cell>
          <cell r="D1175">
            <v>9.69</v>
          </cell>
        </row>
        <row r="1176">
          <cell r="A1176">
            <v>95412</v>
          </cell>
          <cell r="B1176" t="str">
            <v>REMOÇÃO DE DISJUNTOR A ÓLEO - VOL NORMAL OU REDUZIDO</v>
          </cell>
          <cell r="C1176" t="str">
            <v>UN</v>
          </cell>
          <cell r="D1176">
            <v>63.75</v>
          </cell>
        </row>
        <row r="1177">
          <cell r="A1177">
            <v>95413</v>
          </cell>
          <cell r="B1177" t="str">
            <v>REMOÇÃO DE TRANSFORMADOR DE POTÊNCIA CLASSE 15KV</v>
          </cell>
          <cell r="C1177" t="str">
            <v>UN</v>
          </cell>
          <cell r="D1177">
            <v>117.55</v>
          </cell>
        </row>
        <row r="1178">
          <cell r="A1178">
            <v>95414</v>
          </cell>
          <cell r="B1178" t="str">
            <v>REMOÇÃO DE CHAVE FUSÍVEL TIPO MATHEUS</v>
          </cell>
          <cell r="C1178" t="str">
            <v>UN</v>
          </cell>
          <cell r="D1178">
            <v>22.37</v>
          </cell>
        </row>
        <row r="1179">
          <cell r="A1179">
            <v>95415</v>
          </cell>
          <cell r="B1179" t="str">
            <v>REMOÇÃO DE SUPORTE DE TRANSFORMADOR EM POSTE</v>
          </cell>
          <cell r="C1179" t="str">
            <v>UN</v>
          </cell>
          <cell r="D1179">
            <v>10.57</v>
          </cell>
        </row>
        <row r="1180">
          <cell r="A1180">
            <v>95416</v>
          </cell>
          <cell r="B1180" t="str">
            <v>REMOÇÃO DE CABOS DE A.T. EM LINHA AÉREA ATÉ 35MM2</v>
          </cell>
          <cell r="C1180" t="str">
            <v>M</v>
          </cell>
          <cell r="D1180">
            <v>10.76</v>
          </cell>
        </row>
        <row r="1181">
          <cell r="A1181">
            <v>95417</v>
          </cell>
          <cell r="B1181" t="str">
            <v>REMOÇÃO DE PÁRA-RAIOS TIPO CRISTAL VALVE CLASSE 15KV</v>
          </cell>
          <cell r="C1181" t="str">
            <v>UN</v>
          </cell>
          <cell r="D1181">
            <v>32.28</v>
          </cell>
        </row>
        <row r="1182">
          <cell r="A1182">
            <v>95418</v>
          </cell>
          <cell r="B1182" t="str">
            <v>REMOÇÃO DE CONTATORES E RELÊS EM GERAL</v>
          </cell>
          <cell r="C1182" t="str">
            <v>UN</v>
          </cell>
          <cell r="D1182">
            <v>30.65</v>
          </cell>
        </row>
        <row r="1183">
          <cell r="A1183">
            <v>95419</v>
          </cell>
          <cell r="B1183" t="str">
            <v>REMOÇÃO DE MUFLA INTERNA UNIPOLAR/TRIPOLAR</v>
          </cell>
          <cell r="C1183" t="str">
            <v>UN</v>
          </cell>
          <cell r="D1183">
            <v>21.52</v>
          </cell>
        </row>
        <row r="1184">
          <cell r="A1184">
            <v>95420</v>
          </cell>
          <cell r="B1184" t="str">
            <v>REMOÇÃO DE BUCHA DE PASSAGEM PARA NEUTRO - 1KV</v>
          </cell>
          <cell r="C1184" t="str">
            <v>UN</v>
          </cell>
          <cell r="D1184">
            <v>4.47</v>
          </cell>
        </row>
        <row r="1185">
          <cell r="A1185">
            <v>95421</v>
          </cell>
          <cell r="B1185" t="str">
            <v>REMOÇÃO DE ÓLEO ISOLANTE DE TRANSFORMADOR OU DISJUNTOR</v>
          </cell>
          <cell r="C1185" t="str">
            <v>L</v>
          </cell>
          <cell r="D1185">
            <v>0.26</v>
          </cell>
        </row>
        <row r="1186">
          <cell r="A1186">
            <v>95422</v>
          </cell>
          <cell r="B1186" t="str">
            <v>REMOÇÃO DE SELA PARA CRUZETA DE MADEIRA</v>
          </cell>
          <cell r="C1186" t="str">
            <v>UN</v>
          </cell>
          <cell r="D1186">
            <v>3.3</v>
          </cell>
        </row>
        <row r="1187">
          <cell r="A1187">
            <v>95423</v>
          </cell>
          <cell r="B1187" t="str">
            <v>REMOÇÃO DE FUSÍVEL EM ALTA TENSÃO TIPO "HH"</v>
          </cell>
          <cell r="C1187" t="str">
            <v>UN</v>
          </cell>
          <cell r="D1187">
            <v>7.46</v>
          </cell>
        </row>
        <row r="1188">
          <cell r="A1188">
            <v>95424</v>
          </cell>
          <cell r="B1188" t="str">
            <v>REMOÇÃO DE ELO FUSÍVEL EM CHAVE TIPO MATHEUS</v>
          </cell>
          <cell r="C1188" t="str">
            <v>UN</v>
          </cell>
          <cell r="D1188">
            <v>4.47</v>
          </cell>
        </row>
        <row r="1189">
          <cell r="A1189">
            <v>95425</v>
          </cell>
          <cell r="B1189" t="str">
            <v>REMOÇÃO DE RELÊ OU BOBINA - DISJUNTOR DE A.T.</v>
          </cell>
          <cell r="C1189" t="str">
            <v>UN</v>
          </cell>
          <cell r="D1189">
            <v>6.64</v>
          </cell>
        </row>
        <row r="1190">
          <cell r="A1190">
            <v>95426</v>
          </cell>
          <cell r="B1190" t="str">
            <v>REMOÇÃO DE MUFLA EXTERNA UNIPOLAR / TRIPOLAR</v>
          </cell>
          <cell r="C1190" t="str">
            <v>UN</v>
          </cell>
          <cell r="D1190">
            <v>32.28</v>
          </cell>
        </row>
        <row r="1191">
          <cell r="A1191">
            <v>95427</v>
          </cell>
          <cell r="B1191" t="str">
            <v>REMOÇÃO DE MUFLA INTERNA UNIPOLAR / TRIPOLAR</v>
          </cell>
          <cell r="C1191" t="str">
            <v>UN</v>
          </cell>
          <cell r="D1191">
            <v>21.52</v>
          </cell>
        </row>
        <row r="1192">
          <cell r="A1192">
            <v>96000</v>
          </cell>
          <cell r="B1192" t="str">
            <v>RETIRADAS - ENTRADA E DISTRIBUIÇÃO</v>
          </cell>
          <cell r="C1192" t="str">
            <v>.</v>
          </cell>
          <cell r="D1192" t="str">
            <v>.</v>
          </cell>
        </row>
        <row r="1193">
          <cell r="A1193">
            <v>96001</v>
          </cell>
          <cell r="B1193" t="str">
            <v>RETIRADA DE POSTE DE ENTRADA DE ENERGIA EM BAIXA TENSÃO - GALVANIZADO</v>
          </cell>
          <cell r="C1193" t="str">
            <v>UN</v>
          </cell>
          <cell r="D1193">
            <v>59.65</v>
          </cell>
        </row>
        <row r="1194">
          <cell r="A1194">
            <v>96002</v>
          </cell>
          <cell r="B1194" t="str">
            <v>RETIRADA DE POSTE DE ENTRADA DE ENERGIA EM BAIXA TENSÃO - CONCRETO</v>
          </cell>
          <cell r="C1194" t="str">
            <v>UN</v>
          </cell>
          <cell r="D1194">
            <v>74.569999999999993</v>
          </cell>
        </row>
        <row r="1195">
          <cell r="A1195">
            <v>96003</v>
          </cell>
          <cell r="B1195" t="str">
            <v>RETIRADA DE CAIXA DE ENTRADA DE ENERGIA EM BAIXA TENSÃO</v>
          </cell>
          <cell r="C1195" t="str">
            <v>UN</v>
          </cell>
          <cell r="D1195">
            <v>67.11</v>
          </cell>
        </row>
        <row r="1196">
          <cell r="A1196">
            <v>96004</v>
          </cell>
          <cell r="B1196" t="str">
            <v>RETIRADA DE ARMAÇÃO TIPO BRAQUETE</v>
          </cell>
          <cell r="C1196" t="str">
            <v>UN</v>
          </cell>
          <cell r="D1196">
            <v>7.46</v>
          </cell>
        </row>
        <row r="1197">
          <cell r="A1197">
            <v>96005</v>
          </cell>
          <cell r="B1197" t="str">
            <v>RETIRADA DE CABEÇOTE TIPO "TELESP"</v>
          </cell>
          <cell r="C1197" t="str">
            <v>UN</v>
          </cell>
          <cell r="D1197">
            <v>3.73</v>
          </cell>
        </row>
        <row r="1198">
          <cell r="A1198">
            <v>96008</v>
          </cell>
          <cell r="B1198" t="str">
            <v>RETIRADA DE CONDULETE</v>
          </cell>
          <cell r="C1198" t="str">
            <v>UN</v>
          </cell>
          <cell r="D1198">
            <v>7.46</v>
          </cell>
        </row>
        <row r="1199">
          <cell r="A1199">
            <v>96009</v>
          </cell>
          <cell r="B1199" t="str">
            <v>RETIRADA DE PERFILADOS</v>
          </cell>
          <cell r="C1199" t="str">
            <v>M</v>
          </cell>
          <cell r="D1199">
            <v>5.97</v>
          </cell>
        </row>
        <row r="1200">
          <cell r="A1200">
            <v>96012</v>
          </cell>
          <cell r="B1200" t="str">
            <v>RETIRADA DE ELETRODUTOS APARENTES - ATÉ 2"</v>
          </cell>
          <cell r="C1200" t="str">
            <v>M</v>
          </cell>
          <cell r="D1200">
            <v>3.73</v>
          </cell>
        </row>
        <row r="1201">
          <cell r="A1201">
            <v>96013</v>
          </cell>
          <cell r="B1201" t="str">
            <v>RETIRADA DE ELETRODUTOS APARENTES - ACIMA DE 2"</v>
          </cell>
          <cell r="C1201" t="str">
            <v>M</v>
          </cell>
          <cell r="D1201">
            <v>7.46</v>
          </cell>
        </row>
        <row r="1202">
          <cell r="A1202">
            <v>96014</v>
          </cell>
          <cell r="B1202" t="str">
            <v>RETIRADA DE FIO EMBUTIDO - ATÉ 16MM2</v>
          </cell>
          <cell r="C1202" t="str">
            <v>M</v>
          </cell>
          <cell r="D1202">
            <v>0.75</v>
          </cell>
        </row>
        <row r="1203">
          <cell r="A1203">
            <v>96015</v>
          </cell>
          <cell r="B1203" t="str">
            <v>RETIRADA DE CABO EMBUTIDO - ACIMA DE 16MM2</v>
          </cell>
          <cell r="C1203" t="str">
            <v>M</v>
          </cell>
          <cell r="D1203">
            <v>1.49</v>
          </cell>
        </row>
        <row r="1204">
          <cell r="A1204">
            <v>96016</v>
          </cell>
          <cell r="B1204" t="str">
            <v>RETIRADA DE FIO APARENTE - ATÉ 16MM2</v>
          </cell>
          <cell r="C1204" t="str">
            <v>M</v>
          </cell>
          <cell r="D1204">
            <v>0.89</v>
          </cell>
        </row>
        <row r="1205">
          <cell r="A1205">
            <v>96017</v>
          </cell>
          <cell r="B1205" t="str">
            <v>RETIRADA DE CABO APARENTE - ACIMA DE 16MM2</v>
          </cell>
          <cell r="C1205" t="str">
            <v>M</v>
          </cell>
          <cell r="D1205">
            <v>1.79</v>
          </cell>
        </row>
        <row r="1206">
          <cell r="A1206">
            <v>96018</v>
          </cell>
          <cell r="B1206" t="str">
            <v>RETIRADA DE TERMINAIS OU CONECTORES DE PRESSÃO PARA CABOS</v>
          </cell>
          <cell r="C1206" t="str">
            <v>UN</v>
          </cell>
          <cell r="D1206">
            <v>2.98</v>
          </cell>
        </row>
        <row r="1207">
          <cell r="A1207">
            <v>96020</v>
          </cell>
          <cell r="B1207" t="str">
            <v>RETIRADA DE SUPORTE-ISOLADOR TIPO ROLDANA</v>
          </cell>
          <cell r="C1207" t="str">
            <v>UN</v>
          </cell>
          <cell r="D1207">
            <v>2.98</v>
          </cell>
        </row>
        <row r="1208">
          <cell r="A1208">
            <v>96100</v>
          </cell>
          <cell r="B1208" t="str">
            <v>RETIRADAS - CAIXAS E QUADROS</v>
          </cell>
          <cell r="C1208" t="str">
            <v>.</v>
          </cell>
          <cell r="D1208" t="str">
            <v>.</v>
          </cell>
        </row>
        <row r="1209">
          <cell r="A1209">
            <v>96110</v>
          </cell>
          <cell r="B1209" t="str">
            <v>RETIRADA DE BARRAMENTOS EM QUADROS ELÉTRICOS</v>
          </cell>
          <cell r="C1209" t="str">
            <v>M</v>
          </cell>
          <cell r="D1209">
            <v>11.93</v>
          </cell>
        </row>
        <row r="1210">
          <cell r="A1210">
            <v>96111</v>
          </cell>
          <cell r="B1210" t="str">
            <v>RETIRADA DE ISOLADORES EM QUADROS ELÉTRICOS</v>
          </cell>
          <cell r="C1210" t="str">
            <v>UN</v>
          </cell>
          <cell r="D1210">
            <v>2.98</v>
          </cell>
        </row>
        <row r="1211">
          <cell r="A1211">
            <v>96115</v>
          </cell>
          <cell r="B1211" t="str">
            <v>RETIRADA DE DISJUNTOR AUTOMÁTICO UNIPOLAR ATÉ 50A</v>
          </cell>
          <cell r="C1211" t="str">
            <v>UN</v>
          </cell>
          <cell r="D1211">
            <v>4.47</v>
          </cell>
        </row>
        <row r="1212">
          <cell r="A1212">
            <v>96116</v>
          </cell>
          <cell r="B1212" t="str">
            <v>RETIRADA DE DISJUNTOR AUTOMÁTICO BIPOLAR ATÉ 50A</v>
          </cell>
          <cell r="C1212" t="str">
            <v>UN</v>
          </cell>
          <cell r="D1212">
            <v>10.44</v>
          </cell>
        </row>
        <row r="1213">
          <cell r="A1213">
            <v>96117</v>
          </cell>
          <cell r="B1213" t="str">
            <v>RETIRADA DE DISJUNTOR AUTOMÁTICO TRIPOLAR ATÉ 50A</v>
          </cell>
          <cell r="C1213" t="str">
            <v>UN</v>
          </cell>
          <cell r="D1213">
            <v>19.39</v>
          </cell>
        </row>
        <row r="1214">
          <cell r="A1214">
            <v>96125</v>
          </cell>
          <cell r="B1214" t="str">
            <v>RETIRADA DE CAIXA PARA FUSÍVEL OU TOMADA, INSTALADA EM PERFILADOS</v>
          </cell>
          <cell r="C1214" t="str">
            <v>UN</v>
          </cell>
          <cell r="D1214">
            <v>7.46</v>
          </cell>
        </row>
        <row r="1215">
          <cell r="A1215">
            <v>96126</v>
          </cell>
          <cell r="B1215" t="str">
            <v>RETIRADA DE QUADRO DE DISTRIBUIÇÃO OU CAIXA DE PASSAGEM</v>
          </cell>
          <cell r="C1215" t="str">
            <v>M2</v>
          </cell>
          <cell r="D1215">
            <v>29.83</v>
          </cell>
        </row>
        <row r="1216">
          <cell r="A1216">
            <v>96130</v>
          </cell>
          <cell r="B1216" t="str">
            <v>RETIRADA DE FECHADURA DE QUADRO DE DISTRIBUIÇÃO OU CAIXA DE PASSAGEM</v>
          </cell>
          <cell r="C1216" t="str">
            <v>UN</v>
          </cell>
          <cell r="D1216">
            <v>2.98</v>
          </cell>
        </row>
        <row r="1217">
          <cell r="A1217">
            <v>96132</v>
          </cell>
          <cell r="B1217" t="str">
            <v>RETIRADA DE DISJUNTOR AUTOMÁTICO TIPO "QUICK-LAG"</v>
          </cell>
          <cell r="C1217" t="str">
            <v>UN</v>
          </cell>
          <cell r="D1217">
            <v>4.47</v>
          </cell>
        </row>
        <row r="1218">
          <cell r="A1218">
            <v>96134</v>
          </cell>
          <cell r="B1218" t="str">
            <v>RETIRADA DE BASE EM CHAPA DE FERRO, PARA DISJUNTOR TIPO "QUICK-LAG"</v>
          </cell>
          <cell r="C1218" t="str">
            <v>UN</v>
          </cell>
          <cell r="D1218">
            <v>3.73</v>
          </cell>
        </row>
        <row r="1219">
          <cell r="A1219">
            <v>96135</v>
          </cell>
          <cell r="B1219" t="str">
            <v>RETIRADA DE CAPACITOR PARA CORREÇÃO DE FATOR DE POTÊNCIA</v>
          </cell>
          <cell r="C1219" t="str">
            <v>UN</v>
          </cell>
          <cell r="D1219">
            <v>187.15</v>
          </cell>
        </row>
        <row r="1220">
          <cell r="A1220">
            <v>96137</v>
          </cell>
          <cell r="B1220" t="str">
            <v>RETIRADA DE CHAVE SECCIONADORA OU BASE PARA FUSÍVEIS TIPO NH UNIPOLAR</v>
          </cell>
          <cell r="C1220" t="str">
            <v>UN</v>
          </cell>
          <cell r="D1220">
            <v>7.46</v>
          </cell>
        </row>
        <row r="1221">
          <cell r="A1221">
            <v>96138</v>
          </cell>
          <cell r="B1221" t="str">
            <v>RETIRADA DE CHAVE SECCIONADORA OU BASE PARA FUSÍVEIS TIPO NH TRIPOLAR</v>
          </cell>
          <cell r="C1221" t="str">
            <v>UN</v>
          </cell>
          <cell r="D1221">
            <v>11.18</v>
          </cell>
        </row>
        <row r="1222">
          <cell r="A1222">
            <v>96139</v>
          </cell>
          <cell r="B1222" t="str">
            <v>RETIRADA DE BASE PARA FUSÍVEIS TIPO DIAZED</v>
          </cell>
          <cell r="C1222" t="str">
            <v>UN</v>
          </cell>
          <cell r="D1222">
            <v>3.73</v>
          </cell>
        </row>
        <row r="1223">
          <cell r="A1223">
            <v>96140</v>
          </cell>
          <cell r="B1223" t="str">
            <v>RETIRADA DE BARRAMENTO DE COBRE</v>
          </cell>
          <cell r="C1223" t="str">
            <v>UN</v>
          </cell>
          <cell r="D1223">
            <v>7.46</v>
          </cell>
        </row>
        <row r="1224">
          <cell r="A1224">
            <v>96200</v>
          </cell>
          <cell r="B1224" t="str">
            <v>RETIRADAS - PONTOS E APARELHOS</v>
          </cell>
          <cell r="C1224" t="str">
            <v>.</v>
          </cell>
          <cell r="D1224" t="str">
            <v>.</v>
          </cell>
        </row>
        <row r="1225">
          <cell r="A1225">
            <v>96201</v>
          </cell>
          <cell r="B1225" t="str">
            <v>RETIRADA DE SOQUETES EM LUMINÁRIAS</v>
          </cell>
          <cell r="C1225" t="str">
            <v>UN</v>
          </cell>
          <cell r="D1225">
            <v>3.73</v>
          </cell>
        </row>
        <row r="1226">
          <cell r="A1226">
            <v>96202</v>
          </cell>
          <cell r="B1226" t="str">
            <v>RETIRADA DE REATOR EM LUMINÁRIA FLUORESCENTE</v>
          </cell>
          <cell r="C1226" t="str">
            <v>UN</v>
          </cell>
          <cell r="D1226">
            <v>1.49</v>
          </cell>
        </row>
        <row r="1227">
          <cell r="A1227">
            <v>96203</v>
          </cell>
          <cell r="B1227" t="str">
            <v>RETIRADA DE LÂMPADA INCANDESCENTE OU FLUORESCENTE</v>
          </cell>
          <cell r="C1227" t="str">
            <v>UN</v>
          </cell>
          <cell r="D1227">
            <v>0.66</v>
          </cell>
        </row>
        <row r="1228">
          <cell r="A1228">
            <v>96204</v>
          </cell>
          <cell r="B1228" t="str">
            <v>RETIRADA DE LÂMPADA VAPOR DE MERCÚRIO, SÓDIO OU MISTA</v>
          </cell>
          <cell r="C1228" t="str">
            <v>UN</v>
          </cell>
          <cell r="D1228">
            <v>4.47</v>
          </cell>
        </row>
        <row r="1229">
          <cell r="A1229">
            <v>96205</v>
          </cell>
          <cell r="B1229" t="str">
            <v>RETIRADA DE PLACA DIFUSORA PARA LÂMPADA FLUORESCENTE</v>
          </cell>
          <cell r="C1229" t="str">
            <v>UN</v>
          </cell>
          <cell r="D1229">
            <v>0.66</v>
          </cell>
        </row>
        <row r="1230">
          <cell r="A1230">
            <v>96210</v>
          </cell>
          <cell r="B1230" t="str">
            <v>RETIRADA DE LUMINÁRIA INTERNA PARA LÂMPADA INCANDESCENTE</v>
          </cell>
          <cell r="C1230" t="str">
            <v>UN</v>
          </cell>
          <cell r="D1230">
            <v>5.97</v>
          </cell>
        </row>
        <row r="1231">
          <cell r="A1231">
            <v>96211</v>
          </cell>
          <cell r="B1231" t="str">
            <v>RETIRADA DE LUMINÁRIA INTERNA PARA LÂMPADA FLUORESCENTE</v>
          </cell>
          <cell r="C1231" t="str">
            <v>UN</v>
          </cell>
          <cell r="D1231">
            <v>11.18</v>
          </cell>
        </row>
        <row r="1232">
          <cell r="A1232">
            <v>96212</v>
          </cell>
          <cell r="B1232" t="str">
            <v>RETIRADA DE LUMINÁRIA EXTERNA INSTALADA EM POSTE</v>
          </cell>
          <cell r="C1232" t="str">
            <v>UN</v>
          </cell>
          <cell r="D1232">
            <v>22.37</v>
          </cell>
        </row>
        <row r="1233">
          <cell r="A1233">
            <v>96213</v>
          </cell>
          <cell r="B1233" t="str">
            <v>RETIRADA DE LUMINÁRIA EXTERNA INSTALADA EM BRAÇO DE FERRO</v>
          </cell>
          <cell r="C1233" t="str">
            <v>UN</v>
          </cell>
          <cell r="D1233">
            <v>22.37</v>
          </cell>
        </row>
        <row r="1234">
          <cell r="A1234">
            <v>96214</v>
          </cell>
          <cell r="B1234" t="str">
            <v>RETIRADA DE LUMINÁRIA A PROVA DE TEMPO, GASES E VAPOR</v>
          </cell>
          <cell r="C1234" t="str">
            <v>UN</v>
          </cell>
          <cell r="D1234">
            <v>7.46</v>
          </cell>
        </row>
        <row r="1235">
          <cell r="A1235">
            <v>96218</v>
          </cell>
          <cell r="B1235" t="str">
            <v>RETIRADA DE PROJETOR DE FACHADA</v>
          </cell>
          <cell r="C1235" t="str">
            <v>UN</v>
          </cell>
          <cell r="D1235">
            <v>22.37</v>
          </cell>
        </row>
        <row r="1236">
          <cell r="A1236">
            <v>96219</v>
          </cell>
          <cell r="B1236" t="str">
            <v>RETIRADA DE PROJETOR DE JARDIM</v>
          </cell>
          <cell r="C1236" t="str">
            <v>UN</v>
          </cell>
          <cell r="D1236">
            <v>14.91</v>
          </cell>
        </row>
        <row r="1237">
          <cell r="A1237">
            <v>96225</v>
          </cell>
          <cell r="B1237" t="str">
            <v>RETIRADA DE BRAÇO DE LUMINÁRIA</v>
          </cell>
          <cell r="C1237" t="str">
            <v>UN</v>
          </cell>
          <cell r="D1237">
            <v>14.91</v>
          </cell>
        </row>
        <row r="1238">
          <cell r="A1238">
            <v>96300</v>
          </cell>
          <cell r="B1238" t="str">
            <v>RETIRADAS - PÁRA-RAIOS E OUTROS</v>
          </cell>
          <cell r="C1238" t="str">
            <v>.</v>
          </cell>
          <cell r="D1238" t="str">
            <v>.</v>
          </cell>
        </row>
        <row r="1239">
          <cell r="A1239">
            <v>96314</v>
          </cell>
          <cell r="B1239" t="str">
            <v>RETIRADA DE CORDOALHA DE COBRE NÚ</v>
          </cell>
          <cell r="C1239" t="str">
            <v>M</v>
          </cell>
          <cell r="D1239">
            <v>2.98</v>
          </cell>
        </row>
        <row r="1240">
          <cell r="A1240">
            <v>96315</v>
          </cell>
          <cell r="B1240" t="str">
            <v>RETIRADA DE CORDOALHA DE COBRE NÚ PARA ATERRAMENTO</v>
          </cell>
          <cell r="C1240" t="str">
            <v>M</v>
          </cell>
          <cell r="D1240">
            <v>3.73</v>
          </cell>
        </row>
        <row r="1241">
          <cell r="A1241">
            <v>96316</v>
          </cell>
          <cell r="B1241" t="str">
            <v>RETIRADA DE CONECTOR TIPO "SPLIT-BOLT"</v>
          </cell>
          <cell r="C1241" t="str">
            <v>UN</v>
          </cell>
          <cell r="D1241">
            <v>2.98</v>
          </cell>
        </row>
        <row r="1242">
          <cell r="A1242">
            <v>96360</v>
          </cell>
          <cell r="B1242" t="str">
            <v>RETIRADA DE POSTE DE FERRO, INCLUSIVE BASE DE FIXAÇÃO</v>
          </cell>
          <cell r="C1242" t="str">
            <v>UN</v>
          </cell>
          <cell r="D1242">
            <v>74.569999999999993</v>
          </cell>
        </row>
        <row r="1243">
          <cell r="A1243">
            <v>96361</v>
          </cell>
          <cell r="B1243" t="str">
            <v>RETIRADA DE POSTE DE FERRO ENGASTADO NO SOLO</v>
          </cell>
          <cell r="C1243" t="str">
            <v>UN</v>
          </cell>
          <cell r="D1243">
            <v>119.31</v>
          </cell>
        </row>
        <row r="1244">
          <cell r="A1244">
            <v>96362</v>
          </cell>
          <cell r="B1244" t="str">
            <v>RETIRADA DE POSTE DE CONCRETO EM REDE DE ENERGIA</v>
          </cell>
          <cell r="C1244" t="str">
            <v>UN</v>
          </cell>
          <cell r="D1244">
            <v>173.71</v>
          </cell>
        </row>
        <row r="1245">
          <cell r="A1245">
            <v>96400</v>
          </cell>
          <cell r="B1245" t="str">
            <v>RETIRADAS - CABINE PRIMÁRIA</v>
          </cell>
          <cell r="C1245" t="str">
            <v>.</v>
          </cell>
          <cell r="D1245" t="str">
            <v>.</v>
          </cell>
        </row>
        <row r="1246">
          <cell r="A1246">
            <v>96401</v>
          </cell>
          <cell r="B1246" t="str">
            <v>RETIRADA DE ISOLADOR TIPO DISCO INCLUSIVE GANCHO DE SUSTENTAÇÃO</v>
          </cell>
          <cell r="C1246" t="str">
            <v>UN</v>
          </cell>
          <cell r="D1246">
            <v>14.91</v>
          </cell>
        </row>
        <row r="1247">
          <cell r="A1247">
            <v>96402</v>
          </cell>
          <cell r="B1247" t="str">
            <v>RETIRADA DE ISOLADOR TIPO CASTANHA INCLUSIVE GANCHO DE SUSTENTAÇÃO</v>
          </cell>
          <cell r="C1247" t="str">
            <v>UN</v>
          </cell>
          <cell r="D1247">
            <v>0.66</v>
          </cell>
        </row>
        <row r="1248">
          <cell r="A1248">
            <v>96403</v>
          </cell>
          <cell r="B1248" t="str">
            <v>RETIRADA DE ISOLADOR TIPO PINO A.T. INCLUSIVE PINO</v>
          </cell>
          <cell r="C1248" t="str">
            <v>UN</v>
          </cell>
          <cell r="D1248">
            <v>3.73</v>
          </cell>
        </row>
        <row r="1249">
          <cell r="A1249">
            <v>96404</v>
          </cell>
          <cell r="B1249" t="str">
            <v>RETIRADA DE ISOLADOR TIPO PEDESTAL PARA A.T.</v>
          </cell>
          <cell r="C1249" t="str">
            <v>UN</v>
          </cell>
          <cell r="D1249">
            <v>2.98</v>
          </cell>
        </row>
        <row r="1250">
          <cell r="A1250">
            <v>96405</v>
          </cell>
          <cell r="B1250" t="str">
            <v>RETIRADA DE CRUZETA DE MADEIRA</v>
          </cell>
          <cell r="C1250" t="str">
            <v>UN</v>
          </cell>
          <cell r="D1250">
            <v>32.28</v>
          </cell>
        </row>
        <row r="1251">
          <cell r="A1251">
            <v>96406</v>
          </cell>
          <cell r="B1251" t="str">
            <v>RETIRADA DE BUCHA DE PASSAGEM INTERNA/EXTERNA PARA A.T.</v>
          </cell>
          <cell r="C1251" t="str">
            <v>UN</v>
          </cell>
          <cell r="D1251">
            <v>5.97</v>
          </cell>
        </row>
        <row r="1252">
          <cell r="A1252">
            <v>96407</v>
          </cell>
          <cell r="B1252" t="str">
            <v>RETIRADA DE CHAPA DE FERRO PARA BUCHA DE PASSAGEM</v>
          </cell>
          <cell r="C1252" t="str">
            <v>UN</v>
          </cell>
          <cell r="D1252">
            <v>5.97</v>
          </cell>
        </row>
        <row r="1253">
          <cell r="A1253">
            <v>96408</v>
          </cell>
          <cell r="B1253" t="str">
            <v>RETIRADA DE VERGALHÃO DE COBRE 3/8"</v>
          </cell>
          <cell r="C1253" t="str">
            <v>M</v>
          </cell>
          <cell r="D1253">
            <v>2.98</v>
          </cell>
        </row>
        <row r="1254">
          <cell r="A1254">
            <v>96409</v>
          </cell>
          <cell r="B1254" t="str">
            <v>RETIRADA DE TERMINAL OU CONECTOR PARA VERGALHÃO DE COBRE</v>
          </cell>
          <cell r="C1254" t="str">
            <v>UN</v>
          </cell>
          <cell r="D1254">
            <v>1.32</v>
          </cell>
        </row>
        <row r="1255">
          <cell r="A1255">
            <v>96410</v>
          </cell>
          <cell r="B1255" t="str">
            <v>RETIRADA DE CHAVE SECCIONADORA TRIPOLAR CLASSE 15 K.V.</v>
          </cell>
          <cell r="C1255" t="str">
            <v>UN</v>
          </cell>
          <cell r="D1255">
            <v>43.05</v>
          </cell>
        </row>
        <row r="1256">
          <cell r="A1256">
            <v>96411</v>
          </cell>
          <cell r="B1256" t="str">
            <v>RETIRADA DE TRANSFORMADOR DE POTENCIAL</v>
          </cell>
          <cell r="C1256" t="str">
            <v>UN</v>
          </cell>
          <cell r="D1256">
            <v>9.69</v>
          </cell>
        </row>
        <row r="1257">
          <cell r="A1257">
            <v>96412</v>
          </cell>
          <cell r="B1257" t="str">
            <v>RETIRADA DE DISJUNTOR A.T. DE VOL. NORMAL OU REDUZIDO DE ÓLEO</v>
          </cell>
          <cell r="C1257" t="str">
            <v>UN</v>
          </cell>
          <cell r="D1257">
            <v>63.75</v>
          </cell>
        </row>
        <row r="1258">
          <cell r="A1258">
            <v>96413</v>
          </cell>
          <cell r="B1258" t="str">
            <v>RETIRADA DE TRANSFORMADOR DE POTÊNCIA CLASSE 15 KV</v>
          </cell>
          <cell r="C1258" t="str">
            <v>UN</v>
          </cell>
          <cell r="D1258">
            <v>117.55</v>
          </cell>
        </row>
        <row r="1259">
          <cell r="A1259">
            <v>96414</v>
          </cell>
          <cell r="B1259" t="str">
            <v>RETIRADA DE CHAVE FUSÍVEL TIPO MATHEUS</v>
          </cell>
          <cell r="C1259" t="str">
            <v>UN</v>
          </cell>
          <cell r="D1259">
            <v>22.37</v>
          </cell>
        </row>
        <row r="1260">
          <cell r="A1260">
            <v>96415</v>
          </cell>
          <cell r="B1260" t="str">
            <v>RETIRADA DE SUPORTE DE TRANSFORMADOR EM POSTE</v>
          </cell>
          <cell r="C1260" t="str">
            <v>UN</v>
          </cell>
          <cell r="D1260">
            <v>10.57</v>
          </cell>
        </row>
        <row r="1261">
          <cell r="A1261">
            <v>96416</v>
          </cell>
          <cell r="B1261" t="str">
            <v>RETIRADA DE CABO DE A.T. EM LINHA AÉREA ATÉ 35MM2</v>
          </cell>
          <cell r="C1261" t="str">
            <v>M</v>
          </cell>
          <cell r="D1261">
            <v>2.2400000000000002</v>
          </cell>
        </row>
        <row r="1262">
          <cell r="A1262">
            <v>96417</v>
          </cell>
          <cell r="B1262" t="str">
            <v>RETIRADA DE PÁRA-RAIO TIPO CRISTAL VALVE 15KV</v>
          </cell>
          <cell r="C1262" t="str">
            <v>UN</v>
          </cell>
          <cell r="D1262">
            <v>25.5</v>
          </cell>
        </row>
        <row r="1263">
          <cell r="A1263">
            <v>96418</v>
          </cell>
          <cell r="B1263" t="str">
            <v>RETIRADA DE CONTATORES E RELÊS EM GERAL</v>
          </cell>
          <cell r="C1263" t="str">
            <v>UN</v>
          </cell>
          <cell r="D1263">
            <v>47.63</v>
          </cell>
        </row>
        <row r="1264">
          <cell r="A1264">
            <v>96423</v>
          </cell>
          <cell r="B1264" t="str">
            <v>RETIRADA DE FUSÍVEL EM ALTA TENSÃO TIPO "HH"</v>
          </cell>
          <cell r="C1264" t="str">
            <v>UN</v>
          </cell>
          <cell r="D1264">
            <v>7.46</v>
          </cell>
        </row>
        <row r="1265">
          <cell r="A1265">
            <v>96424</v>
          </cell>
          <cell r="B1265" t="str">
            <v>RETIRADA DE ELO FUSÍVEL EM CHAVE TIPO MATHEUS</v>
          </cell>
          <cell r="C1265" t="str">
            <v>UN</v>
          </cell>
          <cell r="D1265">
            <v>4.47</v>
          </cell>
        </row>
        <row r="1266">
          <cell r="A1266">
            <v>97000</v>
          </cell>
          <cell r="B1266" t="str">
            <v>RECOLOCAÇÕES - ENTRADA E DISTRIBUIÇÃO</v>
          </cell>
          <cell r="C1266" t="str">
            <v>.</v>
          </cell>
          <cell r="D1266" t="str">
            <v>.</v>
          </cell>
        </row>
        <row r="1267">
          <cell r="A1267">
            <v>97001</v>
          </cell>
          <cell r="B1267" t="str">
            <v>RECOLOCAÇÃO DE POSTE DE ENTRADA DE ENERGIA EM BAIXA TENSÃO - GALVANIZADO</v>
          </cell>
          <cell r="C1267" t="str">
            <v>UN</v>
          </cell>
          <cell r="D1267">
            <v>127.5</v>
          </cell>
        </row>
        <row r="1268">
          <cell r="A1268">
            <v>97002</v>
          </cell>
          <cell r="B1268" t="str">
            <v>RECOLOCAÇÃO DE POSTE DE ENTRADA DE ENERGIA EM BAIXA TENSÃO - CONCRETO</v>
          </cell>
          <cell r="C1268" t="str">
            <v>UN</v>
          </cell>
          <cell r="D1268">
            <v>170.54</v>
          </cell>
        </row>
        <row r="1269">
          <cell r="A1269">
            <v>97003</v>
          </cell>
          <cell r="B1269" t="str">
            <v>RECOLOCAÇÃO DE CAIXA DE ENTRADA DE ENERGIA EM BAIXA TENSÃO</v>
          </cell>
          <cell r="C1269" t="str">
            <v>UN</v>
          </cell>
          <cell r="D1269">
            <v>74.569999999999993</v>
          </cell>
        </row>
        <row r="1270">
          <cell r="A1270">
            <v>97004</v>
          </cell>
          <cell r="B1270" t="str">
            <v>RECOLOCAÇÃO DE ARMAÇÃO TIPO BRAQUETE</v>
          </cell>
          <cell r="C1270" t="str">
            <v>UN</v>
          </cell>
          <cell r="D1270">
            <v>5.97</v>
          </cell>
        </row>
        <row r="1271">
          <cell r="A1271">
            <v>97005</v>
          </cell>
          <cell r="B1271" t="str">
            <v>RECOLOCAÇÃO DE CABEÇOTE TIPO "TELESP"</v>
          </cell>
          <cell r="C1271" t="str">
            <v>UN</v>
          </cell>
          <cell r="D1271">
            <v>5.97</v>
          </cell>
        </row>
        <row r="1272">
          <cell r="A1272">
            <v>97008</v>
          </cell>
          <cell r="B1272" t="str">
            <v>RECOLOCAÇÃO DE CONDULETE</v>
          </cell>
          <cell r="C1272" t="str">
            <v>UN</v>
          </cell>
          <cell r="D1272">
            <v>7.46</v>
          </cell>
        </row>
        <row r="1273">
          <cell r="A1273">
            <v>97009</v>
          </cell>
          <cell r="B1273" t="str">
            <v>RECOLOCAÇÃO DE PERFILADOS</v>
          </cell>
          <cell r="C1273" t="str">
            <v>M</v>
          </cell>
          <cell r="D1273">
            <v>7.46</v>
          </cell>
        </row>
        <row r="1274">
          <cell r="A1274">
            <v>97012</v>
          </cell>
          <cell r="B1274" t="str">
            <v>RECOLOCAÇÃO DE ELETRODUTOS APARENTES - ATÉ 2"</v>
          </cell>
          <cell r="C1274" t="str">
            <v>M</v>
          </cell>
          <cell r="D1274">
            <v>4.47</v>
          </cell>
        </row>
        <row r="1275">
          <cell r="A1275">
            <v>97013</v>
          </cell>
          <cell r="B1275" t="str">
            <v>RECOLOCAÇÃO DE ELETRODUTOS APARENTES - ACIMA DE 2"</v>
          </cell>
          <cell r="C1275" t="str">
            <v>M</v>
          </cell>
          <cell r="D1275">
            <v>8.9499999999999993</v>
          </cell>
        </row>
        <row r="1276">
          <cell r="A1276">
            <v>97014</v>
          </cell>
          <cell r="B1276" t="str">
            <v>RECOLOCAÇÃO DE FIO EMBUTIDO - ATÉ 16MM2</v>
          </cell>
          <cell r="C1276" t="str">
            <v>M</v>
          </cell>
          <cell r="D1276">
            <v>0.75</v>
          </cell>
        </row>
        <row r="1277">
          <cell r="A1277">
            <v>97015</v>
          </cell>
          <cell r="B1277" t="str">
            <v>RECOLOCAÇÃO DE CABO EMBUTIDO - ACIMA DE 16MM2</v>
          </cell>
          <cell r="C1277" t="str">
            <v>M</v>
          </cell>
          <cell r="D1277">
            <v>10.44</v>
          </cell>
        </row>
        <row r="1278">
          <cell r="A1278">
            <v>97016</v>
          </cell>
          <cell r="B1278" t="str">
            <v>RECOLOCAÇÃO DE FIO APARENTE - ATÉ 16MM2</v>
          </cell>
          <cell r="C1278" t="str">
            <v>M</v>
          </cell>
          <cell r="D1278">
            <v>0.45</v>
          </cell>
        </row>
        <row r="1279">
          <cell r="A1279">
            <v>97017</v>
          </cell>
          <cell r="B1279" t="str">
            <v>RECOLOCAÇÃO DE CABO APARENTE - ACIMA DE 16MM2</v>
          </cell>
          <cell r="C1279" t="str">
            <v>M</v>
          </cell>
          <cell r="D1279">
            <v>4.47</v>
          </cell>
        </row>
        <row r="1280">
          <cell r="A1280">
            <v>97018</v>
          </cell>
          <cell r="B1280" t="str">
            <v>RECOLOCAÇÃO DE TERMINAIS OU CONECTORES DE PRESSÃO PARA CABOS</v>
          </cell>
          <cell r="C1280" t="str">
            <v>UN</v>
          </cell>
          <cell r="D1280">
            <v>5.97</v>
          </cell>
        </row>
        <row r="1281">
          <cell r="A1281">
            <v>97020</v>
          </cell>
          <cell r="B1281" t="str">
            <v>RECOLOCAÇÃO DE SUPORTE-ISOLADOR TIPO ROLDANA</v>
          </cell>
          <cell r="C1281" t="str">
            <v>UN</v>
          </cell>
          <cell r="D1281">
            <v>4.47</v>
          </cell>
        </row>
        <row r="1282">
          <cell r="A1282">
            <v>97100</v>
          </cell>
          <cell r="B1282" t="str">
            <v>RECOLOCAÇÕES - CAIXAS E QUADROS</v>
          </cell>
          <cell r="C1282" t="str">
            <v>.</v>
          </cell>
          <cell r="D1282" t="str">
            <v>.</v>
          </cell>
        </row>
        <row r="1283">
          <cell r="A1283">
            <v>97110</v>
          </cell>
          <cell r="B1283" t="str">
            <v>RECOLOCAÇÃO DE BARRAMENTOS EM QUADROS ELÉTRICOS</v>
          </cell>
          <cell r="C1283" t="str">
            <v>M</v>
          </cell>
          <cell r="D1283">
            <v>14.91</v>
          </cell>
        </row>
        <row r="1284">
          <cell r="A1284">
            <v>97111</v>
          </cell>
          <cell r="B1284" t="str">
            <v>RECOLOCAÇÃO DE ISOLADORES EM QUADROS ELÉTRICOS</v>
          </cell>
          <cell r="C1284" t="str">
            <v>UN</v>
          </cell>
          <cell r="D1284">
            <v>3.73</v>
          </cell>
        </row>
        <row r="1285">
          <cell r="A1285">
            <v>97115</v>
          </cell>
          <cell r="B1285" t="str">
            <v>RECOLOCAÇÃO DE DISJUNTOR AUTOMÁTICO UNIPOLAR ATÉ 50A</v>
          </cell>
          <cell r="C1285" t="str">
            <v>UN</v>
          </cell>
          <cell r="D1285">
            <v>7.46</v>
          </cell>
        </row>
        <row r="1286">
          <cell r="A1286">
            <v>97116</v>
          </cell>
          <cell r="B1286" t="str">
            <v>RECOLOCAÇÃO DE DISJUNTOR AUTOMÁTICO BIPOLAR ATÉ 50A</v>
          </cell>
          <cell r="C1286" t="str">
            <v>UN</v>
          </cell>
          <cell r="D1286">
            <v>11.93</v>
          </cell>
        </row>
        <row r="1287">
          <cell r="A1287">
            <v>97117</v>
          </cell>
          <cell r="B1287" t="str">
            <v>RECOLOCAÇÃO DE DISJUNTOR AUTOMÁTICO TRIPOLAR ATÉ 50A</v>
          </cell>
          <cell r="C1287" t="str">
            <v>UN</v>
          </cell>
          <cell r="D1287">
            <v>22.37</v>
          </cell>
        </row>
        <row r="1288">
          <cell r="A1288">
            <v>97125</v>
          </cell>
          <cell r="B1288" t="str">
            <v>RECOLOCAÇÃO DE CAIXA PARA FUSÍVEL OU TOMADA, INSTALADA EM PERFILADOS</v>
          </cell>
          <cell r="C1288" t="str">
            <v>UN</v>
          </cell>
          <cell r="D1288">
            <v>7.46</v>
          </cell>
        </row>
        <row r="1289">
          <cell r="A1289">
            <v>97126</v>
          </cell>
          <cell r="B1289" t="str">
            <v>RECOLOCAÇÃO DE QUADRO DE DISTRIBUIÇÃO OU CAIXA DE PASSAGEM</v>
          </cell>
          <cell r="C1289" t="str">
            <v>M2</v>
          </cell>
          <cell r="D1289">
            <v>91</v>
          </cell>
        </row>
        <row r="1290">
          <cell r="A1290">
            <v>97130</v>
          </cell>
          <cell r="B1290" t="str">
            <v>RECOLOCAÇÃO DE FECHADURA DE QUADRO DE DISTRIBUIÇÃO OU CAIXA DE PASSAGEM</v>
          </cell>
          <cell r="C1290" t="str">
            <v>UN</v>
          </cell>
          <cell r="D1290">
            <v>3.73</v>
          </cell>
        </row>
        <row r="1291">
          <cell r="A1291">
            <v>97132</v>
          </cell>
          <cell r="B1291" t="str">
            <v>RECOLOCAÇÃO DE DISJUNTOR AUTOMÁTICO TIPO "QUICK-LAG"</v>
          </cell>
          <cell r="C1291" t="str">
            <v>UN</v>
          </cell>
          <cell r="D1291">
            <v>4.47</v>
          </cell>
        </row>
        <row r="1292">
          <cell r="A1292">
            <v>97134</v>
          </cell>
          <cell r="B1292" t="str">
            <v>RECOLOCAÇÃO DE BASE EM CHAPA DE FERRO, PARA DISJUNTOR TIPO "QUICK-LAG"</v>
          </cell>
          <cell r="C1292" t="str">
            <v>UN</v>
          </cell>
          <cell r="D1292">
            <v>14.91</v>
          </cell>
        </row>
        <row r="1293">
          <cell r="A1293">
            <v>97135</v>
          </cell>
          <cell r="B1293" t="str">
            <v>RECOLOCAÇÃO DE CAPACITOR PARA CORREÇÃO DE FATOR DE POTÊNCIA</v>
          </cell>
          <cell r="C1293" t="str">
            <v>UN</v>
          </cell>
          <cell r="D1293">
            <v>187.15</v>
          </cell>
        </row>
        <row r="1294">
          <cell r="A1294">
            <v>97137</v>
          </cell>
          <cell r="B1294" t="str">
            <v>RECOLOCAÇÃO DE CHAVE SECCIONADA OU BASE PARA FUSÍVEL TIPO NH-UNIPOLAR</v>
          </cell>
          <cell r="C1294" t="str">
            <v>UN</v>
          </cell>
          <cell r="D1294">
            <v>10.44</v>
          </cell>
        </row>
        <row r="1295">
          <cell r="A1295">
            <v>97138</v>
          </cell>
          <cell r="B1295" t="str">
            <v>RECOLOCAÇÃO DE CHAVE SECCIONADA OU BASE PARA FUSÍVEL TIPO NH-TRIPOLAR</v>
          </cell>
          <cell r="C1295" t="str">
            <v>UN</v>
          </cell>
          <cell r="D1295">
            <v>14.91</v>
          </cell>
        </row>
        <row r="1296">
          <cell r="A1296">
            <v>97139</v>
          </cell>
          <cell r="B1296" t="str">
            <v>RECOLOCAÇÃO DE BASE DE FUSÍVEIS TIPO " DIAZED"</v>
          </cell>
          <cell r="C1296" t="str">
            <v>UN</v>
          </cell>
          <cell r="D1296">
            <v>7.46</v>
          </cell>
        </row>
        <row r="1297">
          <cell r="A1297">
            <v>97140</v>
          </cell>
          <cell r="B1297" t="str">
            <v>RECOLOCAÇÃO DE BARRAMENTO DE COBRE</v>
          </cell>
          <cell r="C1297" t="str">
            <v>UN</v>
          </cell>
          <cell r="D1297">
            <v>7.46</v>
          </cell>
        </row>
        <row r="1298">
          <cell r="A1298">
            <v>97200</v>
          </cell>
          <cell r="B1298" t="str">
            <v>RECOLOCAÇÕES - PONTOS E APARELHOS</v>
          </cell>
          <cell r="C1298" t="str">
            <v>.</v>
          </cell>
          <cell r="D1298" t="str">
            <v>.</v>
          </cell>
        </row>
        <row r="1299">
          <cell r="A1299">
            <v>97201</v>
          </cell>
          <cell r="B1299" t="str">
            <v>RECOLOCAÇÃO DE SOQUETES EM LUMINÁRIAS</v>
          </cell>
          <cell r="C1299" t="str">
            <v>UN</v>
          </cell>
          <cell r="D1299">
            <v>4.47</v>
          </cell>
        </row>
        <row r="1300">
          <cell r="A1300">
            <v>97202</v>
          </cell>
          <cell r="B1300" t="str">
            <v>RECOLOCAÇÃO DE REATOR EM LUMINÁRIA FLUORESCENTE</v>
          </cell>
          <cell r="C1300" t="str">
            <v>UN</v>
          </cell>
          <cell r="D1300">
            <v>9.69</v>
          </cell>
        </row>
        <row r="1301">
          <cell r="A1301">
            <v>97203</v>
          </cell>
          <cell r="B1301" t="str">
            <v>RECOLOCAÇÃO DE LÂMPADA INCANDESCENTE OU FLUORESCENTE</v>
          </cell>
          <cell r="C1301" t="str">
            <v>UN</v>
          </cell>
          <cell r="D1301">
            <v>0.66</v>
          </cell>
        </row>
        <row r="1302">
          <cell r="A1302">
            <v>97204</v>
          </cell>
          <cell r="B1302" t="str">
            <v>RECOLOCAÇÃO DE LÂMPADA VAPOR DE MERCÚRIO, SÓDIO OU MISTA</v>
          </cell>
          <cell r="C1302" t="str">
            <v>UN</v>
          </cell>
          <cell r="D1302">
            <v>4.47</v>
          </cell>
        </row>
        <row r="1303">
          <cell r="A1303">
            <v>97205</v>
          </cell>
          <cell r="B1303" t="str">
            <v>RECOLOCAÇÃO DE PLACA DIFUSORA PARA LÂMPADA FLUORESCENTE</v>
          </cell>
          <cell r="C1303" t="str">
            <v>UN</v>
          </cell>
          <cell r="D1303">
            <v>0.66</v>
          </cell>
        </row>
        <row r="1304">
          <cell r="A1304">
            <v>97210</v>
          </cell>
          <cell r="B1304" t="str">
            <v>RECOLOCAÇÃO DE LUMINÁRIA INTERNA PARA LÂMPADA INCANDESCENTE</v>
          </cell>
          <cell r="C1304" t="str">
            <v>UN</v>
          </cell>
          <cell r="D1304">
            <v>11.93</v>
          </cell>
        </row>
        <row r="1305">
          <cell r="A1305">
            <v>97211</v>
          </cell>
          <cell r="B1305" t="str">
            <v>RECOLOCAÇÃO DE LUMINÁRIA INTERNA PARA LÂMPADA FLUORESCENTE</v>
          </cell>
          <cell r="C1305" t="str">
            <v>UN</v>
          </cell>
          <cell r="D1305">
            <v>22.37</v>
          </cell>
        </row>
        <row r="1306">
          <cell r="A1306">
            <v>97212</v>
          </cell>
          <cell r="B1306" t="str">
            <v>RECOLOCAÇÃO DE LUMINÁRIA EXTERNA INSTALADA EM POSTE</v>
          </cell>
          <cell r="C1306" t="str">
            <v>UN</v>
          </cell>
          <cell r="D1306">
            <v>59.65</v>
          </cell>
        </row>
        <row r="1307">
          <cell r="A1307">
            <v>97213</v>
          </cell>
          <cell r="B1307" t="str">
            <v>RECOLOCAÇÃO DE LUMINÁRIA EXTERNA INSTALADA EM BRAÇO DE FERRO</v>
          </cell>
          <cell r="C1307" t="str">
            <v>UN</v>
          </cell>
          <cell r="D1307">
            <v>29.83</v>
          </cell>
        </row>
        <row r="1308">
          <cell r="A1308">
            <v>97214</v>
          </cell>
          <cell r="B1308" t="str">
            <v>RECOLOCAÇÃO DE LUMINÁRIA A PROVA DE TEMPO, GASES E VAPOR</v>
          </cell>
          <cell r="C1308" t="str">
            <v>UN</v>
          </cell>
          <cell r="D1308">
            <v>14.91</v>
          </cell>
        </row>
        <row r="1309">
          <cell r="A1309">
            <v>97218</v>
          </cell>
          <cell r="B1309" t="str">
            <v>RECOLOCAÇÃO DE PROJETOR DE FACHADA</v>
          </cell>
          <cell r="C1309" t="str">
            <v>UN</v>
          </cell>
          <cell r="D1309">
            <v>14.91</v>
          </cell>
        </row>
        <row r="1310">
          <cell r="A1310">
            <v>97219</v>
          </cell>
          <cell r="B1310" t="str">
            <v>RECOLOCAÇÃO DE PROJETOR DE JARDIM</v>
          </cell>
          <cell r="C1310" t="str">
            <v>UN</v>
          </cell>
          <cell r="D1310">
            <v>11.93</v>
          </cell>
        </row>
        <row r="1311">
          <cell r="A1311">
            <v>97225</v>
          </cell>
          <cell r="B1311" t="str">
            <v>RECOLOCAÇÃO DE BRAÇO DE LUMINÁRIA</v>
          </cell>
          <cell r="C1311" t="str">
            <v>UN</v>
          </cell>
          <cell r="D1311">
            <v>14.91</v>
          </cell>
        </row>
        <row r="1312">
          <cell r="A1312">
            <v>97300</v>
          </cell>
          <cell r="B1312" t="str">
            <v>RECOLOCAÇÕES - PÁRA-RAIOS E OUTROS</v>
          </cell>
          <cell r="C1312" t="str">
            <v>.</v>
          </cell>
          <cell r="D1312" t="str">
            <v>.</v>
          </cell>
        </row>
        <row r="1313">
          <cell r="A1313">
            <v>97314</v>
          </cell>
          <cell r="B1313" t="str">
            <v>RECOLOCAÇÃO DE CORDOALHA DE COBRE NÚ</v>
          </cell>
          <cell r="C1313" t="str">
            <v>M</v>
          </cell>
          <cell r="D1313">
            <v>7.46</v>
          </cell>
        </row>
        <row r="1314">
          <cell r="A1314">
            <v>97315</v>
          </cell>
          <cell r="B1314" t="str">
            <v>RECOLOCAÇÃO CORDOALHA DE COBRE NÚ PARA ATERRAMENTO</v>
          </cell>
          <cell r="C1314" t="str">
            <v>M</v>
          </cell>
          <cell r="D1314">
            <v>7.46</v>
          </cell>
        </row>
        <row r="1315">
          <cell r="A1315">
            <v>97316</v>
          </cell>
          <cell r="B1315" t="str">
            <v>RECOLOCAÇÃO DE CONECTOR TIPO "SPLIT_BOLT"</v>
          </cell>
          <cell r="C1315" t="str">
            <v>UN</v>
          </cell>
          <cell r="D1315">
            <v>4.47</v>
          </cell>
        </row>
        <row r="1316">
          <cell r="A1316">
            <v>97360</v>
          </cell>
          <cell r="B1316" t="str">
            <v>RECOLOCAÇÃO DE POSTE DE FERRO, INCLUSIVE BASE DE FIXAÇÃO</v>
          </cell>
          <cell r="C1316" t="str">
            <v>UN</v>
          </cell>
          <cell r="D1316">
            <v>127.5</v>
          </cell>
        </row>
        <row r="1317">
          <cell r="A1317">
            <v>97361</v>
          </cell>
          <cell r="B1317" t="str">
            <v>RECOLOCAÇÃO DE POSTE DE FERRO ENGASTADO NO SOLO</v>
          </cell>
          <cell r="C1317" t="str">
            <v>UN</v>
          </cell>
          <cell r="D1317">
            <v>170.54</v>
          </cell>
        </row>
        <row r="1318">
          <cell r="A1318">
            <v>97362</v>
          </cell>
          <cell r="B1318" t="str">
            <v>RECOLOCAÇÃO DE POSTE DE CONCRETO EM REDE DE ENERGIA</v>
          </cell>
          <cell r="C1318" t="str">
            <v>UN</v>
          </cell>
          <cell r="D1318">
            <v>186.93</v>
          </cell>
        </row>
        <row r="1319">
          <cell r="A1319">
            <v>97400</v>
          </cell>
          <cell r="B1319" t="str">
            <v>RECOLOCAÇÕES - CABINES PRIMÁRIAS</v>
          </cell>
          <cell r="C1319" t="str">
            <v>.</v>
          </cell>
          <cell r="D1319" t="str">
            <v>.</v>
          </cell>
        </row>
        <row r="1320">
          <cell r="A1320">
            <v>97401</v>
          </cell>
          <cell r="B1320" t="str">
            <v>RECOLOCAÇÃO DE ISOLADOR TIPO DISCO INCLUSIVE GANCHO DE SUSTENTAÇÃO</v>
          </cell>
          <cell r="C1320" t="str">
            <v>UN</v>
          </cell>
          <cell r="D1320">
            <v>2.98</v>
          </cell>
        </row>
        <row r="1321">
          <cell r="A1321">
            <v>97402</v>
          </cell>
          <cell r="B1321" t="str">
            <v>RECOLOCAÇÃO DE ISOLADOR TIPO CASTANHA INCLUSIVE GANCHO DE SUSTENTAÇÃO</v>
          </cell>
          <cell r="C1321" t="str">
            <v>UN</v>
          </cell>
          <cell r="D1321">
            <v>2.98</v>
          </cell>
        </row>
        <row r="1322">
          <cell r="A1322">
            <v>97403</v>
          </cell>
          <cell r="B1322" t="str">
            <v>RECOLOCAÇÃO DE ISOLADOR TIPO PINO PARA A.T. INCLUSIVE PINO</v>
          </cell>
          <cell r="C1322" t="str">
            <v>UN</v>
          </cell>
          <cell r="D1322">
            <v>9.69</v>
          </cell>
        </row>
        <row r="1323">
          <cell r="A1323">
            <v>97404</v>
          </cell>
          <cell r="B1323" t="str">
            <v>RECOLOCAÇÃO DE ISOLADOR TIPO PEDESTAL PARA A.T.</v>
          </cell>
          <cell r="C1323" t="str">
            <v>UN</v>
          </cell>
          <cell r="D1323">
            <v>8.9499999999999993</v>
          </cell>
        </row>
        <row r="1324">
          <cell r="A1324">
            <v>97405</v>
          </cell>
          <cell r="B1324" t="str">
            <v>RECOLOCAÇÃO DE CRUZETA DE MADEIRA</v>
          </cell>
          <cell r="C1324" t="str">
            <v>UN</v>
          </cell>
          <cell r="D1324">
            <v>43.05</v>
          </cell>
        </row>
        <row r="1325">
          <cell r="A1325">
            <v>97406</v>
          </cell>
          <cell r="B1325" t="str">
            <v>RECOLOCAÇÃO DE BUCHA DE PASSAGEM INTERNA/EXTERNA PARA A.T.</v>
          </cell>
          <cell r="C1325" t="str">
            <v>UN</v>
          </cell>
          <cell r="D1325">
            <v>7.46</v>
          </cell>
        </row>
        <row r="1326">
          <cell r="A1326">
            <v>97407</v>
          </cell>
          <cell r="B1326" t="str">
            <v>RECOLOCAÇÃO DE CHAPA DE FERRO PARA BUCHA DE PASSAGEM</v>
          </cell>
          <cell r="C1326" t="str">
            <v>UN</v>
          </cell>
          <cell r="D1326">
            <v>7.46</v>
          </cell>
        </row>
        <row r="1327">
          <cell r="A1327">
            <v>97408</v>
          </cell>
          <cell r="B1327" t="str">
            <v>RECOLOCAÇÃO DE VERGALHÃO DE COBRE 3/8"</v>
          </cell>
          <cell r="C1327" t="str">
            <v>M</v>
          </cell>
          <cell r="D1327">
            <v>5.97</v>
          </cell>
        </row>
        <row r="1328">
          <cell r="A1328">
            <v>97409</v>
          </cell>
          <cell r="B1328" t="str">
            <v>RECOLOCAÇÃO DE TERMINAL OU CONECTOR PARA VERGALHÃO DE COBRE</v>
          </cell>
          <cell r="C1328" t="str">
            <v>UN</v>
          </cell>
          <cell r="D1328">
            <v>2.98</v>
          </cell>
        </row>
        <row r="1329">
          <cell r="A1329">
            <v>97410</v>
          </cell>
          <cell r="B1329" t="str">
            <v>RECOLOCAÇÃO DE CHAVE SECCIONADORA TRIPOLAR CLASSE 15KV</v>
          </cell>
          <cell r="C1329" t="str">
            <v>UN</v>
          </cell>
          <cell r="D1329">
            <v>74.92</v>
          </cell>
        </row>
        <row r="1330">
          <cell r="A1330">
            <v>97411</v>
          </cell>
          <cell r="B1330" t="str">
            <v>RECOLOCAÇÃO DE TRANSFORMADOR DE POTENCIAL</v>
          </cell>
          <cell r="C1330" t="str">
            <v>UN</v>
          </cell>
          <cell r="D1330">
            <v>27.73</v>
          </cell>
        </row>
        <row r="1331">
          <cell r="A1331">
            <v>97412</v>
          </cell>
          <cell r="B1331" t="str">
            <v>RECOLOCAÇÃO DE DISJUNTOR A.T. DE VOLUME NORMAL OU REDUZIDO DE ÓLEO</v>
          </cell>
          <cell r="C1331" t="str">
            <v>UN</v>
          </cell>
          <cell r="D1331">
            <v>140.01</v>
          </cell>
        </row>
        <row r="1332">
          <cell r="A1332">
            <v>97413</v>
          </cell>
          <cell r="B1332" t="str">
            <v>RECOLOCAÇÃO DE TRANSFORMADOR DE POTÊNCIA CLASSE 15KV</v>
          </cell>
          <cell r="C1332" t="str">
            <v>UN</v>
          </cell>
          <cell r="D1332">
            <v>254.99</v>
          </cell>
        </row>
        <row r="1333">
          <cell r="A1333">
            <v>97414</v>
          </cell>
          <cell r="B1333" t="str">
            <v>RECOLOCAÇÃO DE CHAVE FUSÍVEL TIPO MATHEUS</v>
          </cell>
          <cell r="C1333" t="str">
            <v>UN</v>
          </cell>
          <cell r="D1333">
            <v>23.43</v>
          </cell>
        </row>
        <row r="1334">
          <cell r="A1334">
            <v>97415</v>
          </cell>
          <cell r="B1334" t="str">
            <v>RECOLOCAÇÃO DE SUPORTE DE TRANSFORMADOR EM POSTE</v>
          </cell>
          <cell r="C1334" t="str">
            <v>UN</v>
          </cell>
          <cell r="D1334">
            <v>43.05</v>
          </cell>
        </row>
        <row r="1335">
          <cell r="A1335">
            <v>97416</v>
          </cell>
          <cell r="B1335" t="str">
            <v>RECOLOCAÇÃO DE CABO DE A.T. EM LINHA AÉREA ATÉ 35MM2</v>
          </cell>
          <cell r="C1335" t="str">
            <v>M</v>
          </cell>
          <cell r="D1335">
            <v>4.47</v>
          </cell>
        </row>
        <row r="1336">
          <cell r="A1336">
            <v>97417</v>
          </cell>
          <cell r="B1336" t="str">
            <v>RECOLOCAÇÃO DE PÁRA-RAIO TIPO CRISTAL VALVE 15KV</v>
          </cell>
          <cell r="C1336" t="str">
            <v>UN</v>
          </cell>
          <cell r="D1336">
            <v>100.03</v>
          </cell>
        </row>
        <row r="1337">
          <cell r="A1337">
            <v>97418</v>
          </cell>
          <cell r="B1337" t="str">
            <v>RECOLOCAÇÃO DE CONTATORES E RELÊS EM GERAL</v>
          </cell>
          <cell r="C1337" t="str">
            <v>UN</v>
          </cell>
          <cell r="D1337">
            <v>95.27</v>
          </cell>
        </row>
        <row r="1338">
          <cell r="A1338">
            <v>97423</v>
          </cell>
          <cell r="B1338" t="str">
            <v>RECOLOCAÇÃO DE FUSÍVEL EM ALTA TENSÃO TIPO "HH"</v>
          </cell>
          <cell r="C1338" t="str">
            <v>UN</v>
          </cell>
          <cell r="D1338">
            <v>7.46</v>
          </cell>
        </row>
        <row r="1339">
          <cell r="A1339">
            <v>97424</v>
          </cell>
          <cell r="B1339" t="str">
            <v>RECOLOCAÇÃO DE ELO FUSÍVEL EM CHAVE TIPO MATHEUS</v>
          </cell>
          <cell r="C1339" t="str">
            <v>UN</v>
          </cell>
          <cell r="D1339">
            <v>4.47</v>
          </cell>
        </row>
        <row r="1340">
          <cell r="A1340">
            <v>98000</v>
          </cell>
          <cell r="B1340" t="str">
            <v>SERVIÇOS PARCIAIS - ENTRADA E DISTRIBUIÇÃO</v>
          </cell>
          <cell r="C1340" t="str">
            <v>.</v>
          </cell>
          <cell r="D1340" t="str">
            <v>.</v>
          </cell>
        </row>
        <row r="1341">
          <cell r="A1341">
            <v>98001</v>
          </cell>
          <cell r="B1341" t="str">
            <v>POSTE DE ENTRADA DE ENERGIA, DUPLO "T" - 6,0M/90DAN</v>
          </cell>
          <cell r="C1341" t="str">
            <v>UN</v>
          </cell>
          <cell r="D1341">
            <v>316.29000000000002</v>
          </cell>
        </row>
        <row r="1342">
          <cell r="A1342">
            <v>98003</v>
          </cell>
          <cell r="B1342" t="str">
            <v>POSTE DE ENTRADA DE ENERGIA, DUPLO "T" - 7,5M/200DAN</v>
          </cell>
          <cell r="C1342" t="str">
            <v>UN</v>
          </cell>
          <cell r="D1342">
            <v>431.69</v>
          </cell>
        </row>
        <row r="1343">
          <cell r="A1343">
            <v>98004</v>
          </cell>
          <cell r="B1343" t="str">
            <v>POSTE DE ENTRADA DE ENERGIA, DUPLO "T" - 7,5M/300DAN</v>
          </cell>
          <cell r="C1343" t="str">
            <v>UN</v>
          </cell>
          <cell r="D1343">
            <v>484.3</v>
          </cell>
        </row>
        <row r="1344">
          <cell r="A1344">
            <v>98018</v>
          </cell>
          <cell r="B1344" t="str">
            <v>TERMINAL OU CONECTOR DE PRESSÃO - PARA FIO ATÉ 6MM2</v>
          </cell>
          <cell r="C1344" t="str">
            <v>UN</v>
          </cell>
          <cell r="D1344">
            <v>4.6100000000000003</v>
          </cell>
        </row>
        <row r="1345">
          <cell r="A1345">
            <v>98019</v>
          </cell>
          <cell r="B1345" t="str">
            <v>TERMINAL OU CONECTOR DE PRESSÃO - PARA CABO 10MM2</v>
          </cell>
          <cell r="C1345" t="str">
            <v>UN</v>
          </cell>
          <cell r="D1345">
            <v>5.39</v>
          </cell>
        </row>
        <row r="1346">
          <cell r="A1346">
            <v>98020</v>
          </cell>
          <cell r="B1346" t="str">
            <v>TERMINAL OU CONECTOR DE PRESSÃO - PARA CABO 16MM2</v>
          </cell>
          <cell r="C1346" t="str">
            <v>UN</v>
          </cell>
          <cell r="D1346">
            <v>5.62</v>
          </cell>
        </row>
        <row r="1347">
          <cell r="A1347">
            <v>98021</v>
          </cell>
          <cell r="B1347" t="str">
            <v>TERMINAL OU CONECTOR DE PRESSÃO - PARA CABO 25MM2</v>
          </cell>
          <cell r="C1347" t="str">
            <v>UN</v>
          </cell>
          <cell r="D1347">
            <v>5.99</v>
          </cell>
        </row>
        <row r="1348">
          <cell r="A1348">
            <v>98022</v>
          </cell>
          <cell r="B1348" t="str">
            <v>TERMINAL OU CONECTOR DE PRESSÃO - PARA CABO 35MM2</v>
          </cell>
          <cell r="C1348" t="str">
            <v>UN</v>
          </cell>
          <cell r="D1348">
            <v>6.07</v>
          </cell>
        </row>
        <row r="1349">
          <cell r="A1349">
            <v>98023</v>
          </cell>
          <cell r="B1349" t="str">
            <v>TERMINAL OU CONECTOR DE PRESSÃO - PARA CABO 50MM2</v>
          </cell>
          <cell r="C1349" t="str">
            <v>UN</v>
          </cell>
          <cell r="D1349">
            <v>7.67</v>
          </cell>
        </row>
        <row r="1350">
          <cell r="A1350">
            <v>98024</v>
          </cell>
          <cell r="B1350" t="str">
            <v>TERMINAL OU CONECTOR DE PRESSÃO - PARA CABO 70MM2</v>
          </cell>
          <cell r="C1350" t="str">
            <v>UN</v>
          </cell>
          <cell r="D1350">
            <v>7.82</v>
          </cell>
        </row>
        <row r="1351">
          <cell r="A1351">
            <v>98025</v>
          </cell>
          <cell r="B1351" t="str">
            <v>TERMINAL OU CONECTOR DE PRESSÃO - PARA CABO 95MM2</v>
          </cell>
          <cell r="C1351" t="str">
            <v>UN</v>
          </cell>
          <cell r="D1351">
            <v>8.76</v>
          </cell>
        </row>
        <row r="1352">
          <cell r="A1352">
            <v>98026</v>
          </cell>
          <cell r="B1352" t="str">
            <v>TERMINAL OU CONECTOR DE PRESSÃO - PARA CABO 120MM2</v>
          </cell>
          <cell r="C1352" t="str">
            <v>UN</v>
          </cell>
          <cell r="D1352">
            <v>12.29</v>
          </cell>
        </row>
        <row r="1353">
          <cell r="A1353">
            <v>98027</v>
          </cell>
          <cell r="B1353" t="str">
            <v>TERMINAL OU CONECTOR DE PRESSÃO - PARA CABO 150MM2</v>
          </cell>
          <cell r="C1353" t="str">
            <v>UN</v>
          </cell>
          <cell r="D1353">
            <v>12.59</v>
          </cell>
        </row>
        <row r="1354">
          <cell r="A1354">
            <v>98028</v>
          </cell>
          <cell r="B1354" t="str">
            <v>TERMINAL OU CONECTOR DE PRESSÃO - PARA CABO 185MM2</v>
          </cell>
          <cell r="C1354" t="str">
            <v>UN</v>
          </cell>
          <cell r="D1354">
            <v>13.99</v>
          </cell>
        </row>
        <row r="1355">
          <cell r="A1355">
            <v>98029</v>
          </cell>
          <cell r="B1355" t="str">
            <v>TERMINAL OU CONECTOR DE PRESSÃO - PARA CABO 240MM2</v>
          </cell>
          <cell r="C1355" t="str">
            <v>UN</v>
          </cell>
          <cell r="D1355">
            <v>16.21</v>
          </cell>
        </row>
        <row r="1356">
          <cell r="A1356">
            <v>98030</v>
          </cell>
          <cell r="B1356" t="str">
            <v>TERMINAL OU CONECTOR DE PRESSÃO - PARA CABO 300MM2</v>
          </cell>
          <cell r="C1356" t="str">
            <v>UN</v>
          </cell>
          <cell r="D1356">
            <v>16.850000000000001</v>
          </cell>
        </row>
        <row r="1357">
          <cell r="A1357">
            <v>98200</v>
          </cell>
          <cell r="B1357" t="str">
            <v>SERVIÇOS PARCIAIS - PONTOS E APARELHOS</v>
          </cell>
          <cell r="C1357" t="str">
            <v>.</v>
          </cell>
          <cell r="D1357" t="str">
            <v>.</v>
          </cell>
        </row>
        <row r="1358">
          <cell r="A1358">
            <v>98201</v>
          </cell>
          <cell r="B1358" t="str">
            <v>INTERRUPTOR SIMPLES - 1 TECLA</v>
          </cell>
          <cell r="C1358" t="str">
            <v>UN</v>
          </cell>
          <cell r="D1358">
            <v>7.53</v>
          </cell>
        </row>
        <row r="1359">
          <cell r="A1359">
            <v>98202</v>
          </cell>
          <cell r="B1359" t="str">
            <v>INTERRUPTOR SIMPLES - 2 TECLAS</v>
          </cell>
          <cell r="C1359" t="str">
            <v>UN</v>
          </cell>
          <cell r="D1359">
            <v>11.5</v>
          </cell>
        </row>
        <row r="1360">
          <cell r="A1360">
            <v>98203</v>
          </cell>
          <cell r="B1360" t="str">
            <v>INTERRUPTOR SIMPLES - 3 TECLAS</v>
          </cell>
          <cell r="C1360" t="str">
            <v>UN</v>
          </cell>
          <cell r="D1360">
            <v>15.21</v>
          </cell>
        </row>
        <row r="1361">
          <cell r="A1361">
            <v>98204</v>
          </cell>
          <cell r="B1361" t="str">
            <v>INTERRUPTOR SIMPLES BIPOLAR - 1 TECLA</v>
          </cell>
          <cell r="C1361" t="str">
            <v>UN</v>
          </cell>
          <cell r="D1361">
            <v>27.97</v>
          </cell>
        </row>
        <row r="1362">
          <cell r="A1362">
            <v>98205</v>
          </cell>
          <cell r="B1362" t="str">
            <v>INTERRUPTOR PARALELO - 1 TECLA</v>
          </cell>
          <cell r="C1362" t="str">
            <v>UN</v>
          </cell>
          <cell r="D1362">
            <v>8.91</v>
          </cell>
        </row>
        <row r="1363">
          <cell r="A1363">
            <v>98206</v>
          </cell>
          <cell r="B1363" t="str">
            <v>ESPELHO PLÁSTICO - 3"X3"</v>
          </cell>
          <cell r="C1363" t="str">
            <v>UN</v>
          </cell>
          <cell r="D1363">
            <v>1.92</v>
          </cell>
        </row>
        <row r="1364">
          <cell r="A1364">
            <v>98207</v>
          </cell>
          <cell r="B1364" t="str">
            <v>ESPELHO PLÁSTICO - 4"X2"</v>
          </cell>
          <cell r="C1364" t="str">
            <v>UN</v>
          </cell>
          <cell r="D1364">
            <v>1.85</v>
          </cell>
        </row>
        <row r="1365">
          <cell r="A1365">
            <v>98208</v>
          </cell>
          <cell r="B1365" t="str">
            <v>ESPELHO PLÁSTICO - 4"X4"</v>
          </cell>
          <cell r="C1365" t="str">
            <v>UN</v>
          </cell>
          <cell r="D1365">
            <v>3.6</v>
          </cell>
        </row>
        <row r="1366">
          <cell r="A1366">
            <v>98209</v>
          </cell>
          <cell r="B1366" t="str">
            <v>TOMADA PARA TELEFONE DE 4 POLOS PADRÃO TELEBRÁS</v>
          </cell>
          <cell r="C1366" t="str">
            <v>UN</v>
          </cell>
          <cell r="D1366">
            <v>11.24</v>
          </cell>
        </row>
        <row r="1367">
          <cell r="A1367">
            <v>98210</v>
          </cell>
          <cell r="B1367" t="str">
            <v>TOMADA SIMPLES DE EMBUTIR - 110/220V</v>
          </cell>
          <cell r="C1367" t="str">
            <v>UN</v>
          </cell>
          <cell r="D1367">
            <v>7.86</v>
          </cell>
        </row>
        <row r="1368">
          <cell r="A1368">
            <v>98211</v>
          </cell>
          <cell r="B1368" t="str">
            <v>TOMADA PARA APARELHOS FIXOS, TRIPOLAR - 220V</v>
          </cell>
          <cell r="C1368" t="str">
            <v>UN</v>
          </cell>
          <cell r="D1368">
            <v>11.72</v>
          </cell>
        </row>
        <row r="1369">
          <cell r="A1369">
            <v>98212</v>
          </cell>
          <cell r="B1369" t="str">
            <v>TOMADA SIMPLES DE EMBUTIR - PARA PISO</v>
          </cell>
          <cell r="C1369" t="str">
            <v>UN</v>
          </cell>
          <cell r="D1369">
            <v>23.51</v>
          </cell>
        </row>
        <row r="1370">
          <cell r="A1370">
            <v>98213</v>
          </cell>
          <cell r="B1370" t="str">
            <v>TOMADA 3P+T 30A - 440V</v>
          </cell>
          <cell r="C1370" t="str">
            <v>UN</v>
          </cell>
          <cell r="D1370">
            <v>30.7</v>
          </cell>
        </row>
        <row r="1371">
          <cell r="A1371">
            <v>98214</v>
          </cell>
          <cell r="B1371" t="str">
            <v>TOMADA 3P+T 32A - 750V TIPO INDUSTRIAL</v>
          </cell>
          <cell r="C1371" t="str">
            <v>UN</v>
          </cell>
          <cell r="D1371">
            <v>26.54</v>
          </cell>
        </row>
        <row r="1372">
          <cell r="A1372">
            <v>98215</v>
          </cell>
          <cell r="B1372" t="str">
            <v>TOMADA 3P+T 63A - 750V TIPO INDUSTRIAL</v>
          </cell>
          <cell r="C1372" t="str">
            <v>UN</v>
          </cell>
          <cell r="D1372">
            <v>91.83</v>
          </cell>
        </row>
        <row r="1373">
          <cell r="A1373">
            <v>98216</v>
          </cell>
          <cell r="B1373" t="str">
            <v>BOTÃO PARA CAMPAINHA - USO AO TEMPO</v>
          </cell>
          <cell r="C1373" t="str">
            <v>UN</v>
          </cell>
          <cell r="D1373">
            <v>8.0399999999999991</v>
          </cell>
        </row>
        <row r="1374">
          <cell r="A1374">
            <v>98217</v>
          </cell>
          <cell r="B1374" t="str">
            <v>CIGARRA DE SOBREPOR, TIPO COLEGIAL</v>
          </cell>
          <cell r="C1374" t="str">
            <v>UN</v>
          </cell>
          <cell r="D1374">
            <v>46.93</v>
          </cell>
        </row>
        <row r="1375">
          <cell r="A1375">
            <v>98222</v>
          </cell>
          <cell r="B1375" t="str">
            <v>SOQUETE ANTIVIBRATÓRIO PARA LÂMPADA FLUORESCENTE SEM PORTA-STARTER</v>
          </cell>
          <cell r="C1375" t="str">
            <v>UN</v>
          </cell>
          <cell r="D1375">
            <v>5.99</v>
          </cell>
        </row>
        <row r="1376">
          <cell r="A1376">
            <v>98223</v>
          </cell>
          <cell r="B1376" t="str">
            <v>SOQUETE ANTIVIBRATÓRIO PARA LÂMPADA FLUORESCENTE COM PORTA-STARTER</v>
          </cell>
          <cell r="C1376" t="str">
            <v>UN</v>
          </cell>
          <cell r="D1376">
            <v>8.9</v>
          </cell>
        </row>
        <row r="1377">
          <cell r="A1377">
            <v>98224</v>
          </cell>
          <cell r="B1377" t="str">
            <v>STARTER PARA LÂMPADA FLUORESCENTE - 20/40W</v>
          </cell>
          <cell r="C1377" t="str">
            <v>UN</v>
          </cell>
          <cell r="D1377">
            <v>4.03</v>
          </cell>
        </row>
        <row r="1378">
          <cell r="A1378">
            <v>98225</v>
          </cell>
          <cell r="B1378" t="str">
            <v>IGNITOR PARA PARTIDA LÂMPADA VAPOR SÓDIO ALTA PRESSÃO ATÉ 400W</v>
          </cell>
          <cell r="C1378" t="str">
            <v>UN</v>
          </cell>
          <cell r="D1378">
            <v>30.74</v>
          </cell>
        </row>
        <row r="1379">
          <cell r="A1379">
            <v>98226</v>
          </cell>
          <cell r="B1379" t="str">
            <v>REATOR SIMPLES PARA LÂMPADA FLUORESCENTE, BAIXO F.POTÊNCIA - 110V/20W</v>
          </cell>
          <cell r="C1379" t="str">
            <v>UN</v>
          </cell>
          <cell r="D1379">
            <v>20.27</v>
          </cell>
        </row>
        <row r="1380">
          <cell r="A1380">
            <v>98227</v>
          </cell>
          <cell r="B1380" t="str">
            <v>REATOR SIMPLES PARA LÂMPADA FLUORESCENTE, BAIXO F.POTÊNCIA - 220V/20W</v>
          </cell>
          <cell r="C1380" t="str">
            <v>UN</v>
          </cell>
          <cell r="D1380">
            <v>22.58</v>
          </cell>
        </row>
        <row r="1381">
          <cell r="A1381">
            <v>98229</v>
          </cell>
          <cell r="B1381" t="str">
            <v>REATOR SIMPLES PARA LÂMPADA FLUORESCENTE, BAIXO F.POTÊNCIA - 110V/40W</v>
          </cell>
          <cell r="C1381" t="str">
            <v>UN</v>
          </cell>
          <cell r="D1381">
            <v>29.13</v>
          </cell>
        </row>
        <row r="1382">
          <cell r="A1382">
            <v>98230</v>
          </cell>
          <cell r="B1382" t="str">
            <v>REATOR SIMPLES PARA LÂMPADA FLUORESCENTE, BAIXO F.POTÊNCIA - 220V/40W</v>
          </cell>
          <cell r="C1382" t="str">
            <v>UN</v>
          </cell>
          <cell r="D1382">
            <v>22.56</v>
          </cell>
        </row>
        <row r="1383">
          <cell r="A1383">
            <v>98231</v>
          </cell>
          <cell r="B1383" t="str">
            <v>REATOR SIMPLES PARA LÂMPADA FLUORESCENTE, ALTO F.POTÊNCIA - 220V/40W</v>
          </cell>
          <cell r="C1383" t="str">
            <v>UN</v>
          </cell>
          <cell r="D1383">
            <v>29.43</v>
          </cell>
        </row>
        <row r="1384">
          <cell r="A1384">
            <v>98232</v>
          </cell>
          <cell r="B1384" t="str">
            <v>REATOR SIMPLES PARA LÂMPADA FLUORESCENTE PARTIDA RÁPIDA, ALTO F.POTÊNCIA - 110-220V/20W</v>
          </cell>
          <cell r="C1384" t="str">
            <v>UN</v>
          </cell>
          <cell r="D1384">
            <v>36.96</v>
          </cell>
        </row>
        <row r="1385">
          <cell r="A1385">
            <v>98234</v>
          </cell>
          <cell r="B1385" t="str">
            <v>REATOR DUPLO PARA LÂMPADA FLUORESCENTE PARTIDA RÁPIDA, ALTO F.POTÊNCIA - 110-220V/2X20W</v>
          </cell>
          <cell r="C1385" t="str">
            <v>UN</v>
          </cell>
          <cell r="D1385">
            <v>51.65</v>
          </cell>
        </row>
        <row r="1386">
          <cell r="A1386">
            <v>98235</v>
          </cell>
          <cell r="B1386" t="str">
            <v>REATOR DUPLO PARA LÂMPADA FLUORESCENTE PARTIDA RÁPIDA, ALTO F.POTÊNCIA 110-220V/2X40W</v>
          </cell>
          <cell r="C1386" t="str">
            <v>UN</v>
          </cell>
          <cell r="D1386">
            <v>57.76</v>
          </cell>
        </row>
        <row r="1387">
          <cell r="A1387">
            <v>98238</v>
          </cell>
          <cell r="B1387" t="str">
            <v>REATOR SIMPLES PARA LÂMPADA FLUORESCENTE PARTIDA RÁPIDA, ALTO F.POTÊNCIA - 220V/1X110W</v>
          </cell>
          <cell r="C1387" t="str">
            <v>UN</v>
          </cell>
          <cell r="D1387">
            <v>67.33</v>
          </cell>
        </row>
        <row r="1388">
          <cell r="A1388">
            <v>98239</v>
          </cell>
          <cell r="B1388" t="str">
            <v>REATOR DUPLO PARA LÂMPADA FLUORESCENTE PARTIDA RÁPIDA, ALTO F.POTÊNCIA 220V/2X110W</v>
          </cell>
          <cell r="C1388" t="str">
            <v>UN</v>
          </cell>
          <cell r="D1388">
            <v>90.33</v>
          </cell>
        </row>
        <row r="1389">
          <cell r="A1389">
            <v>98240</v>
          </cell>
          <cell r="B1389" t="str">
            <v>REATOR PARA LÂMPADA HG - 220V/125W</v>
          </cell>
          <cell r="C1389" t="str">
            <v>UN</v>
          </cell>
          <cell r="D1389">
            <v>43.9</v>
          </cell>
        </row>
        <row r="1390">
          <cell r="A1390">
            <v>98241</v>
          </cell>
          <cell r="B1390" t="str">
            <v>REATOR PARA LÂMPADA HG - 220V/250W</v>
          </cell>
          <cell r="C1390" t="str">
            <v>UN</v>
          </cell>
          <cell r="D1390">
            <v>54.89</v>
          </cell>
        </row>
        <row r="1391">
          <cell r="A1391">
            <v>98242</v>
          </cell>
          <cell r="B1391" t="str">
            <v>REATOR PARA LÂMPADA HG - 220V/400W</v>
          </cell>
          <cell r="C1391" t="str">
            <v>UN</v>
          </cell>
          <cell r="D1391">
            <v>63.43</v>
          </cell>
        </row>
        <row r="1392">
          <cell r="A1392">
            <v>98243</v>
          </cell>
          <cell r="B1392" t="str">
            <v>REATOR PARA LÂMPADA VAPOR DE MERCÚRIO USO EXTERNO 220V/400W</v>
          </cell>
          <cell r="C1392" t="str">
            <v>UN</v>
          </cell>
          <cell r="D1392">
            <v>70.89</v>
          </cell>
        </row>
        <row r="1393">
          <cell r="A1393">
            <v>98244</v>
          </cell>
          <cell r="B1393" t="str">
            <v>REATOR PARA LÂMPADA VAPOR DE SÓDIO ALTA PRESSÃO - 220V/70W</v>
          </cell>
          <cell r="C1393" t="str">
            <v>UN</v>
          </cell>
          <cell r="D1393">
            <v>50.39</v>
          </cell>
        </row>
        <row r="1394">
          <cell r="A1394">
            <v>98245</v>
          </cell>
          <cell r="B1394" t="str">
            <v>REATOR PARA LÂMPADA VAPOR DE SÓDIO ALTA PRESSÃO - 220V/150W</v>
          </cell>
          <cell r="C1394" t="str">
            <v>UN</v>
          </cell>
          <cell r="D1394">
            <v>63.71</v>
          </cell>
        </row>
        <row r="1395">
          <cell r="A1395">
            <v>98246</v>
          </cell>
          <cell r="B1395" t="str">
            <v>REATOR PARA LÂMPADA VAPOR DE SÓDIO ALTA PRESSÃO - 220V/250W</v>
          </cell>
          <cell r="C1395" t="str">
            <v>UN</v>
          </cell>
          <cell r="D1395">
            <v>77.5</v>
          </cell>
        </row>
        <row r="1396">
          <cell r="A1396">
            <v>98247</v>
          </cell>
          <cell r="B1396" t="str">
            <v>REATOR PARA LÂMPADA VAPOR DE SÓDIO ALTA PRESSÃO - 220V/400W</v>
          </cell>
          <cell r="C1396" t="str">
            <v>UN</v>
          </cell>
          <cell r="D1396">
            <v>93.1</v>
          </cell>
        </row>
        <row r="1397">
          <cell r="A1397">
            <v>98248</v>
          </cell>
          <cell r="B1397" t="str">
            <v>LÂMPADA INCANDESCENTE - 25W</v>
          </cell>
          <cell r="C1397" t="str">
            <v>UN</v>
          </cell>
          <cell r="D1397">
            <v>1.41</v>
          </cell>
        </row>
        <row r="1398">
          <cell r="A1398">
            <v>98249</v>
          </cell>
          <cell r="B1398" t="str">
            <v>LÂMPADA INCANDESCENTE - 40W</v>
          </cell>
          <cell r="C1398" t="str">
            <v>UN</v>
          </cell>
          <cell r="D1398">
            <v>1.45</v>
          </cell>
        </row>
        <row r="1399">
          <cell r="A1399">
            <v>98250</v>
          </cell>
          <cell r="B1399" t="str">
            <v>LÂMPADA INCANDESCENTE - 60W</v>
          </cell>
          <cell r="C1399" t="str">
            <v>UN</v>
          </cell>
          <cell r="D1399">
            <v>1.41</v>
          </cell>
        </row>
        <row r="1400">
          <cell r="A1400">
            <v>98251</v>
          </cell>
          <cell r="B1400" t="str">
            <v>LÂMPADA INCANDESCENTE - 100W</v>
          </cell>
          <cell r="C1400" t="str">
            <v>UN</v>
          </cell>
          <cell r="D1400">
            <v>1.56</v>
          </cell>
        </row>
        <row r="1401">
          <cell r="A1401">
            <v>98252</v>
          </cell>
          <cell r="B1401" t="str">
            <v>LÂMPADA INCANDESCENTE - 150W</v>
          </cell>
          <cell r="C1401" t="str">
            <v>UN</v>
          </cell>
          <cell r="D1401">
            <v>2.13</v>
          </cell>
        </row>
        <row r="1402">
          <cell r="A1402">
            <v>98253</v>
          </cell>
          <cell r="B1402" t="str">
            <v>LÂMPADA INCANDESCENTE - 200W</v>
          </cell>
          <cell r="C1402" t="str">
            <v>UN</v>
          </cell>
          <cell r="D1402">
            <v>2.48</v>
          </cell>
        </row>
        <row r="1403">
          <cell r="A1403">
            <v>98255</v>
          </cell>
          <cell r="B1403" t="str">
            <v>LÂMPADA FLUORESCENTE - 20W</v>
          </cell>
          <cell r="C1403" t="str">
            <v>UN</v>
          </cell>
          <cell r="D1403">
            <v>3.64</v>
          </cell>
        </row>
        <row r="1404">
          <cell r="A1404">
            <v>98256</v>
          </cell>
          <cell r="B1404" t="str">
            <v>LÂMPADA FLUORESCENTE - 40W</v>
          </cell>
          <cell r="C1404" t="str">
            <v>UN</v>
          </cell>
          <cell r="D1404">
            <v>3.64</v>
          </cell>
        </row>
        <row r="1405">
          <cell r="A1405">
            <v>98257</v>
          </cell>
          <cell r="B1405" t="str">
            <v>LÂMPADA MISTA - 220V/160W</v>
          </cell>
          <cell r="C1405" t="str">
            <v>UN</v>
          </cell>
          <cell r="D1405">
            <v>12.68</v>
          </cell>
        </row>
        <row r="1406">
          <cell r="A1406">
            <v>98258</v>
          </cell>
          <cell r="B1406" t="str">
            <v>LÂMPADA MISTA - 220V/250W</v>
          </cell>
          <cell r="C1406" t="str">
            <v>UN</v>
          </cell>
          <cell r="D1406">
            <v>14.76</v>
          </cell>
        </row>
        <row r="1407">
          <cell r="A1407">
            <v>98259</v>
          </cell>
          <cell r="B1407" t="str">
            <v>LÂMPADA MISTA - 220V/500W</v>
          </cell>
          <cell r="C1407" t="str">
            <v>UN</v>
          </cell>
          <cell r="D1407">
            <v>26.94</v>
          </cell>
        </row>
        <row r="1408">
          <cell r="A1408">
            <v>98260</v>
          </cell>
          <cell r="B1408" t="str">
            <v>LÂMPADA FLUORESCENTE - 110W TIPO HO</v>
          </cell>
          <cell r="C1408" t="str">
            <v>UN</v>
          </cell>
          <cell r="D1408">
            <v>9.89</v>
          </cell>
        </row>
        <row r="1409">
          <cell r="A1409">
            <v>98261</v>
          </cell>
          <cell r="B1409" t="str">
            <v>LÂMPADA VAPOR DE MERCÚRIO - 220V/80W</v>
          </cell>
          <cell r="C1409" t="str">
            <v>UN</v>
          </cell>
          <cell r="D1409">
            <v>10.76</v>
          </cell>
        </row>
        <row r="1410">
          <cell r="A1410">
            <v>98262</v>
          </cell>
          <cell r="B1410" t="str">
            <v>LÂMPADA VAPOR DE MERCÚRIO - 220V/125W</v>
          </cell>
          <cell r="C1410" t="str">
            <v>UN</v>
          </cell>
          <cell r="D1410">
            <v>11.21</v>
          </cell>
        </row>
        <row r="1411">
          <cell r="A1411">
            <v>98263</v>
          </cell>
          <cell r="B1411" t="str">
            <v>LÂMPADA VAPOR DE MERCÚRIO - 220V/250W</v>
          </cell>
          <cell r="C1411" t="str">
            <v>UN</v>
          </cell>
          <cell r="D1411">
            <v>20.28</v>
          </cell>
        </row>
        <row r="1412">
          <cell r="A1412">
            <v>98264</v>
          </cell>
          <cell r="B1412" t="str">
            <v>LÂMPADA VAPOR DE MERCÚRIO - 220V/400W</v>
          </cell>
          <cell r="C1412" t="str">
            <v>UN</v>
          </cell>
          <cell r="D1412">
            <v>28.72</v>
          </cell>
        </row>
        <row r="1413">
          <cell r="A1413">
            <v>98266</v>
          </cell>
          <cell r="B1413" t="str">
            <v>LÂMPADA VAPOR DE SÓDIO ALTA PRESSÃO - 70W</v>
          </cell>
          <cell r="C1413" t="str">
            <v>UN</v>
          </cell>
          <cell r="D1413">
            <v>20.170000000000002</v>
          </cell>
        </row>
        <row r="1414">
          <cell r="A1414">
            <v>98267</v>
          </cell>
          <cell r="B1414" t="str">
            <v>LÂMPADA VAPOR DE SÓDIO ALTA PRESSÃO - 150W</v>
          </cell>
          <cell r="C1414" t="str">
            <v>UN</v>
          </cell>
          <cell r="D1414">
            <v>32.42</v>
          </cell>
        </row>
        <row r="1415">
          <cell r="A1415">
            <v>98268</v>
          </cell>
          <cell r="B1415" t="str">
            <v>LÂMPADA VAPOR DE SÓDIO ALTA PRESSÃO - 250W</v>
          </cell>
          <cell r="C1415" t="str">
            <v>UN</v>
          </cell>
          <cell r="D1415">
            <v>32.64</v>
          </cell>
        </row>
        <row r="1416">
          <cell r="A1416">
            <v>98269</v>
          </cell>
          <cell r="B1416" t="str">
            <v>LÂMPADA VAPOR DE SÓDIO ALTA PRESSÃO - 400W</v>
          </cell>
          <cell r="C1416" t="str">
            <v>UN</v>
          </cell>
          <cell r="D1416">
            <v>37.61</v>
          </cell>
        </row>
        <row r="1417">
          <cell r="A1417">
            <v>98275</v>
          </cell>
          <cell r="B1417" t="str">
            <v>LÂMPADA DE HALOGÊNIO - 110V/220V/300W</v>
          </cell>
          <cell r="C1417" t="str">
            <v>UN</v>
          </cell>
          <cell r="D1417">
            <v>7.06</v>
          </cell>
        </row>
        <row r="1418">
          <cell r="A1418">
            <v>98277</v>
          </cell>
          <cell r="B1418" t="str">
            <v>LÂMPADA DE HALOGÊNIO - 220V/1000W</v>
          </cell>
          <cell r="C1418" t="str">
            <v>UN</v>
          </cell>
          <cell r="D1418">
            <v>32.21</v>
          </cell>
        </row>
        <row r="1419">
          <cell r="A1419">
            <v>98290</v>
          </cell>
          <cell r="B1419" t="str">
            <v>PLUG PARA TELEFONE DE 4 PINOS PADRÃO TELEBRÁS</v>
          </cell>
          <cell r="C1419" t="str">
            <v>UN</v>
          </cell>
          <cell r="D1419">
            <v>7.73</v>
          </cell>
        </row>
        <row r="1420">
          <cell r="A1420">
            <v>98291</v>
          </cell>
          <cell r="B1420" t="str">
            <v>PLUG 3P+T 30A - 440V</v>
          </cell>
          <cell r="C1420" t="str">
            <v>UN</v>
          </cell>
          <cell r="D1420">
            <v>41.27</v>
          </cell>
        </row>
        <row r="1421">
          <cell r="A1421">
            <v>98292</v>
          </cell>
          <cell r="B1421" t="str">
            <v>PLUG 3P+T 32A - 750V - TIPO INDUSTRIAL</v>
          </cell>
          <cell r="C1421" t="str">
            <v>UN</v>
          </cell>
          <cell r="D1421">
            <v>36.46</v>
          </cell>
        </row>
        <row r="1422">
          <cell r="A1422">
            <v>98293</v>
          </cell>
          <cell r="B1422" t="str">
            <v>PLUG 3P+T 63A - 750V - TIPO INDUSTRIAL</v>
          </cell>
          <cell r="C1422" t="str">
            <v>UN</v>
          </cell>
          <cell r="D1422">
            <v>109.18</v>
          </cell>
        </row>
        <row r="1423">
          <cell r="A1423">
            <v>98294</v>
          </cell>
          <cell r="B1423" t="str">
            <v>PLUG P/ TOMADA ATÉ 20A (2P+T, 20A - 250V)</v>
          </cell>
          <cell r="C1423" t="str">
            <v>UN</v>
          </cell>
          <cell r="D1423">
            <v>11.91</v>
          </cell>
        </row>
        <row r="1424">
          <cell r="A1424">
            <v>98296</v>
          </cell>
          <cell r="B1424" t="str">
            <v>INTERRUPTOR COM VARIADOR DE LUMINOSIDADE 110/ 220 V - 127V/ 500W</v>
          </cell>
          <cell r="C1424" t="str">
            <v>UN</v>
          </cell>
          <cell r="D1424">
            <v>89.93</v>
          </cell>
        </row>
        <row r="1425">
          <cell r="A1425">
            <v>98297</v>
          </cell>
          <cell r="B1425" t="str">
            <v>INTERRUPTOR PARALELO BIPOLAR 1 TECLA</v>
          </cell>
          <cell r="C1425" t="str">
            <v>UN</v>
          </cell>
          <cell r="D1425">
            <v>23.02</v>
          </cell>
        </row>
        <row r="1426">
          <cell r="A1426">
            <v>98299</v>
          </cell>
          <cell r="B1426" t="str">
            <v>REATOR PARA LÂMPADA HALOGÊNIA - 220V/80W</v>
          </cell>
          <cell r="C1426" t="str">
            <v>UN</v>
          </cell>
          <cell r="D1426">
            <v>43.61</v>
          </cell>
        </row>
        <row r="1427">
          <cell r="A1427">
            <v>98300</v>
          </cell>
          <cell r="B1427" t="str">
            <v>SERVIÇOS PARCIAIS - PÁRA-RAIOS E OUTROS</v>
          </cell>
          <cell r="C1427" t="str">
            <v>.</v>
          </cell>
          <cell r="D1427" t="str">
            <v>.</v>
          </cell>
        </row>
        <row r="1428">
          <cell r="A1428">
            <v>98320</v>
          </cell>
          <cell r="B1428" t="str">
            <v>COLOCAÇÃO DE ARAME GUIA #14 DE AÇO GALVANIZADO EM ELETRODUTO</v>
          </cell>
          <cell r="C1428" t="str">
            <v>M</v>
          </cell>
          <cell r="D1428">
            <v>0.94</v>
          </cell>
        </row>
        <row r="1429">
          <cell r="A1429">
            <v>98351</v>
          </cell>
          <cell r="B1429" t="str">
            <v>FOTOCELULA SOLAR-RELÊ FOTOELÉTRICO CAPACIDADE - 1000W</v>
          </cell>
          <cell r="C1429" t="str">
            <v>UN</v>
          </cell>
          <cell r="D1429">
            <v>37.24</v>
          </cell>
        </row>
        <row r="1430">
          <cell r="A1430">
            <v>98355</v>
          </cell>
          <cell r="B1430" t="str">
            <v>BASE E ESTAIS PARA HASTE DE PÁRA-RAIOS</v>
          </cell>
          <cell r="C1430" t="str">
            <v>UN</v>
          </cell>
          <cell r="D1430">
            <v>101.16</v>
          </cell>
        </row>
        <row r="1431">
          <cell r="A1431">
            <v>98357</v>
          </cell>
          <cell r="B1431" t="str">
            <v>TERMINAL AÉREO EM AÇO GALVANIZADO COM BASE DE FIXAÇÃO H=30CM</v>
          </cell>
          <cell r="C1431" t="str">
            <v>UN</v>
          </cell>
          <cell r="D1431">
            <v>10.27</v>
          </cell>
        </row>
        <row r="1432">
          <cell r="A1432">
            <v>98358</v>
          </cell>
          <cell r="B1432" t="str">
            <v>SUPORTE PARA FIXAÇÃO DE CABO EM TELHA ONDULADA</v>
          </cell>
          <cell r="C1432" t="str">
            <v>UN</v>
          </cell>
          <cell r="D1432">
            <v>19.559999999999999</v>
          </cell>
        </row>
        <row r="1433">
          <cell r="A1433">
            <v>98362</v>
          </cell>
          <cell r="B1433" t="str">
            <v>CRUZETA DE FERRO GALVANIZADO PARA 3 PROJETORES</v>
          </cell>
          <cell r="C1433" t="str">
            <v>UN</v>
          </cell>
          <cell r="D1433">
            <v>110.93</v>
          </cell>
        </row>
        <row r="1434">
          <cell r="A1434">
            <v>98363</v>
          </cell>
          <cell r="B1434" t="str">
            <v>BRAÇO P/ LUMINÁRIA EM TUBO FERRO GALVANIZADO 1"X1M</v>
          </cell>
          <cell r="C1434" t="str">
            <v>UN</v>
          </cell>
          <cell r="D1434">
            <v>45.27</v>
          </cell>
        </row>
        <row r="1435">
          <cell r="A1435">
            <v>98365</v>
          </cell>
          <cell r="B1435" t="str">
            <v>POSTE DE FERRO GALVANIZADO, TIPO RETO FLANGEADO H=5M</v>
          </cell>
          <cell r="C1435" t="str">
            <v>UN</v>
          </cell>
          <cell r="D1435">
            <v>415.66</v>
          </cell>
        </row>
        <row r="1436">
          <cell r="A1436">
            <v>98366</v>
          </cell>
          <cell r="B1436" t="str">
            <v>POSTE DE FERRO GALVANIZADO, TIPO RETO FLANGEADO H=7M</v>
          </cell>
          <cell r="C1436" t="str">
            <v>UN</v>
          </cell>
          <cell r="D1436">
            <v>552.21</v>
          </cell>
        </row>
        <row r="1437">
          <cell r="A1437">
            <v>98370</v>
          </cell>
          <cell r="B1437" t="str">
            <v>POSTE DE FERRO GALVANIZADO, TIPO CURVO SIMPLES  H=7M</v>
          </cell>
          <cell r="C1437" t="str">
            <v>UN</v>
          </cell>
          <cell r="D1437">
            <v>557.29999999999995</v>
          </cell>
        </row>
        <row r="1438">
          <cell r="A1438">
            <v>98371</v>
          </cell>
          <cell r="B1438" t="str">
            <v>POSTE DE FERRO GALVANIZADO, TIPO CURVO DUPLO H=7M</v>
          </cell>
          <cell r="C1438" t="str">
            <v>UN</v>
          </cell>
          <cell r="D1438">
            <v>648.39</v>
          </cell>
        </row>
        <row r="1439">
          <cell r="A1439">
            <v>98372</v>
          </cell>
          <cell r="B1439" t="str">
            <v>POSTE DE FERRO GALVANIZADO, TIPO RETO H=9M</v>
          </cell>
          <cell r="C1439" t="str">
            <v>UN</v>
          </cell>
          <cell r="D1439">
            <v>716.76</v>
          </cell>
        </row>
        <row r="1440">
          <cell r="A1440">
            <v>98374</v>
          </cell>
          <cell r="B1440" t="str">
            <v>POSTE DE FERRO GALVANIZADO, TIPO RETO H=10M</v>
          </cell>
          <cell r="C1440" t="str">
            <v>UN</v>
          </cell>
          <cell r="D1440">
            <v>851.31</v>
          </cell>
        </row>
        <row r="1441">
          <cell r="A1441">
            <v>98376</v>
          </cell>
          <cell r="B1441" t="str">
            <v>CONECTOR TIPO PRENSA CABO EM ALUMÍNIO - 3/8"</v>
          </cell>
          <cell r="C1441" t="str">
            <v>UN</v>
          </cell>
          <cell r="D1441">
            <v>6.71</v>
          </cell>
        </row>
        <row r="1442">
          <cell r="A1442">
            <v>98377</v>
          </cell>
          <cell r="B1442" t="str">
            <v>CONECTOR TIPO PRENSA-CABO EM ALUMÍNIO - 1/2"</v>
          </cell>
          <cell r="C1442" t="str">
            <v>UN</v>
          </cell>
          <cell r="D1442">
            <v>6.92</v>
          </cell>
        </row>
        <row r="1443">
          <cell r="A1443">
            <v>98378</v>
          </cell>
          <cell r="B1443" t="str">
            <v>CONECTOR TIPO PRENSA-CABO EM ALUMÍNIO - 3/4"</v>
          </cell>
          <cell r="C1443" t="str">
            <v>UN</v>
          </cell>
          <cell r="D1443">
            <v>8.0399999999999991</v>
          </cell>
        </row>
        <row r="1444">
          <cell r="A1444">
            <v>98379</v>
          </cell>
          <cell r="B1444" t="str">
            <v>CONECTOR TIPO PRENSA-CABO EM ALUMÍNIO - 1"</v>
          </cell>
          <cell r="C1444" t="str">
            <v>UN</v>
          </cell>
          <cell r="D1444">
            <v>8.73</v>
          </cell>
        </row>
        <row r="1445">
          <cell r="A1445">
            <v>98382</v>
          </cell>
          <cell r="B1445" t="str">
            <v>SUPORTE SIMPLES COM ROLDANA, PARA DESCIDA DE PÁRA-RAIOS</v>
          </cell>
          <cell r="C1445" t="str">
            <v>UN</v>
          </cell>
          <cell r="D1445">
            <v>16.32</v>
          </cell>
        </row>
        <row r="1446">
          <cell r="A1446">
            <v>98383</v>
          </cell>
          <cell r="B1446" t="str">
            <v>CONECTOR TIPO "SPLIT-BOLT" - PARA CABO DE 16MM2</v>
          </cell>
          <cell r="C1446" t="str">
            <v>UN</v>
          </cell>
          <cell r="D1446">
            <v>4.58</v>
          </cell>
        </row>
        <row r="1447">
          <cell r="A1447">
            <v>98385</v>
          </cell>
          <cell r="B1447" t="str">
            <v>CONECTOR TIPO "SPLIT-BOLT" - PARA CABO DE 35MM2</v>
          </cell>
          <cell r="C1447" t="str">
            <v>UN</v>
          </cell>
          <cell r="D1447">
            <v>5.24</v>
          </cell>
        </row>
        <row r="1448">
          <cell r="A1448">
            <v>98390</v>
          </cell>
          <cell r="B1448" t="str">
            <v>HASTE "COPPERWELD"- 5/8"X3,OOM</v>
          </cell>
          <cell r="C1448" t="str">
            <v>UN</v>
          </cell>
          <cell r="D1448">
            <v>77.680000000000007</v>
          </cell>
        </row>
        <row r="1449">
          <cell r="A1449">
            <v>98391</v>
          </cell>
          <cell r="B1449" t="str">
            <v>CONECTOR PARA HASTE "COPPERWELD"</v>
          </cell>
          <cell r="C1449" t="str">
            <v>UN</v>
          </cell>
          <cell r="D1449">
            <v>4.16</v>
          </cell>
        </row>
        <row r="1450">
          <cell r="A1450">
            <v>98395</v>
          </cell>
          <cell r="B1450" t="str">
            <v>CONECTOR TIPO "SPLIT-BOLT" - PARA CABO DE 300,0MM2</v>
          </cell>
          <cell r="C1450" t="str">
            <v>UN</v>
          </cell>
          <cell r="D1450">
            <v>50.49</v>
          </cell>
        </row>
        <row r="1451">
          <cell r="A1451">
            <v>98397</v>
          </cell>
          <cell r="B1451" t="str">
            <v>HASTE "COPPERWELD " - 3/4"X3,00M</v>
          </cell>
          <cell r="C1451" t="str">
            <v>UN</v>
          </cell>
          <cell r="D1451">
            <v>99.36</v>
          </cell>
        </row>
        <row r="1452">
          <cell r="A1452">
            <v>98400</v>
          </cell>
          <cell r="B1452" t="str">
            <v>SERVIÇOS PARCIAIS - ELETROFERRAGENS E ACESSÓRIOS</v>
          </cell>
          <cell r="C1452" t="str">
            <v>.</v>
          </cell>
          <cell r="D1452" t="str">
            <v>.</v>
          </cell>
        </row>
        <row r="1453">
          <cell r="A1453">
            <v>98401</v>
          </cell>
          <cell r="B1453" t="str">
            <v>BUCHA E ARRUELA RÍGIDA PESADA EM ZAMAK - 1/2"</v>
          </cell>
          <cell r="C1453" t="str">
            <v>UN</v>
          </cell>
          <cell r="D1453">
            <v>4.84</v>
          </cell>
        </row>
        <row r="1454">
          <cell r="A1454">
            <v>98402</v>
          </cell>
          <cell r="B1454" t="str">
            <v>BUCHA E ARRUELA RÍGIDA PESADA EM ZAMAK - 3/4"</v>
          </cell>
          <cell r="C1454" t="str">
            <v>UN</v>
          </cell>
          <cell r="D1454">
            <v>5.08</v>
          </cell>
        </row>
        <row r="1455">
          <cell r="A1455">
            <v>98411</v>
          </cell>
          <cell r="B1455" t="str">
            <v>BRAÇADEIRA DE AÇO GALVANIZADO - 1/2"</v>
          </cell>
          <cell r="C1455" t="str">
            <v>UN</v>
          </cell>
          <cell r="D1455">
            <v>2.67</v>
          </cell>
        </row>
        <row r="1456">
          <cell r="A1456">
            <v>98418</v>
          </cell>
          <cell r="B1456" t="str">
            <v>BRAÇADEIRA DE AÇO GALVANIZADO - 3"</v>
          </cell>
          <cell r="C1456" t="str">
            <v>UN</v>
          </cell>
          <cell r="D1456">
            <v>6.05</v>
          </cell>
        </row>
        <row r="1457">
          <cell r="A1457">
            <v>98421</v>
          </cell>
          <cell r="B1457" t="str">
            <v>SUPORTE P/ PERFILADO 100X38MM GE</v>
          </cell>
          <cell r="C1457" t="str">
            <v>UN</v>
          </cell>
          <cell r="D1457">
            <v>6.67</v>
          </cell>
        </row>
        <row r="1458">
          <cell r="A1458">
            <v>98423</v>
          </cell>
          <cell r="B1458" t="str">
            <v>SUPORTE CURTO PARA LUMINÁRIA 100X38MM GE</v>
          </cell>
          <cell r="C1458" t="str">
            <v>UN</v>
          </cell>
          <cell r="D1458">
            <v>4.59</v>
          </cell>
        </row>
        <row r="1459">
          <cell r="A1459">
            <v>98424</v>
          </cell>
          <cell r="B1459" t="str">
            <v>SUPORTE LONGO PARA LUMINÁRIA 165X38MM GE</v>
          </cell>
          <cell r="C1459" t="str">
            <v>UN</v>
          </cell>
          <cell r="D1459">
            <v>5.01</v>
          </cell>
        </row>
        <row r="1460">
          <cell r="A1460">
            <v>98425</v>
          </cell>
          <cell r="B1460" t="str">
            <v>EMENDA INTERNA P/ PERFILADO 38X38 "1" GE</v>
          </cell>
          <cell r="C1460" t="str">
            <v>UN</v>
          </cell>
          <cell r="D1460">
            <v>3.88</v>
          </cell>
        </row>
        <row r="1461">
          <cell r="A1461">
            <v>98427</v>
          </cell>
          <cell r="B1461" t="str">
            <v>EMENDA INTERNA P/ PEFILADO 38X38 "T" GE</v>
          </cell>
          <cell r="C1461" t="str">
            <v>UN</v>
          </cell>
          <cell r="D1461">
            <v>6.49</v>
          </cell>
        </row>
        <row r="1462">
          <cell r="A1462">
            <v>98436</v>
          </cell>
          <cell r="B1462" t="str">
            <v>CAIXA DE DERIVAÇÃO P/ PERFILADO 38X38 TP "C" GE</v>
          </cell>
          <cell r="C1462" t="str">
            <v>UN</v>
          </cell>
          <cell r="D1462">
            <v>11.56</v>
          </cell>
        </row>
        <row r="1463">
          <cell r="A1463">
            <v>98437</v>
          </cell>
          <cell r="B1463" t="str">
            <v>CAIXA DE DERIVAÇÃO P/ PERFILADO 38X38 TP "L" GE</v>
          </cell>
          <cell r="C1463" t="str">
            <v>UN</v>
          </cell>
          <cell r="D1463">
            <v>10.35</v>
          </cell>
        </row>
        <row r="1464">
          <cell r="A1464">
            <v>98440</v>
          </cell>
          <cell r="B1464" t="str">
            <v>CAIXA DE DERIVAÇÃO P/ PERFILADO 38X76 TP "E" GE</v>
          </cell>
          <cell r="C1464" t="str">
            <v>UN</v>
          </cell>
          <cell r="D1464">
            <v>13.71</v>
          </cell>
        </row>
        <row r="1465">
          <cell r="A1465">
            <v>98441</v>
          </cell>
          <cell r="B1465" t="str">
            <v>CAIXA DE DERIVAÇÃO P/ PERFILADO 38X76 TP "C" GE</v>
          </cell>
          <cell r="C1465" t="str">
            <v>UN</v>
          </cell>
          <cell r="D1465">
            <v>16.25</v>
          </cell>
        </row>
        <row r="1466">
          <cell r="A1466">
            <v>98442</v>
          </cell>
          <cell r="B1466" t="str">
            <v>CAIXA DE DERIVAÇÃO P/ PERFILADO 38X76 TP "L" GE</v>
          </cell>
          <cell r="C1466" t="str">
            <v>UN</v>
          </cell>
          <cell r="D1466">
            <v>14.15</v>
          </cell>
        </row>
        <row r="1467">
          <cell r="A1467">
            <v>98443</v>
          </cell>
          <cell r="B1467" t="str">
            <v>CAIXA DE DERIVAÇÃO P/ PERFILADO 38X76 TP "T" GE</v>
          </cell>
          <cell r="C1467" t="str">
            <v>UN</v>
          </cell>
          <cell r="D1467">
            <v>16.96</v>
          </cell>
        </row>
        <row r="1468">
          <cell r="A1468">
            <v>98445</v>
          </cell>
          <cell r="B1468" t="str">
            <v>CAIXA EM ALUMÍNIO P/ TOMADA FIXAÇÃO EM PERFILADO</v>
          </cell>
          <cell r="C1468" t="str">
            <v>UN</v>
          </cell>
          <cell r="D1468">
            <v>13.37</v>
          </cell>
        </row>
        <row r="1469">
          <cell r="A1469">
            <v>98455</v>
          </cell>
          <cell r="B1469" t="str">
            <v>SUSPENSÃO PARA TIRANTE DE AÇO 1/4" GE</v>
          </cell>
          <cell r="C1469" t="str">
            <v>UN</v>
          </cell>
          <cell r="D1469">
            <v>3.68</v>
          </cell>
        </row>
        <row r="1470">
          <cell r="A1470">
            <v>98456</v>
          </cell>
          <cell r="B1470" t="str">
            <v>SUSPENSÃO PARA TIRANTE DE AÇO 3/8" GE</v>
          </cell>
          <cell r="C1470" t="str">
            <v>UN</v>
          </cell>
          <cell r="D1470">
            <v>4.43</v>
          </cell>
        </row>
        <row r="1471">
          <cell r="A1471">
            <v>98457</v>
          </cell>
          <cell r="B1471" t="str">
            <v>SAÍDA PARA ELETRODUTO EM PERFILADO 3/4" GE</v>
          </cell>
          <cell r="C1471" t="str">
            <v>UN</v>
          </cell>
          <cell r="D1471">
            <v>2.29</v>
          </cell>
        </row>
        <row r="1472">
          <cell r="A1472">
            <v>98462</v>
          </cell>
          <cell r="B1472" t="str">
            <v>VERGALHÃO DE AÇO C/ ROSCA TOTAL 5/16" GE</v>
          </cell>
          <cell r="C1472" t="str">
            <v>M</v>
          </cell>
          <cell r="D1472">
            <v>13.86</v>
          </cell>
        </row>
        <row r="1473">
          <cell r="A1473">
            <v>98500</v>
          </cell>
          <cell r="B1473" t="str">
            <v>REATORES</v>
          </cell>
          <cell r="C1473" t="str">
            <v>.</v>
          </cell>
          <cell r="D1473" t="str">
            <v>.</v>
          </cell>
        </row>
        <row r="1474">
          <cell r="A1474">
            <v>98510</v>
          </cell>
          <cell r="B1474" t="str">
            <v>REATOR PARA LÂMPADA VAPOR METÁLICO - 70W/ 220V</v>
          </cell>
          <cell r="C1474" t="str">
            <v>UN</v>
          </cell>
          <cell r="D1474">
            <v>47.84</v>
          </cell>
        </row>
        <row r="1475">
          <cell r="A1475">
            <v>98512</v>
          </cell>
          <cell r="B1475" t="str">
            <v>REATOR PARA LÂMPADA VAPOR METÁLICO - 150W/ 220V</v>
          </cell>
          <cell r="C1475" t="str">
            <v>UN</v>
          </cell>
          <cell r="D1475">
            <v>59.97</v>
          </cell>
        </row>
        <row r="1476">
          <cell r="A1476">
            <v>98513</v>
          </cell>
          <cell r="B1476" t="str">
            <v>REATOR DE LÂMPADA VAPOR METÁLICO - 250W/ 220V</v>
          </cell>
          <cell r="C1476" t="str">
            <v>UN</v>
          </cell>
          <cell r="D1476">
            <v>64.650000000000006</v>
          </cell>
        </row>
        <row r="1477">
          <cell r="A1477">
            <v>98514</v>
          </cell>
          <cell r="B1477" t="str">
            <v>REATOR PARA LÂMPADA VAPOR METÁLICO - 400W/ 220V</v>
          </cell>
          <cell r="C1477" t="str">
            <v>UN</v>
          </cell>
          <cell r="D1477">
            <v>77.900000000000006</v>
          </cell>
        </row>
        <row r="1478">
          <cell r="A1478">
            <v>98526</v>
          </cell>
          <cell r="B1478" t="str">
            <v>REATOR ELETRÔNICO AFP 127V P/ LÂMPADA FLUORESCENTE - 1 X 14W</v>
          </cell>
          <cell r="C1478" t="str">
            <v>UN</v>
          </cell>
          <cell r="D1478">
            <v>48.92</v>
          </cell>
        </row>
        <row r="1479">
          <cell r="A1479">
            <v>98527</v>
          </cell>
          <cell r="B1479" t="str">
            <v>REATOR ELETRÔNICO AFP 127V P/ LÂMPADA FLUORESCENTE - 1 X 28W</v>
          </cell>
          <cell r="C1479" t="str">
            <v>UN</v>
          </cell>
          <cell r="D1479">
            <v>50.16</v>
          </cell>
        </row>
        <row r="1480">
          <cell r="A1480">
            <v>98528</v>
          </cell>
          <cell r="B1480" t="str">
            <v>REATOR ELETRÔNICO AFP 127V P/ LÂMPADA FLUORESCENTE - 2 X 14W</v>
          </cell>
          <cell r="C1480" t="str">
            <v>UN</v>
          </cell>
          <cell r="D1480">
            <v>58.07</v>
          </cell>
        </row>
        <row r="1481">
          <cell r="A1481">
            <v>98529</v>
          </cell>
          <cell r="B1481" t="str">
            <v>REATOR ELETRÔNICO AFP 127V P/ LÂMPADA FLUORESCENTE - 2 X 28W</v>
          </cell>
          <cell r="C1481" t="str">
            <v>UN</v>
          </cell>
          <cell r="D1481">
            <v>60.14</v>
          </cell>
        </row>
        <row r="1482">
          <cell r="A1482">
            <v>98530</v>
          </cell>
          <cell r="B1482" t="str">
            <v>REATOR ELETRÔNICO FLUORESCENTE SIMPLES AFP - 1X16W - 127V</v>
          </cell>
          <cell r="C1482" t="str">
            <v>UN</v>
          </cell>
          <cell r="D1482">
            <v>38.909999999999997</v>
          </cell>
        </row>
        <row r="1483">
          <cell r="A1483">
            <v>98531</v>
          </cell>
          <cell r="B1483" t="str">
            <v>REATOR ELETRÔNICO FLUORESCENTE SIMPLES AFP - 1X32W - 127V</v>
          </cell>
          <cell r="C1483" t="str">
            <v>UN</v>
          </cell>
          <cell r="D1483">
            <v>39.36</v>
          </cell>
        </row>
        <row r="1484">
          <cell r="A1484">
            <v>98532</v>
          </cell>
          <cell r="B1484" t="str">
            <v>REATOR ELETRÔNICO FLUORESCENTE DUPLO AFP - 2X16W - 127V</v>
          </cell>
          <cell r="C1484" t="str">
            <v>UN</v>
          </cell>
          <cell r="D1484">
            <v>47.87</v>
          </cell>
        </row>
        <row r="1485">
          <cell r="A1485">
            <v>98533</v>
          </cell>
          <cell r="B1485" t="str">
            <v>REATOR ELETRÔNICO FLUORESCENTE DUPLO AFP - 2X32W - 127V</v>
          </cell>
          <cell r="C1485" t="str">
            <v>UN</v>
          </cell>
          <cell r="D1485">
            <v>49.26</v>
          </cell>
        </row>
        <row r="1486">
          <cell r="A1486">
            <v>98534</v>
          </cell>
          <cell r="B1486" t="str">
            <v>REATOR ELETRÔNICO FLUORESCENTE SIMPLES AFP - 1X16W - 220V</v>
          </cell>
          <cell r="C1486" t="str">
            <v>UN</v>
          </cell>
          <cell r="D1486">
            <v>40.74</v>
          </cell>
        </row>
        <row r="1487">
          <cell r="A1487">
            <v>98535</v>
          </cell>
          <cell r="B1487" t="str">
            <v>REATOR ELETRÔNICO FLUORESCENTE SIMPLES AFP - 1X32W - 220V</v>
          </cell>
          <cell r="C1487" t="str">
            <v>UN</v>
          </cell>
          <cell r="D1487">
            <v>44.88</v>
          </cell>
        </row>
        <row r="1488">
          <cell r="A1488">
            <v>98536</v>
          </cell>
          <cell r="B1488" t="str">
            <v>REATOR ELETRÔNICO FLUORESCENTE DUPLO AFP - 2X16W - 220V</v>
          </cell>
          <cell r="C1488" t="str">
            <v>UN</v>
          </cell>
          <cell r="D1488">
            <v>49.71</v>
          </cell>
        </row>
        <row r="1489">
          <cell r="A1489">
            <v>98537</v>
          </cell>
          <cell r="B1489" t="str">
            <v>REATOR ELETRÔNICO FLUORESCENTE DUPLO AFP - 2X32W - 220V</v>
          </cell>
          <cell r="C1489" t="str">
            <v>UN</v>
          </cell>
          <cell r="D1489">
            <v>50.49</v>
          </cell>
        </row>
        <row r="1490">
          <cell r="A1490">
            <v>98540</v>
          </cell>
          <cell r="B1490" t="str">
            <v>REATOR ELETRÔNICO FLUORESCENTE SIMPLES AFP 1X54W - 220V</v>
          </cell>
          <cell r="C1490" t="str">
            <v>UN</v>
          </cell>
          <cell r="D1490">
            <v>64.31</v>
          </cell>
        </row>
        <row r="1491">
          <cell r="A1491">
            <v>98541</v>
          </cell>
          <cell r="B1491" t="str">
            <v>REATOR ELETRÔNICO FLUORESCENTE DUPLO AFP 2X54W - 220V</v>
          </cell>
          <cell r="C1491" t="str">
            <v>UN</v>
          </cell>
          <cell r="D1491">
            <v>68.89</v>
          </cell>
        </row>
        <row r="1492">
          <cell r="A1492">
            <v>98560</v>
          </cell>
          <cell r="B1492" t="str">
            <v>LÂMPADA VAPOR METÁLICO - 70W</v>
          </cell>
          <cell r="C1492" t="str">
            <v>UN</v>
          </cell>
          <cell r="D1492">
            <v>52.69</v>
          </cell>
        </row>
        <row r="1493">
          <cell r="A1493">
            <v>98561</v>
          </cell>
          <cell r="B1493" t="str">
            <v>LÂMPADA VAPOR METÁLICO - 150W</v>
          </cell>
          <cell r="C1493" t="str">
            <v>UN</v>
          </cell>
          <cell r="D1493">
            <v>51.67</v>
          </cell>
        </row>
        <row r="1494">
          <cell r="A1494">
            <v>98562</v>
          </cell>
          <cell r="B1494" t="str">
            <v>LÂMPADA VAPOR METÁLICO - 250W</v>
          </cell>
          <cell r="C1494" t="str">
            <v>UN</v>
          </cell>
          <cell r="D1494">
            <v>63.24</v>
          </cell>
        </row>
        <row r="1495">
          <cell r="A1495">
            <v>98563</v>
          </cell>
          <cell r="B1495" t="str">
            <v>LÂMPADA VAPOR METÁLICO - 400W</v>
          </cell>
          <cell r="C1495" t="str">
            <v>UN</v>
          </cell>
          <cell r="D1495">
            <v>64.81</v>
          </cell>
        </row>
        <row r="1496">
          <cell r="A1496">
            <v>98570</v>
          </cell>
          <cell r="B1496" t="str">
            <v>LÂMPADA FLUORESCENTE COMPACTA 15W - 220V</v>
          </cell>
          <cell r="C1496" t="str">
            <v>UN</v>
          </cell>
          <cell r="D1496">
            <v>8.36</v>
          </cell>
        </row>
        <row r="1497">
          <cell r="A1497">
            <v>98573</v>
          </cell>
          <cell r="B1497" t="str">
            <v>LÂMPADA COMPACTA MINI-FLUORESCENTE COM REATOR E SOQUETE INCORPORADOS - 25W</v>
          </cell>
          <cell r="C1497" t="str">
            <v>UN</v>
          </cell>
          <cell r="D1497">
            <v>9.2100000000000009</v>
          </cell>
        </row>
        <row r="1498">
          <cell r="A1498">
            <v>98579</v>
          </cell>
          <cell r="B1498" t="str">
            <v>LÂMPADA FLUORESCENTE - 14W</v>
          </cell>
          <cell r="C1498" t="str">
            <v>UN</v>
          </cell>
          <cell r="D1498">
            <v>14.55</v>
          </cell>
        </row>
        <row r="1499">
          <cell r="A1499">
            <v>98580</v>
          </cell>
          <cell r="B1499" t="str">
            <v>LÂMPADA FLUORESCENTE 16W</v>
          </cell>
          <cell r="C1499" t="str">
            <v>UN</v>
          </cell>
          <cell r="D1499">
            <v>4.3600000000000003</v>
          </cell>
        </row>
        <row r="1500">
          <cell r="A1500">
            <v>98581</v>
          </cell>
          <cell r="B1500" t="str">
            <v>LÂMPADA FLUORESCENTE 32W</v>
          </cell>
          <cell r="C1500" t="str">
            <v>UN</v>
          </cell>
          <cell r="D1500">
            <v>4.22</v>
          </cell>
        </row>
        <row r="1501">
          <cell r="A1501">
            <v>98582</v>
          </cell>
          <cell r="B1501" t="str">
            <v>LÂMPADA FLUORESCENTE - 28W</v>
          </cell>
          <cell r="C1501" t="str">
            <v>UN</v>
          </cell>
          <cell r="D1501">
            <v>14.55</v>
          </cell>
        </row>
        <row r="1502">
          <cell r="A1502">
            <v>98600</v>
          </cell>
          <cell r="B1502" t="str">
            <v>TOMADAS</v>
          </cell>
          <cell r="C1502" t="str">
            <v>.</v>
          </cell>
          <cell r="D1502" t="str">
            <v>.</v>
          </cell>
        </row>
        <row r="1503">
          <cell r="A1503">
            <v>98610</v>
          </cell>
          <cell r="B1503" t="str">
            <v>TOMADA RJ 45 PARA INFORMÁTICA COM PLACA</v>
          </cell>
          <cell r="C1503" t="str">
            <v>UN</v>
          </cell>
          <cell r="D1503">
            <v>26.33</v>
          </cell>
        </row>
        <row r="1504">
          <cell r="A1504">
            <v>99000</v>
          </cell>
          <cell r="B1504" t="str">
            <v>REDE LÓGICA</v>
          </cell>
          <cell r="C1504" t="str">
            <v>.</v>
          </cell>
          <cell r="D1504" t="str">
            <v>.</v>
          </cell>
        </row>
        <row r="1505">
          <cell r="A1505">
            <v>99001</v>
          </cell>
          <cell r="B1505" t="str">
            <v>CERTIFICAÇÃO E INSTALAÇÃO DE REDE LÓGICA</v>
          </cell>
          <cell r="C1505" t="str">
            <v>UN</v>
          </cell>
          <cell r="D1505">
            <v>110.16</v>
          </cell>
        </row>
        <row r="1506">
          <cell r="A1506">
            <v>99011</v>
          </cell>
          <cell r="B1506" t="str">
            <v>RACK 8U'S COM VENTILAÇÃO, BANDEJA FIXA E RÉGUA DE TOMADAS - INSTALADO</v>
          </cell>
          <cell r="C1506" t="str">
            <v>UN</v>
          </cell>
          <cell r="D1506">
            <v>242.27</v>
          </cell>
        </row>
        <row r="1507">
          <cell r="A1507">
            <v>99015</v>
          </cell>
          <cell r="B1507" t="str">
            <v>PATCH PAINEL - 24 PORTAS - INSTALADO</v>
          </cell>
          <cell r="C1507" t="str">
            <v>UN</v>
          </cell>
          <cell r="D1507">
            <v>219.25</v>
          </cell>
        </row>
        <row r="1508">
          <cell r="A1508">
            <v>99017</v>
          </cell>
          <cell r="B1508" t="str">
            <v>SWITCH - 24 PORTAS - INSTALADO</v>
          </cell>
          <cell r="C1508" t="str">
            <v>UN</v>
          </cell>
          <cell r="D1508">
            <v>244.12</v>
          </cell>
        </row>
        <row r="1509">
          <cell r="A1509">
            <v>99021</v>
          </cell>
          <cell r="B1509" t="str">
            <v>GUIA ORGANIZADORA DE CABOS 19" - 1V - INSTALADA</v>
          </cell>
          <cell r="C1509" t="str">
            <v>UN</v>
          </cell>
          <cell r="D1509">
            <v>11.7</v>
          </cell>
        </row>
        <row r="1510">
          <cell r="A1510">
            <v>99031</v>
          </cell>
          <cell r="B1510" t="str">
            <v>PATCH CORD RJ45 - 1,5M</v>
          </cell>
          <cell r="C1510" t="str">
            <v>UN</v>
          </cell>
          <cell r="D1510">
            <v>5.2</v>
          </cell>
        </row>
        <row r="1511">
          <cell r="A1511">
            <v>99033</v>
          </cell>
          <cell r="B1511" t="str">
            <v>PATCH CORD RJ45 - 2,5M</v>
          </cell>
          <cell r="C1511" t="str">
            <v>UN</v>
          </cell>
          <cell r="D1511">
            <v>6.73</v>
          </cell>
        </row>
        <row r="1512">
          <cell r="A1512">
            <v>99038</v>
          </cell>
          <cell r="B1512" t="str">
            <v>CABO UTP - CATEGORIA 4 E 5 PARES</v>
          </cell>
          <cell r="C1512" t="str">
            <v>M</v>
          </cell>
          <cell r="D1512">
            <v>0.93</v>
          </cell>
        </row>
        <row r="1513">
          <cell r="A1513">
            <v>100000</v>
          </cell>
          <cell r="B1513" t="str">
            <v>INST.HIDRO-SANITARIAS</v>
          </cell>
        </row>
        <row r="1514">
          <cell r="A1514">
            <v>100100</v>
          </cell>
          <cell r="B1514" t="str">
            <v>ALIMENTAÇÃO PREDIAL DE ÁGUA E GÁS</v>
          </cell>
          <cell r="C1514" t="str">
            <v>.</v>
          </cell>
          <cell r="D1514" t="str">
            <v>.</v>
          </cell>
        </row>
        <row r="1515">
          <cell r="A1515">
            <v>100101</v>
          </cell>
          <cell r="B1515" t="str">
            <v>CAVALETE DE ENTRADA - 3/4"</v>
          </cell>
          <cell r="C1515" t="str">
            <v>UN</v>
          </cell>
          <cell r="D1515">
            <v>101.57</v>
          </cell>
        </row>
        <row r="1516">
          <cell r="A1516">
            <v>100102</v>
          </cell>
          <cell r="B1516" t="str">
            <v>CAVALETE DE ENTRADA - 1"</v>
          </cell>
          <cell r="C1516" t="str">
            <v>UN</v>
          </cell>
          <cell r="D1516">
            <v>119.12</v>
          </cell>
        </row>
        <row r="1517">
          <cell r="A1517">
            <v>100104</v>
          </cell>
          <cell r="B1517" t="str">
            <v>CAVALETE DE ENTRADA - 1 1/2"</v>
          </cell>
          <cell r="C1517" t="str">
            <v>UN</v>
          </cell>
          <cell r="D1517">
            <v>162.02000000000001</v>
          </cell>
        </row>
        <row r="1518">
          <cell r="A1518">
            <v>100115</v>
          </cell>
          <cell r="B1518" t="str">
            <v>HV.01 - ABRIGO PARA CAVALETE DE ENTRADA D=19MM OU 25MM EM BLOCO DE CONCRETO APARENTE</v>
          </cell>
          <cell r="C1518" t="str">
            <v>UN</v>
          </cell>
          <cell r="D1518">
            <v>137.74</v>
          </cell>
        </row>
        <row r="1519">
          <cell r="A1519">
            <v>100116</v>
          </cell>
          <cell r="B1519" t="str">
            <v>HV.02 - ABRIGO PARA CAVALETE DE ENTRADA D=32MM OU 50MM EM BLOCO DE CONCRETO APARENTE</v>
          </cell>
          <cell r="C1519" t="str">
            <v>UN</v>
          </cell>
          <cell r="D1519">
            <v>313.08999999999997</v>
          </cell>
        </row>
        <row r="1520">
          <cell r="A1520">
            <v>100117</v>
          </cell>
          <cell r="B1520" t="str">
            <v>HV.05 - ABRIGO PARA CAVALETE DE ENTRADA D=3/4" OU 1" EM TIJOLO APARENTE</v>
          </cell>
          <cell r="C1520" t="str">
            <v>UN</v>
          </cell>
          <cell r="D1520">
            <v>133.6</v>
          </cell>
        </row>
        <row r="1521">
          <cell r="A1521">
            <v>100118</v>
          </cell>
          <cell r="B1521" t="str">
            <v>HV.06 - ABRIGO PARA CAVALETE ENTRADA, D=1 1/4", D=1 1/2" OU 2" EM TIJOLO APARENTE</v>
          </cell>
          <cell r="C1521" t="str">
            <v>UN</v>
          </cell>
          <cell r="D1521">
            <v>326.38</v>
          </cell>
        </row>
        <row r="1522">
          <cell r="A1522">
            <v>100119</v>
          </cell>
          <cell r="B1522" t="str">
            <v>HV.09 - ABRIGO PARA CAVALETE ENTRADA, D=3/4" OU 1" EM ALVENARIA REVESTIDA</v>
          </cell>
          <cell r="C1522" t="str">
            <v>UN</v>
          </cell>
          <cell r="D1522">
            <v>156.46</v>
          </cell>
        </row>
        <row r="1523">
          <cell r="A1523">
            <v>100120</v>
          </cell>
          <cell r="B1523" t="str">
            <v>HV.10 - ABRIGO PARA CAVALETE ENTRADA, D=1 1/4", D=1 1/2"OU 2" EM ALVENARIA REVESTIDA</v>
          </cell>
          <cell r="C1523" t="str">
            <v>UN</v>
          </cell>
          <cell r="D1523">
            <v>379.9</v>
          </cell>
        </row>
        <row r="1524">
          <cell r="A1524">
            <v>100121</v>
          </cell>
          <cell r="B1524" t="str">
            <v>TUBO DE AÇO GALVANIZADO, CLASSE LEVE I (LINHA ÁGUA) - 3/4"</v>
          </cell>
          <cell r="C1524" t="str">
            <v>M</v>
          </cell>
          <cell r="D1524">
            <v>25.37</v>
          </cell>
        </row>
        <row r="1525">
          <cell r="A1525">
            <v>100122</v>
          </cell>
          <cell r="B1525" t="str">
            <v>TUBO DE AÇO GALVANIZADO, CLASSE LEVE I (LINHA ÁGUA) - 1"</v>
          </cell>
          <cell r="C1525" t="str">
            <v>M</v>
          </cell>
          <cell r="D1525">
            <v>34.770000000000003</v>
          </cell>
        </row>
        <row r="1526">
          <cell r="A1526">
            <v>100124</v>
          </cell>
          <cell r="B1526" t="str">
            <v>TUBO DE AÇO GALVANIZADO, CLASSE LEVE I (LINHA ÁGUA) - 1 1/2"</v>
          </cell>
          <cell r="C1526" t="str">
            <v>M</v>
          </cell>
          <cell r="D1526">
            <v>48.5</v>
          </cell>
        </row>
        <row r="1527">
          <cell r="A1527">
            <v>100195</v>
          </cell>
          <cell r="B1527" t="str">
            <v>PROTEÇÃO ANTICORROSIVA PARA TUBULAÇÃO ENTERRADA</v>
          </cell>
          <cell r="C1527" t="str">
            <v>M</v>
          </cell>
          <cell r="D1527">
            <v>1.63</v>
          </cell>
        </row>
        <row r="1528">
          <cell r="A1528">
            <v>100198</v>
          </cell>
          <cell r="B1528" t="str">
            <v>ENVELOPAMENTO DE TUBULAÇÃO ENTERRADA, COM CONCRETO</v>
          </cell>
          <cell r="C1528" t="str">
            <v>M</v>
          </cell>
          <cell r="D1528">
            <v>12.07</v>
          </cell>
        </row>
        <row r="1529">
          <cell r="A1529">
            <v>100200</v>
          </cell>
          <cell r="B1529" t="str">
            <v>RESERVAÇÃO DE ÁGUA</v>
          </cell>
          <cell r="C1529" t="str">
            <v>.</v>
          </cell>
          <cell r="D1529" t="str">
            <v>.</v>
          </cell>
        </row>
        <row r="1530">
          <cell r="A1530">
            <v>100209</v>
          </cell>
          <cell r="B1530" t="str">
            <v>RESERVATÓRIO DE FIBRA DE VIDRO - CAPACIDADE 1000L</v>
          </cell>
          <cell r="C1530" t="str">
            <v>UN</v>
          </cell>
          <cell r="D1530">
            <v>457.53</v>
          </cell>
        </row>
        <row r="1531">
          <cell r="A1531">
            <v>100210</v>
          </cell>
          <cell r="B1531" t="str">
            <v>CAIXA D'ÁGUA DE FIBRA DE VIDRO - 1500 LITROS</v>
          </cell>
          <cell r="C1531" t="str">
            <v>UN</v>
          </cell>
          <cell r="D1531">
            <v>563.35</v>
          </cell>
        </row>
        <row r="1532">
          <cell r="A1532">
            <v>100212</v>
          </cell>
          <cell r="B1532" t="str">
            <v>CAIXA D'ÁGUA DE POLIPROPILENO 500 LITROS</v>
          </cell>
          <cell r="C1532" t="str">
            <v>UN</v>
          </cell>
          <cell r="D1532">
            <v>402.68</v>
          </cell>
        </row>
        <row r="1533">
          <cell r="A1533">
            <v>100213</v>
          </cell>
          <cell r="B1533" t="str">
            <v>CAIXA D'ÁGUA DE POLIPROPILENO 1000 LITROS</v>
          </cell>
          <cell r="C1533" t="str">
            <v>UN</v>
          </cell>
          <cell r="D1533">
            <v>530.98</v>
          </cell>
        </row>
        <row r="1534">
          <cell r="A1534">
            <v>100220</v>
          </cell>
          <cell r="B1534" t="str">
            <v>CAIXA D'ÁGUA EM ANÉIS DE CONCRETO ARMADO COM ESC/AL. GUARDA CORPO H=8,00M C=30M3</v>
          </cell>
          <cell r="C1534" t="str">
            <v>UN</v>
          </cell>
          <cell r="D1534">
            <v>28966.880000000001</v>
          </cell>
        </row>
        <row r="1535">
          <cell r="A1535">
            <v>100221</v>
          </cell>
          <cell r="B1535" t="str">
            <v>CAIXA D'ÁGUA EM ANÉIS EM CONCRETO ARMADO COM ESC/AL. GUARDA CORPO H=16M CI=15M3 CS=19M3</v>
          </cell>
          <cell r="C1535" t="str">
            <v>UN</v>
          </cell>
          <cell r="D1535">
            <v>32329.65</v>
          </cell>
        </row>
        <row r="1536">
          <cell r="A1536">
            <v>100222</v>
          </cell>
          <cell r="B1536" t="str">
            <v>CAIXA D'ÁGUA EM ANÉIS EM CONCRETO ARMADO COM ESC/AL. GUARDA CORPO H=17M CI=16M3 CS 16M3</v>
          </cell>
          <cell r="C1536" t="str">
            <v>UN</v>
          </cell>
          <cell r="D1536">
            <v>32156.32</v>
          </cell>
        </row>
        <row r="1537">
          <cell r="A1537">
            <v>100223</v>
          </cell>
          <cell r="B1537" t="str">
            <v>CAIXA D'ÁGUA EM ANÉIS EM CONCRETO ARMADO COM ESC/AL. GUARDA CORPO H=18M CI=24M3 CS=24M3</v>
          </cell>
          <cell r="C1537" t="str">
            <v>UN</v>
          </cell>
          <cell r="D1537">
            <v>44104.47</v>
          </cell>
        </row>
        <row r="1538">
          <cell r="A1538">
            <v>100224</v>
          </cell>
          <cell r="B1538" t="str">
            <v>CAIXA D'ÁGUA EM ANÉIS EM CONCRETO ARMADO COM ESC/AL. GUARDA CORPO H=16M CI=20M3 CS=20M3</v>
          </cell>
          <cell r="C1538" t="str">
            <v>UN</v>
          </cell>
          <cell r="D1538">
            <v>33671.14</v>
          </cell>
        </row>
        <row r="1539">
          <cell r="A1539">
            <v>100225</v>
          </cell>
          <cell r="B1539" t="str">
            <v>CAIXA D'ÁGUA EM ANÉIS EM CONCRETO ARMADO COM ESC/AL. GUARDA CORPO H=19,50M CI=32M3 CS=22M3</v>
          </cell>
          <cell r="C1539" t="str">
            <v>UN</v>
          </cell>
          <cell r="D1539">
            <v>47539.55</v>
          </cell>
        </row>
        <row r="1540">
          <cell r="A1540">
            <v>100226</v>
          </cell>
          <cell r="B1540" t="str">
            <v>CAIXA D'ÁGUA EM ANÉIS EM CONCRETO ARMADO COM ESC/AL. GUARDA CORPO H=16M CI=14M3 CS=14M3</v>
          </cell>
          <cell r="C1540" t="str">
            <v>UN</v>
          </cell>
          <cell r="D1540">
            <v>30017.69</v>
          </cell>
        </row>
        <row r="1541">
          <cell r="A1541">
            <v>100227</v>
          </cell>
          <cell r="B1541" t="str">
            <v>CAIXA D'ÁGUA EM ANÉIS CONCRETO ARMADO COM ESC/AL. GUARDA CORPO H=16M CI=16M3 CS=22M3</v>
          </cell>
          <cell r="C1541" t="str">
            <v>UN</v>
          </cell>
          <cell r="D1541">
            <v>39371.14</v>
          </cell>
        </row>
        <row r="1542">
          <cell r="A1542">
            <v>100228</v>
          </cell>
          <cell r="B1542" t="str">
            <v>CAIXA D'ÁGUA EM ANÉIS EM CONCRETO ARMADO COM ESC/AL. GUARDA CORPO H=12M CI=10M3 CS=10M3</v>
          </cell>
          <cell r="C1542" t="str">
            <v>UN</v>
          </cell>
          <cell r="D1542">
            <v>21948.62</v>
          </cell>
        </row>
        <row r="1543">
          <cell r="A1543">
            <v>100251</v>
          </cell>
          <cell r="B1543" t="str">
            <v>TUBO DE AÇO GALVANIZADO, CLASSE LEVE I (LINHA ÁGUA) - 3/4"</v>
          </cell>
          <cell r="C1543" t="str">
            <v>M</v>
          </cell>
          <cell r="D1543">
            <v>25.37</v>
          </cell>
        </row>
        <row r="1544">
          <cell r="A1544">
            <v>100252</v>
          </cell>
          <cell r="B1544" t="str">
            <v>TUBO DE AÇO GALVANIZADO, CLASSE LEVE I (LINHA ÁGUA) - 1"</v>
          </cell>
          <cell r="C1544" t="str">
            <v>M</v>
          </cell>
          <cell r="D1544">
            <v>34.770000000000003</v>
          </cell>
        </row>
        <row r="1545">
          <cell r="A1545">
            <v>100254</v>
          </cell>
          <cell r="B1545" t="str">
            <v>TUBO DE AÇO GALVANIZADO, CLASSE LEVE I (LINHA ÁGUA) - 1 1/2"</v>
          </cell>
          <cell r="C1545" t="str">
            <v>M</v>
          </cell>
          <cell r="D1545">
            <v>48.5</v>
          </cell>
        </row>
        <row r="1546">
          <cell r="A1546">
            <v>100255</v>
          </cell>
          <cell r="B1546" t="str">
            <v>TUBO DE AÇO GALVANIZADO, CLASSE LEVE I (LINHA ÁGUA) - 2"</v>
          </cell>
          <cell r="C1546" t="str">
            <v>M</v>
          </cell>
          <cell r="D1546">
            <v>57.78</v>
          </cell>
        </row>
        <row r="1547">
          <cell r="A1547">
            <v>100261</v>
          </cell>
          <cell r="B1547" t="str">
            <v>TUBO DE PVC RÍGIDO, SOLDÁVEL (LINHA ÁGUA) - 25MM (3/4")</v>
          </cell>
          <cell r="C1547" t="str">
            <v>M</v>
          </cell>
          <cell r="D1547">
            <v>8.66</v>
          </cell>
        </row>
        <row r="1548">
          <cell r="A1548">
            <v>100262</v>
          </cell>
          <cell r="B1548" t="str">
            <v>TUBO DE PVC RÍGIDO, SOLDÁVEL (LINHA ÁGUA) - 32MM (1")</v>
          </cell>
          <cell r="C1548" t="str">
            <v>M</v>
          </cell>
          <cell r="D1548">
            <v>11.38</v>
          </cell>
        </row>
        <row r="1549">
          <cell r="A1549">
            <v>100264</v>
          </cell>
          <cell r="B1549" t="str">
            <v>TUBO DE PVC RÍGIDO, SOLDÁVEL (LINHA ÁGUA) - 50MM (1 1/2")</v>
          </cell>
          <cell r="C1549" t="str">
            <v>M</v>
          </cell>
          <cell r="D1549">
            <v>16.97</v>
          </cell>
        </row>
        <row r="1550">
          <cell r="A1550">
            <v>100265</v>
          </cell>
          <cell r="B1550" t="str">
            <v>TUBO DE PVC RÍGIDO, SOLDÁVEL (LINHA ÁGUA) - 60MM (2")</v>
          </cell>
          <cell r="C1550" t="str">
            <v>M</v>
          </cell>
          <cell r="D1550">
            <v>22.02</v>
          </cell>
        </row>
        <row r="1551">
          <cell r="A1551">
            <v>100281</v>
          </cell>
          <cell r="B1551" t="str">
            <v>REGISTRO DE GAVETA, METAL AMARELO - 3/4"</v>
          </cell>
          <cell r="C1551" t="str">
            <v>UN</v>
          </cell>
          <cell r="D1551">
            <v>29.56</v>
          </cell>
        </row>
        <row r="1552">
          <cell r="A1552">
            <v>100282</v>
          </cell>
          <cell r="B1552" t="str">
            <v>REGISTRO DE GAVETA, METAL AMARELO - 1"</v>
          </cell>
          <cell r="C1552" t="str">
            <v>UN</v>
          </cell>
          <cell r="D1552">
            <v>38.57</v>
          </cell>
        </row>
        <row r="1553">
          <cell r="A1553">
            <v>100284</v>
          </cell>
          <cell r="B1553" t="str">
            <v>REGISTRO DE GAVETA, METAL AMARELO - 1 1/2"</v>
          </cell>
          <cell r="C1553" t="str">
            <v>UN</v>
          </cell>
          <cell r="D1553">
            <v>61.7</v>
          </cell>
        </row>
        <row r="1554">
          <cell r="A1554">
            <v>100285</v>
          </cell>
          <cell r="B1554" t="str">
            <v>REGISTRO DE GAVETA, METAL AMARELO - 2"</v>
          </cell>
          <cell r="C1554" t="str">
            <v>UN</v>
          </cell>
          <cell r="D1554">
            <v>82.68</v>
          </cell>
        </row>
        <row r="1555">
          <cell r="A1555">
            <v>100291</v>
          </cell>
          <cell r="B1555" t="str">
            <v>TORNEIRA DE BÓIA, DE COBRE - 3/4"</v>
          </cell>
          <cell r="C1555" t="str">
            <v>UN</v>
          </cell>
          <cell r="D1555">
            <v>29.52</v>
          </cell>
        </row>
        <row r="1556">
          <cell r="A1556">
            <v>100292</v>
          </cell>
          <cell r="B1556" t="str">
            <v>TORNEIRA DE BÓIA, DE COBRE - 1"</v>
          </cell>
          <cell r="C1556" t="str">
            <v>UN</v>
          </cell>
          <cell r="D1556">
            <v>45.66</v>
          </cell>
        </row>
        <row r="1557">
          <cell r="A1557">
            <v>100294</v>
          </cell>
          <cell r="B1557" t="str">
            <v>TORNEIRA DE BÓIA, DE COBRE - 1 1/2"</v>
          </cell>
          <cell r="C1557" t="str">
            <v>UN</v>
          </cell>
          <cell r="D1557">
            <v>76.33</v>
          </cell>
        </row>
        <row r="1558">
          <cell r="A1558">
            <v>100295</v>
          </cell>
          <cell r="B1558" t="str">
            <v>TORNEIRA DE BÓIA, DE COBRE - 2"</v>
          </cell>
          <cell r="C1558" t="str">
            <v>UN</v>
          </cell>
          <cell r="D1558">
            <v>96.89</v>
          </cell>
        </row>
        <row r="1559">
          <cell r="A1559">
            <v>100300</v>
          </cell>
          <cell r="B1559" t="str">
            <v>INSTALAÇÃO ELEVATÓRIA</v>
          </cell>
          <cell r="C1559" t="str">
            <v>.</v>
          </cell>
          <cell r="D1559" t="str">
            <v>.</v>
          </cell>
        </row>
        <row r="1560">
          <cell r="A1560">
            <v>100303</v>
          </cell>
          <cell r="B1560" t="str">
            <v>CONJUNTO MOTOR-BOMBA - ATÉ 1/2HP</v>
          </cell>
          <cell r="C1560" t="str">
            <v>UN</v>
          </cell>
          <cell r="D1560">
            <v>449.56</v>
          </cell>
        </row>
        <row r="1561">
          <cell r="A1561">
            <v>100304</v>
          </cell>
          <cell r="B1561" t="str">
            <v>CONJUNTO MOTOR-BOMBA - ATÉ 3/4HP</v>
          </cell>
          <cell r="C1561" t="str">
            <v>UN</v>
          </cell>
          <cell r="D1561">
            <v>497.76</v>
          </cell>
        </row>
        <row r="1562">
          <cell r="A1562">
            <v>100305</v>
          </cell>
          <cell r="B1562" t="str">
            <v>CONJUNTO MOTOR-BOMBA - ATÉ 1HP</v>
          </cell>
          <cell r="C1562" t="str">
            <v>UN</v>
          </cell>
          <cell r="D1562">
            <v>575.47</v>
          </cell>
        </row>
        <row r="1563">
          <cell r="A1563">
            <v>100306</v>
          </cell>
          <cell r="B1563" t="str">
            <v>CONJUNTO MOTOR-BOMBA - ATÉ 2HP</v>
          </cell>
          <cell r="C1563" t="str">
            <v>UN</v>
          </cell>
          <cell r="D1563">
            <v>793.14</v>
          </cell>
        </row>
        <row r="1564">
          <cell r="A1564">
            <v>100307</v>
          </cell>
          <cell r="B1564" t="str">
            <v>CONJUNTO MOTOR-BOMBA - ATÉ 3HP</v>
          </cell>
          <cell r="C1564" t="str">
            <v>UN</v>
          </cell>
          <cell r="D1564">
            <v>828.52</v>
          </cell>
        </row>
        <row r="1565">
          <cell r="A1565">
            <v>100308</v>
          </cell>
          <cell r="B1565" t="str">
            <v>CONJUNTO MOTOR-BOMBA - ATÉ 4HP</v>
          </cell>
          <cell r="C1565" t="str">
            <v>UN</v>
          </cell>
          <cell r="D1565">
            <v>1040.82</v>
          </cell>
        </row>
        <row r="1566">
          <cell r="A1566">
            <v>100309</v>
          </cell>
          <cell r="B1566" t="str">
            <v>CONJUNTO MOTOR-BOMBA - ATÉ 5HP</v>
          </cell>
          <cell r="C1566" t="str">
            <v>UN</v>
          </cell>
          <cell r="D1566">
            <v>1461.37</v>
          </cell>
        </row>
        <row r="1567">
          <cell r="A1567">
            <v>100342</v>
          </cell>
          <cell r="B1567" t="str">
            <v>TUBO DE AÇO-CARBONO GALVANIZADO, CL.MÉDIA (DIN2440) - 1" (RECALQUE)</v>
          </cell>
          <cell r="C1567" t="str">
            <v>M</v>
          </cell>
          <cell r="D1567">
            <v>37.17</v>
          </cell>
        </row>
        <row r="1568">
          <cell r="A1568">
            <v>100344</v>
          </cell>
          <cell r="B1568" t="str">
            <v>TUBO DE AÇO-CARBONO GALVANIZADO, CL.MÉDIA (DIN2440) - 1 1/2" (SUCÇÃO)</v>
          </cell>
          <cell r="C1568" t="str">
            <v>M</v>
          </cell>
          <cell r="D1568">
            <v>49.44</v>
          </cell>
        </row>
        <row r="1569">
          <cell r="A1569">
            <v>100352</v>
          </cell>
          <cell r="B1569" t="str">
            <v>REGISTRO DE GAVETA, METAL AMARELO - 1"</v>
          </cell>
          <cell r="C1569" t="str">
            <v>UN</v>
          </cell>
          <cell r="D1569">
            <v>38.57</v>
          </cell>
        </row>
        <row r="1570">
          <cell r="A1570">
            <v>100354</v>
          </cell>
          <cell r="B1570" t="str">
            <v>REGISTRO DE GAVETA, METAL AMARELO - 1 1/2"</v>
          </cell>
          <cell r="C1570" t="str">
            <v>UN</v>
          </cell>
          <cell r="D1570">
            <v>61.7</v>
          </cell>
        </row>
        <row r="1571">
          <cell r="A1571">
            <v>100362</v>
          </cell>
          <cell r="B1571" t="str">
            <v>VÁLVULA DE RETENÇÃO HORIZONTAL - 1"</v>
          </cell>
          <cell r="C1571" t="str">
            <v>UN</v>
          </cell>
          <cell r="D1571">
            <v>53.9</v>
          </cell>
        </row>
        <row r="1572">
          <cell r="A1572">
            <v>100364</v>
          </cell>
          <cell r="B1572" t="str">
            <v>VÁLVULA DE RETENÇÃO HORIZONTAL - 1 1/2"</v>
          </cell>
          <cell r="C1572" t="str">
            <v>UN</v>
          </cell>
          <cell r="D1572">
            <v>84.89</v>
          </cell>
        </row>
        <row r="1573">
          <cell r="A1573">
            <v>100365</v>
          </cell>
          <cell r="B1573" t="str">
            <v>VÁLVULA DE RETENÇÃO HORIZONTAL - 2"</v>
          </cell>
          <cell r="C1573" t="str">
            <v>UN</v>
          </cell>
          <cell r="D1573">
            <v>111.8</v>
          </cell>
        </row>
        <row r="1574">
          <cell r="A1574">
            <v>100366</v>
          </cell>
          <cell r="B1574" t="str">
            <v>VÁLVULA DE RETENÇÃO HORIZONTAL - 2 1/2"</v>
          </cell>
          <cell r="C1574" t="str">
            <v>UN</v>
          </cell>
          <cell r="D1574">
            <v>180.7</v>
          </cell>
        </row>
        <row r="1575">
          <cell r="A1575">
            <v>100367</v>
          </cell>
          <cell r="B1575" t="str">
            <v>VÁLVULA DE RETENÇÃO HORIZONTAL - 3"</v>
          </cell>
          <cell r="C1575" t="str">
            <v>UN</v>
          </cell>
          <cell r="D1575">
            <v>211.5</v>
          </cell>
        </row>
        <row r="1576">
          <cell r="A1576">
            <v>100368</v>
          </cell>
          <cell r="B1576" t="str">
            <v>VÁLVULA DE RETENÇÃO HORIZONTAL - 4"</v>
          </cell>
          <cell r="C1576" t="str">
            <v>UN</v>
          </cell>
          <cell r="D1576">
            <v>397.88</v>
          </cell>
        </row>
        <row r="1577">
          <cell r="A1577">
            <v>100372</v>
          </cell>
          <cell r="B1577" t="str">
            <v>VÁLVULA DE RETENÇÃO VERTICAL - 1"</v>
          </cell>
          <cell r="C1577" t="str">
            <v>UN</v>
          </cell>
          <cell r="D1577">
            <v>38.520000000000003</v>
          </cell>
        </row>
        <row r="1578">
          <cell r="A1578">
            <v>100373</v>
          </cell>
          <cell r="B1578" t="str">
            <v>VÁLVULA DE RETENÇÃO VERTICAL - 1 1/4"</v>
          </cell>
          <cell r="C1578" t="str">
            <v>UN</v>
          </cell>
          <cell r="D1578">
            <v>57.59</v>
          </cell>
        </row>
        <row r="1579">
          <cell r="A1579">
            <v>100374</v>
          </cell>
          <cell r="B1579" t="str">
            <v>VÁLVULA DE RETENÇÃO VERTICAL - 1 1/2"</v>
          </cell>
          <cell r="C1579" t="str">
            <v>UN</v>
          </cell>
          <cell r="D1579">
            <v>65.989999999999995</v>
          </cell>
        </row>
        <row r="1580">
          <cell r="A1580">
            <v>100375</v>
          </cell>
          <cell r="B1580" t="str">
            <v>VÁLVULA DE RETENÇÃO VERTICAL - 2"</v>
          </cell>
          <cell r="C1580" t="str">
            <v>UN</v>
          </cell>
          <cell r="D1580">
            <v>87.38</v>
          </cell>
        </row>
        <row r="1581">
          <cell r="A1581">
            <v>100376</v>
          </cell>
          <cell r="B1581" t="str">
            <v>VÁLVULA DE RETENÇÃO VERTICAL - 2 1/2"</v>
          </cell>
          <cell r="C1581" t="str">
            <v>UN</v>
          </cell>
          <cell r="D1581">
            <v>131.35</v>
          </cell>
        </row>
        <row r="1582">
          <cell r="A1582">
            <v>100377</v>
          </cell>
          <cell r="B1582" t="str">
            <v>VÁLVULA DE RETENÇÃO VERTICAL - 3"</v>
          </cell>
          <cell r="C1582" t="str">
            <v>UN</v>
          </cell>
          <cell r="D1582">
            <v>182.22</v>
          </cell>
        </row>
        <row r="1583">
          <cell r="A1583">
            <v>100378</v>
          </cell>
          <cell r="B1583" t="str">
            <v>VÁLVULA DE RETENÇÃO VERTICAL - 4"</v>
          </cell>
          <cell r="C1583" t="str">
            <v>UN</v>
          </cell>
          <cell r="D1583">
            <v>270.60000000000002</v>
          </cell>
        </row>
        <row r="1584">
          <cell r="A1584">
            <v>100390</v>
          </cell>
          <cell r="B1584" t="str">
            <v>CHAVE DE BÓIA</v>
          </cell>
          <cell r="C1584" t="str">
            <v>UN</v>
          </cell>
          <cell r="D1584">
            <v>31.25</v>
          </cell>
        </row>
        <row r="1585">
          <cell r="A1585">
            <v>100400</v>
          </cell>
          <cell r="B1585" t="str">
            <v>REDE DE ÁGUA FRIA - TUBULAÇÃO</v>
          </cell>
          <cell r="C1585" t="str">
            <v>.</v>
          </cell>
          <cell r="D1585" t="str">
            <v>.</v>
          </cell>
        </row>
        <row r="1586">
          <cell r="A1586">
            <v>100402</v>
          </cell>
          <cell r="B1586" t="str">
            <v>TUBO DE AÇO GALVANIZADO, CLASSE LEVE I (LINHA ÁGUA) - 3/4"</v>
          </cell>
          <cell r="C1586" t="str">
            <v>M</v>
          </cell>
          <cell r="D1586">
            <v>25.37</v>
          </cell>
        </row>
        <row r="1587">
          <cell r="A1587">
            <v>100403</v>
          </cell>
          <cell r="B1587" t="str">
            <v>TUBO DE AÇO GALVANIZADO, CLASSE LEVE I (LINHA ÁGUA) - 1"</v>
          </cell>
          <cell r="C1587" t="str">
            <v>M</v>
          </cell>
          <cell r="D1587">
            <v>34.770000000000003</v>
          </cell>
        </row>
        <row r="1588">
          <cell r="A1588">
            <v>100404</v>
          </cell>
          <cell r="B1588" t="str">
            <v>TUBO DE AÇO GALVANIZADO, CLASSE LEVE I (LINHA ÁGUA) - 1 1/4"</v>
          </cell>
          <cell r="C1588" t="str">
            <v>M</v>
          </cell>
          <cell r="D1588">
            <v>40.35</v>
          </cell>
        </row>
        <row r="1589">
          <cell r="A1589">
            <v>100405</v>
          </cell>
          <cell r="B1589" t="str">
            <v>TUBO DE AÇO GALVANIZADO, CLASSE LEVE I (LINHA ÁGUA) - 1 1/2"</v>
          </cell>
          <cell r="C1589" t="str">
            <v>M</v>
          </cell>
          <cell r="D1589">
            <v>48.5</v>
          </cell>
        </row>
        <row r="1590">
          <cell r="A1590">
            <v>100406</v>
          </cell>
          <cell r="B1590" t="str">
            <v>TUBO DE AÇO GALVANIZADO, CLASSE LEVE I (LINHA ÁGUA) - 2"</v>
          </cell>
          <cell r="C1590" t="str">
            <v>M</v>
          </cell>
          <cell r="D1590">
            <v>57.78</v>
          </cell>
        </row>
        <row r="1591">
          <cell r="A1591">
            <v>100407</v>
          </cell>
          <cell r="B1591" t="str">
            <v>TUBO DE AÇO GALVANIZADO, CLASSE LEVE I (LINHA ÁGUA) - 2 1/2"</v>
          </cell>
          <cell r="C1591" t="str">
            <v>M</v>
          </cell>
          <cell r="D1591">
            <v>74.5</v>
          </cell>
        </row>
        <row r="1592">
          <cell r="A1592">
            <v>100408</v>
          </cell>
          <cell r="B1592" t="str">
            <v>TUBO DE AÇO GALVANIZADO, CLASSE LEVE I (LINHA ÁGUA) - 3"</v>
          </cell>
          <cell r="C1592" t="str">
            <v>M</v>
          </cell>
          <cell r="D1592">
            <v>81.91</v>
          </cell>
        </row>
        <row r="1593">
          <cell r="A1593">
            <v>100409</v>
          </cell>
          <cell r="B1593" t="str">
            <v>TUBO DE AÇO GALVANIZADO, CLASSE LEVE I (LINHA ÁGUA) - 4"</v>
          </cell>
          <cell r="C1593" t="str">
            <v>M</v>
          </cell>
          <cell r="D1593">
            <v>110.6</v>
          </cell>
        </row>
        <row r="1594">
          <cell r="A1594">
            <v>100462</v>
          </cell>
          <cell r="B1594" t="str">
            <v>TUBO DE PVC RÍGIDO, SOLDÁVEL (LINHA ÁGUA) - 25MM (3/4")</v>
          </cell>
          <cell r="C1594" t="str">
            <v>M</v>
          </cell>
          <cell r="D1594">
            <v>8.66</v>
          </cell>
        </row>
        <row r="1595">
          <cell r="A1595">
            <v>100463</v>
          </cell>
          <cell r="B1595" t="str">
            <v>TUBO DE PVC RÍGIDO, SOLDÁVEL (LINHA ÁGUA) - 32MM (1")</v>
          </cell>
          <cell r="C1595" t="str">
            <v>M</v>
          </cell>
          <cell r="D1595">
            <v>11.38</v>
          </cell>
        </row>
        <row r="1596">
          <cell r="A1596">
            <v>100464</v>
          </cell>
          <cell r="B1596" t="str">
            <v>TUBO DE PVC RÍGIDO, SOLDÁVEL (LINHA ÁGUA) - 40MM (1 1/4")</v>
          </cell>
          <cell r="C1596" t="str">
            <v>M</v>
          </cell>
          <cell r="D1596">
            <v>14.05</v>
          </cell>
        </row>
        <row r="1597">
          <cell r="A1597">
            <v>100465</v>
          </cell>
          <cell r="B1597" t="str">
            <v>TUBO DE PVC RÍGIDO, SOLDÁVEL (LINHA ÁGUA) - 50MM (1 1/2")</v>
          </cell>
          <cell r="C1597" t="str">
            <v>M</v>
          </cell>
          <cell r="D1597">
            <v>16.97</v>
          </cell>
        </row>
        <row r="1598">
          <cell r="A1598">
            <v>100466</v>
          </cell>
          <cell r="B1598" t="str">
            <v>TUBO DE PVC RÍGIDO, SOLDÁVEL (LINHA ÁGUA) - 60MM (2")</v>
          </cell>
          <cell r="C1598" t="str">
            <v>M</v>
          </cell>
          <cell r="D1598">
            <v>22.02</v>
          </cell>
        </row>
        <row r="1599">
          <cell r="A1599">
            <v>100467</v>
          </cell>
          <cell r="B1599" t="str">
            <v>TUBO DE PVC RÍGIDO, SOLDÁVEL (LINHA ÁGUA) - 75MM (2 1/2")</v>
          </cell>
          <cell r="C1599" t="str">
            <v>M</v>
          </cell>
          <cell r="D1599">
            <v>32.06</v>
          </cell>
        </row>
        <row r="1600">
          <cell r="A1600">
            <v>100468</v>
          </cell>
          <cell r="B1600" t="str">
            <v>TUBO DE PVC RÍGIDO, SOLDÁVEL (LINHA ÁGUA) - 85MM (3")</v>
          </cell>
          <cell r="C1600" t="str">
            <v>M</v>
          </cell>
          <cell r="D1600">
            <v>37.97</v>
          </cell>
        </row>
        <row r="1601">
          <cell r="A1601">
            <v>100469</v>
          </cell>
          <cell r="B1601" t="str">
            <v>TUBO DE PVC RÍGIDO, SOLDÁVEL (LINHA ÁGUA) - 110MM (4")</v>
          </cell>
          <cell r="C1601" t="str">
            <v>M</v>
          </cell>
          <cell r="D1601">
            <v>51.83</v>
          </cell>
        </row>
        <row r="1602">
          <cell r="A1602">
            <v>100498</v>
          </cell>
          <cell r="B1602" t="str">
            <v>ENVELOPAMENTO DE TUBULAÇÃO ENTERRADA, COM CONCRETO</v>
          </cell>
          <cell r="C1602" t="str">
            <v>M</v>
          </cell>
          <cell r="D1602">
            <v>12.07</v>
          </cell>
        </row>
        <row r="1603">
          <cell r="A1603">
            <v>100500</v>
          </cell>
          <cell r="B1603" t="str">
            <v>REDE DE ÁGUA FRIA - ACESSÓRIOS</v>
          </cell>
          <cell r="C1603" t="str">
            <v>.</v>
          </cell>
          <cell r="D1603" t="str">
            <v>.</v>
          </cell>
        </row>
        <row r="1604">
          <cell r="A1604">
            <v>100502</v>
          </cell>
          <cell r="B1604" t="str">
            <v>REGISTRO DE GAVETA, METAL AMARELO - 3/4"</v>
          </cell>
          <cell r="C1604" t="str">
            <v>UN</v>
          </cell>
          <cell r="D1604">
            <v>29.56</v>
          </cell>
        </row>
        <row r="1605">
          <cell r="A1605">
            <v>100503</v>
          </cell>
          <cell r="B1605" t="str">
            <v>REGISTRO DE GAVETA, METAL AMARELO - 1"</v>
          </cell>
          <cell r="C1605" t="str">
            <v>UN</v>
          </cell>
          <cell r="D1605">
            <v>38.57</v>
          </cell>
        </row>
        <row r="1606">
          <cell r="A1606">
            <v>100504</v>
          </cell>
          <cell r="B1606" t="str">
            <v>REGISTRO DE GAVETA, METAL AMARELO - 1 1/4"</v>
          </cell>
          <cell r="C1606" t="str">
            <v>UN</v>
          </cell>
          <cell r="D1606">
            <v>56.72</v>
          </cell>
        </row>
        <row r="1607">
          <cell r="A1607">
            <v>100505</v>
          </cell>
          <cell r="B1607" t="str">
            <v>REGISTRO DE GAVETA, METAL AMARELO - 1 1/2"</v>
          </cell>
          <cell r="C1607" t="str">
            <v>UN</v>
          </cell>
          <cell r="D1607">
            <v>61.7</v>
          </cell>
        </row>
        <row r="1608">
          <cell r="A1608">
            <v>100506</v>
          </cell>
          <cell r="B1608" t="str">
            <v>REGISTRO DE GAVETA, METAL AMARELO - 2"</v>
          </cell>
          <cell r="C1608" t="str">
            <v>UN</v>
          </cell>
          <cell r="D1608">
            <v>82.68</v>
          </cell>
        </row>
        <row r="1609">
          <cell r="A1609">
            <v>100507</v>
          </cell>
          <cell r="B1609" t="str">
            <v>REGISTRO DE GAVETA, METAL AMARELO - 2 1/2"</v>
          </cell>
          <cell r="C1609" t="str">
            <v>UN</v>
          </cell>
          <cell r="D1609">
            <v>197.17</v>
          </cell>
        </row>
        <row r="1610">
          <cell r="A1610">
            <v>100508</v>
          </cell>
          <cell r="B1610" t="str">
            <v>REGISTRO DE GAVETA, METAL AMARELO - 3"</v>
          </cell>
          <cell r="C1610" t="str">
            <v>UN</v>
          </cell>
          <cell r="D1610">
            <v>283</v>
          </cell>
        </row>
        <row r="1611">
          <cell r="A1611">
            <v>100509</v>
          </cell>
          <cell r="B1611" t="str">
            <v>REGISTRO DE GAVETA, METAL AMARELO - 4"</v>
          </cell>
          <cell r="C1611" t="str">
            <v>UN</v>
          </cell>
          <cell r="D1611">
            <v>496.83</v>
          </cell>
        </row>
        <row r="1612">
          <cell r="A1612">
            <v>100531</v>
          </cell>
          <cell r="B1612" t="str">
            <v>REGISTRO DE GAVETA, METAL CROMADO - 3/4"</v>
          </cell>
          <cell r="C1612" t="str">
            <v>UN</v>
          </cell>
          <cell r="D1612">
            <v>56.56</v>
          </cell>
        </row>
        <row r="1613">
          <cell r="A1613">
            <v>100532</v>
          </cell>
          <cell r="B1613" t="str">
            <v>REGISTRO DE GAVETA, METAL CROMADO - 1"</v>
          </cell>
          <cell r="C1613" t="str">
            <v>UN</v>
          </cell>
          <cell r="D1613">
            <v>72.319999999999993</v>
          </cell>
        </row>
        <row r="1614">
          <cell r="A1614">
            <v>100533</v>
          </cell>
          <cell r="B1614" t="str">
            <v>REGISTRO DE GAVETA, METAL CROMADO - 1 1/4"</v>
          </cell>
          <cell r="C1614" t="str">
            <v>UN</v>
          </cell>
          <cell r="D1614">
            <v>101.26</v>
          </cell>
        </row>
        <row r="1615">
          <cell r="A1615">
            <v>100534</v>
          </cell>
          <cell r="B1615" t="str">
            <v>REGISTRO DE GAVETA, METAL CROMADO - 1 1/2"</v>
          </cell>
          <cell r="C1615" t="str">
            <v>UN</v>
          </cell>
          <cell r="D1615">
            <v>103.27</v>
          </cell>
        </row>
        <row r="1616">
          <cell r="A1616">
            <v>100540</v>
          </cell>
          <cell r="B1616" t="str">
            <v>REGISTRO DE PRESSÃO, METAL AMARELO - 1/2"</v>
          </cell>
          <cell r="C1616" t="str">
            <v>UN</v>
          </cell>
          <cell r="D1616">
            <v>35.17</v>
          </cell>
        </row>
        <row r="1617">
          <cell r="A1617">
            <v>100541</v>
          </cell>
          <cell r="B1617" t="str">
            <v>REGISTRO DE PRESSÃO, METAL AMARELO - 3/4"</v>
          </cell>
          <cell r="C1617" t="str">
            <v>UN</v>
          </cell>
          <cell r="D1617">
            <v>43.82</v>
          </cell>
        </row>
        <row r="1618">
          <cell r="A1618">
            <v>100551</v>
          </cell>
          <cell r="B1618" t="str">
            <v>REGISTRO DE PRESSÃO, METAL CROMADO - 3/4"</v>
          </cell>
          <cell r="C1618" t="str">
            <v>UN</v>
          </cell>
          <cell r="D1618">
            <v>58.97</v>
          </cell>
        </row>
        <row r="1619">
          <cell r="A1619">
            <v>100560</v>
          </cell>
          <cell r="B1619" t="str">
            <v>REGISTRO GLOBO COM ADAPTADOR E TAMPA - 2 1/2"</v>
          </cell>
          <cell r="C1619" t="str">
            <v>UN</v>
          </cell>
          <cell r="D1619">
            <v>217.27</v>
          </cell>
        </row>
        <row r="1620">
          <cell r="A1620">
            <v>100600</v>
          </cell>
          <cell r="B1620" t="str">
            <v>REDE DE ÁGUA QUENTE</v>
          </cell>
          <cell r="C1620" t="str">
            <v>.</v>
          </cell>
          <cell r="D1620" t="str">
            <v>.</v>
          </cell>
        </row>
        <row r="1621">
          <cell r="A1621">
            <v>100620</v>
          </cell>
          <cell r="B1621" t="str">
            <v>TUBO DE COBRE SEM COSTURA, CLASSE EL - 1/2"</v>
          </cell>
          <cell r="C1621" t="str">
            <v>M</v>
          </cell>
          <cell r="D1621">
            <v>20.79</v>
          </cell>
        </row>
        <row r="1622">
          <cell r="A1622">
            <v>100621</v>
          </cell>
          <cell r="B1622" t="str">
            <v>TUBO DE COBRE SEM COSTURA, CLASSE EL - 3/4"</v>
          </cell>
          <cell r="C1622" t="str">
            <v>M</v>
          </cell>
          <cell r="D1622">
            <v>31.02</v>
          </cell>
        </row>
        <row r="1623">
          <cell r="A1623">
            <v>100622</v>
          </cell>
          <cell r="B1623" t="str">
            <v>TUBO DE COBRE SEM COSTURA, CLASSE EL - 1"</v>
          </cell>
          <cell r="C1623" t="str">
            <v>M</v>
          </cell>
          <cell r="D1623">
            <v>37.44</v>
          </cell>
        </row>
        <row r="1624">
          <cell r="A1624">
            <v>100623</v>
          </cell>
          <cell r="B1624" t="str">
            <v>TUBO DE COBRE SEM COSTURA, CLASSE EL - 1 1/4"</v>
          </cell>
          <cell r="C1624" t="str">
            <v>M</v>
          </cell>
          <cell r="D1624">
            <v>51.57</v>
          </cell>
        </row>
        <row r="1625">
          <cell r="A1625">
            <v>100624</v>
          </cell>
          <cell r="B1625" t="str">
            <v>TUBO DE COBRE SEM COSTURA, CLASSE EL - 1 1/2"</v>
          </cell>
          <cell r="C1625" t="str">
            <v>M</v>
          </cell>
          <cell r="D1625">
            <v>62.6</v>
          </cell>
        </row>
        <row r="1626">
          <cell r="A1626">
            <v>100654</v>
          </cell>
          <cell r="B1626" t="str">
            <v>REGISTRO DE GAVETA, METAL AMARELO - 1 1/2"</v>
          </cell>
          <cell r="C1626" t="str">
            <v>UN</v>
          </cell>
          <cell r="D1626">
            <v>61.7</v>
          </cell>
        </row>
        <row r="1627">
          <cell r="A1627">
            <v>100700</v>
          </cell>
          <cell r="B1627" t="str">
            <v>REDE DE GÁS</v>
          </cell>
          <cell r="C1627" t="str">
            <v>.</v>
          </cell>
          <cell r="D1627" t="str">
            <v>.</v>
          </cell>
        </row>
        <row r="1628">
          <cell r="A1628">
            <v>100711</v>
          </cell>
          <cell r="B1628" t="str">
            <v>TUBO PRETO DE AÇO-CARBONO, CLASSE SCH-40 - 3/4"</v>
          </cell>
          <cell r="C1628" t="str">
            <v>M</v>
          </cell>
          <cell r="D1628">
            <v>20.39</v>
          </cell>
        </row>
        <row r="1629">
          <cell r="A1629">
            <v>100712</v>
          </cell>
          <cell r="B1629" t="str">
            <v>TUBO PRETO DE AÇO-CARBONO, CLASSE SCH-40 - 1"</v>
          </cell>
          <cell r="C1629" t="str">
            <v>M</v>
          </cell>
          <cell r="D1629">
            <v>29.44</v>
          </cell>
        </row>
        <row r="1630">
          <cell r="A1630">
            <v>100713</v>
          </cell>
          <cell r="B1630" t="str">
            <v>TUBO PRETO DE AÇO-CARBONO, CLASSE SCH-40 - 1 1/4"</v>
          </cell>
          <cell r="C1630" t="str">
            <v>M</v>
          </cell>
          <cell r="D1630">
            <v>35.020000000000003</v>
          </cell>
        </row>
        <row r="1631">
          <cell r="A1631">
            <v>100714</v>
          </cell>
          <cell r="B1631" t="str">
            <v>TUBO PRETO DE AÇO-CARBONO, CLASSE SCH-40 - 1 1/2"</v>
          </cell>
          <cell r="C1631" t="str">
            <v>M</v>
          </cell>
          <cell r="D1631">
            <v>41.34</v>
          </cell>
        </row>
        <row r="1632">
          <cell r="A1632">
            <v>100720</v>
          </cell>
          <cell r="B1632" t="str">
            <v>REGISTRO ESFÉRICO D=3/4" PARA GÁS</v>
          </cell>
          <cell r="C1632" t="str">
            <v>UN</v>
          </cell>
          <cell r="D1632">
            <v>20.079999999999998</v>
          </cell>
        </row>
        <row r="1633">
          <cell r="A1633">
            <v>100760</v>
          </cell>
          <cell r="B1633" t="str">
            <v>HV.04 - ABRIGO PARA GÁS EM BLOCO DE CONCRETO APARENTE PARA 2 BUJÕES</v>
          </cell>
          <cell r="C1633" t="str">
            <v>UN</v>
          </cell>
          <cell r="D1633">
            <v>208.22</v>
          </cell>
        </row>
        <row r="1634">
          <cell r="A1634">
            <v>100762</v>
          </cell>
          <cell r="B1634" t="str">
            <v>HV.12 - ABRIGO PARA GÁS EM ALVENARIA REVESTIDA PARA 2 BUJÕES</v>
          </cell>
          <cell r="C1634" t="str">
            <v>UN</v>
          </cell>
          <cell r="D1634">
            <v>257.19</v>
          </cell>
        </row>
        <row r="1635">
          <cell r="A1635">
            <v>100763</v>
          </cell>
          <cell r="B1635" t="str">
            <v>HV.13 - ABRIGO PARA GÁS EM BLOCOS DE CONCRETO APARENTE PARA 2 CILINDROS</v>
          </cell>
          <cell r="C1635" t="str">
            <v>UN</v>
          </cell>
          <cell r="D1635">
            <v>511.46</v>
          </cell>
        </row>
        <row r="1636">
          <cell r="A1636">
            <v>100764</v>
          </cell>
          <cell r="B1636" t="str">
            <v>HV.14 - ABRIGO PARA GÁS EM BLOCO DE CONCRETO APARENTE PARA 4 CILINDROS</v>
          </cell>
          <cell r="C1636" t="str">
            <v>UN</v>
          </cell>
          <cell r="D1636">
            <v>665.36</v>
          </cell>
        </row>
        <row r="1637">
          <cell r="A1637">
            <v>100765</v>
          </cell>
          <cell r="B1637" t="str">
            <v>HV.15 - ABRIGO PARA GÁS EM BLOCO DE CONCRETO APARENTE PARA 6 CILINDROS</v>
          </cell>
          <cell r="C1637" t="str">
            <v>UN</v>
          </cell>
          <cell r="D1637">
            <v>855.11</v>
          </cell>
        </row>
        <row r="1638">
          <cell r="A1638">
            <v>100767</v>
          </cell>
          <cell r="B1638" t="str">
            <v>HV.17 - ABRIGO PARA GÁS EM TIJOLO APARENTE PARA 4 CILINDROS</v>
          </cell>
          <cell r="C1638" t="str">
            <v>UN</v>
          </cell>
          <cell r="D1638">
            <v>735.2</v>
          </cell>
        </row>
        <row r="1639">
          <cell r="A1639">
            <v>100768</v>
          </cell>
          <cell r="B1639" t="str">
            <v>HV.18 - ABRIGO PARA GÁS EM TIJOLO APARENTE PARA 6 CILINDROS</v>
          </cell>
          <cell r="C1639" t="str">
            <v>UN</v>
          </cell>
          <cell r="D1639">
            <v>941.21</v>
          </cell>
        </row>
        <row r="1640">
          <cell r="A1640">
            <v>100769</v>
          </cell>
          <cell r="B1640" t="str">
            <v>HV.19 - ABRIGO PARA GÁS EM ALVENARIA REVESTIDA PARA 2 CILINDROS</v>
          </cell>
          <cell r="C1640" t="str">
            <v>UN</v>
          </cell>
          <cell r="D1640">
            <v>611.73</v>
          </cell>
        </row>
        <row r="1641">
          <cell r="A1641">
            <v>100770</v>
          </cell>
          <cell r="B1641" t="str">
            <v>HV.20 - ABRIGO PARA GÁS EM ALVENARIA REVESTIDA PARA 4 CILINDROS</v>
          </cell>
          <cell r="C1641" t="str">
            <v>UN</v>
          </cell>
          <cell r="D1641">
            <v>783.77</v>
          </cell>
        </row>
        <row r="1642">
          <cell r="A1642">
            <v>100771</v>
          </cell>
          <cell r="B1642" t="str">
            <v>HV.21 - ABRIGO PARA GÁS EM ALVENARIA REVESTIDA PARA 6 CILINDROS</v>
          </cell>
          <cell r="C1642" t="str">
            <v>UN</v>
          </cell>
          <cell r="D1642">
            <v>996.02</v>
          </cell>
        </row>
        <row r="1643">
          <cell r="A1643">
            <v>100780</v>
          </cell>
          <cell r="B1643" t="str">
            <v>HD.10 - INSTALAÇÃO PARA 2 BUJÕES GLP 13KG, EXCLUSIVE ABRIGO</v>
          </cell>
          <cell r="C1643" t="str">
            <v>UN</v>
          </cell>
          <cell r="D1643">
            <v>11.96</v>
          </cell>
        </row>
        <row r="1644">
          <cell r="A1644">
            <v>100781</v>
          </cell>
          <cell r="B1644" t="str">
            <v>HD.11 - INSTALAÇÃO PARA 2 CILINDROS GLP 45 KG, EXCLUSIVE ABRIGO</v>
          </cell>
          <cell r="C1644" t="str">
            <v>UN</v>
          </cell>
          <cell r="D1644">
            <v>248.47</v>
          </cell>
        </row>
        <row r="1645">
          <cell r="A1645">
            <v>100782</v>
          </cell>
          <cell r="B1645" t="str">
            <v>HD.12 - INSTALAÇÃO PARA 4 CILINDRO GLP 45KG, EXCLUSIVE ABRIGO</v>
          </cell>
          <cell r="C1645" t="str">
            <v>UN</v>
          </cell>
          <cell r="D1645">
            <v>292.27999999999997</v>
          </cell>
        </row>
        <row r="1646">
          <cell r="A1646">
            <v>100783</v>
          </cell>
          <cell r="B1646" t="str">
            <v>HD.13  - INSTALAÇÃO PARA 6 CILINDROS GLP 45KG, EXCLUSIVE ABRIGO</v>
          </cell>
          <cell r="C1646" t="str">
            <v>UN</v>
          </cell>
          <cell r="D1646">
            <v>331.38</v>
          </cell>
        </row>
        <row r="1647">
          <cell r="A1647">
            <v>100785</v>
          </cell>
          <cell r="B1647" t="str">
            <v>BUJÃO DE GÁS DE 13KG COM CARGA</v>
          </cell>
          <cell r="C1647" t="str">
            <v>UN</v>
          </cell>
          <cell r="D1647">
            <v>30.14</v>
          </cell>
        </row>
        <row r="1648">
          <cell r="A1648">
            <v>100786</v>
          </cell>
          <cell r="B1648" t="str">
            <v>CILINDRO DE G.L.P. DE 45KG COM CARGA</v>
          </cell>
          <cell r="C1648" t="str">
            <v>UN</v>
          </cell>
          <cell r="D1648">
            <v>123.25</v>
          </cell>
        </row>
        <row r="1649">
          <cell r="A1649">
            <v>100790</v>
          </cell>
          <cell r="B1649" t="str">
            <v>CAIXA COM COLETOR DE ÁGUA (SIFÃO) PARA REDE DE GÁS</v>
          </cell>
          <cell r="C1649" t="str">
            <v>UN</v>
          </cell>
          <cell r="D1649">
            <v>56.41</v>
          </cell>
        </row>
        <row r="1650">
          <cell r="A1650">
            <v>100795</v>
          </cell>
          <cell r="B1650" t="str">
            <v>PROTEÇÃO ANTICORROSIVA PARA TUBULAÇÃO ENTERRADA</v>
          </cell>
          <cell r="C1650" t="str">
            <v>M</v>
          </cell>
          <cell r="D1650">
            <v>1.63</v>
          </cell>
        </row>
        <row r="1651">
          <cell r="A1651">
            <v>100798</v>
          </cell>
          <cell r="B1651" t="str">
            <v>ENVELOPAMENTO DE TUBULAÇÃO ENTERRADA, COM CONCRETO</v>
          </cell>
          <cell r="C1651" t="str">
            <v>M</v>
          </cell>
          <cell r="D1651">
            <v>12.07</v>
          </cell>
        </row>
        <row r="1652">
          <cell r="A1652">
            <v>100800</v>
          </cell>
          <cell r="B1652" t="str">
            <v>REDE DE PREVENÇÃO E COMBATE A INCÊNDIOS</v>
          </cell>
          <cell r="C1652" t="str">
            <v>.</v>
          </cell>
          <cell r="D1652" t="str">
            <v>.</v>
          </cell>
        </row>
        <row r="1653">
          <cell r="A1653">
            <v>100802</v>
          </cell>
          <cell r="B1653" t="str">
            <v>TUBO DE AÇO-CARBONO GALVANIZADO, CLASSE MÉDIA (DIN2440) - 2 1/2"</v>
          </cell>
          <cell r="C1653" t="str">
            <v>M</v>
          </cell>
          <cell r="D1653">
            <v>77.489999999999995</v>
          </cell>
        </row>
        <row r="1654">
          <cell r="A1654">
            <v>100803</v>
          </cell>
          <cell r="B1654" t="str">
            <v>TUBO DE AÇO-CARBONO GALVANIZADO, CLASSE MÉDIA (DIN2440) - 3"</v>
          </cell>
          <cell r="C1654" t="str">
            <v>M</v>
          </cell>
          <cell r="D1654">
            <v>88.15</v>
          </cell>
        </row>
        <row r="1655">
          <cell r="A1655">
            <v>100805</v>
          </cell>
          <cell r="B1655" t="str">
            <v>TUBO DE AÇO-CARBONO GALVANIZADO, CLASSE MÉDIA (DIN2440) - 4"</v>
          </cell>
          <cell r="C1655" t="str">
            <v>M</v>
          </cell>
          <cell r="D1655">
            <v>118.43</v>
          </cell>
        </row>
        <row r="1656">
          <cell r="A1656">
            <v>100806</v>
          </cell>
          <cell r="B1656" t="str">
            <v>TUBO DE AÇO-CARBONO GALVANIZADO, CLASSE MÉDIA (DIN2440) - 6"</v>
          </cell>
          <cell r="C1656" t="str">
            <v>M</v>
          </cell>
          <cell r="D1656">
            <v>171.55</v>
          </cell>
        </row>
        <row r="1657">
          <cell r="A1657">
            <v>100831</v>
          </cell>
          <cell r="B1657" t="str">
            <v>REGISTRO DE GAVETA, METAL AMARELO - 2 1/2"</v>
          </cell>
          <cell r="C1657" t="str">
            <v>UN</v>
          </cell>
          <cell r="D1657">
            <v>197.17</v>
          </cell>
        </row>
        <row r="1658">
          <cell r="A1658">
            <v>100832</v>
          </cell>
          <cell r="B1658" t="str">
            <v>REGISTRO DE GAVETA, METAL AMARELO - 3"</v>
          </cell>
          <cell r="C1658" t="str">
            <v>UN</v>
          </cell>
          <cell r="D1658">
            <v>283</v>
          </cell>
        </row>
        <row r="1659">
          <cell r="A1659">
            <v>100834</v>
          </cell>
          <cell r="B1659" t="str">
            <v>REGISTRO DE GAVETA, METAL AMARELO - 4"</v>
          </cell>
          <cell r="C1659" t="str">
            <v>UN</v>
          </cell>
          <cell r="D1659">
            <v>496.83</v>
          </cell>
        </row>
        <row r="1660">
          <cell r="A1660">
            <v>100841</v>
          </cell>
          <cell r="B1660" t="str">
            <v>VÁLVULA DE RETENÇÃO VERTICAL EM FERRO FUNDIDO FLANGEADO - 2 1/2"</v>
          </cell>
          <cell r="C1660" t="str">
            <v>UN</v>
          </cell>
          <cell r="D1660">
            <v>369.25</v>
          </cell>
        </row>
        <row r="1661">
          <cell r="A1661">
            <v>100849</v>
          </cell>
          <cell r="B1661" t="str">
            <v>ENVELOPAMENTO DE TUBULAÇÃO ENTERRADA, COM CONCRETO</v>
          </cell>
          <cell r="C1661" t="str">
            <v>M</v>
          </cell>
          <cell r="D1661">
            <v>12.07</v>
          </cell>
        </row>
        <row r="1662">
          <cell r="A1662">
            <v>100850</v>
          </cell>
          <cell r="B1662" t="str">
            <v>RECALQUE DE PASSEIO COM UNIÃO ENGATE RÁPIDO - REGISTRO TIPO GLOBO 2 1/2"</v>
          </cell>
          <cell r="C1662" t="str">
            <v>UN</v>
          </cell>
          <cell r="D1662">
            <v>316.52999999999997</v>
          </cell>
        </row>
        <row r="1663">
          <cell r="A1663">
            <v>100855</v>
          </cell>
          <cell r="B1663" t="str">
            <v>HIDRANTE COM UNIÃO DE ENGATE RÁPIDO - REGISTRO TIPO GLOBO 2 1/2"</v>
          </cell>
          <cell r="C1663" t="str">
            <v>UN</v>
          </cell>
          <cell r="D1663">
            <v>196.3</v>
          </cell>
        </row>
        <row r="1664">
          <cell r="A1664">
            <v>100860</v>
          </cell>
          <cell r="B1664" t="str">
            <v>ABRIGO DE EMBUTIR PARA HIDRANTE E MANGUEIRA - CHAPA DE AÇO N.20</v>
          </cell>
          <cell r="C1664" t="str">
            <v>UN</v>
          </cell>
          <cell r="D1664">
            <v>213.77</v>
          </cell>
        </row>
        <row r="1665">
          <cell r="A1665">
            <v>100865</v>
          </cell>
          <cell r="B1665" t="str">
            <v>MANGUEIRA DE INCÊNDIO COM UNIÃO DE ENGATE RÁPIDO, 15M - 1 1/2"</v>
          </cell>
          <cell r="C1665" t="str">
            <v>UN</v>
          </cell>
          <cell r="D1665">
            <v>184.6</v>
          </cell>
        </row>
        <row r="1666">
          <cell r="A1666">
            <v>100868</v>
          </cell>
          <cell r="B1666" t="str">
            <v>MANGUEIRA DE INCÊNDIO COM UNIÃO DE ENGATE RÁPIDO, 30M - 1 1/2"</v>
          </cell>
          <cell r="C1666" t="str">
            <v>UN</v>
          </cell>
          <cell r="D1666">
            <v>303.95999999999998</v>
          </cell>
        </row>
        <row r="1667">
          <cell r="A1667">
            <v>100872</v>
          </cell>
          <cell r="B1667" t="str">
            <v>MANGUEIRA DE INCÊNDIO COM UNIÃO DE ENGATE RÁPIDO, 30M - 2 1/2"</v>
          </cell>
          <cell r="C1667" t="str">
            <v>UN</v>
          </cell>
          <cell r="D1667">
            <v>525.66</v>
          </cell>
        </row>
        <row r="1668">
          <cell r="A1668">
            <v>100873</v>
          </cell>
          <cell r="B1668" t="str">
            <v>ESGUICHO DE INCÊNDIO COM ENGATE RÁPIDO - 1 1/2"X1/2"</v>
          </cell>
          <cell r="C1668" t="str">
            <v>UN</v>
          </cell>
          <cell r="D1668">
            <v>31.95</v>
          </cell>
        </row>
        <row r="1669">
          <cell r="A1669">
            <v>100877</v>
          </cell>
          <cell r="B1669" t="str">
            <v>ESGUICHO DE INCÊNDIO COM ENGATE RÁPIDO - 2 1/2"X5/8"</v>
          </cell>
          <cell r="C1669" t="str">
            <v>UN</v>
          </cell>
          <cell r="D1669">
            <v>81.569999999999993</v>
          </cell>
        </row>
        <row r="1670">
          <cell r="A1670">
            <v>100880</v>
          </cell>
          <cell r="B1670" t="str">
            <v>EXTINTOR DE INCÊNDIO COM CARGA DE GÁS CARBÔNICO (CO2) - 4KG</v>
          </cell>
          <cell r="C1670" t="str">
            <v>UN</v>
          </cell>
          <cell r="D1670">
            <v>275.23</v>
          </cell>
        </row>
        <row r="1671">
          <cell r="A1671">
            <v>100881</v>
          </cell>
          <cell r="B1671" t="str">
            <v>EXTINTOR DE INCÊNDIO COM CARGA DE GÁS CARBÔNICO (CO2) - 6KG</v>
          </cell>
          <cell r="C1671" t="str">
            <v>UN</v>
          </cell>
          <cell r="D1671">
            <v>299.39</v>
          </cell>
        </row>
        <row r="1672">
          <cell r="A1672">
            <v>100882</v>
          </cell>
          <cell r="B1672" t="str">
            <v>EXTINTOR DE INCÊNDIO COM CARGA DE GÁS CARBÔNICO (CO2) - 10KG</v>
          </cell>
          <cell r="C1672" t="str">
            <v>UN</v>
          </cell>
          <cell r="D1672">
            <v>525.54</v>
          </cell>
        </row>
        <row r="1673">
          <cell r="A1673">
            <v>100885</v>
          </cell>
          <cell r="B1673" t="str">
            <v>EXTINTOR DE INCÊNDIO COM CARGA DE ÁGUA PRESSURIZADA - 10L</v>
          </cell>
          <cell r="C1673" t="str">
            <v>UN</v>
          </cell>
          <cell r="D1673">
            <v>78.95</v>
          </cell>
        </row>
        <row r="1674">
          <cell r="A1674">
            <v>100888</v>
          </cell>
          <cell r="B1674" t="str">
            <v>EXTINTOR DE INCÊNDIO COM CARGA DE ESPUMA QUÍMICA - 10L</v>
          </cell>
          <cell r="C1674" t="str">
            <v>UN</v>
          </cell>
          <cell r="D1674">
            <v>241.09</v>
          </cell>
        </row>
        <row r="1675">
          <cell r="A1675">
            <v>100890</v>
          </cell>
          <cell r="B1675" t="str">
            <v>EXTINTOR DE INCÊNDIO COM CARGA DE PÓ QUÍMICO SECO - 4KG</v>
          </cell>
          <cell r="C1675" t="str">
            <v>UN</v>
          </cell>
          <cell r="D1675">
            <v>78.73</v>
          </cell>
        </row>
        <row r="1676">
          <cell r="A1676">
            <v>100892</v>
          </cell>
          <cell r="B1676" t="str">
            <v>EXTINTOR DE INCÊNDIO COM CARGA DE PÓ QUÍMICO SECO - 8KG</v>
          </cell>
          <cell r="C1676" t="str">
            <v>UN</v>
          </cell>
          <cell r="D1676">
            <v>104.37</v>
          </cell>
        </row>
        <row r="1677">
          <cell r="A1677">
            <v>100893</v>
          </cell>
          <cell r="B1677" t="str">
            <v>EXTINTOR DE INCÊNDIO COM CARGA DE PÓ QUÍMICO SECO - 12KG</v>
          </cell>
          <cell r="C1677" t="str">
            <v>UN</v>
          </cell>
          <cell r="D1677">
            <v>125.28</v>
          </cell>
        </row>
        <row r="1678">
          <cell r="A1678">
            <v>100895</v>
          </cell>
          <cell r="B1678" t="str">
            <v>SETA PARA HIDRANTE/EXTINTOR DE INCÊNDIO</v>
          </cell>
          <cell r="C1678" t="str">
            <v>UN</v>
          </cell>
          <cell r="D1678">
            <v>6.2</v>
          </cell>
        </row>
        <row r="1679">
          <cell r="A1679">
            <v>100900</v>
          </cell>
          <cell r="B1679" t="str">
            <v>REDE DE ESGOTO SANITÁRIO - TUBULAÇÃO</v>
          </cell>
          <cell r="C1679" t="str">
            <v>.</v>
          </cell>
          <cell r="D1679" t="str">
            <v>.</v>
          </cell>
        </row>
        <row r="1680">
          <cell r="A1680">
            <v>100910</v>
          </cell>
          <cell r="B1680" t="str">
            <v>TUBO DE FERRO FUNDIDO PARA ESGOTO, LINHA HL - 50MM</v>
          </cell>
          <cell r="C1680" t="str">
            <v>M</v>
          </cell>
          <cell r="D1680">
            <v>129.72999999999999</v>
          </cell>
        </row>
        <row r="1681">
          <cell r="A1681">
            <v>100911</v>
          </cell>
          <cell r="B1681" t="str">
            <v>TUBO DE FERRO FUNDIDO PARA ESGOTO, LINHA HL - 75MM</v>
          </cell>
          <cell r="C1681" t="str">
            <v>M</v>
          </cell>
          <cell r="D1681">
            <v>172.02</v>
          </cell>
        </row>
        <row r="1682">
          <cell r="A1682">
            <v>100912</v>
          </cell>
          <cell r="B1682" t="str">
            <v>TUBO DE FERRO FUNDIDO PARA ESGOTO, LINHA HL - 100MM</v>
          </cell>
          <cell r="C1682" t="str">
            <v>M</v>
          </cell>
          <cell r="D1682">
            <v>192.66</v>
          </cell>
        </row>
        <row r="1683">
          <cell r="A1683">
            <v>100913</v>
          </cell>
          <cell r="B1683" t="str">
            <v>TUBO DE FERRO FUNDIDO PARA ESGOTO, LINHA HL - 150MM</v>
          </cell>
          <cell r="C1683" t="str">
            <v>M</v>
          </cell>
          <cell r="D1683">
            <v>261.60000000000002</v>
          </cell>
        </row>
        <row r="1684">
          <cell r="A1684">
            <v>100930</v>
          </cell>
          <cell r="B1684" t="str">
            <v>TUBO DE PVC RÍGIDO, PONTA E BOLSA (LINHA ESGOTO) - 40MM (1 1/2")</v>
          </cell>
          <cell r="C1684" t="str">
            <v>M</v>
          </cell>
          <cell r="D1684">
            <v>10.32</v>
          </cell>
        </row>
        <row r="1685">
          <cell r="A1685">
            <v>100931</v>
          </cell>
          <cell r="B1685" t="str">
            <v>TUBO DE PVC RÍGIDO, PONTA E BOLSA (LINHA ESGOTO) - 50MM (2")</v>
          </cell>
          <cell r="C1685" t="str">
            <v>M</v>
          </cell>
          <cell r="D1685">
            <v>13.76</v>
          </cell>
        </row>
        <row r="1686">
          <cell r="A1686">
            <v>100932</v>
          </cell>
          <cell r="B1686" t="str">
            <v>TUBO DE PVC RÍGIDO, PONTA E BOLSA (LINHA ESGOTO) - 75MM (3")</v>
          </cell>
          <cell r="C1686" t="str">
            <v>M</v>
          </cell>
          <cell r="D1686">
            <v>19.739999999999998</v>
          </cell>
        </row>
        <row r="1687">
          <cell r="A1687">
            <v>100933</v>
          </cell>
          <cell r="B1687" t="str">
            <v>TUBO DE PVC RÍGIDO, PONTA E BOLSA (LINHA ESGOTO) - 100MM (4")</v>
          </cell>
          <cell r="C1687" t="str">
            <v>M</v>
          </cell>
          <cell r="D1687">
            <v>23.49</v>
          </cell>
        </row>
        <row r="1688">
          <cell r="A1688">
            <v>100934</v>
          </cell>
          <cell r="B1688" t="str">
            <v>TUBO DE PVC RÍGIDO, PONTA E BOLSA (LINHA ESGOTO) - 150MM (6")</v>
          </cell>
          <cell r="C1688" t="str">
            <v>M</v>
          </cell>
          <cell r="D1688">
            <v>36.76</v>
          </cell>
        </row>
        <row r="1689">
          <cell r="A1689">
            <v>100935</v>
          </cell>
          <cell r="B1689" t="str">
            <v>TUBO DE PVC RÍGIDO, PONTA E BOLSA (LINHA ESGOTO) - 200MM (8")</v>
          </cell>
          <cell r="C1689" t="str">
            <v>M</v>
          </cell>
          <cell r="D1689">
            <v>44.15</v>
          </cell>
        </row>
        <row r="1690">
          <cell r="A1690">
            <v>100998</v>
          </cell>
          <cell r="B1690" t="str">
            <v>ENVELOPAMENTO DE TUBULAÇÃO ENTERRADA, COM CONCRETO</v>
          </cell>
          <cell r="C1690" t="str">
            <v>M</v>
          </cell>
          <cell r="D1690">
            <v>12.07</v>
          </cell>
        </row>
        <row r="1691">
          <cell r="A1691">
            <v>101000</v>
          </cell>
          <cell r="B1691" t="str">
            <v>REDE DE ESGOTO SANITÁRIO - ACESSÓRIOS</v>
          </cell>
          <cell r="C1691" t="str">
            <v>.</v>
          </cell>
          <cell r="D1691" t="str">
            <v>.</v>
          </cell>
        </row>
        <row r="1692">
          <cell r="A1692">
            <v>101001</v>
          </cell>
          <cell r="B1692" t="str">
            <v>RALO SECO DE PVC RÍGIDO, COM SAÍDA SOLDADA DE 40MM - DIÂMETRO 100MM</v>
          </cell>
          <cell r="C1692" t="str">
            <v>UN</v>
          </cell>
          <cell r="D1692">
            <v>41.91</v>
          </cell>
        </row>
        <row r="1693">
          <cell r="A1693">
            <v>101010</v>
          </cell>
          <cell r="B1693" t="str">
            <v>CAIXA SIFONADA DE PVC RÍGIDO - 100X150MM</v>
          </cell>
          <cell r="C1693" t="str">
            <v>UN</v>
          </cell>
          <cell r="D1693">
            <v>46.88</v>
          </cell>
        </row>
        <row r="1694">
          <cell r="A1694">
            <v>101012</v>
          </cell>
          <cell r="B1694" t="str">
            <v>CAIXA SIFONADA DE PVC RÍGIDO - 150X150MM</v>
          </cell>
          <cell r="C1694" t="str">
            <v>UN</v>
          </cell>
          <cell r="D1694">
            <v>61.36</v>
          </cell>
        </row>
        <row r="1695">
          <cell r="A1695">
            <v>101015</v>
          </cell>
          <cell r="B1695" t="str">
            <v>CAIXA SIFONADA DE PVC RÍGIDO 250X230X75MM</v>
          </cell>
          <cell r="C1695" t="str">
            <v>UN</v>
          </cell>
          <cell r="D1695">
            <v>72.47</v>
          </cell>
        </row>
        <row r="1696">
          <cell r="A1696">
            <v>101035</v>
          </cell>
          <cell r="B1696" t="str">
            <v>RALO SECO DE FERRO FUNDIDO, COM SAÍDA VERTICAL (HL) - DIÂMETRO 100MM</v>
          </cell>
          <cell r="C1696" t="str">
            <v>UN</v>
          </cell>
          <cell r="D1696">
            <v>51.13</v>
          </cell>
        </row>
        <row r="1697">
          <cell r="A1697">
            <v>101059</v>
          </cell>
          <cell r="B1697" t="str">
            <v>CAIXA DE GORDURA, ALVENARIA DE TIJOLOS MACIÇOS COMUNS - 60X60CM</v>
          </cell>
          <cell r="C1697" t="str">
            <v>UN</v>
          </cell>
          <cell r="D1697">
            <v>106.24</v>
          </cell>
        </row>
        <row r="1698">
          <cell r="A1698">
            <v>101060</v>
          </cell>
          <cell r="B1698" t="str">
            <v>FOSSA SÉPTICA EM ANÉIS DE CONCRETO, PARA 10 PESSOAS - 1,40 X 1,20M</v>
          </cell>
          <cell r="C1698" t="str">
            <v>UN</v>
          </cell>
          <cell r="D1698">
            <v>1470.87</v>
          </cell>
        </row>
        <row r="1699">
          <cell r="A1699">
            <v>101061</v>
          </cell>
          <cell r="B1699" t="str">
            <v>FOSSA SÉPTICA EM ANÉIS DE CONCRETO, PARA 20 PESSOAS - 1,40 X 1,70M</v>
          </cell>
          <cell r="C1699" t="str">
            <v>UN</v>
          </cell>
          <cell r="D1699">
            <v>1838.42</v>
          </cell>
        </row>
        <row r="1700">
          <cell r="A1700">
            <v>101064</v>
          </cell>
          <cell r="B1700" t="str">
            <v>FOSSA SÉPTICA EM ANÉIS DE CONCRETO, PARA 100 PESSOAS - 2,40 X 2,50M</v>
          </cell>
          <cell r="C1700" t="str">
            <v>UN</v>
          </cell>
          <cell r="D1700">
            <v>5140.88</v>
          </cell>
        </row>
        <row r="1701">
          <cell r="A1701">
            <v>101066</v>
          </cell>
          <cell r="B1701" t="str">
            <v>FOSSA SÉPTICA EM ANÉIS DE CONCRETO, PARA 140 PESSOAS - 2,40 X 3,50M</v>
          </cell>
          <cell r="C1701" t="str">
            <v>UN</v>
          </cell>
          <cell r="D1701">
            <v>6595.4</v>
          </cell>
        </row>
        <row r="1702">
          <cell r="A1702">
            <v>101070</v>
          </cell>
          <cell r="B1702" t="str">
            <v>SUMIDOURO, DIÂMETRO INTERNO 2,00M - POÇO ABSORVENTE</v>
          </cell>
          <cell r="C1702" t="str">
            <v>M</v>
          </cell>
          <cell r="D1702">
            <v>298.58999999999997</v>
          </cell>
        </row>
        <row r="1703">
          <cell r="A1703">
            <v>101071</v>
          </cell>
          <cell r="B1703" t="str">
            <v>SUMIDOURO, DIÂMETRO INTERNO 2,00M - TAMPÃO DE CONCRETO</v>
          </cell>
          <cell r="C1703" t="str">
            <v>UN</v>
          </cell>
          <cell r="D1703">
            <v>572.92999999999995</v>
          </cell>
        </row>
        <row r="1704">
          <cell r="A1704">
            <v>101081</v>
          </cell>
          <cell r="B1704" t="str">
            <v>FILTRO ANAERÓBICO D=3,00M H=2,00M</v>
          </cell>
          <cell r="C1704" t="str">
            <v>UN</v>
          </cell>
          <cell r="D1704">
            <v>6050.57</v>
          </cell>
        </row>
        <row r="1705">
          <cell r="A1705">
            <v>101084</v>
          </cell>
          <cell r="B1705" t="str">
            <v>ANEL DE CONCRETO D=2,00 H=0,50M</v>
          </cell>
          <cell r="C1705" t="str">
            <v>UN</v>
          </cell>
          <cell r="D1705">
            <v>403.05</v>
          </cell>
        </row>
        <row r="1706">
          <cell r="A1706">
            <v>101085</v>
          </cell>
          <cell r="B1706" t="str">
            <v>ANEL DE CONCRETO D=3,00 H=0,50M</v>
          </cell>
          <cell r="C1706" t="str">
            <v>UN</v>
          </cell>
          <cell r="D1706">
            <v>691.64</v>
          </cell>
        </row>
        <row r="1707">
          <cell r="A1707">
            <v>101094</v>
          </cell>
          <cell r="B1707" t="str">
            <v>CAIXA DE LIGAÇÃO OU INSPEÇÃO - ESCAVAÇÃO E APILOAMENTO</v>
          </cell>
          <cell r="C1707" t="str">
            <v>M3</v>
          </cell>
          <cell r="D1707">
            <v>17.88</v>
          </cell>
        </row>
        <row r="1708">
          <cell r="A1708">
            <v>101095</v>
          </cell>
          <cell r="B1708" t="str">
            <v>CAIXA DE LIGAÇÃO OU INSPEÇÃO - LASTRO DE CONCRETO (FUNDO)</v>
          </cell>
          <cell r="C1708" t="str">
            <v>M3</v>
          </cell>
          <cell r="D1708">
            <v>305.36</v>
          </cell>
        </row>
        <row r="1709">
          <cell r="A1709">
            <v>101096</v>
          </cell>
          <cell r="B1709" t="str">
            <v>CAIXA DE LIGAÇÃO OU INSPEÇÃO - ALVENARIA DE 1/2 TIJOLO, REVESTIDA</v>
          </cell>
          <cell r="C1709" t="str">
            <v>M2</v>
          </cell>
          <cell r="D1709">
            <v>82.72</v>
          </cell>
        </row>
        <row r="1710">
          <cell r="A1710">
            <v>101097</v>
          </cell>
          <cell r="B1710" t="str">
            <v>CAIXA DE LIGAÇÃO OU INSPEÇÃO - ALVENARIA DE 1 TIJOLO, REVESTIDA</v>
          </cell>
          <cell r="C1710" t="str">
            <v>M2</v>
          </cell>
          <cell r="D1710">
            <v>112.17</v>
          </cell>
        </row>
        <row r="1711">
          <cell r="A1711">
            <v>101098</v>
          </cell>
          <cell r="B1711" t="str">
            <v>CAIXA DE LIGAÇÃO OU INSPEÇÃO - TAMPA DE CONCRETO</v>
          </cell>
          <cell r="C1711" t="str">
            <v>M2</v>
          </cell>
          <cell r="D1711">
            <v>81.260000000000005</v>
          </cell>
        </row>
        <row r="1712">
          <cell r="A1712">
            <v>101100</v>
          </cell>
          <cell r="B1712" t="str">
            <v>REDE DE ÁGUAS PLUVIAIS - CAPTAÇÃO</v>
          </cell>
          <cell r="C1712" t="str">
            <v>.</v>
          </cell>
          <cell r="D1712" t="str">
            <v>.</v>
          </cell>
        </row>
        <row r="1713">
          <cell r="A1713">
            <v>101101</v>
          </cell>
          <cell r="B1713" t="str">
            <v>CALHA EM CHAPA DE AÇO GALVANIZADO N.24 - DESENVOLVIMENTO 33CM</v>
          </cell>
          <cell r="C1713" t="str">
            <v>M</v>
          </cell>
          <cell r="D1713">
            <v>20.170000000000002</v>
          </cell>
        </row>
        <row r="1714">
          <cell r="A1714">
            <v>101102</v>
          </cell>
          <cell r="B1714" t="str">
            <v>CALHA EM CHAPA DE AÇO GALVANIZADO N.24 - DESENVOLVIMENTO 50CM</v>
          </cell>
          <cell r="C1714" t="str">
            <v>M</v>
          </cell>
          <cell r="D1714">
            <v>30.43</v>
          </cell>
        </row>
        <row r="1715">
          <cell r="A1715">
            <v>101103</v>
          </cell>
          <cell r="B1715" t="str">
            <v>CALHA EM CHAPA DE AÇO GALVANIZADO N.24 - DESENVOLVIMENTO 100CM</v>
          </cell>
          <cell r="C1715" t="str">
            <v>M</v>
          </cell>
          <cell r="D1715">
            <v>57.17</v>
          </cell>
        </row>
        <row r="1716">
          <cell r="A1716">
            <v>101130</v>
          </cell>
          <cell r="B1716" t="str">
            <v>RUFO EM CHAPA DE AÇO GALVANIZADO N.24 - DESENVOLVIMENTO 16CM</v>
          </cell>
          <cell r="C1716" t="str">
            <v>M</v>
          </cell>
          <cell r="D1716">
            <v>10.66</v>
          </cell>
        </row>
        <row r="1717">
          <cell r="A1717">
            <v>101131</v>
          </cell>
          <cell r="B1717" t="str">
            <v>RUFO EM CHAPA DE AÇO GALVANIZADO N.24 - DESENVOLVIMENTO 25CM</v>
          </cell>
          <cell r="C1717" t="str">
            <v>M</v>
          </cell>
          <cell r="D1717">
            <v>13.66</v>
          </cell>
        </row>
        <row r="1718">
          <cell r="A1718">
            <v>101132</v>
          </cell>
          <cell r="B1718" t="str">
            <v>RUFO EM CHAPA DE AÇO GALVANIZADO N.24 - DESENVOLVIMENTO 33CM</v>
          </cell>
          <cell r="C1718" t="str">
            <v>M</v>
          </cell>
          <cell r="D1718">
            <v>18.350000000000001</v>
          </cell>
        </row>
        <row r="1719">
          <cell r="A1719">
            <v>101133</v>
          </cell>
          <cell r="B1719" t="str">
            <v>RUFO EM CHAPA DE AÇO GALVANIZADO N.24 - DESENVOLVIMENTO 50CM</v>
          </cell>
          <cell r="C1719" t="str">
            <v>M</v>
          </cell>
          <cell r="D1719">
            <v>27.45</v>
          </cell>
        </row>
        <row r="1720">
          <cell r="A1720">
            <v>101134</v>
          </cell>
          <cell r="B1720" t="str">
            <v>RUFO EM CHAPA DE AÇO GALVANIZADO N.24 - DESENVOLVIMENTO 100CM</v>
          </cell>
          <cell r="C1720" t="str">
            <v>M</v>
          </cell>
          <cell r="D1720">
            <v>51.19</v>
          </cell>
        </row>
        <row r="1721">
          <cell r="A1721">
            <v>101135</v>
          </cell>
          <cell r="B1721" t="str">
            <v>RUFO EM CHAPA DE AÇO GALVANIZADO N.24 - DESENVOLVIMENTO 130CM</v>
          </cell>
          <cell r="C1721" t="str">
            <v>M</v>
          </cell>
          <cell r="D1721">
            <v>64.680000000000007</v>
          </cell>
        </row>
        <row r="1722">
          <cell r="A1722">
            <v>101136</v>
          </cell>
          <cell r="B1722" t="str">
            <v>RUFO EM CHAPA DE AÇO GALVANIZADO N.24 - DESENVOLVIMENTO 140 CM</v>
          </cell>
          <cell r="C1722" t="str">
            <v>M</v>
          </cell>
          <cell r="D1722">
            <v>69.11</v>
          </cell>
        </row>
        <row r="1723">
          <cell r="A1723">
            <v>101170</v>
          </cell>
          <cell r="B1723" t="str">
            <v>CANALETA DE CONCRETO, TIPO GUIA E SARJETA - SECÇÃO 15X40CM</v>
          </cell>
          <cell r="C1723" t="str">
            <v>M</v>
          </cell>
          <cell r="D1723">
            <v>33.659999999999997</v>
          </cell>
        </row>
        <row r="1724">
          <cell r="A1724">
            <v>101171</v>
          </cell>
          <cell r="B1724" t="str">
            <v>CANALETA DE CONCRETO, TIPO GUIA E SARJETA - SECÇÃO 15X50CM</v>
          </cell>
          <cell r="C1724" t="str">
            <v>M</v>
          </cell>
          <cell r="D1724">
            <v>37.630000000000003</v>
          </cell>
        </row>
        <row r="1725">
          <cell r="A1725">
            <v>101172</v>
          </cell>
          <cell r="B1725" t="str">
            <v>HC.01 - CANALETA DE CONCRETO DE A.P.P/TAMPA/GRELHA DE CONCRETO OU FERRO L=30CM</v>
          </cell>
          <cell r="C1725" t="str">
            <v>M</v>
          </cell>
          <cell r="D1725">
            <v>35.25</v>
          </cell>
        </row>
        <row r="1726">
          <cell r="A1726">
            <v>101173</v>
          </cell>
          <cell r="B1726" t="str">
            <v>HC.02 - CANALETA DE CONCRETO DE A.P.P/TAMPA/GRELHA DE CONCRETO OU FERRO L=40CM</v>
          </cell>
          <cell r="C1726" t="str">
            <v>M</v>
          </cell>
          <cell r="D1726">
            <v>38.17</v>
          </cell>
        </row>
        <row r="1727">
          <cell r="A1727">
            <v>101176</v>
          </cell>
          <cell r="B1727" t="str">
            <v>CANALETA MEIA CANA EM CONCRETO D=30CM</v>
          </cell>
          <cell r="C1727" t="str">
            <v>M</v>
          </cell>
          <cell r="D1727">
            <v>25.38</v>
          </cell>
        </row>
        <row r="1728">
          <cell r="A1728">
            <v>101177</v>
          </cell>
          <cell r="B1728" t="str">
            <v>CANALETA MEIA CANA EM CONCRETO D=40CM</v>
          </cell>
          <cell r="C1728" t="str">
            <v>M</v>
          </cell>
          <cell r="D1728">
            <v>40.25</v>
          </cell>
        </row>
        <row r="1729">
          <cell r="A1729">
            <v>101185</v>
          </cell>
          <cell r="B1729" t="str">
            <v>HV.24 - CANALETA DE ALVENARIA PARA GRELHA DE FERRO  L=20CM</v>
          </cell>
          <cell r="C1729" t="str">
            <v>M</v>
          </cell>
          <cell r="D1729">
            <v>24.39</v>
          </cell>
        </row>
        <row r="1730">
          <cell r="A1730">
            <v>101186</v>
          </cell>
          <cell r="B1730" t="str">
            <v>HV.22 - CANALETA DE ALVENARIA PARA GRELHA OU TAMPA DE CONCRETO  L=30CM</v>
          </cell>
          <cell r="C1730" t="str">
            <v>M</v>
          </cell>
          <cell r="D1730">
            <v>49.4</v>
          </cell>
        </row>
        <row r="1731">
          <cell r="A1731">
            <v>101187</v>
          </cell>
          <cell r="B1731" t="str">
            <v>HV.23 - CANALETA DE ALVENARIA PARA GRELHA OU TAMPA DE CONCRETO  L=40CM</v>
          </cell>
          <cell r="C1731" t="str">
            <v>M</v>
          </cell>
          <cell r="D1731">
            <v>51.93</v>
          </cell>
        </row>
        <row r="1732">
          <cell r="A1732">
            <v>101189</v>
          </cell>
          <cell r="B1732" t="str">
            <v>CANTONEIRA DE FERRO 1"X1"X1/8" PARA APOIO E CHUMBAMENTO DAS GRELHAS DE FERRO</v>
          </cell>
          <cell r="C1732" t="str">
            <v>M</v>
          </cell>
          <cell r="D1732">
            <v>22.07</v>
          </cell>
        </row>
        <row r="1733">
          <cell r="A1733">
            <v>101190</v>
          </cell>
          <cell r="B1733" t="str">
            <v>HC.05 - GRELHA DE CONCRETO PARA CANALETA - L=30CM</v>
          </cell>
          <cell r="C1733" t="str">
            <v>M</v>
          </cell>
          <cell r="D1733">
            <v>26.29</v>
          </cell>
        </row>
        <row r="1734">
          <cell r="A1734">
            <v>101191</v>
          </cell>
          <cell r="B1734" t="str">
            <v>HP.01 - GRELHA DE FERRO FUNDIDO PARA CANALETA - L=20CM</v>
          </cell>
          <cell r="C1734" t="str">
            <v>M</v>
          </cell>
          <cell r="D1734">
            <v>53.92</v>
          </cell>
        </row>
        <row r="1735">
          <cell r="A1735">
            <v>101192</v>
          </cell>
          <cell r="B1735" t="str">
            <v>HP.02 - GRELHA DE FERRO PERFILADO PARA CANALETA - L=30CM</v>
          </cell>
          <cell r="C1735" t="str">
            <v>M</v>
          </cell>
          <cell r="D1735">
            <v>47.8</v>
          </cell>
        </row>
        <row r="1736">
          <cell r="A1736">
            <v>101193</v>
          </cell>
          <cell r="B1736" t="str">
            <v>GRELHA DE FERRO PERFILADO PARA CANALETAS A CÉU ABERTO - 40CM</v>
          </cell>
          <cell r="C1736" t="str">
            <v>M</v>
          </cell>
          <cell r="D1736">
            <v>92.68</v>
          </cell>
        </row>
        <row r="1737">
          <cell r="A1737">
            <v>101194</v>
          </cell>
          <cell r="B1737" t="str">
            <v>GRELHA DE FERRO PERFILADO PARA CANALETAS A CÉU ABERTO - 50CM</v>
          </cell>
          <cell r="C1737" t="str">
            <v>M</v>
          </cell>
          <cell r="D1737">
            <v>114.22</v>
          </cell>
        </row>
        <row r="1738">
          <cell r="A1738">
            <v>101195</v>
          </cell>
          <cell r="B1738" t="str">
            <v>GRELHA DE ALUMÍNIO POLIDO L=10CM</v>
          </cell>
          <cell r="C1738" t="str">
            <v>M</v>
          </cell>
          <cell r="D1738">
            <v>37.22</v>
          </cell>
        </row>
        <row r="1739">
          <cell r="A1739">
            <v>101196</v>
          </cell>
          <cell r="B1739" t="str">
            <v>HC.03 - TAMPA DE CONCRETO PARA CANALETA DE A.P.L=0,30M</v>
          </cell>
          <cell r="C1739" t="str">
            <v>M</v>
          </cell>
          <cell r="D1739">
            <v>20.83</v>
          </cell>
        </row>
        <row r="1740">
          <cell r="A1740">
            <v>101197</v>
          </cell>
          <cell r="B1740" t="str">
            <v>HC.04 - TAMPA DE CONCRETO PARA CANALETA DE A.P.L=0,40M</v>
          </cell>
          <cell r="C1740" t="str">
            <v>M</v>
          </cell>
          <cell r="D1740">
            <v>27.16</v>
          </cell>
        </row>
        <row r="1741">
          <cell r="A1741">
            <v>101198</v>
          </cell>
          <cell r="B1741" t="str">
            <v>GRELHA DE FERRO FUNDIDO PARA GARGULA DE PASSEIO - 15X15CM</v>
          </cell>
          <cell r="C1741" t="str">
            <v>UN</v>
          </cell>
          <cell r="D1741">
            <v>5.52</v>
          </cell>
        </row>
        <row r="1742">
          <cell r="A1742">
            <v>101200</v>
          </cell>
          <cell r="B1742" t="str">
            <v>REDE DE ÁGUAS PLUVIAIS - TUBULAÇÃO</v>
          </cell>
          <cell r="C1742" t="str">
            <v>.</v>
          </cell>
          <cell r="D1742" t="str">
            <v>.</v>
          </cell>
        </row>
        <row r="1743">
          <cell r="A1743">
            <v>101210</v>
          </cell>
          <cell r="B1743" t="str">
            <v>CONDUTOR EM TUBO DE FERRO FUNDIDO PARA ESGOTO, LINHA HL - 50MM</v>
          </cell>
          <cell r="C1743" t="str">
            <v>M</v>
          </cell>
          <cell r="D1743">
            <v>108.12</v>
          </cell>
        </row>
        <row r="1744">
          <cell r="A1744">
            <v>101211</v>
          </cell>
          <cell r="B1744" t="str">
            <v>CONDUTOR EM TUBO DE FERRO FUNDIDO PARA ESGOTO, LINHA HL - 75MM</v>
          </cell>
          <cell r="C1744" t="str">
            <v>M</v>
          </cell>
          <cell r="D1744">
            <v>149.29</v>
          </cell>
        </row>
        <row r="1745">
          <cell r="A1745">
            <v>101212</v>
          </cell>
          <cell r="B1745" t="str">
            <v>CONDUTOR EM TUBO DE FERRO FUNDIDO PARA ESGOTO, LINHA HL - 100MM</v>
          </cell>
          <cell r="C1745" t="str">
            <v>M</v>
          </cell>
          <cell r="D1745">
            <v>167.75</v>
          </cell>
        </row>
        <row r="1746">
          <cell r="A1746">
            <v>101213</v>
          </cell>
          <cell r="B1746" t="str">
            <v>CONDUTOR EM TUBO DE FERRO FUNDIDO PARA ESGOTO, LINHA HL - 150MM</v>
          </cell>
          <cell r="C1746" t="str">
            <v>M</v>
          </cell>
          <cell r="D1746">
            <v>232.39</v>
          </cell>
        </row>
        <row r="1747">
          <cell r="A1747">
            <v>101214</v>
          </cell>
          <cell r="B1747" t="str">
            <v>CONDUTOR EM TUBO DE PVC RÍGIDO, PONTA E BOLSA - 50MM (2")</v>
          </cell>
          <cell r="C1747" t="str">
            <v>M</v>
          </cell>
          <cell r="D1747">
            <v>9.14</v>
          </cell>
        </row>
        <row r="1748">
          <cell r="A1748">
            <v>101215</v>
          </cell>
          <cell r="B1748" t="str">
            <v>CONDUTOR EM TUBO DE PVC RÍGIDO, PONTA E BOLSA - 75MM (3")</v>
          </cell>
          <cell r="C1748" t="str">
            <v>M</v>
          </cell>
          <cell r="D1748">
            <v>12.03</v>
          </cell>
        </row>
        <row r="1749">
          <cell r="A1749">
            <v>101216</v>
          </cell>
          <cell r="B1749" t="str">
            <v>CONDUTOR EM TUBO DE PVC RÍGIDO, PONTA E BOLSA - 100MM (4")</v>
          </cell>
          <cell r="C1749" t="str">
            <v>M</v>
          </cell>
          <cell r="D1749">
            <v>14.24</v>
          </cell>
        </row>
        <row r="1750">
          <cell r="A1750">
            <v>101217</v>
          </cell>
          <cell r="B1750" t="str">
            <v>CONDUTOR EM TUBO DE PVC RÍGIDO, PONTA E BOLSA - 150MM (6")</v>
          </cell>
          <cell r="C1750" t="str">
            <v>M</v>
          </cell>
          <cell r="D1750">
            <v>25.97</v>
          </cell>
        </row>
        <row r="1751">
          <cell r="A1751">
            <v>101218</v>
          </cell>
          <cell r="B1751" t="str">
            <v>CONDUTOR EM TUBO DE PVC RÍGIDO, PONTA E BOLSA - 200MM (8")</v>
          </cell>
          <cell r="C1751" t="str">
            <v>M</v>
          </cell>
          <cell r="D1751">
            <v>33.36</v>
          </cell>
        </row>
        <row r="1752">
          <cell r="A1752">
            <v>101226</v>
          </cell>
          <cell r="B1752" t="str">
            <v>GRELHA HEMISFÉRICA DE FERRO FUNDIDO - 75MM</v>
          </cell>
          <cell r="C1752" t="str">
            <v>UN</v>
          </cell>
          <cell r="D1752">
            <v>4.6900000000000004</v>
          </cell>
        </row>
        <row r="1753">
          <cell r="A1753">
            <v>101227</v>
          </cell>
          <cell r="B1753" t="str">
            <v>GRELHA HEMISFÉRICA DE FERRO FUNDIDO - 100MM</v>
          </cell>
          <cell r="C1753" t="str">
            <v>UN</v>
          </cell>
          <cell r="D1753">
            <v>5.33</v>
          </cell>
        </row>
        <row r="1754">
          <cell r="A1754">
            <v>101228</v>
          </cell>
          <cell r="B1754" t="str">
            <v>GRELHA HEMISFÉRICA DE FERRO FUNDIDO - 150MM</v>
          </cell>
          <cell r="C1754" t="str">
            <v>UN</v>
          </cell>
          <cell r="D1754">
            <v>11.55</v>
          </cell>
        </row>
        <row r="1755">
          <cell r="A1755">
            <v>101229</v>
          </cell>
          <cell r="B1755" t="str">
            <v>CURVA DE FERRO FUNDIDO, LINHA HL (LIGAÇÃO REDE-CONDUTOR) - 50MM</v>
          </cell>
          <cell r="C1755" t="str">
            <v>UN</v>
          </cell>
          <cell r="D1755">
            <v>45.66</v>
          </cell>
        </row>
        <row r="1756">
          <cell r="A1756">
            <v>101230</v>
          </cell>
          <cell r="B1756" t="str">
            <v>CURVA DE FERRO FUNDIDO, LINHA HL (LIGAÇÃO REDE-CONDUTOR) - 75MM</v>
          </cell>
          <cell r="C1756" t="str">
            <v>UN</v>
          </cell>
          <cell r="D1756">
            <v>54.39</v>
          </cell>
        </row>
        <row r="1757">
          <cell r="A1757">
            <v>101231</v>
          </cell>
          <cell r="B1757" t="str">
            <v>CURVA DE FERRO FUNDIDO, LINHA HL (LIGAÇÃO REDE-CONDUTOR) - 100MM</v>
          </cell>
          <cell r="C1757" t="str">
            <v>UN</v>
          </cell>
          <cell r="D1757">
            <v>70.66</v>
          </cell>
        </row>
        <row r="1758">
          <cell r="A1758">
            <v>101232</v>
          </cell>
          <cell r="B1758" t="str">
            <v>CURVA DE FERRO FUNDIDO, LINHA HL (LIGAÇÃO REDE-CONDUTOR) - 150MM</v>
          </cell>
          <cell r="C1758" t="str">
            <v>UN</v>
          </cell>
          <cell r="D1758">
            <v>128.72</v>
          </cell>
        </row>
        <row r="1759">
          <cell r="A1759">
            <v>101234</v>
          </cell>
          <cell r="B1759" t="str">
            <v>LIGAÇÃO PARA DESPEJO LIVRE EM SARJETAS, COM TUBO DE FERRO FUNDIDO - 100MM</v>
          </cell>
          <cell r="C1759" t="str">
            <v>M</v>
          </cell>
          <cell r="D1759">
            <v>106.02</v>
          </cell>
        </row>
        <row r="1760">
          <cell r="A1760">
            <v>101280</v>
          </cell>
          <cell r="B1760" t="str">
            <v>TUBO DE CONCRETO - DIÂMETRO DE 30CM</v>
          </cell>
          <cell r="C1760" t="str">
            <v>M</v>
          </cell>
          <cell r="D1760">
            <v>37.82</v>
          </cell>
        </row>
        <row r="1761">
          <cell r="A1761">
            <v>101281</v>
          </cell>
          <cell r="B1761" t="str">
            <v>TUBO DE CONCRETO - DIÂMETRO DE 40CM</v>
          </cell>
          <cell r="C1761" t="str">
            <v>M</v>
          </cell>
          <cell r="D1761">
            <v>47.44</v>
          </cell>
        </row>
        <row r="1762">
          <cell r="A1762">
            <v>101282</v>
          </cell>
          <cell r="B1762" t="str">
            <v>TUBO DE CONCRETO - DIÂMETRO DE 50CM</v>
          </cell>
          <cell r="C1762" t="str">
            <v>M</v>
          </cell>
          <cell r="D1762">
            <v>62.03</v>
          </cell>
        </row>
        <row r="1763">
          <cell r="A1763">
            <v>101283</v>
          </cell>
          <cell r="B1763" t="str">
            <v>TUBO DE CONCRETO - DIÂMETRO DE 60CM</v>
          </cell>
          <cell r="C1763" t="str">
            <v>M</v>
          </cell>
          <cell r="D1763">
            <v>76.86</v>
          </cell>
        </row>
        <row r="1764">
          <cell r="A1764">
            <v>101290</v>
          </cell>
          <cell r="B1764" t="str">
            <v>CAIXA DE LIGAÇÃO OU INSPEÇÃO - ESCAVAÇÃO E APILOAMENTO</v>
          </cell>
          <cell r="C1764" t="str">
            <v>M3</v>
          </cell>
          <cell r="D1764">
            <v>17.88</v>
          </cell>
        </row>
        <row r="1765">
          <cell r="A1765">
            <v>101291</v>
          </cell>
          <cell r="B1765" t="str">
            <v>CAIXA DE LIGAÇÃO OU INSPEÇÃO - LASTRO DE CONCRETO (FUNDO)</v>
          </cell>
          <cell r="C1765" t="str">
            <v>M3</v>
          </cell>
          <cell r="D1765">
            <v>305.36</v>
          </cell>
        </row>
        <row r="1766">
          <cell r="A1766">
            <v>101292</v>
          </cell>
          <cell r="B1766" t="str">
            <v>CAIXA DE LIGAÇÃO OU INSPEÇÃO - ALVENARIA DE 1/2 TIJOLO, REVESTIDA</v>
          </cell>
          <cell r="C1766" t="str">
            <v>M2</v>
          </cell>
          <cell r="D1766">
            <v>74.930000000000007</v>
          </cell>
        </row>
        <row r="1767">
          <cell r="A1767">
            <v>101293</v>
          </cell>
          <cell r="B1767" t="str">
            <v>CAIXA DE LIGAÇÃO OU INSPEÇÃO - ALVENARIA DE 1 TIJOLO, REVESTIDA</v>
          </cell>
          <cell r="C1767" t="str">
            <v>M2</v>
          </cell>
          <cell r="D1767">
            <v>103.89</v>
          </cell>
        </row>
        <row r="1768">
          <cell r="A1768">
            <v>101294</v>
          </cell>
          <cell r="B1768" t="str">
            <v>CAIXA DE LIGAÇÃO OU INSPEÇÃO - TAMPA DE CONCRETO</v>
          </cell>
          <cell r="C1768" t="str">
            <v>M2</v>
          </cell>
          <cell r="D1768">
            <v>81.260000000000005</v>
          </cell>
        </row>
        <row r="1769">
          <cell r="A1769">
            <v>101298</v>
          </cell>
          <cell r="B1769" t="str">
            <v>ENVELOPAMENTO DE TUBULAÇÃO ENTERRADA, COM CONCRETO</v>
          </cell>
          <cell r="C1769" t="str">
            <v>M</v>
          </cell>
          <cell r="D1769">
            <v>12.07</v>
          </cell>
        </row>
        <row r="1770">
          <cell r="A1770">
            <v>101300</v>
          </cell>
          <cell r="B1770" t="str">
            <v>APARELHOS SANITÁRIOS E EQUIPAMENTOS</v>
          </cell>
          <cell r="C1770" t="str">
            <v>.</v>
          </cell>
          <cell r="D1770" t="str">
            <v>.</v>
          </cell>
        </row>
        <row r="1771">
          <cell r="A1771">
            <v>101301</v>
          </cell>
          <cell r="B1771" t="str">
            <v>BACIA SANITÁRIA SIFONADA, DE LOUÇA BRANCA</v>
          </cell>
          <cell r="C1771" t="str">
            <v>UN</v>
          </cell>
          <cell r="D1771">
            <v>170.51</v>
          </cell>
        </row>
        <row r="1772">
          <cell r="A1772">
            <v>101303</v>
          </cell>
          <cell r="B1772" t="str">
            <v>BACIA SANITÁRIA COM CAIXA ACOPLADA DE LOUÇA BRANCA</v>
          </cell>
          <cell r="C1772" t="str">
            <v>UN</v>
          </cell>
          <cell r="D1772">
            <v>235.55</v>
          </cell>
        </row>
        <row r="1773">
          <cell r="A1773">
            <v>101304</v>
          </cell>
          <cell r="B1773" t="str">
            <v>BACIA SANITÁRIA INFANTIL SIFONADA, DE LOUÇA BRANCA</v>
          </cell>
          <cell r="C1773" t="str">
            <v>UN</v>
          </cell>
          <cell r="D1773">
            <v>228.53</v>
          </cell>
        </row>
        <row r="1774">
          <cell r="A1774">
            <v>101305</v>
          </cell>
          <cell r="B1774" t="str">
            <v>BACIA SANITÁRIA ALTEADA PARA PORTADORES DE DEFICIÊNCIA FÍSICA</v>
          </cell>
          <cell r="C1774" t="str">
            <v>UN</v>
          </cell>
          <cell r="D1774">
            <v>362.25</v>
          </cell>
        </row>
        <row r="1775">
          <cell r="A1775">
            <v>101306</v>
          </cell>
          <cell r="B1775" t="str">
            <v>BACIA SANITÁRIA DE LOUÇA BRANCA, COM CAIXA DE DESCARGA DE EMBUTIR</v>
          </cell>
          <cell r="C1775" t="str">
            <v>UN</v>
          </cell>
          <cell r="D1775">
            <v>318.93</v>
          </cell>
        </row>
        <row r="1776">
          <cell r="A1776">
            <v>101310</v>
          </cell>
          <cell r="B1776" t="str">
            <v>LAVATÓRIO DE LOUÇA BRANCA, SEM COLUNA - CAPACIDADE MÍNIMA 5L</v>
          </cell>
          <cell r="C1776" t="str">
            <v>UN</v>
          </cell>
          <cell r="D1776">
            <v>241.64</v>
          </cell>
        </row>
        <row r="1777">
          <cell r="A1777">
            <v>101312</v>
          </cell>
          <cell r="B1777" t="str">
            <v>LAVATÓRIO DE LOUÇA BRANCA, COM COLUNA - CAPACIDADE MÍNIMA 7L</v>
          </cell>
          <cell r="C1777" t="str">
            <v>UN</v>
          </cell>
          <cell r="D1777">
            <v>416.72</v>
          </cell>
        </row>
        <row r="1778">
          <cell r="A1778">
            <v>101314</v>
          </cell>
          <cell r="B1778" t="str">
            <v>LAVATÓRIO DE LOUÇA INDIVIDUAL PARA PORTADORES DE DEFICIÊNCIA FÍSICA</v>
          </cell>
          <cell r="C1778" t="str">
            <v>UN</v>
          </cell>
          <cell r="D1778">
            <v>448.38</v>
          </cell>
        </row>
        <row r="1779">
          <cell r="A1779">
            <v>101315</v>
          </cell>
          <cell r="B1779" t="str">
            <v>LAVATÓRIO OVAL DE EMBUTIR - LOUÇA BRANCA</v>
          </cell>
          <cell r="C1779" t="str">
            <v>UN</v>
          </cell>
          <cell r="D1779">
            <v>221.55</v>
          </cell>
        </row>
        <row r="1780">
          <cell r="A1780">
            <v>101316</v>
          </cell>
          <cell r="B1780" t="str">
            <v>LAVATÓRIO OVAL DE SOBREPOR - LOUÇA BRANCA</v>
          </cell>
          <cell r="C1780" t="str">
            <v>UN</v>
          </cell>
          <cell r="D1780">
            <v>258.81</v>
          </cell>
        </row>
        <row r="1781">
          <cell r="A1781">
            <v>101319</v>
          </cell>
          <cell r="B1781" t="str">
            <v>HX.01 - LAVATÓRIO E BEBEDOURO DE CHAPA AÇO INOX CHAPA 18</v>
          </cell>
          <cell r="C1781" t="str">
            <v>M</v>
          </cell>
          <cell r="D1781">
            <v>788.14</v>
          </cell>
        </row>
        <row r="1782">
          <cell r="A1782">
            <v>101325</v>
          </cell>
          <cell r="B1782" t="str">
            <v>MICTÓRIO INDIVIDUAL DE LOUÇA BRANCA, TIPO BACIA - DE CENTRO</v>
          </cell>
          <cell r="C1782" t="str">
            <v>UN</v>
          </cell>
          <cell r="D1782">
            <v>212.5</v>
          </cell>
        </row>
        <row r="1783">
          <cell r="A1783">
            <v>101336</v>
          </cell>
          <cell r="B1783" t="str">
            <v>MICTÓRIO INDIVIDUAL DE LOUÇA, PARA DEFICIENTE</v>
          </cell>
          <cell r="C1783" t="str">
            <v>UN</v>
          </cell>
          <cell r="D1783">
            <v>754.4</v>
          </cell>
        </row>
        <row r="1784">
          <cell r="A1784">
            <v>101338</v>
          </cell>
          <cell r="B1784" t="str">
            <v>MICTÓRIO COLETIVO DE AÇO INOXIDÁVEL - COMPRIMENTO 0/2000MM</v>
          </cell>
          <cell r="C1784" t="str">
            <v>M</v>
          </cell>
          <cell r="D1784">
            <v>796.31</v>
          </cell>
        </row>
        <row r="1785">
          <cell r="A1785">
            <v>101345</v>
          </cell>
          <cell r="B1785" t="str">
            <v>TANQUE DE LOUÇA BRANCA, SEM COLUNA - CAPACIDADE MÍNIMA 35L</v>
          </cell>
          <cell r="C1785" t="str">
            <v>UN</v>
          </cell>
          <cell r="D1785">
            <v>342.79</v>
          </cell>
        </row>
        <row r="1786">
          <cell r="A1786">
            <v>101347</v>
          </cell>
          <cell r="B1786" t="str">
            <v>TANQUE DE LOUÇA BRANCA, COM COLUNA - CAPACIDADE MÍNIMA 30L</v>
          </cell>
          <cell r="C1786" t="str">
            <v>UN</v>
          </cell>
          <cell r="D1786">
            <v>383.35</v>
          </cell>
        </row>
        <row r="1787">
          <cell r="A1787">
            <v>101348</v>
          </cell>
          <cell r="B1787" t="str">
            <v>TANQUE DE LOUÇA BRANCA, COM COLUNA - CAPACIDADE MÍNIMA 35 LITROS</v>
          </cell>
          <cell r="C1787" t="str">
            <v>UN</v>
          </cell>
          <cell r="D1787">
            <v>397.33</v>
          </cell>
        </row>
        <row r="1788">
          <cell r="A1788">
            <v>101350</v>
          </cell>
          <cell r="B1788" t="str">
            <v>CUBA SIMPLES DE AÇO INOXIDÁVEL CHAPA 20 - 500X400X200MM</v>
          </cell>
          <cell r="C1788" t="str">
            <v>UN</v>
          </cell>
          <cell r="D1788">
            <v>393.21</v>
          </cell>
        </row>
        <row r="1789">
          <cell r="A1789">
            <v>101351</v>
          </cell>
          <cell r="B1789" t="str">
            <v>CUBA SIMPLES DE AÇO INOXIDÁVEL CHAPA 20 - 560X335X150MM</v>
          </cell>
          <cell r="C1789" t="str">
            <v>UN</v>
          </cell>
          <cell r="D1789">
            <v>301.11</v>
          </cell>
        </row>
        <row r="1790">
          <cell r="A1790">
            <v>101352</v>
          </cell>
          <cell r="B1790" t="str">
            <v>CUBA SIMPLES DE AÇO INOXIDÁVEL CHAPA 20 - 500X400X250MM</v>
          </cell>
          <cell r="C1790" t="str">
            <v>UN</v>
          </cell>
          <cell r="D1790">
            <v>434.83</v>
          </cell>
        </row>
        <row r="1791">
          <cell r="A1791">
            <v>101353</v>
          </cell>
          <cell r="B1791" t="str">
            <v>CUBA SIMPLES DE AÇO INOXIDÁVEL CHAPA 20 - 500X400X150MM</v>
          </cell>
          <cell r="C1791" t="str">
            <v>UN</v>
          </cell>
          <cell r="D1791">
            <v>348.59</v>
          </cell>
        </row>
        <row r="1792">
          <cell r="A1792">
            <v>101355</v>
          </cell>
          <cell r="B1792" t="str">
            <v>CUBA DUPLA DE AÇO INOXIDÁVEL CHAPA 20 - 700X400X150MM</v>
          </cell>
          <cell r="C1792" t="str">
            <v>UN</v>
          </cell>
          <cell r="D1792">
            <v>586.03</v>
          </cell>
        </row>
        <row r="1793">
          <cell r="A1793">
            <v>101357</v>
          </cell>
          <cell r="B1793" t="str">
            <v>CUBA DUPLA DE AÇO INOXIDÁVEL CHAPA 20 - 1020X400X200MM</v>
          </cell>
          <cell r="C1793" t="str">
            <v>UN</v>
          </cell>
          <cell r="D1793">
            <v>794.42</v>
          </cell>
        </row>
        <row r="1794">
          <cell r="A1794">
            <v>101358</v>
          </cell>
          <cell r="B1794" t="str">
            <v>TANQUE DE PANELA EM AÇO INOXIDÁVEL CHAPA 18  - 600X500X400MM</v>
          </cell>
          <cell r="C1794" t="str">
            <v>UN</v>
          </cell>
          <cell r="D1794">
            <v>863.19</v>
          </cell>
        </row>
        <row r="1795">
          <cell r="A1795">
            <v>101359</v>
          </cell>
          <cell r="B1795" t="str">
            <v>HX.04 - TANQUE DE PANELA EM AÇO INOXIDÁVEL CHAPA 18 - 600X800X300MM</v>
          </cell>
          <cell r="C1795" t="str">
            <v>UN</v>
          </cell>
          <cell r="D1795">
            <v>939.72</v>
          </cell>
        </row>
        <row r="1796">
          <cell r="A1796">
            <v>101360</v>
          </cell>
          <cell r="B1796" t="str">
            <v>TANQUE DE PANELA EM AÇO INOXIDÁVEL - 600X500X500MM</v>
          </cell>
          <cell r="C1796" t="str">
            <v>UN</v>
          </cell>
          <cell r="D1796">
            <v>1002.73</v>
          </cell>
        </row>
        <row r="1797">
          <cell r="A1797">
            <v>101361</v>
          </cell>
          <cell r="B1797" t="str">
            <v>CUBA DE FIBRA DE VIDRO 600 X 500 X 200MM</v>
          </cell>
          <cell r="C1797" t="str">
            <v>UN</v>
          </cell>
          <cell r="D1797">
            <v>276.14</v>
          </cell>
        </row>
        <row r="1798">
          <cell r="A1798">
            <v>101365</v>
          </cell>
          <cell r="B1798" t="str">
            <v>TAMPA D FIBRA DE VIDRO 750 X 550MM - TQ 1A/ FABES</v>
          </cell>
          <cell r="C1798" t="str">
            <v>UN</v>
          </cell>
          <cell r="D1798">
            <v>121.73</v>
          </cell>
        </row>
        <row r="1799">
          <cell r="A1799">
            <v>101370</v>
          </cell>
          <cell r="B1799" t="str">
            <v>BEBEDOURO ELÉTRICO COM SISTEMA DE REFRIGERAÇÃO E DUAS SAÍDAS - 40L</v>
          </cell>
          <cell r="C1799" t="str">
            <v>UN</v>
          </cell>
          <cell r="D1799">
            <v>663.45</v>
          </cell>
        </row>
        <row r="1800">
          <cell r="A1800">
            <v>101371</v>
          </cell>
          <cell r="B1800" t="str">
            <v>BEBEDOURO ELÉTRICO COM SISTEMA DE REFRIGERAÇÃO E DUAS SAÍDAS - 80L</v>
          </cell>
          <cell r="C1800" t="str">
            <v>UN</v>
          </cell>
          <cell r="D1800">
            <v>804.39</v>
          </cell>
        </row>
        <row r="1801">
          <cell r="A1801">
            <v>101375</v>
          </cell>
          <cell r="B1801" t="str">
            <v>FILTRO DE PRESSÃO COM UMA VELA - CAPACIDADE MÍNIMA 40L/H</v>
          </cell>
          <cell r="C1801" t="str">
            <v>UN</v>
          </cell>
          <cell r="D1801">
            <v>86.83</v>
          </cell>
        </row>
        <row r="1802">
          <cell r="A1802">
            <v>101378</v>
          </cell>
          <cell r="B1802" t="str">
            <v>FILTRO TIPO CUNO OU SIMILAR COM ELEMENTO FILTRANTE CEL./CARVAO/CEL. 180 L/H</v>
          </cell>
          <cell r="C1802" t="str">
            <v>UN</v>
          </cell>
          <cell r="D1802">
            <v>96.28</v>
          </cell>
        </row>
        <row r="1803">
          <cell r="A1803">
            <v>101379</v>
          </cell>
          <cell r="B1803" t="str">
            <v>FILTRO TIPO CUNO OU SIMILAR COM ELEMENTO FILTRANTE CEL./CARVAO/CEL. 360 L/H</v>
          </cell>
          <cell r="C1803" t="str">
            <v>UN</v>
          </cell>
          <cell r="D1803">
            <v>177.52</v>
          </cell>
        </row>
        <row r="1804">
          <cell r="A1804">
            <v>101396</v>
          </cell>
          <cell r="B1804" t="str">
            <v>AQUECEDOR A GÁS DE ACUMULAÇÃO, COM CILINDRO DE COBRE - 150L</v>
          </cell>
          <cell r="C1804" t="str">
            <v>UN</v>
          </cell>
          <cell r="D1804">
            <v>2712.73</v>
          </cell>
        </row>
        <row r="1805">
          <cell r="A1805">
            <v>101400</v>
          </cell>
          <cell r="B1805" t="str">
            <v>METAIS SANITÁRIOS E ACESSÓRIOS</v>
          </cell>
          <cell r="C1805" t="str">
            <v>.</v>
          </cell>
          <cell r="D1805" t="str">
            <v>.</v>
          </cell>
        </row>
        <row r="1806">
          <cell r="A1806">
            <v>101401</v>
          </cell>
          <cell r="B1806" t="str">
            <v>TORNEIRA DE PRESSÃO PARA USO GERAL, METAL AMARELO - 1/2"</v>
          </cell>
          <cell r="C1806" t="str">
            <v>UN</v>
          </cell>
          <cell r="D1806">
            <v>13.91</v>
          </cell>
        </row>
        <row r="1807">
          <cell r="A1807">
            <v>101402</v>
          </cell>
          <cell r="B1807" t="str">
            <v>TORNEIRA DE PRESSÃO PARA USO GERAL, METAL AMARELO - 3/4"</v>
          </cell>
          <cell r="C1807" t="str">
            <v>UN</v>
          </cell>
          <cell r="D1807">
            <v>14.24</v>
          </cell>
        </row>
        <row r="1808">
          <cell r="A1808">
            <v>101403</v>
          </cell>
          <cell r="B1808" t="str">
            <v>TORNEIRA DE PRESSÃO PARA USO GERAL, METAL CROMADO - 1/2"</v>
          </cell>
          <cell r="C1808" t="str">
            <v>UN</v>
          </cell>
          <cell r="D1808">
            <v>16.18</v>
          </cell>
        </row>
        <row r="1809">
          <cell r="A1809">
            <v>101404</v>
          </cell>
          <cell r="B1809" t="str">
            <v>TORNEIRA DE PRESSÃO PARA USO GERAL, METAL CROMADO - 3/4"</v>
          </cell>
          <cell r="C1809" t="str">
            <v>UN</v>
          </cell>
          <cell r="D1809">
            <v>17.309999999999999</v>
          </cell>
        </row>
        <row r="1810">
          <cell r="A1810">
            <v>101408</v>
          </cell>
          <cell r="B1810" t="str">
            <v>TORNEIRA DE PRESSÃO PARA PIA, COM CORPO LONGO E AERADOR - 3/4"</v>
          </cell>
          <cell r="C1810" t="str">
            <v>UN</v>
          </cell>
          <cell r="D1810">
            <v>64.27</v>
          </cell>
        </row>
        <row r="1811">
          <cell r="A1811">
            <v>101409</v>
          </cell>
          <cell r="B1811" t="str">
            <v>TORNEIRA CLÍNICA DE MESA - 12 CM - 1/2"</v>
          </cell>
          <cell r="C1811" t="str">
            <v>UN</v>
          </cell>
          <cell r="D1811">
            <v>155.41</v>
          </cell>
        </row>
        <row r="1812">
          <cell r="A1812">
            <v>101410</v>
          </cell>
          <cell r="B1812" t="str">
            <v>TORNEIRA DE MESA COM ACIONAMENTO MANUAL E FECHAMENTO AUTOMÁTICO</v>
          </cell>
          <cell r="C1812" t="str">
            <v>UN</v>
          </cell>
          <cell r="D1812">
            <v>293.79000000000002</v>
          </cell>
        </row>
        <row r="1813">
          <cell r="A1813">
            <v>101411</v>
          </cell>
          <cell r="B1813" t="str">
            <v>TORNEIRA ELETRÔNICA DE MESA, COM SENSOR E ACIONAMENTO ELÉTRICO</v>
          </cell>
          <cell r="C1813" t="str">
            <v>UN</v>
          </cell>
          <cell r="D1813">
            <v>672.88</v>
          </cell>
        </row>
        <row r="1814">
          <cell r="A1814">
            <v>101412</v>
          </cell>
          <cell r="B1814" t="str">
            <v>BICA ALTA ARTICULÁVEL DE MESA - 1/2"</v>
          </cell>
          <cell r="C1814" t="str">
            <v>UN</v>
          </cell>
          <cell r="D1814">
            <v>220.79</v>
          </cell>
        </row>
        <row r="1815">
          <cell r="A1815">
            <v>101413</v>
          </cell>
          <cell r="B1815" t="str">
            <v>MISTURADOR DE PAREDE PARA PIA, COM BICA MÓVEL TIPO LONGA E AERADOR - 3/4"</v>
          </cell>
          <cell r="C1815" t="str">
            <v>UN</v>
          </cell>
          <cell r="D1815">
            <v>213.94</v>
          </cell>
        </row>
        <row r="1816">
          <cell r="A1816">
            <v>101414</v>
          </cell>
          <cell r="B1816" t="str">
            <v>AREJADOR DE VAZÃO CONSTANTE - 6 LITROS</v>
          </cell>
          <cell r="C1816" t="str">
            <v>UN</v>
          </cell>
          <cell r="D1816">
            <v>44.53</v>
          </cell>
        </row>
        <row r="1817">
          <cell r="A1817">
            <v>101415</v>
          </cell>
          <cell r="B1817" t="str">
            <v>REGISTRO REGULADOR DE VAZÃO - 1/2"</v>
          </cell>
          <cell r="C1817" t="str">
            <v>UN</v>
          </cell>
          <cell r="D1817">
            <v>33.54</v>
          </cell>
        </row>
        <row r="1818">
          <cell r="A1818">
            <v>101416</v>
          </cell>
          <cell r="B1818" t="str">
            <v>TORNEIRA DE PAREDE ANTIVANDALISMO</v>
          </cell>
          <cell r="C1818" t="str">
            <v>UN</v>
          </cell>
          <cell r="D1818">
            <v>230.66</v>
          </cell>
        </row>
        <row r="1819">
          <cell r="A1819">
            <v>101418</v>
          </cell>
          <cell r="B1819" t="str">
            <v>TORNEIRA ELÉTRICA AUTOMÁTICA, COM CORPO DE METAL CROMADO - 220V</v>
          </cell>
          <cell r="C1819" t="str">
            <v>UN</v>
          </cell>
          <cell r="D1819">
            <v>106.11</v>
          </cell>
        </row>
        <row r="1820">
          <cell r="A1820">
            <v>101419</v>
          </cell>
          <cell r="B1820" t="str">
            <v>VÁLVULA DE ACIONAMENTO HIDRO-MECÂNICO POR PEDAL</v>
          </cell>
          <cell r="C1820" t="str">
            <v>UN</v>
          </cell>
          <cell r="D1820">
            <v>374.35</v>
          </cell>
        </row>
        <row r="1821">
          <cell r="A1821">
            <v>101422</v>
          </cell>
          <cell r="B1821" t="str">
            <v>VÁLVULA FLUXÍVEL COM REGISTRO INCORPORADO - 1 1/4"</v>
          </cell>
          <cell r="C1821" t="str">
            <v>UN</v>
          </cell>
          <cell r="D1821">
            <v>109.34</v>
          </cell>
        </row>
        <row r="1822">
          <cell r="A1822">
            <v>101423</v>
          </cell>
          <cell r="B1822" t="str">
            <v>VÁLVULA FLUXÍVEL COM REGISTRO INCORPORADO - 1 1/2"</v>
          </cell>
          <cell r="C1822" t="str">
            <v>UN</v>
          </cell>
          <cell r="D1822">
            <v>116.96</v>
          </cell>
        </row>
        <row r="1823">
          <cell r="A1823">
            <v>101425</v>
          </cell>
          <cell r="B1823" t="str">
            <v>VÁLVULA DE DESCARGA EXTERNA COM ALAVANCA - 1 1/4"</v>
          </cell>
          <cell r="C1823" t="str">
            <v>UN</v>
          </cell>
          <cell r="D1823">
            <v>367.62</v>
          </cell>
        </row>
        <row r="1824">
          <cell r="A1824">
            <v>101430</v>
          </cell>
          <cell r="B1824" t="str">
            <v>VÁLVULA DE FECHAMENTO AUTOMÁTICO PARA CHUVEIRO ELÉTRICO</v>
          </cell>
          <cell r="C1824" t="str">
            <v>UN</v>
          </cell>
          <cell r="D1824">
            <v>349.33</v>
          </cell>
        </row>
        <row r="1825">
          <cell r="A1825">
            <v>101431</v>
          </cell>
          <cell r="B1825" t="str">
            <v>VÁLVULA DE FECHAMENTO AUTOMÁTICO PARA DUCHA DE ÁGUA FRIA OU PRÉ-MISTURADA</v>
          </cell>
          <cell r="C1825" t="str">
            <v>UN</v>
          </cell>
          <cell r="D1825">
            <v>231.79</v>
          </cell>
        </row>
        <row r="1826">
          <cell r="A1826">
            <v>101432</v>
          </cell>
          <cell r="B1826" t="str">
            <v>VÁLVULA DE FECHAMENTO AUTOMÁTICO PARA CHUVEIRO DE AQUECEDOR DE ACUMULAÇÃO</v>
          </cell>
          <cell r="C1826" t="str">
            <v>UN</v>
          </cell>
          <cell r="D1826">
            <v>487.96</v>
          </cell>
        </row>
        <row r="1827">
          <cell r="A1827">
            <v>101437</v>
          </cell>
          <cell r="B1827" t="str">
            <v>CHUVEIRO FIXO DE METAL CROMADO - CRIVO COM DIÂMETRO DE 15CM</v>
          </cell>
          <cell r="C1827" t="str">
            <v>UN</v>
          </cell>
          <cell r="D1827">
            <v>58</v>
          </cell>
        </row>
        <row r="1828">
          <cell r="A1828">
            <v>101440</v>
          </cell>
          <cell r="B1828" t="str">
            <v>CHUVEIRO ELÉTRICO AUTOMÁTICO, CORPO METAL CROMADO - 220V-2800/4400W</v>
          </cell>
          <cell r="C1828" t="str">
            <v>UN</v>
          </cell>
          <cell r="D1828">
            <v>106.35</v>
          </cell>
        </row>
        <row r="1829">
          <cell r="A1829">
            <v>101442</v>
          </cell>
          <cell r="B1829" t="str">
            <v>CHUVEIRO DUCHA MODELO JET-SET METÁLICA OU SIMILAR</v>
          </cell>
          <cell r="C1829" t="str">
            <v>UN</v>
          </cell>
          <cell r="D1829">
            <v>124.73</v>
          </cell>
        </row>
        <row r="1830">
          <cell r="A1830">
            <v>101444</v>
          </cell>
          <cell r="B1830" t="str">
            <v>DUCHA HIGIÊNICA FLEXÍVEL SEM REGISTRO DE PAREDE</v>
          </cell>
          <cell r="C1830" t="str">
            <v>UN</v>
          </cell>
          <cell r="D1830">
            <v>163.27000000000001</v>
          </cell>
        </row>
        <row r="1831">
          <cell r="A1831">
            <v>101450</v>
          </cell>
          <cell r="B1831" t="str">
            <v>SABONETEIRA DE LOUÇA BRANCA - 7,5X15CM</v>
          </cell>
          <cell r="C1831" t="str">
            <v>UN</v>
          </cell>
          <cell r="D1831">
            <v>25.05</v>
          </cell>
        </row>
        <row r="1832">
          <cell r="A1832">
            <v>101451</v>
          </cell>
          <cell r="B1832" t="str">
            <v>SABONETEIRA DE LOUÇA BRANCA - 15X15CM</v>
          </cell>
          <cell r="C1832" t="str">
            <v>UN</v>
          </cell>
          <cell r="D1832">
            <v>29.86</v>
          </cell>
        </row>
        <row r="1833">
          <cell r="A1833">
            <v>101465</v>
          </cell>
          <cell r="B1833" t="str">
            <v>PAPELEIRA DE LOUÇA BRANCA - 15X15CM</v>
          </cell>
          <cell r="C1833" t="str">
            <v>UN</v>
          </cell>
          <cell r="D1833">
            <v>27.08</v>
          </cell>
        </row>
        <row r="1834">
          <cell r="A1834">
            <v>101470</v>
          </cell>
          <cell r="B1834" t="str">
            <v>CABIDE DE LOUÇA BRANCA, COM UM OU DOIS GANCHOS</v>
          </cell>
          <cell r="C1834" t="str">
            <v>UN</v>
          </cell>
          <cell r="D1834">
            <v>19.510000000000002</v>
          </cell>
        </row>
        <row r="1835">
          <cell r="A1835">
            <v>101473</v>
          </cell>
          <cell r="B1835" t="str">
            <v>FRONTÃO OU TESTEIRA DE MÁRMORE BRANCO ESPIRITO SANTO - H. ATÉ 10CM</v>
          </cell>
          <cell r="C1835" t="str">
            <v>M</v>
          </cell>
          <cell r="D1835">
            <v>24.67</v>
          </cell>
        </row>
        <row r="1836">
          <cell r="A1836">
            <v>101474</v>
          </cell>
          <cell r="B1836" t="str">
            <v>FRONTÃO OU TESTEIRA DE GRANITO CINZA MAUA - H ATÉ 10CM</v>
          </cell>
          <cell r="C1836" t="str">
            <v>M</v>
          </cell>
          <cell r="D1836">
            <v>26.5</v>
          </cell>
        </row>
        <row r="1837">
          <cell r="A1837">
            <v>101475</v>
          </cell>
          <cell r="B1837" t="str">
            <v>TAMPO PARA BANCADA ÚMIDA - GRANITO CINZA ANDORINHA - ESPESSURA 2CM</v>
          </cell>
          <cell r="C1837" t="str">
            <v>M2</v>
          </cell>
          <cell r="D1837">
            <v>225.94</v>
          </cell>
        </row>
        <row r="1838">
          <cell r="A1838">
            <v>101476</v>
          </cell>
          <cell r="B1838" t="str">
            <v>TAMPO PARA BANCADA ÚMIDA - GRANITO CINZA MAUA POLIDO - ESPESSURA 2CM</v>
          </cell>
          <cell r="C1838" t="str">
            <v>M2</v>
          </cell>
          <cell r="D1838">
            <v>251.15</v>
          </cell>
        </row>
        <row r="1839">
          <cell r="A1839">
            <v>101477</v>
          </cell>
          <cell r="B1839" t="str">
            <v>TAMPO PARA BANCADA ÚMIDA - GRANITO VERDE UBATUBA POLIDO - ESPESSURA 2CM</v>
          </cell>
          <cell r="C1839" t="str">
            <v>M2</v>
          </cell>
          <cell r="D1839">
            <v>232.25</v>
          </cell>
        </row>
        <row r="1840">
          <cell r="A1840">
            <v>101478</v>
          </cell>
          <cell r="B1840" t="str">
            <v>TAMPO PARA BANCADA ÚMIDA - GRANITO PRETO TIJUCA POLIDO 2CM</v>
          </cell>
          <cell r="C1840" t="str">
            <v>M2</v>
          </cell>
          <cell r="D1840">
            <v>357.5</v>
          </cell>
        </row>
        <row r="1841">
          <cell r="A1841">
            <v>101482</v>
          </cell>
          <cell r="B1841" t="str">
            <v>TAMPO PARA BANCADA ÚMIDA - MÁRMORE BRANCO ESPIRITO SANTO 2CM</v>
          </cell>
          <cell r="C1841" t="str">
            <v>M2</v>
          </cell>
          <cell r="D1841">
            <v>225.5</v>
          </cell>
        </row>
        <row r="1842">
          <cell r="A1842">
            <v>101486</v>
          </cell>
          <cell r="B1842" t="str">
            <v>TAMPO PARA BANCADA ÚMIDA - AÇO INOX N.18 (18:8)</v>
          </cell>
          <cell r="C1842" t="str">
            <v>M2</v>
          </cell>
          <cell r="D1842">
            <v>988.82</v>
          </cell>
        </row>
        <row r="1843">
          <cell r="A1843">
            <v>101488</v>
          </cell>
          <cell r="B1843" t="str">
            <v>TAMPO PARA BANCADA ÚMIDA - CONCRETO POLIDO E=40MM COM BORDAS ARREDONDADAS E ENVERNIZADAS</v>
          </cell>
          <cell r="C1843" t="str">
            <v>M2</v>
          </cell>
          <cell r="D1843">
            <v>61.32</v>
          </cell>
        </row>
        <row r="1844">
          <cell r="A1844">
            <v>101489</v>
          </cell>
          <cell r="B1844" t="str">
            <v>TAMPO PARA BANCADA ÚMIDA - CONCRETO POLIDO E=50MM COM BORDAS ARREDONDADAS E ENVERNIZADAS</v>
          </cell>
          <cell r="C1844" t="str">
            <v>M2</v>
          </cell>
          <cell r="D1844">
            <v>62.92</v>
          </cell>
        </row>
        <row r="1845">
          <cell r="A1845">
            <v>101491</v>
          </cell>
          <cell r="B1845" t="str">
            <v>SABONETEIRA PARA SABÃO LÍQUIDO</v>
          </cell>
          <cell r="C1845" t="str">
            <v>UN</v>
          </cell>
          <cell r="D1845">
            <v>59.88</v>
          </cell>
        </row>
        <row r="1846">
          <cell r="A1846">
            <v>101497</v>
          </cell>
          <cell r="B1846" t="str">
            <v>PORTA TOALHA DE PAPEL INTER FOLHAS</v>
          </cell>
          <cell r="C1846" t="str">
            <v>UN</v>
          </cell>
          <cell r="D1846">
            <v>46.68</v>
          </cell>
        </row>
        <row r="1847">
          <cell r="A1847">
            <v>105000</v>
          </cell>
          <cell r="B1847" t="str">
            <v>DEMOLIÇÕES</v>
          </cell>
          <cell r="C1847" t="str">
            <v>.</v>
          </cell>
          <cell r="D1847" t="str">
            <v>.</v>
          </cell>
        </row>
        <row r="1848">
          <cell r="A1848">
            <v>105001</v>
          </cell>
          <cell r="B1848" t="str">
            <v>DEMOLIÇÃO DE TUBULAÇÃO DE AÇO PRETO OU GALVANIZADO - ATÉ 2"</v>
          </cell>
          <cell r="C1848" t="str">
            <v>M</v>
          </cell>
          <cell r="D1848">
            <v>2.0299999999999998</v>
          </cell>
        </row>
        <row r="1849">
          <cell r="A1849">
            <v>105002</v>
          </cell>
          <cell r="B1849" t="str">
            <v>DEMOLIÇÃO DE TUBULAÇÃO DE AÇO PRETO OU GALVANIZADO - ACIMA DE 2"</v>
          </cell>
          <cell r="C1849" t="str">
            <v>M</v>
          </cell>
          <cell r="D1849">
            <v>3.38</v>
          </cell>
        </row>
        <row r="1850">
          <cell r="A1850">
            <v>105003</v>
          </cell>
          <cell r="B1850" t="str">
            <v>DEMOLIÇÃO DE TUBULAÇÃO DE PVC RÍGIDO - ATÉ 4"</v>
          </cell>
          <cell r="C1850" t="str">
            <v>M</v>
          </cell>
          <cell r="D1850">
            <v>1.69</v>
          </cell>
        </row>
        <row r="1851">
          <cell r="A1851">
            <v>105004</v>
          </cell>
          <cell r="B1851" t="str">
            <v>DEMOLIÇÃO DE TUBULAÇÃO DE PVC RÍGIDO - ACIMA DE 4"</v>
          </cell>
          <cell r="C1851" t="str">
            <v>M</v>
          </cell>
          <cell r="D1851">
            <v>3.04</v>
          </cell>
        </row>
        <row r="1852">
          <cell r="A1852">
            <v>105005</v>
          </cell>
          <cell r="B1852" t="str">
            <v>DEMOLIÇÃO DE TUBULAÇÃO DE COBRE - ATÉ 1 1/4"</v>
          </cell>
          <cell r="C1852" t="str">
            <v>M</v>
          </cell>
          <cell r="D1852">
            <v>2.0299999999999998</v>
          </cell>
        </row>
        <row r="1853">
          <cell r="A1853">
            <v>105018</v>
          </cell>
          <cell r="B1853" t="str">
            <v>DEMOLIÇÃO DE REGISTROS</v>
          </cell>
          <cell r="C1853" t="str">
            <v>UN</v>
          </cell>
          <cell r="D1853">
            <v>1.69</v>
          </cell>
        </row>
        <row r="1854">
          <cell r="A1854">
            <v>105032</v>
          </cell>
          <cell r="B1854" t="str">
            <v>DEMOLIÇÃO DE CALHAS, RUFOS OU RINCÕES EM CHAPA METÁLICA</v>
          </cell>
          <cell r="C1854" t="str">
            <v>M</v>
          </cell>
          <cell r="D1854">
            <v>1.55</v>
          </cell>
        </row>
        <row r="1855">
          <cell r="A1855">
            <v>105033</v>
          </cell>
          <cell r="B1855" t="str">
            <v>DEMOLIÇÃO DE CONDUTORES APARENTES</v>
          </cell>
          <cell r="C1855" t="str">
            <v>M</v>
          </cell>
          <cell r="D1855">
            <v>1.01</v>
          </cell>
        </row>
        <row r="1856">
          <cell r="A1856">
            <v>106000</v>
          </cell>
          <cell r="B1856" t="str">
            <v>RETIRADAS</v>
          </cell>
          <cell r="C1856" t="str">
            <v>.</v>
          </cell>
          <cell r="D1856" t="str">
            <v>.</v>
          </cell>
        </row>
        <row r="1857">
          <cell r="A1857">
            <v>106001</v>
          </cell>
          <cell r="B1857" t="str">
            <v>RETIRADA DE TUBULAÇÃO DE AÇO PRETO OU GALVANIZADO - ATÉ 2"</v>
          </cell>
          <cell r="C1857" t="str">
            <v>M</v>
          </cell>
          <cell r="D1857">
            <v>4.33</v>
          </cell>
        </row>
        <row r="1858">
          <cell r="A1858">
            <v>106002</v>
          </cell>
          <cell r="B1858" t="str">
            <v>RETIRADA DE TUBULAÇÃO DE AÇO PRETO OU GALVANIZADO - ACIMA DE 2"</v>
          </cell>
          <cell r="C1858" t="str">
            <v>M</v>
          </cell>
          <cell r="D1858">
            <v>5.2</v>
          </cell>
        </row>
        <row r="1859">
          <cell r="A1859">
            <v>106003</v>
          </cell>
          <cell r="B1859" t="str">
            <v>RETIRADA DE TUBULAÇÃO DE PVC RÍGIDO - ATÉ 4"</v>
          </cell>
          <cell r="C1859" t="str">
            <v>M</v>
          </cell>
          <cell r="D1859">
            <v>3.9</v>
          </cell>
        </row>
        <row r="1860">
          <cell r="A1860">
            <v>106004</v>
          </cell>
          <cell r="B1860" t="str">
            <v>RETIRADA DE TUBULAÇÃO DE PVC RÍGIDO - ACIMA DE 4"</v>
          </cell>
          <cell r="C1860" t="str">
            <v>M</v>
          </cell>
          <cell r="D1860">
            <v>4.76</v>
          </cell>
        </row>
        <row r="1861">
          <cell r="A1861">
            <v>106005</v>
          </cell>
          <cell r="B1861" t="str">
            <v>RETIRADA DE TUBULAÇÃO DE COBRE - ATÉ 1 1/4"</v>
          </cell>
          <cell r="C1861" t="str">
            <v>M</v>
          </cell>
          <cell r="D1861">
            <v>4.33</v>
          </cell>
        </row>
        <row r="1862">
          <cell r="A1862">
            <v>106006</v>
          </cell>
          <cell r="B1862" t="str">
            <v>RETIRADA DE TUBULAÇÃO DE COBRE - ACIMA DE 1 1/4"</v>
          </cell>
          <cell r="C1862" t="str">
            <v>M</v>
          </cell>
          <cell r="D1862">
            <v>5.2</v>
          </cell>
        </row>
        <row r="1863">
          <cell r="A1863">
            <v>106007</v>
          </cell>
          <cell r="B1863" t="str">
            <v>RETIRADA DE TUBULAÇÃO DE FERRO FUNDIDO - ATÉ 4"</v>
          </cell>
          <cell r="C1863" t="str">
            <v>M</v>
          </cell>
          <cell r="D1863">
            <v>4.33</v>
          </cell>
        </row>
        <row r="1864">
          <cell r="A1864">
            <v>106008</v>
          </cell>
          <cell r="B1864" t="str">
            <v>RETIRADA DE TUBULAÇÃO DE FERRO FUNDIDO - ACIMA DE 4"</v>
          </cell>
          <cell r="C1864" t="str">
            <v>M</v>
          </cell>
          <cell r="D1864">
            <v>5.2</v>
          </cell>
        </row>
        <row r="1865">
          <cell r="A1865">
            <v>106009</v>
          </cell>
          <cell r="B1865" t="str">
            <v>RETIRADA DE TUBULAÇÃO DE CIMENTO-AMIANTO - ATÉ 3"</v>
          </cell>
          <cell r="C1865" t="str">
            <v>M</v>
          </cell>
          <cell r="D1865">
            <v>3.9</v>
          </cell>
        </row>
        <row r="1866">
          <cell r="A1866">
            <v>106010</v>
          </cell>
          <cell r="B1866" t="str">
            <v>RETIRADA DE TUBULAÇÃO DE CIMENTO-AMIANTO - ACIMA DE 3"</v>
          </cell>
          <cell r="C1866" t="str">
            <v>M</v>
          </cell>
          <cell r="D1866">
            <v>4.76</v>
          </cell>
        </row>
        <row r="1867">
          <cell r="A1867">
            <v>106011</v>
          </cell>
          <cell r="B1867" t="str">
            <v>RETIRADA DE TUBULAÇÃO DE CERÂMICA VIDRADA - ATÉ 6"</v>
          </cell>
          <cell r="C1867" t="str">
            <v>M</v>
          </cell>
          <cell r="D1867">
            <v>6.06</v>
          </cell>
        </row>
        <row r="1868">
          <cell r="A1868">
            <v>106012</v>
          </cell>
          <cell r="B1868" t="str">
            <v>RETIRADA DE TUBULAÇÃO DE CERÂMICA VIDRADA - ACIMA DE 6"</v>
          </cell>
          <cell r="C1868" t="str">
            <v>M</v>
          </cell>
          <cell r="D1868">
            <v>6.93</v>
          </cell>
        </row>
        <row r="1869">
          <cell r="A1869">
            <v>106015</v>
          </cell>
          <cell r="B1869" t="str">
            <v>RETIRADA DE RESERVATÓRIOS DE CIMENTO-AMIANTO - ATÉ 1000 LITROS</v>
          </cell>
          <cell r="C1869" t="str">
            <v>UN</v>
          </cell>
          <cell r="D1869">
            <v>46.25</v>
          </cell>
        </row>
        <row r="1870">
          <cell r="A1870">
            <v>106018</v>
          </cell>
          <cell r="B1870" t="str">
            <v>RETIRADA DE REGISTROS OU VÁLVULAS FLUXÍVEIS</v>
          </cell>
          <cell r="C1870" t="str">
            <v>UN</v>
          </cell>
          <cell r="D1870">
            <v>34.229999999999997</v>
          </cell>
        </row>
        <row r="1871">
          <cell r="A1871">
            <v>106022</v>
          </cell>
          <cell r="B1871" t="str">
            <v>RETIRADA DE VÁLVULAS DE RETENÇÃO</v>
          </cell>
          <cell r="C1871" t="str">
            <v>UN</v>
          </cell>
          <cell r="D1871">
            <v>9.5299999999999994</v>
          </cell>
        </row>
        <row r="1872">
          <cell r="A1872">
            <v>106024</v>
          </cell>
          <cell r="B1872" t="str">
            <v>RETIRADA DE CONJUNTOS MOTOR-BOMBA</v>
          </cell>
          <cell r="C1872" t="str">
            <v>UN</v>
          </cell>
          <cell r="D1872">
            <v>69.290000000000006</v>
          </cell>
        </row>
        <row r="1873">
          <cell r="A1873">
            <v>106026</v>
          </cell>
          <cell r="B1873" t="str">
            <v>RETIRADA DE CAIXAS SIFONADAS OU RALOS</v>
          </cell>
          <cell r="C1873" t="str">
            <v>UN</v>
          </cell>
          <cell r="D1873">
            <v>4.76</v>
          </cell>
        </row>
        <row r="1874">
          <cell r="A1874">
            <v>106029</v>
          </cell>
          <cell r="B1874" t="str">
            <v>RETIRADA DE HIDRANTES DE PAREDE</v>
          </cell>
          <cell r="C1874" t="str">
            <v>UN</v>
          </cell>
          <cell r="D1874">
            <v>25.98</v>
          </cell>
        </row>
        <row r="1875">
          <cell r="A1875">
            <v>106032</v>
          </cell>
          <cell r="B1875" t="str">
            <v>RETIRADA DE CALHAS, RUFOS OU RINCÕES EM CHAPA METÁLICA</v>
          </cell>
          <cell r="C1875" t="str">
            <v>M</v>
          </cell>
          <cell r="D1875">
            <v>2.17</v>
          </cell>
        </row>
        <row r="1876">
          <cell r="A1876">
            <v>106033</v>
          </cell>
          <cell r="B1876" t="str">
            <v>RETIRADA DE CONDUTORES APARENTES</v>
          </cell>
          <cell r="C1876" t="str">
            <v>M</v>
          </cell>
          <cell r="D1876">
            <v>1.39</v>
          </cell>
        </row>
        <row r="1877">
          <cell r="A1877">
            <v>106035</v>
          </cell>
          <cell r="B1877" t="str">
            <v>RETIRADA DE APARELHOS SANITÁRIOS, INCLUSIVE ACESSÓRIOS</v>
          </cell>
          <cell r="C1877" t="str">
            <v>UN</v>
          </cell>
          <cell r="D1877">
            <v>12.99</v>
          </cell>
        </row>
        <row r="1878">
          <cell r="A1878">
            <v>106040</v>
          </cell>
          <cell r="B1878" t="str">
            <v>RETIRADA DE SIFÕES</v>
          </cell>
          <cell r="C1878" t="str">
            <v>UN</v>
          </cell>
          <cell r="D1878">
            <v>3.46</v>
          </cell>
        </row>
        <row r="1879">
          <cell r="A1879">
            <v>106042</v>
          </cell>
          <cell r="B1879" t="str">
            <v>RETIRADA DE TORNEIRAS</v>
          </cell>
          <cell r="C1879" t="str">
            <v>UN</v>
          </cell>
          <cell r="D1879">
            <v>2.25</v>
          </cell>
        </row>
        <row r="1880">
          <cell r="A1880">
            <v>106045</v>
          </cell>
          <cell r="B1880" t="str">
            <v>RETIRADA DE CAIXAS DE DESCARGA DE SOBREPOR</v>
          </cell>
          <cell r="C1880" t="str">
            <v>UN</v>
          </cell>
          <cell r="D1880">
            <v>6.58</v>
          </cell>
        </row>
        <row r="1881">
          <cell r="A1881">
            <v>106050</v>
          </cell>
          <cell r="B1881" t="str">
            <v>RETIRADA DO TAMPO ÚMIDO</v>
          </cell>
          <cell r="C1881" t="str">
            <v>M2</v>
          </cell>
          <cell r="D1881">
            <v>3.61</v>
          </cell>
        </row>
        <row r="1882">
          <cell r="A1882">
            <v>107000</v>
          </cell>
          <cell r="B1882" t="str">
            <v>RECOLOCAÇÕES</v>
          </cell>
          <cell r="C1882" t="str">
            <v>.</v>
          </cell>
          <cell r="D1882" t="str">
            <v>.</v>
          </cell>
        </row>
        <row r="1883">
          <cell r="A1883">
            <v>107018</v>
          </cell>
          <cell r="B1883" t="str">
            <v>RECOLOCAÇÃO DE REGISTROS OU VÁLVULAS FLUXÍVEIS</v>
          </cell>
          <cell r="C1883" t="str">
            <v>UN</v>
          </cell>
          <cell r="D1883">
            <v>31.29</v>
          </cell>
        </row>
        <row r="1884">
          <cell r="A1884">
            <v>107022</v>
          </cell>
          <cell r="B1884" t="str">
            <v>RECOLOCAÇÃO DE VÁLVULAS DE RETENÇÃO</v>
          </cell>
          <cell r="C1884" t="str">
            <v>UN</v>
          </cell>
          <cell r="D1884">
            <v>16.04</v>
          </cell>
        </row>
        <row r="1885">
          <cell r="A1885">
            <v>107024</v>
          </cell>
          <cell r="B1885" t="str">
            <v>RECOLOCAÇÃO DE CONJUNTOS MOTOR-BOMBA</v>
          </cell>
          <cell r="C1885" t="str">
            <v>UN</v>
          </cell>
          <cell r="D1885">
            <v>61.66</v>
          </cell>
        </row>
        <row r="1886">
          <cell r="A1886">
            <v>107026</v>
          </cell>
          <cell r="B1886" t="str">
            <v>RECOLOCAÇÃO DE CAIXAS SIFONADAS OU RALOS</v>
          </cell>
          <cell r="C1886" t="str">
            <v>UN</v>
          </cell>
          <cell r="D1886">
            <v>26.53</v>
          </cell>
        </row>
        <row r="1887">
          <cell r="A1887">
            <v>107029</v>
          </cell>
          <cell r="B1887" t="str">
            <v>RECOLOCAÇÃO DE HIDRANTES DE PAREDE</v>
          </cell>
          <cell r="C1887" t="str">
            <v>UN</v>
          </cell>
          <cell r="D1887">
            <v>80.16</v>
          </cell>
        </row>
        <row r="1888">
          <cell r="A1888">
            <v>107032</v>
          </cell>
          <cell r="B1888" t="str">
            <v>RECOLOCAÇÃO DE CALHAS, RUFOS OU RINCÕES EM CHAPA METÁLICA</v>
          </cell>
          <cell r="C1888" t="str">
            <v>M</v>
          </cell>
          <cell r="D1888">
            <v>16.47</v>
          </cell>
        </row>
        <row r="1889">
          <cell r="A1889">
            <v>107033</v>
          </cell>
          <cell r="B1889" t="str">
            <v>RECOLOCAÇÃO DE CONDUTORES APARENTES</v>
          </cell>
          <cell r="C1889" t="str">
            <v>M</v>
          </cell>
          <cell r="D1889">
            <v>13.38</v>
          </cell>
        </row>
        <row r="1890">
          <cell r="A1890">
            <v>107035</v>
          </cell>
          <cell r="B1890" t="str">
            <v>RECOLOCAÇÃO DE APARELHOS SANITÁRIOS, INCLUSIVE ACESSÓRIOS</v>
          </cell>
          <cell r="C1890" t="str">
            <v>UN</v>
          </cell>
          <cell r="D1890">
            <v>46.25</v>
          </cell>
        </row>
        <row r="1891">
          <cell r="A1891">
            <v>107040</v>
          </cell>
          <cell r="B1891" t="str">
            <v>RECOLOCAÇÃO DE SIFÕES</v>
          </cell>
          <cell r="C1891" t="str">
            <v>UN</v>
          </cell>
          <cell r="D1891">
            <v>7.71</v>
          </cell>
        </row>
        <row r="1892">
          <cell r="A1892">
            <v>107042</v>
          </cell>
          <cell r="B1892" t="str">
            <v>RECOLOCAÇÃO DE TORNEIRAS</v>
          </cell>
          <cell r="C1892" t="str">
            <v>UN</v>
          </cell>
          <cell r="D1892">
            <v>4.33</v>
          </cell>
        </row>
        <row r="1893">
          <cell r="A1893">
            <v>107045</v>
          </cell>
          <cell r="B1893" t="str">
            <v>RECOLOCAÇÃO DE CAIXAS DE DESCARGA DE SOBREPOR</v>
          </cell>
          <cell r="C1893" t="str">
            <v>UN</v>
          </cell>
          <cell r="D1893">
            <v>38.54</v>
          </cell>
        </row>
        <row r="1894">
          <cell r="A1894">
            <v>108000</v>
          </cell>
          <cell r="B1894" t="str">
            <v>SERVIÇOS PARCIAIS</v>
          </cell>
          <cell r="C1894" t="str">
            <v>.</v>
          </cell>
          <cell r="D1894" t="str">
            <v>.</v>
          </cell>
        </row>
        <row r="1895">
          <cell r="A1895">
            <v>108070</v>
          </cell>
          <cell r="B1895" t="str">
            <v>SIFÃO COM COPO, TIPO REFORÇADO, PVC RÍGIDO - 1 1/2"X2"</v>
          </cell>
          <cell r="C1895" t="str">
            <v>UN</v>
          </cell>
          <cell r="D1895">
            <v>14.13</v>
          </cell>
        </row>
        <row r="1896">
          <cell r="A1896">
            <v>108072</v>
          </cell>
          <cell r="B1896" t="str">
            <v>SIFÃO TIPO PESADO, METAL CROMADO - 1"X1 1/2"</v>
          </cell>
          <cell r="C1896" t="str">
            <v>UN</v>
          </cell>
          <cell r="D1896">
            <v>54.6</v>
          </cell>
        </row>
        <row r="1897">
          <cell r="A1897">
            <v>108073</v>
          </cell>
          <cell r="B1897" t="str">
            <v>SIFÃO TIPO PESADO, METAL CROMADO - 1"X2"</v>
          </cell>
          <cell r="C1897" t="str">
            <v>UN</v>
          </cell>
          <cell r="D1897">
            <v>65.569999999999993</v>
          </cell>
        </row>
        <row r="1898">
          <cell r="A1898">
            <v>108074</v>
          </cell>
          <cell r="B1898" t="str">
            <v>SIFÃO TIPO PESADO, METAL CROMADO - 1 1/2"X2"</v>
          </cell>
          <cell r="C1898" t="str">
            <v>UN</v>
          </cell>
          <cell r="D1898">
            <v>67.209999999999994</v>
          </cell>
        </row>
        <row r="1899">
          <cell r="A1899">
            <v>108076</v>
          </cell>
          <cell r="B1899" t="str">
            <v>TUBO DE LIGAÇÃO FLEXÍVEL, PVC - 1/2"X30/40CM</v>
          </cell>
          <cell r="C1899" t="str">
            <v>UN</v>
          </cell>
          <cell r="D1899">
            <v>6.23</v>
          </cell>
        </row>
        <row r="1900">
          <cell r="A1900">
            <v>108081</v>
          </cell>
          <cell r="B1900" t="str">
            <v>TUBO DE LIGAÇÃO FLEXÍVEL, METAL CROMADO - 1/2"X30/40CM</v>
          </cell>
          <cell r="C1900" t="str">
            <v>UN</v>
          </cell>
          <cell r="D1900">
            <v>21.43</v>
          </cell>
        </row>
        <row r="1901">
          <cell r="A1901">
            <v>108086</v>
          </cell>
          <cell r="B1901" t="str">
            <v>TORNEIRA DE PRESSÃO PARA LAVATÓRIO, METAL CROMADO - 1/2"</v>
          </cell>
          <cell r="C1901" t="str">
            <v>UN</v>
          </cell>
          <cell r="D1901">
            <v>93.87</v>
          </cell>
        </row>
        <row r="1902">
          <cell r="A1902">
            <v>108093</v>
          </cell>
          <cell r="B1902" t="str">
            <v>VÁLVULA AMERICANA DE METAL CROMADO - 1 1/2"X3 3/4"</v>
          </cell>
          <cell r="C1902" t="str">
            <v>UN</v>
          </cell>
          <cell r="D1902">
            <v>25.78</v>
          </cell>
        </row>
        <row r="1903">
          <cell r="A1903">
            <v>108097</v>
          </cell>
          <cell r="B1903" t="str">
            <v>TUBO DE LIGAÇÃO COM CANOPLA, PARA CHUVEIRO, METAL CROMADO - 3/4"</v>
          </cell>
          <cell r="C1903" t="str">
            <v>UN</v>
          </cell>
          <cell r="D1903">
            <v>8.4499999999999993</v>
          </cell>
        </row>
        <row r="1904">
          <cell r="A1904">
            <v>109000</v>
          </cell>
          <cell r="B1904" t="str">
            <v>OUTROS SERVIÇOS</v>
          </cell>
          <cell r="C1904" t="str">
            <v>.</v>
          </cell>
          <cell r="D1904" t="str">
            <v>.</v>
          </cell>
        </row>
        <row r="1905">
          <cell r="A1905">
            <v>109001</v>
          </cell>
          <cell r="B1905" t="str">
            <v>DESENTUPIMENTO DE RAMAIS DE ESGOTO OU ÁGUAS PLUVIAIS</v>
          </cell>
          <cell r="C1905" t="str">
            <v>M</v>
          </cell>
          <cell r="D1905">
            <v>3.38</v>
          </cell>
        </row>
        <row r="1906">
          <cell r="A1906">
            <v>110000</v>
          </cell>
          <cell r="B1906" t="str">
            <v>REVESTIMENTOS</v>
          </cell>
        </row>
        <row r="1907">
          <cell r="A1907">
            <v>110100</v>
          </cell>
          <cell r="B1907" t="str">
            <v>REVESTIMENTO DE FORROS</v>
          </cell>
          <cell r="C1907" t="str">
            <v>.</v>
          </cell>
          <cell r="D1907" t="str">
            <v>.</v>
          </cell>
        </row>
        <row r="1908">
          <cell r="A1908">
            <v>110101</v>
          </cell>
          <cell r="B1908" t="str">
            <v>CHAPISCO COMUM - ARGAMASSA DE CIMENTO E AREIA 1:3</v>
          </cell>
          <cell r="C1908" t="str">
            <v>M2</v>
          </cell>
          <cell r="D1908">
            <v>5.24</v>
          </cell>
        </row>
        <row r="1909">
          <cell r="A1909">
            <v>110108</v>
          </cell>
          <cell r="B1909" t="str">
            <v>EMBOÇO - ARGAMASSA MISTA DE CIMENTO, CAL E AREIA 1:4/12</v>
          </cell>
          <cell r="C1909" t="str">
            <v>M2</v>
          </cell>
          <cell r="D1909">
            <v>14.13</v>
          </cell>
        </row>
        <row r="1910">
          <cell r="A1910">
            <v>110109</v>
          </cell>
          <cell r="B1910" t="str">
            <v>EMBOÇO DESEMPENADO PARA PINTURA - ARGAMASSA MISTA CIMENTO, CAL E AREIA 1:3/12</v>
          </cell>
          <cell r="C1910" t="str">
            <v>M2</v>
          </cell>
          <cell r="D1910">
            <v>14.45</v>
          </cell>
        </row>
        <row r="1911">
          <cell r="A1911">
            <v>110113</v>
          </cell>
          <cell r="B1911" t="str">
            <v>REBOCO INTERNO - ARGAMASSA PRÉ-FABRICADA</v>
          </cell>
          <cell r="C1911" t="str">
            <v>M2</v>
          </cell>
          <cell r="D1911">
            <v>10.52</v>
          </cell>
        </row>
        <row r="1912">
          <cell r="A1912">
            <v>110200</v>
          </cell>
          <cell r="B1912" t="str">
            <v>REVESTIMENTO DE PAREDES INTERNAS</v>
          </cell>
          <cell r="C1912" t="str">
            <v>.</v>
          </cell>
          <cell r="D1912" t="str">
            <v>.</v>
          </cell>
        </row>
        <row r="1913">
          <cell r="A1913">
            <v>110201</v>
          </cell>
          <cell r="B1913" t="str">
            <v>CHAPISCO COMUM - ARGAMASSA DE CIMENTO E AREIA 1:3</v>
          </cell>
          <cell r="C1913" t="str">
            <v>M2</v>
          </cell>
          <cell r="D1913">
            <v>2.79</v>
          </cell>
        </row>
        <row r="1914">
          <cell r="A1914">
            <v>110208</v>
          </cell>
          <cell r="B1914" t="str">
            <v>EMBOÇO INTERNO - ARGAMASSA MISTA DE CIMENTO, CAL E AREIA 1:4/12</v>
          </cell>
          <cell r="C1914" t="str">
            <v>M2</v>
          </cell>
          <cell r="D1914">
            <v>13.22</v>
          </cell>
        </row>
        <row r="1915">
          <cell r="A1915">
            <v>110209</v>
          </cell>
          <cell r="B1915" t="str">
            <v>EMBOÇO INTERNO DESEMPENADO PARA PINTURA - ARGAMASSA MISTA DE CIMENTO, CAL E AREIA 1:3/12</v>
          </cell>
          <cell r="C1915" t="str">
            <v>M2</v>
          </cell>
          <cell r="D1915">
            <v>13</v>
          </cell>
        </row>
        <row r="1916">
          <cell r="A1916">
            <v>110210</v>
          </cell>
          <cell r="B1916" t="str">
            <v>EMBOÇO INTERNO - ARGAMASSA DE CIMENTO E AREIA 1:3</v>
          </cell>
          <cell r="C1916" t="str">
            <v>M2</v>
          </cell>
          <cell r="D1916">
            <v>14.09</v>
          </cell>
        </row>
        <row r="1917">
          <cell r="A1917">
            <v>110213</v>
          </cell>
          <cell r="B1917" t="str">
            <v>REBOCO INTERNO - ARGAMASSA PRÉ-FABRICADA</v>
          </cell>
          <cell r="C1917" t="str">
            <v>M2</v>
          </cell>
          <cell r="D1917">
            <v>9.56</v>
          </cell>
        </row>
        <row r="1918">
          <cell r="A1918">
            <v>110225</v>
          </cell>
          <cell r="B1918" t="str">
            <v>AZULEJOS BRANCOS, JUNTAS AMARRAÇÃO OU A PRUMO - ASSENTES COM ARGAMASSA COMUM</v>
          </cell>
          <cell r="C1918" t="str">
            <v>M2</v>
          </cell>
          <cell r="D1918">
            <v>48.31</v>
          </cell>
        </row>
        <row r="1919">
          <cell r="A1919">
            <v>110229</v>
          </cell>
          <cell r="B1919" t="str">
            <v>AZULEJOS, JUNTA AMARRAÇÃO OU A PRUMO - ASSENTES COM ARGAMASSA COLANTE</v>
          </cell>
          <cell r="C1919" t="str">
            <v>M2</v>
          </cell>
          <cell r="D1919">
            <v>18.329999999999998</v>
          </cell>
        </row>
        <row r="1920">
          <cell r="A1920">
            <v>110275</v>
          </cell>
          <cell r="B1920" t="str">
            <v>LAMINADO MELAMÍNICO COLADO, 1,3MM DE ESPESSURA - JUNTAS SECAS</v>
          </cell>
          <cell r="C1920" t="str">
            <v>M2</v>
          </cell>
          <cell r="D1920">
            <v>46.69</v>
          </cell>
        </row>
        <row r="1921">
          <cell r="A1921">
            <v>110300</v>
          </cell>
          <cell r="B1921" t="str">
            <v>REVESTIMENTO DE PAREDES EXTERNAS</v>
          </cell>
          <cell r="C1921" t="str">
            <v>.</v>
          </cell>
          <cell r="D1921" t="str">
            <v>.</v>
          </cell>
        </row>
        <row r="1922">
          <cell r="A1922">
            <v>110301</v>
          </cell>
          <cell r="B1922" t="str">
            <v>CHAPISCO COMUM - ARGAMASSA DE CIMENTO E AREIA 1:3</v>
          </cell>
          <cell r="C1922" t="str">
            <v>M2</v>
          </cell>
          <cell r="D1922">
            <v>2.79</v>
          </cell>
        </row>
        <row r="1923">
          <cell r="A1923">
            <v>110303</v>
          </cell>
          <cell r="B1923" t="str">
            <v>CHAPISCO RÚSTICO FINO, APLICADO COM PENEIRA - ARGAMASSA DE CIMENTO E AREIA 1:3</v>
          </cell>
          <cell r="C1923" t="str">
            <v>M2</v>
          </cell>
          <cell r="D1923">
            <v>4.57</v>
          </cell>
        </row>
        <row r="1924">
          <cell r="A1924">
            <v>110304</v>
          </cell>
          <cell r="B1924" t="str">
            <v>CHAPISCO RÚSTICO GROSSO, COM ADIÇÃO DE BRITA N.1</v>
          </cell>
          <cell r="C1924" t="str">
            <v>M2</v>
          </cell>
          <cell r="D1924">
            <v>6.58</v>
          </cell>
        </row>
        <row r="1925">
          <cell r="A1925">
            <v>110308</v>
          </cell>
          <cell r="B1925" t="str">
            <v>EMBOÇO EXTERNO - ARGAMASSA MISTA DE CIMENTO, CAL E AREIA 1:4/12</v>
          </cell>
          <cell r="C1925" t="str">
            <v>M2</v>
          </cell>
          <cell r="D1925">
            <v>13.22</v>
          </cell>
        </row>
        <row r="1926">
          <cell r="A1926">
            <v>110309</v>
          </cell>
          <cell r="B1926" t="str">
            <v>EMBOÇO EXTERNO DESEMPENADO PARA PINTURA - ARGAMASSA MISTA DE CIMENTO, CAL E AREIA 1:3/12</v>
          </cell>
          <cell r="C1926" t="str">
            <v>M2</v>
          </cell>
          <cell r="D1926">
            <v>13</v>
          </cell>
        </row>
        <row r="1927">
          <cell r="A1927">
            <v>110310</v>
          </cell>
          <cell r="B1927" t="str">
            <v>EMBOÇO EXTERNO - ARGAMASSA DE CIMENTO E AREIA 1:3</v>
          </cell>
          <cell r="C1927" t="str">
            <v>M2</v>
          </cell>
          <cell r="D1927">
            <v>14.09</v>
          </cell>
        </row>
        <row r="1928">
          <cell r="A1928">
            <v>110313</v>
          </cell>
          <cell r="B1928" t="str">
            <v>REBOCO EXTERNO - ARGAMASSA PRÉ-FABRICADA</v>
          </cell>
          <cell r="C1928" t="str">
            <v>M2</v>
          </cell>
          <cell r="D1928">
            <v>9.82</v>
          </cell>
        </row>
        <row r="1929">
          <cell r="A1929">
            <v>110316</v>
          </cell>
          <cell r="B1929" t="str">
            <v>REVESTIMENTO COM GRAFIATTO</v>
          </cell>
          <cell r="C1929" t="str">
            <v>M2</v>
          </cell>
          <cell r="D1929">
            <v>14.77</v>
          </cell>
        </row>
        <row r="1930">
          <cell r="A1930">
            <v>110341</v>
          </cell>
          <cell r="B1930" t="str">
            <v>PASTILHAS DE PORCELANA FOSCA, 3/4" - FAIXAS DE ATÉ 20CM</v>
          </cell>
          <cell r="C1930" t="str">
            <v>M</v>
          </cell>
          <cell r="D1930">
            <v>34.619999999999997</v>
          </cell>
        </row>
        <row r="1931">
          <cell r="A1931">
            <v>110391</v>
          </cell>
          <cell r="B1931" t="str">
            <v>PEDRA MINEIRA COM ACABAMENTO RÚSTICO - REGULAR</v>
          </cell>
          <cell r="C1931" t="str">
            <v>M2</v>
          </cell>
          <cell r="D1931">
            <v>62</v>
          </cell>
        </row>
        <row r="1932">
          <cell r="A1932">
            <v>110400</v>
          </cell>
          <cell r="B1932" t="str">
            <v>ARREMATES DE REVESTIMENTO</v>
          </cell>
          <cell r="C1932" t="str">
            <v>.</v>
          </cell>
          <cell r="D1932" t="str">
            <v>.</v>
          </cell>
        </row>
        <row r="1933">
          <cell r="A1933">
            <v>110404</v>
          </cell>
          <cell r="B1933" t="str">
            <v>CANTONEIRA DE PROTEÇÃO - PERFIL "L" DE FERRO, 1 1/4" X 1 1/4" X 1/8"</v>
          </cell>
          <cell r="C1933" t="str">
            <v>M</v>
          </cell>
          <cell r="D1933">
            <v>11.52</v>
          </cell>
        </row>
        <row r="1934">
          <cell r="A1934">
            <v>110405</v>
          </cell>
          <cell r="B1934" t="str">
            <v>CANTONEIRA DE PROTEÇÃO - PERFIL "L" DE FERRO, 1"X1"X1/8"</v>
          </cell>
          <cell r="C1934" t="str">
            <v>M</v>
          </cell>
          <cell r="D1934">
            <v>10.74</v>
          </cell>
        </row>
        <row r="1935">
          <cell r="A1935">
            <v>110406</v>
          </cell>
          <cell r="B1935" t="str">
            <v>CANTONEIRA DE PROTEÇÃO - PERFIL "L" DE ALUMÍNIO, 1"X1"X1/8"</v>
          </cell>
          <cell r="C1935" t="str">
            <v>M</v>
          </cell>
          <cell r="D1935">
            <v>15.08</v>
          </cell>
        </row>
        <row r="1936">
          <cell r="A1936">
            <v>110413</v>
          </cell>
          <cell r="B1936" t="str">
            <v>CANTONEIRA DE PROTEÇÃO PARA REBOCO - PERFIL "Y" DE ALUMÍNIO</v>
          </cell>
          <cell r="C1936" t="str">
            <v>M</v>
          </cell>
          <cell r="D1936">
            <v>9.3000000000000007</v>
          </cell>
        </row>
        <row r="1937">
          <cell r="A1937">
            <v>110417</v>
          </cell>
          <cell r="B1937" t="str">
            <v>CANTONEIRA DE PROTEÇÃO PARA AZULEJOS - PERFIL "TRIFACE" DE ALUMÍNIO</v>
          </cell>
          <cell r="C1937" t="str">
            <v>M</v>
          </cell>
          <cell r="D1937">
            <v>10.11</v>
          </cell>
        </row>
        <row r="1938">
          <cell r="A1938">
            <v>110450</v>
          </cell>
          <cell r="B1938" t="str">
            <v>PEITORIL DE ARGAMASSA DE CIMENTO QUEIMADO -  ESPESSURA 2CM</v>
          </cell>
          <cell r="C1938" t="str">
            <v>M</v>
          </cell>
          <cell r="D1938">
            <v>5.81</v>
          </cell>
        </row>
        <row r="1939">
          <cell r="A1939">
            <v>110452</v>
          </cell>
          <cell r="B1939" t="str">
            <v>PE.1 - PEITORIL DE CONCRETO APARENTE (CONFORME DETALHE FABES)</v>
          </cell>
          <cell r="C1939" t="str">
            <v>M</v>
          </cell>
          <cell r="D1939">
            <v>12.14</v>
          </cell>
        </row>
        <row r="1940">
          <cell r="A1940">
            <v>110453</v>
          </cell>
          <cell r="B1940" t="str">
            <v>PE.2 - PEITORIL DE CONCRETO APARENTE (CONFORME DETALHE FABES)</v>
          </cell>
          <cell r="C1940" t="str">
            <v>M</v>
          </cell>
          <cell r="D1940">
            <v>14.3</v>
          </cell>
        </row>
        <row r="1941">
          <cell r="A1941">
            <v>110454</v>
          </cell>
          <cell r="B1941" t="str">
            <v>PE.3 - PEITORIL DE CONCRETO APARENTE (CONFORME DETALHE FABES)</v>
          </cell>
          <cell r="C1941" t="str">
            <v>M</v>
          </cell>
          <cell r="D1941">
            <v>9.18</v>
          </cell>
        </row>
        <row r="1942">
          <cell r="A1942">
            <v>110456</v>
          </cell>
          <cell r="B1942" t="str">
            <v>PEITORIL DE GRANILITE - ESPESSURA 2CM</v>
          </cell>
          <cell r="C1942" t="str">
            <v>M</v>
          </cell>
          <cell r="D1942">
            <v>22.66</v>
          </cell>
        </row>
        <row r="1943">
          <cell r="A1943">
            <v>110458</v>
          </cell>
          <cell r="B1943" t="str">
            <v>PEITORIL DE GRANITO POLIDO - ESP=2CM</v>
          </cell>
          <cell r="C1943" t="str">
            <v>M</v>
          </cell>
          <cell r="D1943">
            <v>56.94</v>
          </cell>
        </row>
        <row r="1944">
          <cell r="A1944">
            <v>115000</v>
          </cell>
          <cell r="B1944" t="str">
            <v>DEMOLIÇÕES</v>
          </cell>
          <cell r="C1944" t="str">
            <v>.</v>
          </cell>
          <cell r="D1944" t="str">
            <v>.</v>
          </cell>
        </row>
        <row r="1945">
          <cell r="A1945">
            <v>115002</v>
          </cell>
          <cell r="B1945" t="str">
            <v>DEMOLIÇÃO DE ARGAMASSA DE CAL E AREIA OU MISTA</v>
          </cell>
          <cell r="C1945" t="str">
            <v>M2</v>
          </cell>
          <cell r="D1945">
            <v>1.48</v>
          </cell>
        </row>
        <row r="1946">
          <cell r="A1946">
            <v>115003</v>
          </cell>
          <cell r="B1946" t="str">
            <v>DEMOLIÇÃO DE ARGAMASSA DE CIMENTO E AREIA</v>
          </cell>
          <cell r="C1946" t="str">
            <v>M2</v>
          </cell>
          <cell r="D1946">
            <v>2.96</v>
          </cell>
        </row>
        <row r="1947">
          <cell r="A1947">
            <v>115005</v>
          </cell>
          <cell r="B1947" t="str">
            <v>DEMOLIÇÃO DE REVESTIMENTO CERÂMICO OU SIMILAR</v>
          </cell>
          <cell r="C1947" t="str">
            <v>M2</v>
          </cell>
          <cell r="D1947">
            <v>10.37</v>
          </cell>
        </row>
        <row r="1948">
          <cell r="A1948">
            <v>115010</v>
          </cell>
          <cell r="B1948" t="str">
            <v>DEMOLIÇÃO DE LAMBRI DE TÁBUAS OU CHAPAS DE MADEIRA, EXCLUSIVE ENTARUGAMENTO</v>
          </cell>
          <cell r="C1948" t="str">
            <v>M2</v>
          </cell>
          <cell r="D1948">
            <v>9.26</v>
          </cell>
        </row>
        <row r="1949">
          <cell r="A1949">
            <v>115015</v>
          </cell>
          <cell r="B1949" t="str">
            <v>DEMOLIÇÃO DE LAMBRI DE TÁBUAS OU CHAPAS DE MADEIRA, INCLUSIVE ENTARUGAMENTO</v>
          </cell>
          <cell r="C1949" t="str">
            <v>M2</v>
          </cell>
          <cell r="D1949">
            <v>18.510000000000002</v>
          </cell>
        </row>
        <row r="1950">
          <cell r="A1950">
            <v>116000</v>
          </cell>
          <cell r="B1950" t="str">
            <v>RETIRADAS</v>
          </cell>
          <cell r="C1950" t="str">
            <v>.</v>
          </cell>
          <cell r="D1950" t="str">
            <v>.</v>
          </cell>
        </row>
        <row r="1951">
          <cell r="A1951">
            <v>116005</v>
          </cell>
          <cell r="B1951" t="str">
            <v>RETIRADA DE FORRAS DE PEDRAS NATURAIS - GRANITO OU MÁRMORE</v>
          </cell>
          <cell r="C1951" t="str">
            <v>M2</v>
          </cell>
          <cell r="D1951">
            <v>10.37</v>
          </cell>
        </row>
        <row r="1952">
          <cell r="A1952">
            <v>116010</v>
          </cell>
          <cell r="B1952" t="str">
            <v>RETIRADA DE LAMBRI DE TÁBUAS OU CHAPAS DE MADEIRA, EXCLUSIVE ENTARUGAMENTO</v>
          </cell>
          <cell r="C1952" t="str">
            <v>M2</v>
          </cell>
          <cell r="D1952">
            <v>2.34</v>
          </cell>
        </row>
        <row r="1953">
          <cell r="A1953">
            <v>116015</v>
          </cell>
          <cell r="B1953" t="str">
            <v>RETIRADA DE LAMBRI DE TÁBUAS OU CHAPAS DE MADEIRA, INCLUSIVE ENTARUGAMENTO</v>
          </cell>
          <cell r="C1953" t="str">
            <v>M2</v>
          </cell>
          <cell r="D1953">
            <v>7.01</v>
          </cell>
        </row>
        <row r="1954">
          <cell r="A1954">
            <v>117000</v>
          </cell>
          <cell r="B1954" t="str">
            <v>RECOLOCAÇÕES</v>
          </cell>
          <cell r="C1954" t="str">
            <v>.</v>
          </cell>
          <cell r="D1954" t="str">
            <v>.</v>
          </cell>
        </row>
        <row r="1955">
          <cell r="A1955">
            <v>117005</v>
          </cell>
          <cell r="B1955" t="str">
            <v>RECOLOCAÇÃO DE FORRAS DE PEDRAS NATURAIS - GRANITO OU MÁRMORE</v>
          </cell>
          <cell r="C1955" t="str">
            <v>M2</v>
          </cell>
          <cell r="D1955">
            <v>8.67</v>
          </cell>
        </row>
        <row r="1956">
          <cell r="A1956">
            <v>118000</v>
          </cell>
          <cell r="B1956" t="str">
            <v>SERVIÇOS PARCIAIS</v>
          </cell>
          <cell r="C1956" t="str">
            <v>.</v>
          </cell>
          <cell r="D1956" t="str">
            <v>.</v>
          </cell>
        </row>
        <row r="1957">
          <cell r="A1957">
            <v>118001</v>
          </cell>
          <cell r="B1957" t="str">
            <v>REPAROS EM TRINCAS E RACHADURAS</v>
          </cell>
          <cell r="C1957" t="str">
            <v>M</v>
          </cell>
          <cell r="D1957">
            <v>13.16</v>
          </cell>
        </row>
        <row r="1958">
          <cell r="A1958">
            <v>118005</v>
          </cell>
          <cell r="B1958" t="str">
            <v>REPAROS EM EMBOÇO - ARGAMASSA MISTA DE CIMENTO, CAL E AREIA 1:4/12</v>
          </cell>
          <cell r="C1958" t="str">
            <v>M2</v>
          </cell>
          <cell r="D1958">
            <v>18.22</v>
          </cell>
        </row>
        <row r="1959">
          <cell r="A1959">
            <v>118006</v>
          </cell>
          <cell r="B1959" t="str">
            <v>REPAROS EM REBOCO - ARGAMASSA DE CAL E AREIA 1:2</v>
          </cell>
          <cell r="C1959" t="str">
            <v>M2</v>
          </cell>
          <cell r="D1959">
            <v>9.16</v>
          </cell>
        </row>
        <row r="1960">
          <cell r="A1960">
            <v>120000</v>
          </cell>
          <cell r="B1960" t="str">
            <v>FORROS</v>
          </cell>
        </row>
        <row r="1961">
          <cell r="A1961">
            <v>120100</v>
          </cell>
          <cell r="B1961" t="str">
            <v>FORROS FALSOS</v>
          </cell>
          <cell r="C1961" t="str">
            <v>.</v>
          </cell>
          <cell r="D1961" t="str">
            <v>.</v>
          </cell>
        </row>
        <row r="1962">
          <cell r="A1962">
            <v>120105</v>
          </cell>
          <cell r="B1962" t="str">
            <v>FORRO DE TÁBUAS DE MADEIRA MACIÇA - CEDRO - COM ENTARUGAMENTO DE PINUS, 10 X 1CM</v>
          </cell>
          <cell r="C1962" t="str">
            <v>M2</v>
          </cell>
          <cell r="D1962">
            <v>50.92</v>
          </cell>
        </row>
        <row r="1963">
          <cell r="A1963">
            <v>120106</v>
          </cell>
          <cell r="B1963" t="str">
            <v>FORRO DE TÁBUAS DE MADEIRA MACIÇA - PEROBA - COM ENTARUGAMENTO DE PINUS, 10 X 1CM</v>
          </cell>
          <cell r="C1963" t="str">
            <v>M2</v>
          </cell>
          <cell r="D1963">
            <v>68.19</v>
          </cell>
        </row>
        <row r="1964">
          <cell r="A1964">
            <v>120130</v>
          </cell>
          <cell r="B1964" t="str">
            <v>FORRO FIBRA MINERAL MODELADO ÚMIDA - ACABAMENTO SUPERFÍCIE PINTURA VINÍLICA A BASE DE LÁTEX BRANCA - ESPESSURA 13MM, NRC=0,50, CAC=MÍNIMO 35</v>
          </cell>
          <cell r="C1964" t="str">
            <v>M2</v>
          </cell>
          <cell r="D1964">
            <v>37.89</v>
          </cell>
        </row>
        <row r="1965">
          <cell r="A1965">
            <v>120140</v>
          </cell>
          <cell r="B1965" t="str">
            <v>FORRO DE GESSO COMUM - PLACA CONVENCIONAL (FORNECIMENTO E INSTALAÇÃO)</v>
          </cell>
          <cell r="C1965" t="str">
            <v>M2</v>
          </cell>
          <cell r="D1965">
            <v>23.33</v>
          </cell>
        </row>
        <row r="1966">
          <cell r="A1966">
            <v>120142</v>
          </cell>
          <cell r="B1966" t="str">
            <v>FORRO EM GESSO ACARTONADO TIPO FGA (FORNECIMENTO E INSTALAÇÃO)</v>
          </cell>
          <cell r="C1966" t="str">
            <v>M2</v>
          </cell>
          <cell r="D1966">
            <v>26.4</v>
          </cell>
        </row>
        <row r="1967">
          <cell r="A1967">
            <v>120143</v>
          </cell>
          <cell r="B1967" t="str">
            <v>FORRO DE GESSO ACARTONADO TIPO FGE (FORNECIMENTO E INSTALAÇÃO)</v>
          </cell>
          <cell r="C1967" t="str">
            <v>M2</v>
          </cell>
          <cell r="D1967">
            <v>34.93</v>
          </cell>
        </row>
        <row r="1968">
          <cell r="A1968">
            <v>120145</v>
          </cell>
          <cell r="B1968" t="str">
            <v>FORRO EM RÉGUA DE PVC 200MM - INCLUSIVE PERFIS DE FIXAÇÃO E ACABAMENTO</v>
          </cell>
          <cell r="C1968" t="str">
            <v>M2</v>
          </cell>
          <cell r="D1968">
            <v>33.83</v>
          </cell>
        </row>
        <row r="1969">
          <cell r="A1969">
            <v>125000</v>
          </cell>
          <cell r="B1969" t="str">
            <v>DEMOLIÇÕES</v>
          </cell>
          <cell r="C1969" t="str">
            <v>.</v>
          </cell>
          <cell r="D1969" t="str">
            <v>.</v>
          </cell>
        </row>
        <row r="1970">
          <cell r="A1970">
            <v>125001</v>
          </cell>
          <cell r="B1970" t="str">
            <v>DEMOLIÇÃO DE ESTUQUE COMUM, EXCLUSIVE ENTARUGAMENTO</v>
          </cell>
          <cell r="C1970" t="str">
            <v>M2</v>
          </cell>
          <cell r="D1970">
            <v>1.99</v>
          </cell>
        </row>
        <row r="1971">
          <cell r="A1971">
            <v>125002</v>
          </cell>
          <cell r="B1971" t="str">
            <v>DEMOLIÇÃO DE FORRO DE TÁBUAS OU CHAPAS DE MADEIRA, EXCLUSIVE ENTARUGAMENTO</v>
          </cell>
          <cell r="C1971" t="str">
            <v>M2</v>
          </cell>
          <cell r="D1971">
            <v>2.65</v>
          </cell>
        </row>
        <row r="1972">
          <cell r="A1972">
            <v>125005</v>
          </cell>
          <cell r="B1972" t="str">
            <v>DEMOLIÇÃO DE FORRO DE GESSO</v>
          </cell>
          <cell r="C1972" t="str">
            <v>M2</v>
          </cell>
          <cell r="D1972">
            <v>1.99</v>
          </cell>
        </row>
        <row r="1973">
          <cell r="A1973">
            <v>125020</v>
          </cell>
          <cell r="B1973" t="str">
            <v>DEMOLIÇÃO DE ENTARUGAMENTO DE FORRO</v>
          </cell>
          <cell r="C1973" t="str">
            <v>M2</v>
          </cell>
          <cell r="D1973">
            <v>2.65</v>
          </cell>
        </row>
        <row r="1974">
          <cell r="A1974">
            <v>126000</v>
          </cell>
          <cell r="B1974" t="str">
            <v>RETIRADAS</v>
          </cell>
          <cell r="C1974" t="str">
            <v>.</v>
          </cell>
          <cell r="D1974" t="str">
            <v>.</v>
          </cell>
        </row>
        <row r="1975">
          <cell r="A1975">
            <v>126001</v>
          </cell>
          <cell r="B1975" t="str">
            <v>RETIRADA DE FORRO DE TÁBUAS OU CHAPAS EM GERAL - PREGADAS</v>
          </cell>
          <cell r="C1975" t="str">
            <v>M2</v>
          </cell>
          <cell r="D1975">
            <v>4.9000000000000004</v>
          </cell>
        </row>
        <row r="1976">
          <cell r="A1976">
            <v>126002</v>
          </cell>
          <cell r="B1976" t="str">
            <v>RETIRADA DE FORRO DE CHAPAS EM GERAL - APOIADAS</v>
          </cell>
          <cell r="C1976" t="str">
            <v>M2</v>
          </cell>
          <cell r="D1976">
            <v>2.11</v>
          </cell>
        </row>
        <row r="1977">
          <cell r="A1977">
            <v>126020</v>
          </cell>
          <cell r="B1977" t="str">
            <v>RETIRADA DE ENTARUGAMENTO DE FORRO</v>
          </cell>
          <cell r="C1977" t="str">
            <v>M2</v>
          </cell>
          <cell r="D1977">
            <v>5.79</v>
          </cell>
        </row>
        <row r="1978">
          <cell r="A1978">
            <v>126030</v>
          </cell>
          <cell r="B1978" t="str">
            <v>RETIRADA DE FORRO EM RÉGUAS DE PVC, INCLUSIVE PERFIS</v>
          </cell>
          <cell r="C1978" t="str">
            <v>M2</v>
          </cell>
          <cell r="D1978">
            <v>2.89</v>
          </cell>
        </row>
        <row r="1979">
          <cell r="A1979">
            <v>127000</v>
          </cell>
          <cell r="B1979" t="str">
            <v>RECOLOCAÇÕES</v>
          </cell>
          <cell r="C1979" t="str">
            <v>.</v>
          </cell>
          <cell r="D1979" t="str">
            <v>.</v>
          </cell>
        </row>
        <row r="1980">
          <cell r="A1980">
            <v>127030</v>
          </cell>
          <cell r="B1980" t="str">
            <v>RECOLOCAÇÃO DE FORROS EM RÉGUA DE PVC, INCLUSIVE PERFIS</v>
          </cell>
          <cell r="C1980" t="str">
            <v>M2</v>
          </cell>
          <cell r="D1980">
            <v>4.34</v>
          </cell>
        </row>
        <row r="1981">
          <cell r="A1981">
            <v>130000</v>
          </cell>
          <cell r="B1981" t="str">
            <v>PISOS</v>
          </cell>
        </row>
        <row r="1982">
          <cell r="A1982">
            <v>130100</v>
          </cell>
          <cell r="B1982" t="str">
            <v>LASTROS E ENCHIMENTOS</v>
          </cell>
          <cell r="C1982" t="str">
            <v>.</v>
          </cell>
          <cell r="D1982" t="str">
            <v>.</v>
          </cell>
        </row>
        <row r="1983">
          <cell r="A1983">
            <v>130101</v>
          </cell>
          <cell r="B1983" t="str">
            <v>ENCHIMENTO COM TIJOLOS CERÂMICOS FURADOS</v>
          </cell>
          <cell r="C1983" t="str">
            <v>M3</v>
          </cell>
          <cell r="D1983">
            <v>72.83</v>
          </cell>
        </row>
        <row r="1984">
          <cell r="A1984">
            <v>130102</v>
          </cell>
          <cell r="B1984" t="str">
            <v>ENCHIMENTO COM ARGILA EXPANDIDA</v>
          </cell>
          <cell r="C1984" t="str">
            <v>M3</v>
          </cell>
          <cell r="D1984">
            <v>211.71</v>
          </cell>
        </row>
        <row r="1985">
          <cell r="A1985">
            <v>130110</v>
          </cell>
          <cell r="B1985" t="str">
            <v>LASTRO DE BRITA</v>
          </cell>
          <cell r="C1985" t="str">
            <v>M3</v>
          </cell>
          <cell r="D1985">
            <v>63.55</v>
          </cell>
        </row>
        <row r="1986">
          <cell r="A1986">
            <v>130111</v>
          </cell>
          <cell r="B1986" t="str">
            <v>LASTRO DE AGREGADO RECICLADO</v>
          </cell>
          <cell r="C1986" t="str">
            <v>M3</v>
          </cell>
          <cell r="D1986">
            <v>48.12</v>
          </cell>
        </row>
        <row r="1987">
          <cell r="A1987">
            <v>130114</v>
          </cell>
          <cell r="B1987" t="str">
            <v>LASTRO DE CONCRETO - 150KG CIM/M3</v>
          </cell>
          <cell r="C1987" t="str">
            <v>M3</v>
          </cell>
          <cell r="D1987">
            <v>256.99</v>
          </cell>
        </row>
        <row r="1988">
          <cell r="A1988">
            <v>130115</v>
          </cell>
          <cell r="B1988" t="str">
            <v>LASTRO DE CONCRETO - 200KG CIM/M3</v>
          </cell>
          <cell r="C1988" t="str">
            <v>M3</v>
          </cell>
          <cell r="D1988">
            <v>272.88</v>
          </cell>
        </row>
        <row r="1989">
          <cell r="A1989">
            <v>130117</v>
          </cell>
          <cell r="B1989" t="str">
            <v>LASTRO DE CONCRETO, COM HIDROFUGO - 150KG CIM/M3</v>
          </cell>
          <cell r="C1989" t="str">
            <v>M3</v>
          </cell>
          <cell r="D1989">
            <v>316.75</v>
          </cell>
        </row>
        <row r="1990">
          <cell r="A1990">
            <v>130118</v>
          </cell>
          <cell r="B1990" t="str">
            <v>LASTRO DE CONCRETO, COM HIDROFUGO - 200KG CIM/M3</v>
          </cell>
          <cell r="C1990" t="str">
            <v>M3</v>
          </cell>
          <cell r="D1990">
            <v>352.56</v>
          </cell>
        </row>
        <row r="1991">
          <cell r="A1991">
            <v>130119</v>
          </cell>
          <cell r="B1991" t="str">
            <v>LASTRO DE CONCRETO COM AGREGADO RECICLADO - 150KG CIM/M3</v>
          </cell>
          <cell r="C1991" t="str">
            <v>M3</v>
          </cell>
          <cell r="D1991">
            <v>271.07</v>
          </cell>
        </row>
        <row r="1992">
          <cell r="A1992">
            <v>130120</v>
          </cell>
          <cell r="B1992" t="str">
            <v>LASTRO DE CONCRETO COM AGREGADO RECICLADO - 200KG CIM/M3</v>
          </cell>
          <cell r="C1992" t="str">
            <v>M3</v>
          </cell>
          <cell r="D1992">
            <v>287.91000000000003</v>
          </cell>
        </row>
        <row r="1993">
          <cell r="A1993">
            <v>130200</v>
          </cell>
          <cell r="B1993" t="str">
            <v>REVESTIMENTO DE PISOS</v>
          </cell>
          <cell r="C1993" t="str">
            <v>.</v>
          </cell>
          <cell r="D1993" t="str">
            <v>.</v>
          </cell>
        </row>
        <row r="1994">
          <cell r="A1994">
            <v>130201</v>
          </cell>
          <cell r="B1994" t="str">
            <v>CIMENTADO COMUM, DESEMPENADO - ESPESSURA 20MM</v>
          </cell>
          <cell r="C1994" t="str">
            <v>M2</v>
          </cell>
          <cell r="D1994">
            <v>25.11</v>
          </cell>
        </row>
        <row r="1995">
          <cell r="A1995">
            <v>130202</v>
          </cell>
          <cell r="B1995" t="str">
            <v>CIMENTADO COMUM, DESEMPENADO E ALISADO - ESPESSURA 20MM</v>
          </cell>
          <cell r="C1995" t="str">
            <v>M2</v>
          </cell>
          <cell r="D1995">
            <v>26.36</v>
          </cell>
        </row>
        <row r="1996">
          <cell r="A1996">
            <v>130203</v>
          </cell>
          <cell r="B1996" t="str">
            <v>CIMENTADO COM CORANTE, DESEMPENADO E ALISADO - ESPESSURA 20MM</v>
          </cell>
          <cell r="C1996" t="str">
            <v>M2</v>
          </cell>
          <cell r="D1996">
            <v>28.3</v>
          </cell>
        </row>
        <row r="1997">
          <cell r="A1997">
            <v>130204</v>
          </cell>
          <cell r="B1997" t="str">
            <v>ACABAMENTO DE PISO DE CONCRETO TIPO BAMBOLÊ</v>
          </cell>
          <cell r="C1997" t="str">
            <v>M2</v>
          </cell>
          <cell r="D1997">
            <v>0.91</v>
          </cell>
        </row>
        <row r="1998">
          <cell r="A1998">
            <v>130205</v>
          </cell>
          <cell r="B1998" t="str">
            <v>GRANILITE - ESPESSURA 8MM</v>
          </cell>
          <cell r="C1998" t="str">
            <v>M2</v>
          </cell>
          <cell r="D1998">
            <v>38.74</v>
          </cell>
        </row>
        <row r="1999">
          <cell r="A1999">
            <v>130206</v>
          </cell>
          <cell r="B1999" t="str">
            <v>CIMENTADO COMUM COM AGREGADO RECLICLADO, DESEMPENADO ALISADO - ESPESSURA 20MM</v>
          </cell>
          <cell r="C1999" t="str">
            <v>M2</v>
          </cell>
          <cell r="D1999">
            <v>17.32</v>
          </cell>
        </row>
        <row r="2000">
          <cell r="A2000">
            <v>130207</v>
          </cell>
          <cell r="B2000" t="str">
            <v>ARGAMASSA DE ALTA RESISTÊNCIA, TIPO LEVE - ESPESSURA 8MM</v>
          </cell>
          <cell r="C2000" t="str">
            <v>M2</v>
          </cell>
          <cell r="D2000">
            <v>39.4</v>
          </cell>
        </row>
        <row r="2001">
          <cell r="A2001">
            <v>130208</v>
          </cell>
          <cell r="B2001" t="str">
            <v>ARGAMASSA DE ALTA RESISTÊNCIA, TIPO MÉDIO - ESPESSURA 12MM</v>
          </cell>
          <cell r="C2001" t="str">
            <v>M2</v>
          </cell>
          <cell r="D2001">
            <v>39.35</v>
          </cell>
        </row>
        <row r="2002">
          <cell r="A2002">
            <v>130209</v>
          </cell>
          <cell r="B2002" t="str">
            <v>CIMENTADO COM AGREGADO RECICLADO, COM CORANTE DESEMPENADO  ALISADO</v>
          </cell>
          <cell r="C2002" t="str">
            <v>M2</v>
          </cell>
          <cell r="D2002">
            <v>18.100000000000001</v>
          </cell>
        </row>
        <row r="2003">
          <cell r="A2003">
            <v>130210</v>
          </cell>
          <cell r="B2003" t="str">
            <v>CIMENTADO COMUM COM AGREGADO RECICLADO, DESEMPENADO - ESPESSURA 20MM</v>
          </cell>
          <cell r="C2003" t="str">
            <v>M2</v>
          </cell>
          <cell r="D2003">
            <v>16.09</v>
          </cell>
        </row>
        <row r="2004">
          <cell r="A2004">
            <v>130211</v>
          </cell>
          <cell r="B2004" t="str">
            <v>PISO ESTRUTURAL EM CONCRETO ARMADO - 7CM</v>
          </cell>
          <cell r="C2004" t="str">
            <v>M2</v>
          </cell>
          <cell r="D2004">
            <v>36.35</v>
          </cell>
        </row>
        <row r="2005">
          <cell r="A2005">
            <v>130223</v>
          </cell>
          <cell r="B2005" t="str">
            <v>LADRILHOS DE SEMIGRES ESMALTADO, COLORIDOS</v>
          </cell>
          <cell r="C2005" t="str">
            <v>M2</v>
          </cell>
          <cell r="D2005">
            <v>32.020000000000003</v>
          </cell>
        </row>
        <row r="2006">
          <cell r="A2006">
            <v>130237</v>
          </cell>
          <cell r="B2006" t="str">
            <v>MOSAICO PORTUGUÊS UMA OU DUAS CORES SOBRE BASE DE AREIA RECICLADA</v>
          </cell>
          <cell r="C2006" t="str">
            <v>M2</v>
          </cell>
          <cell r="D2006">
            <v>55.59</v>
          </cell>
        </row>
        <row r="2007">
          <cell r="A2007">
            <v>130240</v>
          </cell>
          <cell r="B2007" t="str">
            <v>PISO CERÂMICO ESMALTADO  (PEI-5) - ASSENTADO COM ARGAMASSA COMUM</v>
          </cell>
          <cell r="C2007" t="str">
            <v>M2</v>
          </cell>
          <cell r="D2007">
            <v>45.88</v>
          </cell>
        </row>
        <row r="2008">
          <cell r="A2008">
            <v>130242</v>
          </cell>
          <cell r="B2008" t="str">
            <v>PISO CERÂMICO ESMALTADO  (PEI-5) - ASSENTADO COM ARGAMASSA COLANTE</v>
          </cell>
          <cell r="C2008" t="str">
            <v>M2</v>
          </cell>
          <cell r="D2008">
            <v>26.9</v>
          </cell>
        </row>
        <row r="2009">
          <cell r="A2009">
            <v>130243</v>
          </cell>
          <cell r="B2009" t="str">
            <v>PISO PODOTÁTIL, ALERTA OU DIRECIONAL, EM BORRACHA SINTÉTICA ASSENTES COM COLA</v>
          </cell>
          <cell r="C2009" t="str">
            <v>M2</v>
          </cell>
          <cell r="D2009">
            <v>107.64</v>
          </cell>
        </row>
        <row r="2010">
          <cell r="A2010">
            <v>130244</v>
          </cell>
          <cell r="B2010" t="str">
            <v>PISO PODOTÁTIL, ALERTA OU DIRECIONAL, EM BORRACHA SINTÉTICA ASSENTES COM ARGAMASSA</v>
          </cell>
          <cell r="C2010" t="str">
            <v>M2</v>
          </cell>
          <cell r="D2010">
            <v>153</v>
          </cell>
        </row>
        <row r="2011">
          <cell r="A2011">
            <v>130246</v>
          </cell>
          <cell r="B2011" t="str">
            <v>PISO PODOTÁTIL, ALERTA DIRECIONAL, INTERTRAVADO 6CM</v>
          </cell>
          <cell r="C2011" t="str">
            <v>M2</v>
          </cell>
          <cell r="D2011">
            <v>44.44</v>
          </cell>
        </row>
        <row r="2012">
          <cell r="A2012">
            <v>130247</v>
          </cell>
          <cell r="B2012" t="str">
            <v>PISO PODOTÁTIL, ALERTA OU DIRECIONAL, EM LADRILHO HIDRÁULICO</v>
          </cell>
          <cell r="C2012" t="str">
            <v>M2</v>
          </cell>
          <cell r="D2012">
            <v>52.45</v>
          </cell>
        </row>
        <row r="2013">
          <cell r="A2013">
            <v>130254</v>
          </cell>
          <cell r="B2013" t="str">
            <v>PISO PODOTÁTIL COLORIDO, ALERTA OU DIRECIONAL VIBRO-PRENSADO - 3CM</v>
          </cell>
          <cell r="C2013" t="str">
            <v>M2</v>
          </cell>
          <cell r="D2013">
            <v>95.78</v>
          </cell>
        </row>
        <row r="2014">
          <cell r="A2014">
            <v>130258</v>
          </cell>
          <cell r="B2014" t="str">
            <v>PISO EM GRANITO CINZA MAUA, PLACAS - ESPESSURA 2CM</v>
          </cell>
          <cell r="C2014" t="str">
            <v>M2</v>
          </cell>
          <cell r="D2014">
            <v>138.21</v>
          </cell>
        </row>
        <row r="2015">
          <cell r="A2015">
            <v>130260</v>
          </cell>
          <cell r="B2015" t="str">
            <v>GRANITO POLIDO, FORRAS DE 20MM - VERDE UBATUBA OU OURO VELHO</v>
          </cell>
          <cell r="C2015" t="str">
            <v>M2</v>
          </cell>
          <cell r="D2015">
            <v>135.35</v>
          </cell>
        </row>
        <row r="2016">
          <cell r="A2016">
            <v>130262</v>
          </cell>
          <cell r="B2016" t="str">
            <v>MÁRMORE POLIDO, FORRAS DE 20MM - BRANCO ESPIRITO SANTO,TIPO A</v>
          </cell>
          <cell r="C2016" t="str">
            <v>M2</v>
          </cell>
          <cell r="D2016">
            <v>127.07</v>
          </cell>
        </row>
        <row r="2017">
          <cell r="A2017">
            <v>130287</v>
          </cell>
          <cell r="B2017" t="str">
            <v>PISO VIBRO VINIL CROMA 2,0 MM, EXCLUSIVE ARGAMASSA REGULARIZ BASE</v>
          </cell>
          <cell r="C2017" t="str">
            <v>M2</v>
          </cell>
          <cell r="D2017">
            <v>37.39</v>
          </cell>
        </row>
        <row r="2018">
          <cell r="A2018">
            <v>130288</v>
          </cell>
          <cell r="B2018" t="str">
            <v>PISO TIPO PAVIFLEX CROMA OU SIMILAR - E=3,2 MM, EXCLUSIVE ARGAMASSA REGULARIZ BASE</v>
          </cell>
          <cell r="C2018" t="str">
            <v>M2</v>
          </cell>
          <cell r="D2018">
            <v>51.11</v>
          </cell>
        </row>
        <row r="2019">
          <cell r="A2019">
            <v>130290</v>
          </cell>
          <cell r="B2019" t="str">
            <v>CHAPAS DE BORRACHA SINTÉTICA ASSENTES COM COLA, E=4 A 5MM - LISAS</v>
          </cell>
          <cell r="C2019" t="str">
            <v>M2</v>
          </cell>
          <cell r="D2019">
            <v>53.25</v>
          </cell>
        </row>
        <row r="2020">
          <cell r="A2020">
            <v>130291</v>
          </cell>
          <cell r="B2020" t="str">
            <v>CHAPAS DE BORRACHA SINTÉTICA ASSENTES COM COLA, E=4 A 5MM - COM RELEVO</v>
          </cell>
          <cell r="C2020" t="str">
            <v>M2</v>
          </cell>
          <cell r="D2020">
            <v>35.07</v>
          </cell>
        </row>
        <row r="2021">
          <cell r="A2021">
            <v>130292</v>
          </cell>
          <cell r="B2021" t="str">
            <v>CHAPAS DE BORRACHA SINTÉTICA ASSENTES COM ARGAMASSA, E=8 A 10MM - LISAS</v>
          </cell>
          <cell r="C2021" t="str">
            <v>M2</v>
          </cell>
          <cell r="D2021">
            <v>65.459999999999994</v>
          </cell>
        </row>
        <row r="2022">
          <cell r="A2022">
            <v>130293</v>
          </cell>
          <cell r="B2022" t="str">
            <v>CHAPAS DE BORRACHA SINTÉTICA ASSENTES COM ARGAMASSA, E=8 A 10MM - COM RELEVO</v>
          </cell>
          <cell r="C2022" t="str">
            <v>M2</v>
          </cell>
          <cell r="D2022">
            <v>60.05</v>
          </cell>
        </row>
        <row r="2023">
          <cell r="A2023">
            <v>130296</v>
          </cell>
          <cell r="B2023" t="str">
            <v>PISO CIMENTÍCIO VIBRO-PRENSADO À 240TON - ALTA RESISTÊNCIA - ESPESSURA 2 OU 3CM - LISO</v>
          </cell>
          <cell r="C2023" t="str">
            <v>M2</v>
          </cell>
          <cell r="D2023">
            <v>76.59</v>
          </cell>
        </row>
        <row r="2024">
          <cell r="A2024">
            <v>130297</v>
          </cell>
          <cell r="B2024" t="str">
            <v>PISO CIMENTÍCIO VIBRO-PRENSADO À 240TON - ALTA RESISTÊNCIA - ESPESSURA 2 OU 3CM - ANTIDERRAPANTE (LEVIGADO)</v>
          </cell>
          <cell r="C2024" t="str">
            <v>M2</v>
          </cell>
          <cell r="D2024">
            <v>76.59</v>
          </cell>
        </row>
        <row r="2025">
          <cell r="A2025">
            <v>130300</v>
          </cell>
          <cell r="B2025" t="str">
            <v>ARREMATE DE PISOS E ESCADAS</v>
          </cell>
          <cell r="C2025" t="str">
            <v>.</v>
          </cell>
          <cell r="D2025" t="str">
            <v>.</v>
          </cell>
        </row>
        <row r="2026">
          <cell r="A2026">
            <v>130302</v>
          </cell>
          <cell r="B2026" t="str">
            <v>RODAPÉ DE ARGAMASSA DE CIMENTO E AREIA 1:3 - 10CM</v>
          </cell>
          <cell r="C2026" t="str">
            <v>M</v>
          </cell>
          <cell r="D2026">
            <v>3.66</v>
          </cell>
        </row>
        <row r="2027">
          <cell r="A2027">
            <v>130304</v>
          </cell>
          <cell r="B2027" t="str">
            <v>RODAPÉ DE GRANILITE - 10CM</v>
          </cell>
          <cell r="C2027" t="str">
            <v>M</v>
          </cell>
          <cell r="D2027">
            <v>19.14</v>
          </cell>
        </row>
        <row r="2028">
          <cell r="A2028">
            <v>130305</v>
          </cell>
          <cell r="B2028" t="str">
            <v>RODAPÉ DE GRANILITE - MEIA CANA, 10CM</v>
          </cell>
          <cell r="C2028" t="str">
            <v>M</v>
          </cell>
          <cell r="D2028">
            <v>19.91</v>
          </cell>
        </row>
        <row r="2029">
          <cell r="A2029">
            <v>130307</v>
          </cell>
          <cell r="B2029" t="str">
            <v>RODAPÉ DE ARGAMASSA DE ALTA RESISTÊNCIA - MEIA CANA, 10CM</v>
          </cell>
          <cell r="C2029" t="str">
            <v>M</v>
          </cell>
          <cell r="D2029">
            <v>20.16</v>
          </cell>
        </row>
        <row r="2030">
          <cell r="A2030">
            <v>130309</v>
          </cell>
          <cell r="B2030" t="str">
            <v>RODAPÉ CERÂMICO ESMALTADO PEIV 7CM À 10CM</v>
          </cell>
          <cell r="C2030" t="str">
            <v>M</v>
          </cell>
          <cell r="D2030">
            <v>17.09</v>
          </cell>
        </row>
        <row r="2031">
          <cell r="A2031">
            <v>130326</v>
          </cell>
          <cell r="B2031" t="str">
            <v>RODAPÉ DE MADEIRA, INCLUSIVE CORDÃO - PEROBA, 7CM</v>
          </cell>
          <cell r="C2031" t="str">
            <v>M</v>
          </cell>
          <cell r="D2031">
            <v>17.96</v>
          </cell>
        </row>
        <row r="2032">
          <cell r="A2032">
            <v>130331</v>
          </cell>
          <cell r="B2032" t="str">
            <v>RODAPÉ DE FIBRO-VINIL - 7,5CM</v>
          </cell>
          <cell r="C2032" t="str">
            <v>M</v>
          </cell>
          <cell r="D2032">
            <v>9.4499999999999993</v>
          </cell>
        </row>
        <row r="2033">
          <cell r="A2033">
            <v>130335</v>
          </cell>
          <cell r="B2033" t="str">
            <v>RODAPÉ DE BORRACHA SINTÉTICA - BOLEADO, 5CM</v>
          </cell>
          <cell r="C2033" t="str">
            <v>M</v>
          </cell>
          <cell r="D2033">
            <v>8.36</v>
          </cell>
        </row>
        <row r="2034">
          <cell r="A2034">
            <v>130340</v>
          </cell>
          <cell r="B2034" t="str">
            <v>JUNTA PLÁSTICA PARA PISOS 3/4" X 1/8"</v>
          </cell>
          <cell r="C2034" t="str">
            <v>M</v>
          </cell>
          <cell r="D2034">
            <v>5.74</v>
          </cell>
        </row>
        <row r="2035">
          <cell r="A2035">
            <v>130365</v>
          </cell>
          <cell r="B2035" t="str">
            <v>DEGRAUS DE ARGAMASSA DE CIMENTO E AREIA 1:3</v>
          </cell>
          <cell r="C2035" t="str">
            <v>M</v>
          </cell>
          <cell r="D2035">
            <v>14.27</v>
          </cell>
        </row>
        <row r="2036">
          <cell r="A2036">
            <v>130367</v>
          </cell>
          <cell r="B2036" t="str">
            <v>DEGRAUS DE GRANILITE</v>
          </cell>
          <cell r="C2036" t="str">
            <v>M</v>
          </cell>
          <cell r="D2036">
            <v>28.26</v>
          </cell>
        </row>
        <row r="2037">
          <cell r="A2037">
            <v>130369</v>
          </cell>
          <cell r="B2037" t="str">
            <v>DEGRAUS DE ARGAMASSA DE ALTA RESISTÊNCIA</v>
          </cell>
          <cell r="C2037" t="str">
            <v>M</v>
          </cell>
          <cell r="D2037">
            <v>26.23</v>
          </cell>
        </row>
        <row r="2038">
          <cell r="A2038">
            <v>130385</v>
          </cell>
          <cell r="B2038" t="str">
            <v>DEGRAUS DE CHAPAS DE FIBRO-VINIL - ESPESSURA 2MM (EXCLUSIVE ARGAMASSA DE REGULARIZAÇÃO DE BASE)</v>
          </cell>
          <cell r="C2038" t="str">
            <v>M</v>
          </cell>
          <cell r="D2038">
            <v>35.6</v>
          </cell>
        </row>
        <row r="2039">
          <cell r="A2039">
            <v>130387</v>
          </cell>
          <cell r="B2039" t="str">
            <v>DEGRAUS DE CHAPAS DE BORRACHA SINTÉTICA - ESPESSURA 4 À 5MM</v>
          </cell>
          <cell r="C2039" t="str">
            <v>M</v>
          </cell>
          <cell r="D2039">
            <v>30.92</v>
          </cell>
        </row>
        <row r="2040">
          <cell r="A2040">
            <v>130394</v>
          </cell>
          <cell r="B2040" t="str">
            <v>FITA ANTIDERRAPANTE, FAIXA COM LARGURA=5CM E ESPESSURA=2MM, APLICAÇÃO EM DEGRAU</v>
          </cell>
          <cell r="C2040" t="str">
            <v>M</v>
          </cell>
          <cell r="D2040">
            <v>5.5</v>
          </cell>
        </row>
        <row r="2041">
          <cell r="A2041">
            <v>130395</v>
          </cell>
          <cell r="B2041" t="str">
            <v>RODAPÉ CIMENTÍCIO VIBRO-PRENSADO - ESPESSURA 1,8MM - ALTURA 7 À 10CM</v>
          </cell>
          <cell r="C2041" t="str">
            <v>M</v>
          </cell>
          <cell r="D2041">
            <v>17.260000000000002</v>
          </cell>
        </row>
        <row r="2042">
          <cell r="A2042">
            <v>130396</v>
          </cell>
          <cell r="B2042" t="str">
            <v>ACABAMENTO PARA DEGRAU EM PISO CIMENTÍCIO VIBRO-PRESADO À 240TON - ALTA RESISTÊNCIA - ESPESSURA 2CM - LISO</v>
          </cell>
          <cell r="C2042" t="str">
            <v>M</v>
          </cell>
          <cell r="D2042">
            <v>85.97</v>
          </cell>
        </row>
        <row r="2043">
          <cell r="A2043">
            <v>130397</v>
          </cell>
          <cell r="B2043" t="str">
            <v>ACABAMENTO PARA DEGRAU DE ESCADA EM PISO CIMENTÍCIO VIBRO-PRENSADO À 240TON - ALTA RESISTÊNCIA - ESPESSURA 2CM - ANTIDERRAPANTE (LEVIGADO)</v>
          </cell>
          <cell r="C2043" t="str">
            <v>M</v>
          </cell>
          <cell r="D2043">
            <v>85.97</v>
          </cell>
        </row>
        <row r="2044">
          <cell r="A2044">
            <v>130400</v>
          </cell>
          <cell r="B2044" t="str">
            <v>SOLEIRAS</v>
          </cell>
          <cell r="C2044" t="str">
            <v>.</v>
          </cell>
          <cell r="D2044" t="str">
            <v>.</v>
          </cell>
        </row>
        <row r="2045">
          <cell r="A2045">
            <v>130405</v>
          </cell>
          <cell r="B2045" t="str">
            <v>SOLEIRA PARA PORTA EM GRANITO CINZA SEM POLIMENTO (FOSCO)</v>
          </cell>
          <cell r="C2045" t="str">
            <v>M</v>
          </cell>
          <cell r="D2045">
            <v>34.69</v>
          </cell>
        </row>
        <row r="2046">
          <cell r="A2046">
            <v>135000</v>
          </cell>
          <cell r="B2046" t="str">
            <v>DEMOLIÇÕES</v>
          </cell>
          <cell r="C2046" t="str">
            <v>.</v>
          </cell>
          <cell r="D2046" t="str">
            <v>.</v>
          </cell>
        </row>
        <row r="2047">
          <cell r="A2047">
            <v>135001</v>
          </cell>
          <cell r="B2047" t="str">
            <v>DEMOLIÇÃO DE CONCRETO SIMPLES</v>
          </cell>
          <cell r="C2047" t="str">
            <v>M3</v>
          </cell>
          <cell r="D2047">
            <v>96.26</v>
          </cell>
        </row>
        <row r="2048">
          <cell r="A2048">
            <v>135005</v>
          </cell>
          <cell r="B2048" t="str">
            <v>DEMOLIÇÃO DE ARGAMASSA, CERÂMICA OU SIMILAR INCLUSIVE ARGAMASSA DE REGULARIZAÇÃO</v>
          </cell>
          <cell r="C2048" t="str">
            <v>M2</v>
          </cell>
          <cell r="D2048">
            <v>11.11</v>
          </cell>
        </row>
        <row r="2049">
          <cell r="A2049">
            <v>135010</v>
          </cell>
          <cell r="B2049" t="str">
            <v>DEMOLIÇÃO DE TACOS DE MADEIRA, INCLUSIVE ARGAMASSA DE ASSENTAMENTO</v>
          </cell>
          <cell r="C2049" t="str">
            <v>M2</v>
          </cell>
          <cell r="D2049">
            <v>7.4</v>
          </cell>
        </row>
        <row r="2050">
          <cell r="A2050">
            <v>135012</v>
          </cell>
          <cell r="B2050" t="str">
            <v>DEMOLIÇÃO DE SOALHO DE MADEIRA, EXCLUSIVE VIGAMENTO</v>
          </cell>
          <cell r="C2050" t="str">
            <v>M2</v>
          </cell>
          <cell r="D2050">
            <v>7.4</v>
          </cell>
        </row>
        <row r="2051">
          <cell r="A2051">
            <v>135014</v>
          </cell>
          <cell r="B2051" t="str">
            <v>DEMOLIÇÃO DE SOALHO DE MADEIRA, INCLUSIVE VIGAMENTO</v>
          </cell>
          <cell r="C2051" t="str">
            <v>M2</v>
          </cell>
          <cell r="D2051">
            <v>8.89</v>
          </cell>
        </row>
        <row r="2052">
          <cell r="A2052">
            <v>135020</v>
          </cell>
          <cell r="B2052" t="str">
            <v>DEMOLIÇÃO DE FIBRO-VINIL OU BORRACHA SINTÉTICA, INCLUSIVE ARGAMASSA DE REGULARIZAÇÃO</v>
          </cell>
          <cell r="C2052" t="str">
            <v>M2</v>
          </cell>
          <cell r="D2052">
            <v>6.66</v>
          </cell>
        </row>
        <row r="2053">
          <cell r="A2053">
            <v>135030</v>
          </cell>
          <cell r="B2053" t="str">
            <v>DEMOLIÇÃO DE RODAPÉS EM GERAL, INCLUSIVE ARGAMASSA DE ASSENTAMENTO</v>
          </cell>
          <cell r="C2053" t="str">
            <v>M</v>
          </cell>
          <cell r="D2053">
            <v>0.96</v>
          </cell>
        </row>
        <row r="2054">
          <cell r="A2054">
            <v>135040</v>
          </cell>
          <cell r="B2054" t="str">
            <v>DEMOLIÇÃO DE DEGRAUS EM GERAL, INCLUSIVE ARGAMASSA DE ASSENTAMENTO</v>
          </cell>
          <cell r="C2054" t="str">
            <v>M</v>
          </cell>
          <cell r="D2054">
            <v>2.96</v>
          </cell>
        </row>
        <row r="2055">
          <cell r="A2055">
            <v>136000</v>
          </cell>
          <cell r="B2055" t="str">
            <v>RETIRADAS</v>
          </cell>
          <cell r="C2055" t="str">
            <v>.</v>
          </cell>
          <cell r="D2055" t="str">
            <v>.</v>
          </cell>
        </row>
        <row r="2056">
          <cell r="A2056">
            <v>136002</v>
          </cell>
          <cell r="B2056" t="str">
            <v>RETIRADA DE FORRAS DE PEDRAS NATURAIS - GRANITO OU MÁRMORE</v>
          </cell>
          <cell r="C2056" t="str">
            <v>M2</v>
          </cell>
          <cell r="D2056">
            <v>10.37</v>
          </cell>
        </row>
        <row r="2057">
          <cell r="A2057">
            <v>136010</v>
          </cell>
          <cell r="B2057" t="str">
            <v>RETIRADA DE TACOS DE MADEIRA</v>
          </cell>
          <cell r="C2057" t="str">
            <v>M2</v>
          </cell>
          <cell r="D2057">
            <v>11.11</v>
          </cell>
        </row>
        <row r="2058">
          <cell r="A2058">
            <v>136012</v>
          </cell>
          <cell r="B2058" t="str">
            <v>RETIRADA DE SOALHO DE MADEIRA, EXCLUSIVE VIGAMENTO</v>
          </cell>
          <cell r="C2058" t="str">
            <v>M2</v>
          </cell>
          <cell r="D2058">
            <v>10.57</v>
          </cell>
        </row>
        <row r="2059">
          <cell r="A2059">
            <v>136014</v>
          </cell>
          <cell r="B2059" t="str">
            <v>RETIRADA DE SOALHO DE MADEIRA, INCLUSIVE VIGAMENTO</v>
          </cell>
          <cell r="C2059" t="str">
            <v>M2</v>
          </cell>
          <cell r="D2059">
            <v>12.69</v>
          </cell>
        </row>
        <row r="2060">
          <cell r="A2060">
            <v>136020</v>
          </cell>
          <cell r="B2060" t="str">
            <v>RETIRADA DE FIBRO-VINIL</v>
          </cell>
          <cell r="C2060" t="str">
            <v>M2</v>
          </cell>
          <cell r="D2060">
            <v>10.51</v>
          </cell>
        </row>
        <row r="2061">
          <cell r="A2061">
            <v>136030</v>
          </cell>
          <cell r="B2061" t="str">
            <v>RETIRADA DE RODAPÉS DE MADEIRA, INCLUSIVE CORDÃO</v>
          </cell>
          <cell r="C2061" t="str">
            <v>M</v>
          </cell>
          <cell r="D2061">
            <v>1.87</v>
          </cell>
        </row>
        <row r="2062">
          <cell r="A2062">
            <v>137000</v>
          </cell>
          <cell r="B2062" t="str">
            <v>RECOLOCAÇÕES</v>
          </cell>
          <cell r="C2062" t="str">
            <v>.</v>
          </cell>
          <cell r="D2062" t="str">
            <v>.</v>
          </cell>
        </row>
        <row r="2063">
          <cell r="A2063">
            <v>137010</v>
          </cell>
          <cell r="B2063" t="str">
            <v>RECOLOCAÇÃO DE TACOS DE MADEIRA</v>
          </cell>
          <cell r="C2063" t="str">
            <v>M2</v>
          </cell>
          <cell r="D2063">
            <v>32.81</v>
          </cell>
        </row>
        <row r="2064">
          <cell r="A2064">
            <v>137012</v>
          </cell>
          <cell r="B2064" t="str">
            <v>RECOLOCAÇÃO DE SOALHO DE MADEIRA, EXCLUSIVE VIGAMENTO</v>
          </cell>
          <cell r="C2064" t="str">
            <v>M2</v>
          </cell>
          <cell r="D2064">
            <v>8.31</v>
          </cell>
        </row>
        <row r="2065">
          <cell r="A2065">
            <v>137014</v>
          </cell>
          <cell r="B2065" t="str">
            <v>RECOLOCAÇÃO DE SOALHO DE MADEIRA, INCLUSIVE VIGAMENTO</v>
          </cell>
          <cell r="C2065" t="str">
            <v>M2</v>
          </cell>
          <cell r="D2065">
            <v>22.78</v>
          </cell>
        </row>
        <row r="2066">
          <cell r="A2066">
            <v>137020</v>
          </cell>
          <cell r="B2066" t="str">
            <v>RECOLOCAÇÃO DE FIBRO-VINIL</v>
          </cell>
          <cell r="C2066" t="str">
            <v>M2</v>
          </cell>
          <cell r="D2066">
            <v>4.66</v>
          </cell>
        </row>
        <row r="2067">
          <cell r="A2067">
            <v>137030</v>
          </cell>
          <cell r="B2067" t="str">
            <v>RECOLOCAÇÃO DE RODAPÉS DE MADEIRA, INCLUSIVE CORDÃO</v>
          </cell>
          <cell r="C2067" t="str">
            <v>M</v>
          </cell>
          <cell r="D2067">
            <v>6.61</v>
          </cell>
        </row>
        <row r="2068">
          <cell r="A2068">
            <v>138000</v>
          </cell>
          <cell r="B2068" t="str">
            <v>SERVIÇOS PARCIAIS</v>
          </cell>
          <cell r="C2068" t="str">
            <v>.</v>
          </cell>
          <cell r="D2068" t="str">
            <v>.</v>
          </cell>
        </row>
        <row r="2069">
          <cell r="A2069">
            <v>138010</v>
          </cell>
          <cell r="B2069" t="str">
            <v>COLAGEM DE TACOS SOLTOS - COM FORNECIMENTO DE TACOS</v>
          </cell>
          <cell r="C2069" t="str">
            <v>M2</v>
          </cell>
          <cell r="D2069">
            <v>70.650000000000006</v>
          </cell>
        </row>
        <row r="2070">
          <cell r="A2070">
            <v>138011</v>
          </cell>
          <cell r="B2070" t="str">
            <v>COLAGEM DE TACOS SOLTOS - SEM FORNECIMENTO DE TACOS</v>
          </cell>
          <cell r="C2070" t="str">
            <v>M2</v>
          </cell>
          <cell r="D2070">
            <v>11.8</v>
          </cell>
        </row>
        <row r="2071">
          <cell r="A2071">
            <v>138012</v>
          </cell>
          <cell r="B2071" t="str">
            <v>REPREGAMENTO DE SOALHO DE MADEIRA</v>
          </cell>
          <cell r="C2071" t="str">
            <v>M2</v>
          </cell>
          <cell r="D2071">
            <v>2.36</v>
          </cell>
        </row>
        <row r="2072">
          <cell r="A2072">
            <v>138031</v>
          </cell>
          <cell r="B2072" t="str">
            <v>CORDÃO DE PEROBA PARA RODAPÉ</v>
          </cell>
          <cell r="C2072" t="str">
            <v>M</v>
          </cell>
          <cell r="D2072">
            <v>4.28</v>
          </cell>
        </row>
        <row r="2073">
          <cell r="A2073">
            <v>138041</v>
          </cell>
          <cell r="B2073" t="str">
            <v>TESTEIRA DE BORRACHA SINTÉTICA PARA DEGRAUS</v>
          </cell>
          <cell r="C2073" t="str">
            <v>M</v>
          </cell>
          <cell r="D2073">
            <v>8.2899999999999991</v>
          </cell>
        </row>
        <row r="2074">
          <cell r="A2074">
            <v>138061</v>
          </cell>
          <cell r="B2074" t="str">
            <v>POLIMENTO DE PISO DE GRANILITE OU ARGAMASSA DE ALTA RESISTÊNCIA</v>
          </cell>
          <cell r="C2074" t="str">
            <v>M2</v>
          </cell>
          <cell r="D2074">
            <v>5.13</v>
          </cell>
        </row>
        <row r="2075">
          <cell r="A2075">
            <v>138062</v>
          </cell>
          <cell r="B2075" t="str">
            <v>POLIMENTO DE PISO DE MÁRMORE</v>
          </cell>
          <cell r="C2075" t="str">
            <v>M2</v>
          </cell>
          <cell r="D2075">
            <v>5.13</v>
          </cell>
        </row>
        <row r="2076">
          <cell r="A2076">
            <v>140000</v>
          </cell>
          <cell r="B2076" t="str">
            <v>VIDROS</v>
          </cell>
        </row>
        <row r="2077">
          <cell r="A2077">
            <v>140100</v>
          </cell>
          <cell r="B2077" t="str">
            <v>VIDROS ENCAIXILHADOS E ESPELHOS</v>
          </cell>
          <cell r="C2077" t="str">
            <v>.</v>
          </cell>
          <cell r="D2077" t="str">
            <v>.</v>
          </cell>
        </row>
        <row r="2078">
          <cell r="A2078">
            <v>140102</v>
          </cell>
          <cell r="B2078" t="str">
            <v>VIDRO LISO COMUM, TRANSPARENTE INCOLOR - ESPESSURA 3MM</v>
          </cell>
          <cell r="C2078" t="str">
            <v>M2</v>
          </cell>
          <cell r="D2078">
            <v>52.22</v>
          </cell>
        </row>
        <row r="2079">
          <cell r="A2079">
            <v>140103</v>
          </cell>
          <cell r="B2079" t="str">
            <v>VIDRO LISO COMUM, TRANSPARENTE INCOLOR - ESPESSURA 4MM</v>
          </cell>
          <cell r="C2079" t="str">
            <v>M2</v>
          </cell>
          <cell r="D2079">
            <v>54.75</v>
          </cell>
        </row>
        <row r="2080">
          <cell r="A2080">
            <v>140104</v>
          </cell>
          <cell r="B2080" t="str">
            <v>VIDRO LISO COMUM, TRANSPARENTE INCOLOR - ESPESSURA 5MM</v>
          </cell>
          <cell r="C2080" t="str">
            <v>M2</v>
          </cell>
          <cell r="D2080">
            <v>65.3</v>
          </cell>
        </row>
        <row r="2081">
          <cell r="A2081">
            <v>140105</v>
          </cell>
          <cell r="B2081" t="str">
            <v>VIDRO LISO COMUM, TRANSPARENTE INCOLOR - ESPESSURA 6MM</v>
          </cell>
          <cell r="C2081" t="str">
            <v>M2</v>
          </cell>
          <cell r="D2081">
            <v>77.91</v>
          </cell>
        </row>
        <row r="2082">
          <cell r="A2082">
            <v>140110</v>
          </cell>
          <cell r="B2082" t="str">
            <v>VIDRO IMPRESSO COMUM, TRANSLÚCIDO INCOLOR - PADRÕES DIVERSOS, 4MM</v>
          </cell>
          <cell r="C2082" t="str">
            <v>M2</v>
          </cell>
          <cell r="D2082">
            <v>49.82</v>
          </cell>
        </row>
        <row r="2083">
          <cell r="A2083">
            <v>140111</v>
          </cell>
          <cell r="B2083" t="str">
            <v>VIDRO IMPRESSO COMUM, TRANSLÚCIDO INCOLOR - TIPO CANELADO, 4MM</v>
          </cell>
          <cell r="C2083" t="str">
            <v>M2</v>
          </cell>
          <cell r="D2083">
            <v>51.69</v>
          </cell>
        </row>
        <row r="2084">
          <cell r="A2084">
            <v>140130</v>
          </cell>
          <cell r="B2084" t="str">
            <v>VIDRO LISO DE SEGURANÇA, LAMINADO INCOLOR - ESPESSURA 6MM</v>
          </cell>
          <cell r="C2084" t="str">
            <v>M2</v>
          </cell>
          <cell r="D2084">
            <v>178.28</v>
          </cell>
        </row>
        <row r="2085">
          <cell r="A2085">
            <v>140137</v>
          </cell>
          <cell r="B2085" t="str">
            <v>VIDRO LISO DE SEGURANÇA, LAMINADO LEITOSO - ESPESSURA 6MM</v>
          </cell>
          <cell r="C2085" t="str">
            <v>M2</v>
          </cell>
          <cell r="D2085">
            <v>256.82</v>
          </cell>
        </row>
        <row r="2086">
          <cell r="A2086">
            <v>140140</v>
          </cell>
          <cell r="B2086" t="str">
            <v>VIDRO IMPRESSO DE SEGURANÇA, ARAMADO - ESPESSURA 7 À 8MM</v>
          </cell>
          <cell r="C2086" t="str">
            <v>M2</v>
          </cell>
          <cell r="D2086">
            <v>123.85</v>
          </cell>
        </row>
        <row r="2087">
          <cell r="A2087">
            <v>140150</v>
          </cell>
          <cell r="B2087" t="str">
            <v>VIDRO LISO DE SEGURANÇA, TEMPERADO INCOLOR - ESPESSURA 6MM</v>
          </cell>
          <cell r="C2087" t="str">
            <v>M2</v>
          </cell>
          <cell r="D2087">
            <v>130.91</v>
          </cell>
        </row>
        <row r="2088">
          <cell r="A2088">
            <v>140170</v>
          </cell>
          <cell r="B2088" t="str">
            <v>ESPELHO COMUM - ESPESSURA 3MM</v>
          </cell>
          <cell r="C2088" t="str">
            <v>M2</v>
          </cell>
          <cell r="D2088">
            <v>78.8</v>
          </cell>
        </row>
        <row r="2089">
          <cell r="A2089">
            <v>140172</v>
          </cell>
          <cell r="B2089" t="str">
            <v>ESPELHO E=3MM COM MOLDURA DE ALUMÍNIO</v>
          </cell>
          <cell r="C2089" t="str">
            <v>M2</v>
          </cell>
          <cell r="D2089">
            <v>107.15</v>
          </cell>
        </row>
        <row r="2090">
          <cell r="A2090">
            <v>145000</v>
          </cell>
          <cell r="B2090" t="str">
            <v>DEMOLIÇÕES</v>
          </cell>
          <cell r="C2090" t="str">
            <v>.</v>
          </cell>
          <cell r="D2090" t="str">
            <v>.</v>
          </cell>
        </row>
        <row r="2091">
          <cell r="A2091">
            <v>145001</v>
          </cell>
          <cell r="B2091" t="str">
            <v>DEMOLIÇÃO DE VIDROS ENCAIXILHADOS EM GERAL, INCLUSIVE LIMPEZA DO CAIXILHO</v>
          </cell>
          <cell r="C2091" t="str">
            <v>M2</v>
          </cell>
          <cell r="D2091">
            <v>18.190000000000001</v>
          </cell>
        </row>
        <row r="2092">
          <cell r="A2092">
            <v>146000</v>
          </cell>
          <cell r="B2092" t="str">
            <v>RETIRADAS</v>
          </cell>
          <cell r="C2092" t="str">
            <v>.</v>
          </cell>
          <cell r="D2092" t="str">
            <v>.</v>
          </cell>
        </row>
        <row r="2093">
          <cell r="A2093">
            <v>146001</v>
          </cell>
          <cell r="B2093" t="str">
            <v>RETIRADA DE VIDROS ENCAIXILHADOS EM GERAL, INCLUSIVE LIMPEZA DO CAIXILHO</v>
          </cell>
          <cell r="C2093" t="str">
            <v>M2</v>
          </cell>
          <cell r="D2093">
            <v>27.29</v>
          </cell>
        </row>
        <row r="2094">
          <cell r="A2094">
            <v>147000</v>
          </cell>
          <cell r="B2094" t="str">
            <v>RECOLOCAÇÕES</v>
          </cell>
          <cell r="C2094" t="str">
            <v>.</v>
          </cell>
          <cell r="D2094" t="str">
            <v>.</v>
          </cell>
        </row>
        <row r="2095">
          <cell r="A2095">
            <v>147001</v>
          </cell>
          <cell r="B2095" t="str">
            <v>RECOLOCAÇÃO DE VIDROS ENCAIXILHADOS EM GERAL</v>
          </cell>
          <cell r="C2095" t="str">
            <v>M2</v>
          </cell>
          <cell r="D2095">
            <v>22.12</v>
          </cell>
        </row>
        <row r="2096">
          <cell r="A2096">
            <v>150000</v>
          </cell>
          <cell r="B2096" t="str">
            <v>PINTURA</v>
          </cell>
        </row>
        <row r="2097">
          <cell r="A2097">
            <v>150100</v>
          </cell>
          <cell r="B2097" t="str">
            <v>PINTURA EM ALVENARIA E CONCRETO</v>
          </cell>
          <cell r="C2097" t="str">
            <v>.</v>
          </cell>
          <cell r="D2097" t="str">
            <v>.</v>
          </cell>
        </row>
        <row r="2098">
          <cell r="A2098">
            <v>150101</v>
          </cell>
          <cell r="B2098" t="str">
            <v>AGUADA DE CAL - CONCRETO OU REBOCO SEM MASSA CORRIDA, INTERIOR</v>
          </cell>
          <cell r="C2098" t="str">
            <v>M2</v>
          </cell>
          <cell r="D2098">
            <v>2.17</v>
          </cell>
        </row>
        <row r="2099">
          <cell r="A2099">
            <v>150102</v>
          </cell>
          <cell r="B2099" t="str">
            <v>AGUADA DE CAL - CONCRETO OU REBOCO SEM MASSA CORRIDA, EXTERIOR</v>
          </cell>
          <cell r="C2099" t="str">
            <v>M2</v>
          </cell>
          <cell r="D2099">
            <v>2.97</v>
          </cell>
        </row>
        <row r="2100">
          <cell r="A2100">
            <v>150108</v>
          </cell>
          <cell r="B2100" t="str">
            <v>TINTA HIDROFUGA A BASE DE CIMENTO -  CONCRETO OU REBOCO SEM MASSA CORRIDA</v>
          </cell>
          <cell r="C2100" t="str">
            <v>M2</v>
          </cell>
          <cell r="D2100">
            <v>4.79</v>
          </cell>
        </row>
        <row r="2101">
          <cell r="A2101">
            <v>150110</v>
          </cell>
          <cell r="B2101" t="str">
            <v>TINTA PVA (LÁTEX) - CONCRETO OU REBOCO SEM MASSA CORRIDA</v>
          </cell>
          <cell r="C2101" t="str">
            <v>M2</v>
          </cell>
          <cell r="D2101">
            <v>7.58</v>
          </cell>
        </row>
        <row r="2102">
          <cell r="A2102">
            <v>150111</v>
          </cell>
          <cell r="B2102" t="str">
            <v>TINTA PVA (LÁTEX) - REBOCO COM MASSA CORRIDA</v>
          </cell>
          <cell r="C2102" t="str">
            <v>M2</v>
          </cell>
          <cell r="D2102">
            <v>11.28</v>
          </cell>
        </row>
        <row r="2103">
          <cell r="A2103">
            <v>150115</v>
          </cell>
          <cell r="B2103" t="str">
            <v>TINTA ACRÍLICA - CONCRETO OU REBOCO SEM MASSA CORRIDA</v>
          </cell>
          <cell r="C2103" t="str">
            <v>M2</v>
          </cell>
          <cell r="D2103">
            <v>7.86</v>
          </cell>
        </row>
        <row r="2104">
          <cell r="A2104">
            <v>150116</v>
          </cell>
          <cell r="B2104" t="str">
            <v>TINTA ACRÍLICA - REBOCO COM MASSA CORRIDA</v>
          </cell>
          <cell r="C2104" t="str">
            <v>M2</v>
          </cell>
          <cell r="D2104">
            <v>12.5</v>
          </cell>
        </row>
        <row r="2105">
          <cell r="A2105">
            <v>150118</v>
          </cell>
          <cell r="B2105" t="str">
            <v>TINTA ACRÍLICA COR DE CONCRETO COM MASSA TEXTURA ACRÍLICA</v>
          </cell>
          <cell r="C2105" t="str">
            <v>M2</v>
          </cell>
          <cell r="D2105">
            <v>21.76</v>
          </cell>
        </row>
        <row r="2106">
          <cell r="A2106">
            <v>150119</v>
          </cell>
          <cell r="B2106" t="str">
            <v>TINTA ACRÍLICA TEXTURADA</v>
          </cell>
          <cell r="C2106" t="str">
            <v>M2</v>
          </cell>
          <cell r="D2106">
            <v>7.72</v>
          </cell>
        </row>
        <row r="2107">
          <cell r="A2107">
            <v>150125</v>
          </cell>
          <cell r="B2107" t="str">
            <v>APLICAÇÃO DE TINTA ANTI-PICHAÇÃO - BASE SOLVENTE - 2 DEMÃOS</v>
          </cell>
          <cell r="C2107" t="str">
            <v>M2</v>
          </cell>
          <cell r="D2107">
            <v>9.99</v>
          </cell>
        </row>
        <row r="2108">
          <cell r="A2108">
            <v>150126</v>
          </cell>
          <cell r="B2108" t="str">
            <v>APLICAÇÃO DE TINTA ANTI-PICHAÇÃO - BASE ÁGUA - 2 DEMÃOS</v>
          </cell>
          <cell r="C2108" t="str">
            <v>M2</v>
          </cell>
          <cell r="D2108">
            <v>34.78</v>
          </cell>
        </row>
        <row r="2109">
          <cell r="A2109">
            <v>150136</v>
          </cell>
          <cell r="B2109" t="str">
            <v>TINTA EPÓXI - REBOCO COM MASSA BASE EPÓXI</v>
          </cell>
          <cell r="C2109" t="str">
            <v>M2</v>
          </cell>
          <cell r="D2109">
            <v>55.65</v>
          </cell>
        </row>
        <row r="2110">
          <cell r="A2110">
            <v>150170</v>
          </cell>
          <cell r="B2110" t="str">
            <v>VERNIZ A BASE DE SILICONE - CONCRETO OU ALVENARIA APARENTE</v>
          </cell>
          <cell r="C2110" t="str">
            <v>M2</v>
          </cell>
          <cell r="D2110">
            <v>6.7</v>
          </cell>
        </row>
        <row r="2111">
          <cell r="A2111">
            <v>150176</v>
          </cell>
          <cell r="B2111" t="str">
            <v>VERNIZ ACRÍLICO - CONCRETO APARENTE/ ALVENARIA</v>
          </cell>
          <cell r="C2111" t="str">
            <v>M2</v>
          </cell>
          <cell r="D2111">
            <v>9.31</v>
          </cell>
        </row>
        <row r="2112">
          <cell r="A2112">
            <v>150177</v>
          </cell>
          <cell r="B2112" t="str">
            <v>APLICAÇÃO DE VERNIZ ANTI-PICHAÇÃO - BASE SOLVENTE - 2 DEMÃOS</v>
          </cell>
          <cell r="C2112" t="str">
            <v>M2</v>
          </cell>
          <cell r="D2112">
            <v>10.32</v>
          </cell>
        </row>
        <row r="2113">
          <cell r="A2113">
            <v>150178</v>
          </cell>
          <cell r="B2113" t="str">
            <v>APLICAÇÃO DE VERNIZ ANTI-PICHAÇÃO - BASE ÁGUA - 2 DEMÃOS</v>
          </cell>
          <cell r="C2113" t="str">
            <v>M2</v>
          </cell>
          <cell r="D2113">
            <v>28.53</v>
          </cell>
        </row>
        <row r="2114">
          <cell r="A2114">
            <v>150200</v>
          </cell>
          <cell r="B2114" t="str">
            <v>PINTURA EM MADEIRA</v>
          </cell>
          <cell r="C2114" t="str">
            <v>.</v>
          </cell>
          <cell r="D2114" t="str">
            <v>.</v>
          </cell>
        </row>
        <row r="2115">
          <cell r="A2115">
            <v>150205</v>
          </cell>
          <cell r="B2115" t="str">
            <v>TINTA A ÓLEO - ESQUADRIAS E PEÇAS DE MARCENARIA, SEM EMASSAMENTO</v>
          </cell>
          <cell r="C2115" t="str">
            <v>M2</v>
          </cell>
          <cell r="D2115">
            <v>8.69</v>
          </cell>
        </row>
        <row r="2116">
          <cell r="A2116">
            <v>150206</v>
          </cell>
          <cell r="B2116" t="str">
            <v>TINTA A ÓLEO - ESQUADRIAS E PEÇAS DE MARCENARIA, COM EMASSAMENTO</v>
          </cell>
          <cell r="C2116" t="str">
            <v>M2</v>
          </cell>
          <cell r="D2116">
            <v>14.68</v>
          </cell>
        </row>
        <row r="2117">
          <cell r="A2117">
            <v>150207</v>
          </cell>
          <cell r="B2117" t="str">
            <v>TINTA A ÓLEO - ESTRUTURAS DE MADEIRA, SEM EMASSAMENTO</v>
          </cell>
          <cell r="C2117" t="str">
            <v>M2</v>
          </cell>
          <cell r="D2117">
            <v>4.4400000000000004</v>
          </cell>
        </row>
        <row r="2118">
          <cell r="A2118">
            <v>150208</v>
          </cell>
          <cell r="B2118" t="str">
            <v>TINTA A ÓLEO - FORROS DE MADEIRA</v>
          </cell>
          <cell r="C2118" t="str">
            <v>M2</v>
          </cell>
          <cell r="D2118">
            <v>10.18</v>
          </cell>
        </row>
        <row r="2119">
          <cell r="A2119">
            <v>150209</v>
          </cell>
          <cell r="B2119" t="str">
            <v>TINTA A ÓLEO - RODAPÉS, GUARNIÇÕES E MOLDURAS DE MADEIRA</v>
          </cell>
          <cell r="C2119" t="str">
            <v>M</v>
          </cell>
          <cell r="D2119">
            <v>1.53</v>
          </cell>
        </row>
        <row r="2120">
          <cell r="A2120">
            <v>150210</v>
          </cell>
          <cell r="B2120" t="str">
            <v>ESMALTE SINTÉTICO - ESQUADRIAS E PEÇAS DE MARCENARIA, SEM EMASSAMENTO</v>
          </cell>
          <cell r="C2120" t="str">
            <v>M2</v>
          </cell>
          <cell r="D2120">
            <v>9.4499999999999993</v>
          </cell>
        </row>
        <row r="2121">
          <cell r="A2121">
            <v>150211</v>
          </cell>
          <cell r="B2121" t="str">
            <v>ESMALTE SINTÉTICO - ESQUADRIAS E PEÇAS DE MARCENARIA, COM EMASSAMENTO</v>
          </cell>
          <cell r="C2121" t="str">
            <v>M2</v>
          </cell>
          <cell r="D2121">
            <v>15.44</v>
          </cell>
        </row>
        <row r="2122">
          <cell r="A2122">
            <v>150212</v>
          </cell>
          <cell r="B2122" t="str">
            <v>ESMALTE SINTÉTICO - ESTRUTURAS DE MADEIRA, SEM EMASSAMENTO</v>
          </cell>
          <cell r="C2122" t="str">
            <v>M2</v>
          </cell>
          <cell r="D2122">
            <v>4.7300000000000004</v>
          </cell>
        </row>
        <row r="2123">
          <cell r="A2123">
            <v>150213</v>
          </cell>
          <cell r="B2123" t="str">
            <v>ESMALTE SINTÉTICO - FORROS DE MADEIRA</v>
          </cell>
          <cell r="C2123" t="str">
            <v>M2</v>
          </cell>
          <cell r="D2123">
            <v>10.94</v>
          </cell>
        </row>
        <row r="2124">
          <cell r="A2124">
            <v>150214</v>
          </cell>
          <cell r="B2124" t="str">
            <v>ESMALTE SINTÉTICO - RODAPÉS, GUARNIÇÕES E MOLDURAS DE MADEIRA</v>
          </cell>
          <cell r="C2124" t="str">
            <v>M</v>
          </cell>
          <cell r="D2124">
            <v>1.68</v>
          </cell>
        </row>
        <row r="2125">
          <cell r="A2125">
            <v>150240</v>
          </cell>
          <cell r="B2125" t="str">
            <v>LÍQUIDO IMUNIZANTE PARA MADEIRA A BASE DE PIRETROIDE DISSOLVIDO EM ISOPARAFINA - COM APLICAÇÃO</v>
          </cell>
          <cell r="C2125" t="str">
            <v>M2</v>
          </cell>
          <cell r="D2125">
            <v>3.29</v>
          </cell>
        </row>
        <row r="2126">
          <cell r="A2126">
            <v>150250</v>
          </cell>
          <cell r="B2126" t="str">
            <v>VERNIZ A BASE DE GOMA LACA - ESQUADRIAS E PEÇAS DE MARCENARIA</v>
          </cell>
          <cell r="C2126" t="str">
            <v>M2</v>
          </cell>
          <cell r="D2126">
            <v>11.98</v>
          </cell>
        </row>
        <row r="2127">
          <cell r="A2127">
            <v>150254</v>
          </cell>
          <cell r="B2127" t="str">
            <v>VERNIZ A BASE DE GOMA LACA - RODAPÉS, GUARNIÇÕES E MOLDURA DE MADEIRA</v>
          </cell>
          <cell r="C2127" t="str">
            <v>M</v>
          </cell>
          <cell r="D2127">
            <v>2.35</v>
          </cell>
        </row>
        <row r="2128">
          <cell r="A2128">
            <v>150255</v>
          </cell>
          <cell r="B2128" t="str">
            <v>VERNIZ DE BASES NITRO OU SINTÉTICO - ESQUADRIAS E PEÇAS DE MADEIRA</v>
          </cell>
          <cell r="C2128" t="str">
            <v>M2</v>
          </cell>
          <cell r="D2128">
            <v>8.09</v>
          </cell>
        </row>
        <row r="2129">
          <cell r="A2129">
            <v>150259</v>
          </cell>
          <cell r="B2129" t="str">
            <v>VERNIZ DE BASES NITRO OU SINTÉTICO - RODAPÉS, GUARNIÇÕES E MOLDURAS DE MADEIRA</v>
          </cell>
          <cell r="C2129" t="str">
            <v>M</v>
          </cell>
          <cell r="D2129">
            <v>1.55</v>
          </cell>
        </row>
        <row r="2130">
          <cell r="A2130">
            <v>150260</v>
          </cell>
          <cell r="B2130" t="str">
            <v>VERNIZ A BASE DE POLIURETANO TIPO "MARÍTIMO" - ESQUADRIAS E PEÇAS DE MARCENARIA</v>
          </cell>
          <cell r="C2130" t="str">
            <v>M2</v>
          </cell>
          <cell r="D2130">
            <v>7.6</v>
          </cell>
        </row>
        <row r="2131">
          <cell r="A2131">
            <v>150261</v>
          </cell>
          <cell r="B2131" t="str">
            <v>VERNIZ POLIURETANO FORROS DE MADEIRA</v>
          </cell>
          <cell r="C2131" t="str">
            <v>M2</v>
          </cell>
          <cell r="D2131">
            <v>8.9499999999999993</v>
          </cell>
        </row>
        <row r="2132">
          <cell r="A2132">
            <v>150300</v>
          </cell>
          <cell r="B2132" t="str">
            <v>PINTURA EM METAL</v>
          </cell>
          <cell r="C2132" t="str">
            <v>.</v>
          </cell>
          <cell r="D2132" t="str">
            <v>.</v>
          </cell>
        </row>
        <row r="2133">
          <cell r="A2133">
            <v>150304</v>
          </cell>
          <cell r="B2133" t="str">
            <v>TINTA BETUMINOSA - INTERIOR DE CALHAS, RUFOS E RINCÕES METÁLICOS</v>
          </cell>
          <cell r="C2133" t="str">
            <v>M</v>
          </cell>
          <cell r="D2133">
            <v>3</v>
          </cell>
        </row>
        <row r="2134">
          <cell r="A2134">
            <v>150305</v>
          </cell>
          <cell r="B2134" t="str">
            <v>TINTA A ÓLEO - ESQUADRIAS E PEÇAS DE SERRALHERIA</v>
          </cell>
          <cell r="C2134" t="str">
            <v>M2</v>
          </cell>
          <cell r="D2134">
            <v>18.149999999999999</v>
          </cell>
        </row>
        <row r="2135">
          <cell r="A2135">
            <v>150307</v>
          </cell>
          <cell r="B2135" t="str">
            <v>TINTA A ÓLEO - ESTRUTURAS METÁLICAS</v>
          </cell>
          <cell r="C2135" t="str">
            <v>M2</v>
          </cell>
          <cell r="D2135">
            <v>7.86</v>
          </cell>
        </row>
        <row r="2136">
          <cell r="A2136">
            <v>150309</v>
          </cell>
          <cell r="B2136" t="str">
            <v>TINTA A ÓLEO - EXTERIOR DE CALHAS, RUFOS E CONDUTORES</v>
          </cell>
          <cell r="C2136" t="str">
            <v>M</v>
          </cell>
          <cell r="D2136">
            <v>4.62</v>
          </cell>
        </row>
        <row r="2137">
          <cell r="A2137">
            <v>150310</v>
          </cell>
          <cell r="B2137" t="str">
            <v>ESMALTE SINTÉTICO - ESQUADRIAS E PEÇAS DE SERRALHERIA</v>
          </cell>
          <cell r="C2137" t="str">
            <v>M2</v>
          </cell>
          <cell r="D2137">
            <v>18.63</v>
          </cell>
        </row>
        <row r="2138">
          <cell r="A2138">
            <v>150312</v>
          </cell>
          <cell r="B2138" t="str">
            <v>ESMALTE SINTÉTICO - ESTRUTURAS METÁLICAS</v>
          </cell>
          <cell r="C2138" t="str">
            <v>M2</v>
          </cell>
          <cell r="D2138">
            <v>8.14</v>
          </cell>
        </row>
        <row r="2139">
          <cell r="A2139">
            <v>150314</v>
          </cell>
          <cell r="B2139" t="str">
            <v>ESMALTE SINTÉTICO - EXTERIOR DE CALHAS, RUFOS E CONDUTORES</v>
          </cell>
          <cell r="C2139" t="str">
            <v>M</v>
          </cell>
          <cell r="D2139">
            <v>4.8099999999999996</v>
          </cell>
        </row>
        <row r="2140">
          <cell r="A2140">
            <v>150330</v>
          </cell>
          <cell r="B2140" t="str">
            <v>TINTA GRAFITE (BASE ALQUIDICA) - ESQUADRIAS E PEÇAS DE SERRALHERIA</v>
          </cell>
          <cell r="C2140" t="str">
            <v>M2</v>
          </cell>
          <cell r="D2140">
            <v>18.61</v>
          </cell>
        </row>
        <row r="2141">
          <cell r="A2141">
            <v>150332</v>
          </cell>
          <cell r="B2141" t="str">
            <v>TINTA GRAFITE (BASE ALQUIDICA) - ESTRUTURAS METÁLICAS</v>
          </cell>
          <cell r="C2141" t="str">
            <v>M2</v>
          </cell>
          <cell r="D2141">
            <v>8.1300000000000008</v>
          </cell>
        </row>
        <row r="2142">
          <cell r="A2142">
            <v>150334</v>
          </cell>
          <cell r="B2142" t="str">
            <v>TINTA GRAFITE (BASE ALQUIDICA) - EXTERIOR CALHAS, RUFOS E CONDUTORES</v>
          </cell>
          <cell r="C2142" t="str">
            <v>M</v>
          </cell>
          <cell r="D2142">
            <v>4.8</v>
          </cell>
        </row>
        <row r="2143">
          <cell r="A2143">
            <v>155000</v>
          </cell>
          <cell r="B2143" t="str">
            <v>DEMOLIÇÕES</v>
          </cell>
          <cell r="C2143" t="str">
            <v>.</v>
          </cell>
          <cell r="D2143" t="str">
            <v>.</v>
          </cell>
        </row>
        <row r="2144">
          <cell r="A2144">
            <v>155001</v>
          </cell>
          <cell r="B2144" t="str">
            <v>REMOÇÃO DE AGUADA DE CAL OU TINTA A BASE DE CIMENTO - ESCOVA DE AÇO</v>
          </cell>
          <cell r="C2144" t="str">
            <v>M2</v>
          </cell>
          <cell r="D2144">
            <v>0.8</v>
          </cell>
        </row>
        <row r="2145">
          <cell r="A2145">
            <v>155003</v>
          </cell>
          <cell r="B2145" t="str">
            <v>REMOÇÃO DE PINTURA EM ALVENARIA E CONCRETO - LIXA</v>
          </cell>
          <cell r="C2145" t="str">
            <v>M2</v>
          </cell>
          <cell r="D2145">
            <v>1.73</v>
          </cell>
        </row>
        <row r="2146">
          <cell r="A2146">
            <v>155004</v>
          </cell>
          <cell r="B2146" t="str">
            <v>REMOÇÃO DE PINTURA EM ALVENARIA E CONCRETO - REMOVEDOR</v>
          </cell>
          <cell r="C2146" t="str">
            <v>M2</v>
          </cell>
          <cell r="D2146">
            <v>3.51</v>
          </cell>
        </row>
        <row r="2147">
          <cell r="A2147">
            <v>155005</v>
          </cell>
          <cell r="B2147" t="str">
            <v>REMOÇÃO DE PINTURA EM CONCRETO - JATEAMENTO</v>
          </cell>
          <cell r="C2147" t="str">
            <v>M2</v>
          </cell>
          <cell r="D2147">
            <v>28.51</v>
          </cell>
        </row>
        <row r="2148">
          <cell r="A2148">
            <v>155010</v>
          </cell>
          <cell r="B2148" t="str">
            <v>REMOÇÃO DE PINTURA EM ESQUADRIAS E FORROS DE MADEIRA - LIXA</v>
          </cell>
          <cell r="C2148" t="str">
            <v>M2</v>
          </cell>
          <cell r="D2148">
            <v>2.5299999999999998</v>
          </cell>
        </row>
        <row r="2149">
          <cell r="A2149">
            <v>155011</v>
          </cell>
          <cell r="B2149" t="str">
            <v>REMOÇÃO DE PINTURA EM ESQUADRIAS E FORROS DE MADEIRA - REMOVEDOR</v>
          </cell>
          <cell r="C2149" t="str">
            <v>M2</v>
          </cell>
          <cell r="D2149">
            <v>4.3</v>
          </cell>
        </row>
        <row r="2150">
          <cell r="A2150">
            <v>155013</v>
          </cell>
          <cell r="B2150" t="str">
            <v>REMOÇÃO DE PINTURA EM RODAPÉS E MOLDURAS DE MADEIRA - LIXA</v>
          </cell>
          <cell r="C2150" t="str">
            <v>M</v>
          </cell>
          <cell r="D2150">
            <v>0.43</v>
          </cell>
        </row>
        <row r="2151">
          <cell r="A2151">
            <v>155014</v>
          </cell>
          <cell r="B2151" t="str">
            <v>REMOÇÃO DE PINTURA EM RODAPÉS E MOLDURAS DE MADEIRA - REMOVEDOR</v>
          </cell>
          <cell r="C2151" t="str">
            <v>M</v>
          </cell>
          <cell r="D2151">
            <v>0.62</v>
          </cell>
        </row>
        <row r="2152">
          <cell r="A2152">
            <v>155020</v>
          </cell>
          <cell r="B2152" t="str">
            <v>REMOÇÃO DE PINTURA EM ESQUADRIAS E PEÇAS DE SERRALHERIA - LIXA</v>
          </cell>
          <cell r="C2152" t="str">
            <v>M2</v>
          </cell>
          <cell r="D2152">
            <v>2.69</v>
          </cell>
        </row>
        <row r="2153">
          <cell r="A2153">
            <v>155021</v>
          </cell>
          <cell r="B2153" t="str">
            <v>REMOÇÃO DE PINTURA EM ESQUADRIAS E PEÇAS DE SERRALHERIA - REMOVEDOR</v>
          </cell>
          <cell r="C2153" t="str">
            <v>M2</v>
          </cell>
          <cell r="D2153">
            <v>3.91</v>
          </cell>
        </row>
        <row r="2154">
          <cell r="A2154">
            <v>155023</v>
          </cell>
          <cell r="B2154" t="str">
            <v>REMOÇÃO DE PINTURA EM ESTRUTURAS METÁLICAS - JATEAMENTO</v>
          </cell>
          <cell r="C2154" t="str">
            <v>M2</v>
          </cell>
          <cell r="D2154">
            <v>28.51</v>
          </cell>
        </row>
        <row r="2155">
          <cell r="A2155">
            <v>158000</v>
          </cell>
          <cell r="B2155" t="str">
            <v>SERVIÇOS PARCIAIS</v>
          </cell>
          <cell r="C2155" t="str">
            <v>.</v>
          </cell>
          <cell r="D2155" t="str">
            <v>.</v>
          </cell>
        </row>
        <row r="2156">
          <cell r="A2156">
            <v>158001</v>
          </cell>
          <cell r="B2156" t="str">
            <v>PVA (LÁTEX) - REPINTURA DE ALVENARIA E CONCRETO, COM RETOQUES DE MASSA</v>
          </cell>
          <cell r="C2156" t="str">
            <v>M2</v>
          </cell>
          <cell r="D2156">
            <v>6.17</v>
          </cell>
        </row>
        <row r="2157">
          <cell r="A2157">
            <v>158005</v>
          </cell>
          <cell r="B2157" t="str">
            <v>TINTA ACRÍLICA - REPINTURA DE ALVENARIA E CONCRETO COM RETOQUE DE MASSA</v>
          </cell>
          <cell r="C2157" t="str">
            <v>M2</v>
          </cell>
          <cell r="D2157">
            <v>6.59</v>
          </cell>
        </row>
        <row r="2158">
          <cell r="A2158">
            <v>158011</v>
          </cell>
          <cell r="B2158" t="str">
            <v>TINTA A ÓLEO - REPINTURA DE ESQUADRIAS DE MADEIRA</v>
          </cell>
          <cell r="C2158" t="str">
            <v>M2</v>
          </cell>
          <cell r="D2158">
            <v>7.76</v>
          </cell>
        </row>
        <row r="2159">
          <cell r="A2159">
            <v>158012</v>
          </cell>
          <cell r="B2159" t="str">
            <v>TINTA A ÓLEO - REPINTURA DE ESTRUTURAS DE MADEIRA</v>
          </cell>
          <cell r="C2159" t="str">
            <v>M2</v>
          </cell>
          <cell r="D2159">
            <v>3.87</v>
          </cell>
        </row>
        <row r="2160">
          <cell r="A2160">
            <v>158013</v>
          </cell>
          <cell r="B2160" t="str">
            <v>TINTA A ÓLEO - REPINTURA DE FORROS DE MADEIRA</v>
          </cell>
          <cell r="C2160" t="str">
            <v>M2</v>
          </cell>
          <cell r="D2160">
            <v>5.93</v>
          </cell>
        </row>
        <row r="2161">
          <cell r="A2161">
            <v>158014</v>
          </cell>
          <cell r="B2161" t="str">
            <v>TINTA A ÓLEO - REPINTURA DE RODAPÉS E MOLDURAS DE MADEIRA</v>
          </cell>
          <cell r="C2161" t="str">
            <v>M</v>
          </cell>
          <cell r="D2161">
            <v>0.96</v>
          </cell>
        </row>
        <row r="2162">
          <cell r="A2162">
            <v>158020</v>
          </cell>
          <cell r="B2162" t="str">
            <v>TINTA A ÓLEO - REPINTURA DE ESQUADRIAS METÁLICAS</v>
          </cell>
          <cell r="C2162" t="str">
            <v>M2</v>
          </cell>
          <cell r="D2162">
            <v>10.54</v>
          </cell>
        </row>
        <row r="2163">
          <cell r="A2163">
            <v>158030</v>
          </cell>
          <cell r="B2163" t="str">
            <v>ESMALTE SINTÉTICO - REPINTURA DE ESQUADRIAS DE MADEIRA</v>
          </cell>
          <cell r="C2163" t="str">
            <v>M2</v>
          </cell>
          <cell r="D2163">
            <v>8.14</v>
          </cell>
        </row>
        <row r="2164">
          <cell r="A2164">
            <v>158031</v>
          </cell>
          <cell r="B2164" t="str">
            <v>ESMALTE SINTÉTICO - REPINTURA DE ESTRUTURAS DE MADEIRA</v>
          </cell>
          <cell r="C2164" t="str">
            <v>M2</v>
          </cell>
          <cell r="D2164">
            <v>4.0599999999999996</v>
          </cell>
        </row>
        <row r="2165">
          <cell r="A2165">
            <v>158032</v>
          </cell>
          <cell r="B2165" t="str">
            <v>ESMALTE SINTÉTICO - REPINTURA DE FORROS DE MADEIRA</v>
          </cell>
          <cell r="C2165" t="str">
            <v>M2</v>
          </cell>
          <cell r="D2165">
            <v>6.32</v>
          </cell>
        </row>
        <row r="2166">
          <cell r="A2166">
            <v>158033</v>
          </cell>
          <cell r="B2166" t="str">
            <v>ESMALTE SINTÉTICO - REPINTURA DE RODAPÉS E MOLDURAS DE MADEIRA</v>
          </cell>
          <cell r="C2166" t="str">
            <v>M</v>
          </cell>
          <cell r="D2166">
            <v>1.04</v>
          </cell>
        </row>
        <row r="2167">
          <cell r="A2167">
            <v>158034</v>
          </cell>
          <cell r="B2167" t="str">
            <v>ESMALTE SINTÉTICO - REPINTURA DE ESQUADRIAS METÁLICAS</v>
          </cell>
          <cell r="C2167" t="str">
            <v>M2</v>
          </cell>
          <cell r="D2167">
            <v>10.83</v>
          </cell>
        </row>
        <row r="2168">
          <cell r="A2168">
            <v>158040</v>
          </cell>
          <cell r="B2168" t="str">
            <v>TINTA GRAFITE - REPINTURA DE ESQUADRIAS METÁLICAS</v>
          </cell>
          <cell r="C2168" t="str">
            <v>M2</v>
          </cell>
          <cell r="D2168">
            <v>10.82</v>
          </cell>
        </row>
        <row r="2169">
          <cell r="A2169">
            <v>170000</v>
          </cell>
          <cell r="B2169" t="str">
            <v>SERV.COMPLEMENTARES</v>
          </cell>
        </row>
        <row r="2170">
          <cell r="A2170">
            <v>170100</v>
          </cell>
          <cell r="B2170" t="str">
            <v>FECHAMENTOS</v>
          </cell>
          <cell r="C2170" t="str">
            <v>.</v>
          </cell>
          <cell r="D2170" t="str">
            <v>.</v>
          </cell>
        </row>
        <row r="2171">
          <cell r="A2171">
            <v>170117</v>
          </cell>
          <cell r="B2171" t="str">
            <v>FC.02 - CERCA DE TELA GALVANIZADA, MOURÃO EM "T" DE CONCRETO COM MURETA</v>
          </cell>
          <cell r="C2171" t="str">
            <v>M</v>
          </cell>
          <cell r="D2171">
            <v>140.41</v>
          </cell>
        </row>
        <row r="2172">
          <cell r="A2172">
            <v>170118</v>
          </cell>
          <cell r="B2172" t="str">
            <v>FC.03 - CERCA DE TELA GALVANIZADA, MOURÃO EM "T" DE CONCRETO COM MURETA</v>
          </cell>
          <cell r="C2172" t="str">
            <v>M</v>
          </cell>
          <cell r="D2172">
            <v>132.34</v>
          </cell>
        </row>
        <row r="2173">
          <cell r="A2173">
            <v>170120</v>
          </cell>
          <cell r="B2173" t="str">
            <v>CERCA DE TELA GALVANIZADA, MALHA 2" FIO 14, TIPO EDIF-1831 - MC/2M</v>
          </cell>
          <cell r="C2173" t="str">
            <v>M</v>
          </cell>
          <cell r="D2173">
            <v>77.290000000000006</v>
          </cell>
        </row>
        <row r="2174">
          <cell r="A2174">
            <v>170121</v>
          </cell>
          <cell r="B2174" t="str">
            <v>CERCA DE TELA GALVANIZADA, MALHA 2" FIO 14, TIPO EDIF-1832 - MCAF/2M</v>
          </cell>
          <cell r="C2174" t="str">
            <v>M</v>
          </cell>
          <cell r="D2174">
            <v>79.84</v>
          </cell>
        </row>
        <row r="2175">
          <cell r="A2175">
            <v>170122</v>
          </cell>
          <cell r="B2175" t="str">
            <v>CERCA DE TELA GALVANIZADA, MALHA 2" FIO 14, TIPO EDIF-1833 - MCAL/2M</v>
          </cell>
          <cell r="C2175" t="str">
            <v>M</v>
          </cell>
          <cell r="D2175">
            <v>80.78</v>
          </cell>
        </row>
        <row r="2176">
          <cell r="A2176">
            <v>170123</v>
          </cell>
          <cell r="B2176" t="str">
            <v>CERCA DE TELA GALVANIZADA, MALHA 2" FIO 10, TIPO EDIF-1834 - TG/4M</v>
          </cell>
          <cell r="C2176" t="str">
            <v>M</v>
          </cell>
          <cell r="D2176">
            <v>195.1</v>
          </cell>
        </row>
        <row r="2177">
          <cell r="A2177">
            <v>170124</v>
          </cell>
          <cell r="B2177" t="str">
            <v>CERCA DE TELA GALVANIZADA, MALHA 2" FIO 10, TIPO EDIF-1835 - TG/2M</v>
          </cell>
          <cell r="C2177" t="str">
            <v>M</v>
          </cell>
          <cell r="D2177">
            <v>124.76</v>
          </cell>
        </row>
        <row r="2178">
          <cell r="A2178">
            <v>170125</v>
          </cell>
          <cell r="B2178" t="str">
            <v>FC.04 - CERCA DE TELA GALVANIZADA MOURÃO EM "T" DE CONCRETO</v>
          </cell>
          <cell r="C2178" t="str">
            <v>M</v>
          </cell>
          <cell r="D2178">
            <v>87.38</v>
          </cell>
        </row>
        <row r="2179">
          <cell r="A2179">
            <v>170126</v>
          </cell>
          <cell r="B2179" t="str">
            <v>FC.05 - CERCA DE TELA GALVANIZADA, MOURÃO EM "T" DE CONCRETO</v>
          </cell>
          <cell r="C2179" t="str">
            <v>M</v>
          </cell>
          <cell r="D2179">
            <v>80.290000000000006</v>
          </cell>
        </row>
        <row r="2180">
          <cell r="A2180">
            <v>170127</v>
          </cell>
          <cell r="B2180" t="str">
            <v>FP.04 - ALAMBRADO EM TUBO GALVANIZADO E TELA GALVANIZADA H=2,00M</v>
          </cell>
          <cell r="C2180" t="str">
            <v>M</v>
          </cell>
          <cell r="D2180">
            <v>182.45</v>
          </cell>
        </row>
        <row r="2181">
          <cell r="A2181">
            <v>170128</v>
          </cell>
          <cell r="B2181" t="str">
            <v>FP.05 - ALAMBRADO EM TUBO GALVANIZADO E TELA GALVANIZADA H=1,00M</v>
          </cell>
          <cell r="C2181" t="str">
            <v>M</v>
          </cell>
          <cell r="D2181">
            <v>78.53</v>
          </cell>
        </row>
        <row r="2182">
          <cell r="A2182">
            <v>170129</v>
          </cell>
          <cell r="B2182" t="str">
            <v>FP.03 - ALAMBRADO PARA QUADRAS DE ESPORTE - GP.6/EDIF - TG/4,5M</v>
          </cell>
          <cell r="C2182" t="str">
            <v>M</v>
          </cell>
          <cell r="D2182">
            <v>293.88</v>
          </cell>
        </row>
        <row r="2183">
          <cell r="A2183">
            <v>170130</v>
          </cell>
          <cell r="B2183" t="str">
            <v>GRADIL DE FERRO PERFILADO - GE-1/EDIF</v>
          </cell>
          <cell r="C2183" t="str">
            <v>M</v>
          </cell>
          <cell r="D2183">
            <v>257.10000000000002</v>
          </cell>
        </row>
        <row r="2184">
          <cell r="A2184">
            <v>170131</v>
          </cell>
          <cell r="B2184" t="str">
            <v>FP.01 - GRADIL DE FERRO PERFILADO, TIPO PARQUE SEM MURETA - GP-5/DEPAVE</v>
          </cell>
          <cell r="C2184" t="str">
            <v>M</v>
          </cell>
          <cell r="D2184">
            <v>402.59</v>
          </cell>
        </row>
        <row r="2185">
          <cell r="A2185">
            <v>170132</v>
          </cell>
          <cell r="B2185" t="str">
            <v>FP.02 - GRADIL DE FERRO PERFILADO, TIPO PARQUE COM MURETA - GPM-1/DEPAVE</v>
          </cell>
          <cell r="C2185" t="str">
            <v>M</v>
          </cell>
          <cell r="D2185">
            <v>446.96</v>
          </cell>
        </row>
        <row r="2186">
          <cell r="A2186">
            <v>170133</v>
          </cell>
          <cell r="B2186" t="str">
            <v>FP.06 - GRADIL/PEITORIL DE FERRO PERFILADO H=1,00M</v>
          </cell>
          <cell r="C2186" t="str">
            <v>M</v>
          </cell>
          <cell r="D2186">
            <v>111.65</v>
          </cell>
        </row>
        <row r="2187">
          <cell r="A2187">
            <v>170134</v>
          </cell>
          <cell r="B2187" t="str">
            <v>PP.38 - PORTÃO DE FERRO PERFILADO, TIPO PARQUE (GP.5/GPM1) 2,00M, 1 FOLHA</v>
          </cell>
          <cell r="C2187" t="str">
            <v>UN</v>
          </cell>
          <cell r="D2187">
            <v>1144.4000000000001</v>
          </cell>
        </row>
        <row r="2188">
          <cell r="A2188">
            <v>170135</v>
          </cell>
          <cell r="B2188" t="str">
            <v>PP.37 - PORTÃO DE FERRO PERFILADO, TIPO PARQUE (GP.5/GPM.1) 1,50M, 1 FOLHA</v>
          </cell>
          <cell r="C2188" t="str">
            <v>UN</v>
          </cell>
          <cell r="D2188">
            <v>987.87</v>
          </cell>
        </row>
        <row r="2189">
          <cell r="A2189">
            <v>170136</v>
          </cell>
          <cell r="B2189" t="str">
            <v>PP.39/PP.40 - PORTÃO DE FERRO PERFILADO TIPO PARQUE (GP.5/GPM1) 3,0M, 1 OU 2 FOLHAS</v>
          </cell>
          <cell r="C2189" t="str">
            <v>UN</v>
          </cell>
          <cell r="D2189">
            <v>1546.05</v>
          </cell>
        </row>
        <row r="2190">
          <cell r="A2190">
            <v>170137</v>
          </cell>
          <cell r="B2190" t="str">
            <v>PP.41 - PORTÃO DE FERRO PERFILADO, TIPO PARQUE (GP-5/GPM-1) 4,00M, 2 FOLHAS</v>
          </cell>
          <cell r="C2190" t="str">
            <v>UN</v>
          </cell>
          <cell r="D2190">
            <v>1858.07</v>
          </cell>
        </row>
        <row r="2191">
          <cell r="A2191">
            <v>170138</v>
          </cell>
          <cell r="B2191" t="str">
            <v>PP.42 - PORTÃO DE FERRO PERFILADO, TIPO PARQUE (GP-5/GPM-1) 6,00M, 2 FOLHAS</v>
          </cell>
          <cell r="C2191" t="str">
            <v>UN</v>
          </cell>
          <cell r="D2191">
            <v>2525.35</v>
          </cell>
        </row>
        <row r="2192">
          <cell r="A2192">
            <v>170140</v>
          </cell>
          <cell r="B2192" t="str">
            <v>PP.15/19 - PORTÃO EM FERRO PERFILADO COM CHAPA, 1 FOLHA</v>
          </cell>
          <cell r="C2192" t="str">
            <v>M2</v>
          </cell>
          <cell r="D2192">
            <v>192.66</v>
          </cell>
        </row>
        <row r="2193">
          <cell r="A2193">
            <v>170141</v>
          </cell>
          <cell r="B2193" t="str">
            <v>PP.20/24 - PORTÃO EM FERRO PERFILADO COM TELA, 1 FOLHA</v>
          </cell>
          <cell r="C2193" t="str">
            <v>M2</v>
          </cell>
          <cell r="D2193">
            <v>154.72999999999999</v>
          </cell>
        </row>
        <row r="2194">
          <cell r="A2194">
            <v>170142</v>
          </cell>
          <cell r="B2194" t="str">
            <v>PP.25/29 - PORTÃO EM FERRO PERFILADO COM CHAPA, 2 FOLHAS</v>
          </cell>
          <cell r="C2194" t="str">
            <v>M2</v>
          </cell>
          <cell r="D2194">
            <v>191.42</v>
          </cell>
        </row>
        <row r="2195">
          <cell r="A2195">
            <v>170143</v>
          </cell>
          <cell r="B2195" t="str">
            <v>PP.30/34 - PORTÃO EM FERRO PERFILADO COM TELA, 2 FOLHAS</v>
          </cell>
          <cell r="C2195" t="str">
            <v>M2</v>
          </cell>
          <cell r="D2195">
            <v>153.01</v>
          </cell>
        </row>
        <row r="2196">
          <cell r="A2196">
            <v>170144</v>
          </cell>
          <cell r="B2196" t="str">
            <v>PP.43/44 - PORTÃO EM FERRO PERFILADO COM CHAPA, 1 FOLHA, H=1,00M</v>
          </cell>
          <cell r="C2196" t="str">
            <v>M2</v>
          </cell>
          <cell r="D2196">
            <v>199.82</v>
          </cell>
        </row>
        <row r="2197">
          <cell r="A2197">
            <v>170145</v>
          </cell>
          <cell r="B2197" t="str">
            <v>PP.45/46 - PORTÃO EM FERRO PERFILADO COM TELA, 1 FOLHA, H=1,00M</v>
          </cell>
          <cell r="C2197" t="str">
            <v>M2</v>
          </cell>
          <cell r="D2197">
            <v>162.22999999999999</v>
          </cell>
        </row>
        <row r="2198">
          <cell r="A2198">
            <v>170155</v>
          </cell>
          <cell r="B2198" t="str">
            <v>FV.01 - MURO DE FECHO, TIJOLO APARENTE  E ELEMENTO DE CONCRETO MF.01/EDIF - FUNDAÇÃO COM BROCA</v>
          </cell>
          <cell r="C2198" t="str">
            <v>M</v>
          </cell>
          <cell r="D2198">
            <v>338.05</v>
          </cell>
        </row>
        <row r="2199">
          <cell r="A2199">
            <v>170157</v>
          </cell>
          <cell r="B2199" t="str">
            <v>FV.02 - MURO DE FECHO, TIJOLO APARENTE, MF.02/EDIF - FUNDAÇÃO COM BROCAS</v>
          </cell>
          <cell r="C2199" t="str">
            <v>M</v>
          </cell>
          <cell r="D2199">
            <v>259.25</v>
          </cell>
        </row>
        <row r="2200">
          <cell r="A2200">
            <v>170159</v>
          </cell>
          <cell r="B2200" t="str">
            <v>FC.01 -  MURO DE FECHO, ELEMENTOS DE CONCRETO MF.D3/EDIF - FUNDAÇÃO COM BROCAS</v>
          </cell>
          <cell r="C2200" t="str">
            <v>M</v>
          </cell>
          <cell r="D2200">
            <v>369.6</v>
          </cell>
        </row>
        <row r="2201">
          <cell r="A2201">
            <v>170164</v>
          </cell>
          <cell r="B2201" t="str">
            <v>FV.15/16 - MURO DE FECHO EM BLOCOS E ESTRUTURA DE CONCRETO, FUNDAÇÃO COM BROCAS</v>
          </cell>
          <cell r="C2201" t="str">
            <v>M</v>
          </cell>
          <cell r="D2201">
            <v>250.68</v>
          </cell>
        </row>
        <row r="2202">
          <cell r="A2202">
            <v>170170</v>
          </cell>
          <cell r="B2202" t="str">
            <v>MURO DE ARRIMO H=1,40M, COM DRENAGEM - CONF DET EDIF</v>
          </cell>
          <cell r="C2202" t="str">
            <v>M</v>
          </cell>
          <cell r="D2202">
            <v>776.3</v>
          </cell>
        </row>
        <row r="2203">
          <cell r="A2203">
            <v>170171</v>
          </cell>
          <cell r="B2203" t="str">
            <v>MURO DE ARRIMO H=2,50M, COM DRENAGEM - CONF. DET.  EDIF</v>
          </cell>
          <cell r="C2203" t="str">
            <v>M</v>
          </cell>
          <cell r="D2203">
            <v>1347.38</v>
          </cell>
        </row>
        <row r="2204">
          <cell r="A2204">
            <v>170172</v>
          </cell>
          <cell r="B2204" t="str">
            <v>MURO DE ARRIMO H=3,50M, COM DRENAGEM - CONF. DET. EDIF</v>
          </cell>
          <cell r="C2204" t="str">
            <v>M</v>
          </cell>
          <cell r="D2204">
            <v>2575.6999999999998</v>
          </cell>
        </row>
        <row r="2205">
          <cell r="A2205">
            <v>170173</v>
          </cell>
          <cell r="B2205" t="str">
            <v>MURO DE ARRIMO H=4,50M, COM DRENAGEM - CONF. DET. EDIF</v>
          </cell>
          <cell r="C2205" t="str">
            <v>M</v>
          </cell>
          <cell r="D2205">
            <v>3025.1</v>
          </cell>
        </row>
        <row r="2206">
          <cell r="A2206">
            <v>170176</v>
          </cell>
          <cell r="B2206" t="str">
            <v>FV.08 - MURETA DE BLOCOS DE CONCRETO</v>
          </cell>
          <cell r="C2206" t="str">
            <v>M</v>
          </cell>
          <cell r="D2206">
            <v>134.6</v>
          </cell>
        </row>
        <row r="2207">
          <cell r="A2207">
            <v>170180</v>
          </cell>
          <cell r="B2207" t="str">
            <v>FV.12/13 - MURETA DE ARRIMO EM BLOCOS DE CONCRETO, H=1,00 M</v>
          </cell>
          <cell r="C2207" t="str">
            <v>M</v>
          </cell>
          <cell r="D2207">
            <v>336.67</v>
          </cell>
        </row>
        <row r="2208">
          <cell r="A2208">
            <v>170181</v>
          </cell>
          <cell r="B2208" t="str">
            <v>FV.14 - MURETA DE ARRIMO EM BLOCOS DE CONCRETO H=1,00M - CHAPISCADO</v>
          </cell>
          <cell r="C2208" t="str">
            <v>M</v>
          </cell>
          <cell r="D2208">
            <v>339.89</v>
          </cell>
        </row>
        <row r="2209">
          <cell r="A2209">
            <v>170190</v>
          </cell>
          <cell r="B2209" t="str">
            <v>GRADIL DE FERRO GALVANIZADO ELETROFUNDIDO - BARRA 25X2MM - MALHA 65X132MM - MONTANTE COM DISTÂNCIA DE 1650MM - SEM PINTURA</v>
          </cell>
          <cell r="C2209" t="str">
            <v>M2</v>
          </cell>
          <cell r="D2209">
            <v>168.62</v>
          </cell>
        </row>
        <row r="2210">
          <cell r="A2210">
            <v>170191</v>
          </cell>
          <cell r="B2210" t="str">
            <v>GRADIL DE FERRO GALVANIZADO ELETROFUNDIDO - BARRA 25X2MM - MALHA 65X132MM - MONTANTE COM DISTÂNCIA DE 1650MM - COM PINTURA</v>
          </cell>
          <cell r="C2210" t="str">
            <v>M2</v>
          </cell>
          <cell r="D2210">
            <v>203.07</v>
          </cell>
        </row>
        <row r="2211">
          <cell r="A2211">
            <v>170192</v>
          </cell>
          <cell r="B2211" t="str">
            <v>PORTÃO EM FERRO GALVANIZADO ELETROFUNDIDO, MALHA 65X132MM, DE ABRIR, 1 FOLHA, SEM PINTURA</v>
          </cell>
          <cell r="C2211" t="str">
            <v>M2</v>
          </cell>
          <cell r="D2211">
            <v>587.01</v>
          </cell>
        </row>
        <row r="2212">
          <cell r="A2212">
            <v>170193</v>
          </cell>
          <cell r="B2212" t="str">
            <v>PORTÃO EM FERRO GALVANIZADO ELETROFUNDIDO MALHA 65X132MM, DE ABRIR, 1 FOLHA, COM PINTURA ELETROLÍTICA</v>
          </cell>
          <cell r="C2212" t="str">
            <v>M2</v>
          </cell>
          <cell r="D2212">
            <v>618.51</v>
          </cell>
        </row>
        <row r="2213">
          <cell r="A2213">
            <v>170194</v>
          </cell>
          <cell r="B2213" t="str">
            <v>PORTÃO EM FERRO GALVANIZADO ELETROFUNDIDO MALHA 65X132MM, DE ABRIR, 2 FOLHAS, SEM PINTURA</v>
          </cell>
          <cell r="C2213" t="str">
            <v>M2</v>
          </cell>
          <cell r="D2213">
            <v>580.04</v>
          </cell>
        </row>
        <row r="2214">
          <cell r="A2214">
            <v>170195</v>
          </cell>
          <cell r="B2214" t="str">
            <v>PORTÃO EM FERRO GALVANIZADO ELETROFUNDIDO MALHA 65X132MM, DE ABRIR, 2 FOLHAS, COM PINTURA ELETROLÍTICA</v>
          </cell>
          <cell r="C2214" t="str">
            <v>M2</v>
          </cell>
          <cell r="D2214">
            <v>611.54</v>
          </cell>
        </row>
        <row r="2215">
          <cell r="A2215">
            <v>170196</v>
          </cell>
          <cell r="B2215" t="str">
            <v>PORTÃO EM FERRO GALVANIZADO ELETROFUNDIDO MALHA 65X132MM, DE CORRER, SEM PINTURA</v>
          </cell>
          <cell r="C2215" t="str">
            <v>M2</v>
          </cell>
          <cell r="D2215">
            <v>598.57000000000005</v>
          </cell>
        </row>
        <row r="2216">
          <cell r="A2216">
            <v>170197</v>
          </cell>
          <cell r="B2216" t="str">
            <v>PORTÃO EM FERRO GALVANIZADO ELETROFUNDIDO MALHA 65X132MM, DE CORRER, COM PINTURA ELETROLÍTICA</v>
          </cell>
          <cell r="C2216" t="str">
            <v>M2</v>
          </cell>
          <cell r="D2216">
            <v>630.07000000000005</v>
          </cell>
        </row>
        <row r="2217">
          <cell r="A2217">
            <v>170200</v>
          </cell>
          <cell r="B2217" t="str">
            <v>PAVIMENTAÇÃO</v>
          </cell>
          <cell r="C2217" t="str">
            <v>.</v>
          </cell>
          <cell r="D2217" t="str">
            <v>.</v>
          </cell>
        </row>
        <row r="2218">
          <cell r="A2218">
            <v>170201</v>
          </cell>
          <cell r="B2218" t="str">
            <v>CONCRETO SIMPLES DESEMPENADO E RIPADO, 200KG CIM/M3</v>
          </cell>
          <cell r="C2218" t="str">
            <v>M3</v>
          </cell>
          <cell r="D2218">
            <v>367.27</v>
          </cell>
        </row>
        <row r="2219">
          <cell r="A2219">
            <v>170202</v>
          </cell>
          <cell r="B2219" t="str">
            <v>CONCRETO DESEMPENADO E RIPADO (PMSP-DL.1009/47), 335KG CIM/M3 - 7CM</v>
          </cell>
          <cell r="C2219" t="str">
            <v>M2</v>
          </cell>
          <cell r="D2219">
            <v>35.020000000000003</v>
          </cell>
        </row>
        <row r="2220">
          <cell r="A2220">
            <v>170203</v>
          </cell>
          <cell r="B2220" t="str">
            <v>NC.05 - CONCRETO DESEMPENADO COM JUNTAS EM GRANITO ESPESSURA 2CM APAR QUADRICULADO</v>
          </cell>
          <cell r="C2220" t="str">
            <v>M2</v>
          </cell>
          <cell r="D2220">
            <v>58.77</v>
          </cell>
        </row>
        <row r="2221">
          <cell r="A2221">
            <v>170204</v>
          </cell>
          <cell r="B2221" t="str">
            <v>NC.05 - CONCRETO DESEMPENADO COM JUNTAS EM PEDRA MIRACEMA ESPESSURA MÉDIA 1,2CM - QUADRICULADO</v>
          </cell>
          <cell r="C2221" t="str">
            <v>M2</v>
          </cell>
          <cell r="D2221">
            <v>51.53</v>
          </cell>
        </row>
        <row r="2222">
          <cell r="A2222">
            <v>170205</v>
          </cell>
          <cell r="B2222" t="str">
            <v>NC.06 - CONCRETO DESEMPENADO COM JUNTAS EM GRANITO ESPESSURA 2CM APAR. - FAIXAS</v>
          </cell>
          <cell r="C2222" t="str">
            <v>M2</v>
          </cell>
          <cell r="D2222">
            <v>45.44</v>
          </cell>
        </row>
        <row r="2223">
          <cell r="A2223">
            <v>170206</v>
          </cell>
          <cell r="B2223" t="str">
            <v>NC.06 - CONCRETO DESEMPENADO COM JUNTAS EM PEDRA MIRACEMA ESPESSURA MÉDIA 1,2CM - EM FAIXAS</v>
          </cell>
          <cell r="C2223" t="str">
            <v>M2</v>
          </cell>
          <cell r="D2223">
            <v>41.69</v>
          </cell>
        </row>
        <row r="2224">
          <cell r="A2224">
            <v>170207</v>
          </cell>
          <cell r="B2224" t="str">
            <v>LADRILHO HIDRÁULICO SULCADO, BRANCO OU PRETO</v>
          </cell>
          <cell r="C2224" t="str">
            <v>M2</v>
          </cell>
          <cell r="D2224">
            <v>47.04</v>
          </cell>
        </row>
        <row r="2225">
          <cell r="A2225">
            <v>170208</v>
          </cell>
          <cell r="B2225" t="str">
            <v>LADRILHO HIDRÁULICO SULCADO, BRANCO E PRETO - TIPO MAPA DE SÃO PAULO</v>
          </cell>
          <cell r="C2225" t="str">
            <v>M2</v>
          </cell>
          <cell r="D2225">
            <v>48.08</v>
          </cell>
        </row>
        <row r="2226">
          <cell r="A2226">
            <v>170210</v>
          </cell>
          <cell r="B2226" t="str">
            <v>PISO DE CONCRETO INTERTRAVADO, ESPESSURA 6CM</v>
          </cell>
          <cell r="C2226" t="str">
            <v>M2</v>
          </cell>
          <cell r="D2226">
            <v>34.090000000000003</v>
          </cell>
        </row>
        <row r="2227">
          <cell r="A2227">
            <v>170211</v>
          </cell>
          <cell r="B2227" t="str">
            <v>PISO DE CONCRETO INTERTRAVADO, ESPESSURA 8CM</v>
          </cell>
          <cell r="C2227" t="str">
            <v>M2</v>
          </cell>
          <cell r="D2227">
            <v>40.31</v>
          </cell>
        </row>
        <row r="2228">
          <cell r="A2228">
            <v>170212</v>
          </cell>
          <cell r="B2228" t="str">
            <v>PISO DE CONCRETO INTERTRAVADO, ESPESSURA 10CM</v>
          </cell>
          <cell r="C2228" t="str">
            <v>M2</v>
          </cell>
          <cell r="D2228">
            <v>51.45</v>
          </cell>
        </row>
        <row r="2229">
          <cell r="A2229">
            <v>170213</v>
          </cell>
          <cell r="B2229" t="str">
            <v>CONCRETO SIMPLES COM AGREGADO RECICLADO, DESEMPENADO E RIPADO -200KG CIM/M3</v>
          </cell>
          <cell r="C2229" t="str">
            <v>M3</v>
          </cell>
          <cell r="D2229">
            <v>333.15</v>
          </cell>
        </row>
        <row r="2230">
          <cell r="A2230">
            <v>170214</v>
          </cell>
          <cell r="B2230" t="str">
            <v>CONCRETO COM AGREGADO RECICLADO DESEMPENADO E RIPADO, TIPO PMSP -DL1009/47,335KGCIM/M3-7CM</v>
          </cell>
          <cell r="C2230" t="str">
            <v>M2</v>
          </cell>
          <cell r="D2230">
            <v>34.270000000000003</v>
          </cell>
        </row>
        <row r="2231">
          <cell r="A2231">
            <v>170215</v>
          </cell>
          <cell r="B2231" t="str">
            <v>LAJOTA PRÉ-MOLDADA DE CONCRETO E=7CM - JUNTA DE GRAMA</v>
          </cell>
          <cell r="C2231" t="str">
            <v>M2</v>
          </cell>
          <cell r="D2231">
            <v>24.19</v>
          </cell>
        </row>
        <row r="2232">
          <cell r="A2232">
            <v>170218</v>
          </cell>
          <cell r="B2232" t="str">
            <v>LAJOTA DE CONCRETO MOLDADA "IN LOCO", TIPO PMSP E=7CM JUNTA DE PEDRISCO</v>
          </cell>
          <cell r="C2232" t="str">
            <v>M2</v>
          </cell>
          <cell r="D2232">
            <v>21.37</v>
          </cell>
        </row>
        <row r="2233">
          <cell r="A2233">
            <v>170219</v>
          </cell>
          <cell r="B2233" t="str">
            <v>LAJOTA DE CONCRETO MOLDADA "IN LOCO", TIPO PMSP E=7CM - JUNTA DE ARGAMASSA</v>
          </cell>
          <cell r="C2233" t="str">
            <v>M2</v>
          </cell>
          <cell r="D2233">
            <v>21.98</v>
          </cell>
        </row>
        <row r="2234">
          <cell r="A2234">
            <v>170223</v>
          </cell>
          <cell r="B2234" t="str">
            <v>PARALELEPÍPEDO SOBRE BASE DE AREIA (IE-23)</v>
          </cell>
          <cell r="C2234" t="str">
            <v>M2</v>
          </cell>
          <cell r="D2234">
            <v>59.5</v>
          </cell>
        </row>
        <row r="2235">
          <cell r="A2235">
            <v>170224</v>
          </cell>
          <cell r="B2235" t="str">
            <v>PARALELEPÍPEDO SOBRE BASE DE CONCRETO FCK=15MPA (IE-23)</v>
          </cell>
          <cell r="C2235" t="str">
            <v>M2</v>
          </cell>
          <cell r="D2235">
            <v>68.47</v>
          </cell>
        </row>
        <row r="2236">
          <cell r="A2236">
            <v>170225</v>
          </cell>
          <cell r="B2236" t="str">
            <v>MOSAICO PORTUGUÊS, UMA OU DUAS CORES, SOBRE BASE DE AREIA</v>
          </cell>
          <cell r="C2236" t="str">
            <v>M2</v>
          </cell>
          <cell r="D2236">
            <v>78.7</v>
          </cell>
        </row>
        <row r="2237">
          <cell r="A2237">
            <v>170226</v>
          </cell>
          <cell r="B2237" t="str">
            <v>MOSAICO PORTUGUÊS, UMA OU DUAS CORES, SOBRE BASE DE CONCRETO</v>
          </cell>
          <cell r="C2237" t="str">
            <v>M2</v>
          </cell>
          <cell r="D2237">
            <v>90.22</v>
          </cell>
        </row>
        <row r="2238">
          <cell r="A2238">
            <v>170227</v>
          </cell>
          <cell r="B2238" t="str">
            <v>PARALELEPÍPEDO SOBRE BASE DE AREIA RECICLADA</v>
          </cell>
          <cell r="C2238" t="str">
            <v>M2</v>
          </cell>
          <cell r="D2238">
            <v>54.26</v>
          </cell>
        </row>
        <row r="2239">
          <cell r="A2239">
            <v>170228</v>
          </cell>
          <cell r="B2239" t="str">
            <v>PARALELEPÍPEDO SOBRE BASE DE CONCRETO COM AGREGADO RECICLADO</v>
          </cell>
          <cell r="C2239" t="str">
            <v>M2</v>
          </cell>
          <cell r="D2239">
            <v>73.03</v>
          </cell>
        </row>
        <row r="2240">
          <cell r="A2240">
            <v>170229</v>
          </cell>
          <cell r="B2240" t="str">
            <v>PEDRISCO - FORNECIMENTO E ESPALHAMENTO COM COMPACTAÇÃO MECÂNICA</v>
          </cell>
          <cell r="C2240" t="str">
            <v>M3</v>
          </cell>
          <cell r="D2240">
            <v>65.150000000000006</v>
          </cell>
        </row>
        <row r="2241">
          <cell r="A2241">
            <v>170230</v>
          </cell>
          <cell r="B2241" t="str">
            <v>PEDRISCO COM COMPACTAÇÃO MANUAL - ESPESSURA 5CM</v>
          </cell>
          <cell r="C2241" t="str">
            <v>M2</v>
          </cell>
          <cell r="D2241">
            <v>3.73</v>
          </cell>
        </row>
        <row r="2242">
          <cell r="A2242">
            <v>170231</v>
          </cell>
          <cell r="B2242" t="str">
            <v>PÓ DE BRITA COM COMPACTAÇÃO MECÂNICA - ESPESSURA 10CM</v>
          </cell>
          <cell r="C2242" t="str">
            <v>M2</v>
          </cell>
          <cell r="D2242">
            <v>10.029999999999999</v>
          </cell>
        </row>
        <row r="2243">
          <cell r="A2243">
            <v>170232</v>
          </cell>
          <cell r="B2243" t="str">
            <v>PEDRA BRITADA N.2 COM COMPACTAÇÃO MANUAL - 5CM</v>
          </cell>
          <cell r="C2243" t="str">
            <v>M2</v>
          </cell>
          <cell r="D2243">
            <v>3.94</v>
          </cell>
        </row>
        <row r="2244">
          <cell r="A2244">
            <v>170233</v>
          </cell>
          <cell r="B2244" t="str">
            <v>PEDRISCO RECICLADO, FORNECIMENTO E ESPALHAMENTO COM  COMPACTAÇÃO MECÂNICA</v>
          </cell>
          <cell r="C2244" t="str">
            <v>M3</v>
          </cell>
          <cell r="D2244">
            <v>41.88</v>
          </cell>
        </row>
        <row r="2245">
          <cell r="A2245">
            <v>170234</v>
          </cell>
          <cell r="B2245" t="str">
            <v>PEDRISCO RECICLADO COM COMPACTAÇÃO MANUAL - ESPESSURA 5CM</v>
          </cell>
          <cell r="C2245" t="str">
            <v>M2</v>
          </cell>
          <cell r="D2245">
            <v>2.0699999999999998</v>
          </cell>
        </row>
        <row r="2246">
          <cell r="A2246">
            <v>170235</v>
          </cell>
          <cell r="B2246" t="str">
            <v>AGREGADO RECICLADO FINO COMPACTAÇÃO MECÂNICA - ESPESSURA 10CM</v>
          </cell>
          <cell r="C2246" t="str">
            <v>M2</v>
          </cell>
          <cell r="D2246">
            <v>4.1900000000000004</v>
          </cell>
        </row>
        <row r="2247">
          <cell r="A2247">
            <v>170236</v>
          </cell>
          <cell r="B2247" t="str">
            <v>AGREGADO RECICLADO N.2 COM COMPACTAÇÃO MANUAL - 5CM</v>
          </cell>
          <cell r="C2247" t="str">
            <v>M2</v>
          </cell>
          <cell r="D2247">
            <v>2.2000000000000002</v>
          </cell>
        </row>
        <row r="2248">
          <cell r="A2248">
            <v>170238</v>
          </cell>
          <cell r="B2248" t="str">
            <v>MOSAICO PORTUGUÊS UMA OU DUAS CORES, SOBRE BASE DE CONCRETO COM AGREGADO RECICLADO</v>
          </cell>
          <cell r="C2248" t="str">
            <v>M2</v>
          </cell>
          <cell r="D2248">
            <v>64.83</v>
          </cell>
        </row>
        <row r="2249">
          <cell r="A2249">
            <v>170240</v>
          </cell>
          <cell r="B2249" t="str">
            <v>PAVIMENTAÇÃO ASFÁLTICA PARA TRÁFEGO MÉDIO (POR PENETRAÇÃO)</v>
          </cell>
          <cell r="C2249" t="str">
            <v>M2</v>
          </cell>
          <cell r="D2249">
            <v>17.38</v>
          </cell>
        </row>
        <row r="2250">
          <cell r="A2250">
            <v>170250</v>
          </cell>
          <cell r="B2250" t="str">
            <v>GUIA DE CONCRETO RETA OU CURVA, TIPO PMSP</v>
          </cell>
          <cell r="C2250" t="str">
            <v>M</v>
          </cell>
          <cell r="D2250">
            <v>31.25</v>
          </cell>
        </row>
        <row r="2251">
          <cell r="A2251">
            <v>170251</v>
          </cell>
          <cell r="B2251" t="str">
            <v>GUIA DE CONCRETO COM AGREGADO RECICLADO, RETA OU CURVA TIPO PMSP</v>
          </cell>
          <cell r="C2251" t="str">
            <v>M</v>
          </cell>
          <cell r="D2251">
            <v>31.13</v>
          </cell>
        </row>
        <row r="2252">
          <cell r="A2252">
            <v>170252</v>
          </cell>
          <cell r="B2252" t="str">
            <v>SARJETA DE CONCRETO, INCLUSIVE PREPARO DE CAIXA</v>
          </cell>
          <cell r="C2252" t="str">
            <v>M3</v>
          </cell>
          <cell r="D2252">
            <v>265.18</v>
          </cell>
        </row>
        <row r="2253">
          <cell r="A2253">
            <v>170254</v>
          </cell>
          <cell r="B2253" t="str">
            <v>REBAIXAMENTO DE GUIA</v>
          </cell>
          <cell r="C2253" t="str">
            <v>M</v>
          </cell>
          <cell r="D2253">
            <v>11.54</v>
          </cell>
        </row>
        <row r="2254">
          <cell r="A2254">
            <v>170255</v>
          </cell>
          <cell r="B2254" t="str">
            <v>REBAIXAMENTO DE GUIA COM CONCRETO RECICLADO</v>
          </cell>
          <cell r="C2254" t="str">
            <v>M</v>
          </cell>
          <cell r="D2254">
            <v>11.37</v>
          </cell>
        </row>
        <row r="2255">
          <cell r="A2255">
            <v>170300</v>
          </cell>
          <cell r="B2255" t="str">
            <v>DIVERSOS</v>
          </cell>
          <cell r="C2255" t="str">
            <v>.</v>
          </cell>
          <cell r="D2255" t="str">
            <v>.</v>
          </cell>
        </row>
        <row r="2256">
          <cell r="A2256">
            <v>170319</v>
          </cell>
          <cell r="B2256" t="str">
            <v>IP.03 - PLATAFORMA COM 3 MASTROS DE BANDEIRA H.TOTAL=8,30M</v>
          </cell>
          <cell r="C2256" t="str">
            <v>UN</v>
          </cell>
          <cell r="D2256">
            <v>1610.85</v>
          </cell>
        </row>
        <row r="2257">
          <cell r="A2257">
            <v>170320</v>
          </cell>
          <cell r="B2257" t="str">
            <v>IP.04 - PLATAFORMA COM 3 MASTROS DE BANDEIRA H.TOTAL=10,00M</v>
          </cell>
          <cell r="C2257" t="str">
            <v>UN</v>
          </cell>
          <cell r="D2257">
            <v>2115.39</v>
          </cell>
        </row>
        <row r="2258">
          <cell r="A2258">
            <v>170330</v>
          </cell>
          <cell r="B2258" t="str">
            <v>CADEIRA RETRÁTIL EM MADEIRA - PARA DEFICIENTE</v>
          </cell>
          <cell r="C2258" t="str">
            <v>UN</v>
          </cell>
          <cell r="D2258">
            <v>135.87</v>
          </cell>
        </row>
        <row r="2259">
          <cell r="A2259">
            <v>170350</v>
          </cell>
          <cell r="B2259" t="str">
            <v>QC.01 - QUADRA POLIESPORTIVA - PISO NÃO ARMADO</v>
          </cell>
          <cell r="C2259" t="str">
            <v>M2</v>
          </cell>
          <cell r="D2259">
            <v>35.93</v>
          </cell>
        </row>
        <row r="2260">
          <cell r="A2260">
            <v>170351</v>
          </cell>
          <cell r="B2260" t="str">
            <v>QC.02 - QUADRA POLIESPORTIVA - PISO ARMADO</v>
          </cell>
          <cell r="C2260" t="str">
            <v>M2</v>
          </cell>
          <cell r="D2260">
            <v>44.95</v>
          </cell>
        </row>
        <row r="2261">
          <cell r="A2261">
            <v>170353</v>
          </cell>
          <cell r="B2261" t="str">
            <v>QC.01 - QUADRA POLIESPORTIVA - PISO NÃO ARMADO COM AGREGADO RECICLADO</v>
          </cell>
          <cell r="C2261" t="str">
            <v>M2</v>
          </cell>
          <cell r="D2261">
            <v>33.840000000000003</v>
          </cell>
        </row>
        <row r="2262">
          <cell r="A2262">
            <v>170354</v>
          </cell>
          <cell r="B2262" t="str">
            <v>QC.02 - QUADRA POLIESPORTIVA PISO ARMADO COM AGREGADO RECICLADO</v>
          </cell>
          <cell r="C2262" t="str">
            <v>M2</v>
          </cell>
          <cell r="D2262">
            <v>42.86</v>
          </cell>
        </row>
        <row r="2263">
          <cell r="A2263">
            <v>170355</v>
          </cell>
          <cell r="B2263" t="str">
            <v>QD.01 - DEMARCAÇÃO DE QUADRA COM TINTA A BASE DE BORRACHA CLORADA - VOLEIBOL</v>
          </cell>
          <cell r="C2263" t="str">
            <v>UN</v>
          </cell>
          <cell r="D2263">
            <v>111.06</v>
          </cell>
        </row>
        <row r="2264">
          <cell r="A2264">
            <v>170356</v>
          </cell>
          <cell r="B2264" t="str">
            <v>QD.02 - DEMARCAÇÃO DE QUADRA COM TINTA A BASE DE BORRACHA. CLORADA - FUTEBOL DE SALÃO</v>
          </cell>
          <cell r="C2264" t="str">
            <v>UN</v>
          </cell>
          <cell r="D2264">
            <v>205.67</v>
          </cell>
        </row>
        <row r="2265">
          <cell r="A2265">
            <v>170357</v>
          </cell>
          <cell r="B2265" t="str">
            <v>QD.03 - DEMARCAÇÃO DE QUADRA COM TINTA A BASE DE BORRACHA CLORADA - BASQUETE</v>
          </cell>
          <cell r="C2265" t="str">
            <v>UN</v>
          </cell>
          <cell r="D2265">
            <v>274.23</v>
          </cell>
        </row>
        <row r="2266">
          <cell r="A2266">
            <v>170358</v>
          </cell>
          <cell r="B2266" t="str">
            <v>QD.05 - DEMARCAÇÃO DE QUADRA COM TINTA A BASE DE BORRACHA CLORADA - HANDBOL</v>
          </cell>
          <cell r="C2266" t="str">
            <v>UN</v>
          </cell>
          <cell r="D2266">
            <v>156.96</v>
          </cell>
        </row>
        <row r="2267">
          <cell r="A2267">
            <v>170359</v>
          </cell>
          <cell r="B2267" t="str">
            <v>DEMARCAÇÃO DE VAGA DE ESTACIONAMENTO PARA PORTADORES DE DEFICIÊNCIA FÍSICA</v>
          </cell>
          <cell r="C2267" t="str">
            <v>UN</v>
          </cell>
          <cell r="D2267">
            <v>115.74</v>
          </cell>
        </row>
        <row r="2268">
          <cell r="A2268">
            <v>170360</v>
          </cell>
          <cell r="B2268" t="str">
            <v>POSTES PARA VOLEIBOL, INCLUSIVE PINTURA E REDE</v>
          </cell>
          <cell r="C2268" t="str">
            <v>UN</v>
          </cell>
          <cell r="D2268">
            <v>901.84</v>
          </cell>
        </row>
        <row r="2269">
          <cell r="A2269">
            <v>170361</v>
          </cell>
          <cell r="B2269" t="str">
            <v>TRAVE PARA FUTEBOL DE SALÃO, INCLUSIVE PINTURA E REDE</v>
          </cell>
          <cell r="C2269" t="str">
            <v>UN</v>
          </cell>
          <cell r="D2269">
            <v>1129.81</v>
          </cell>
        </row>
        <row r="2270">
          <cell r="A2270">
            <v>170362</v>
          </cell>
          <cell r="B2270" t="str">
            <v>TABELA PARA BASQUETE, INCLUSIVE ESTRUTURA, ARO E CESTA - CONCRETO APARENTE</v>
          </cell>
          <cell r="C2270" t="str">
            <v>UN</v>
          </cell>
          <cell r="D2270">
            <v>1202.3</v>
          </cell>
        </row>
        <row r="2271">
          <cell r="A2271">
            <v>170365</v>
          </cell>
          <cell r="B2271" t="str">
            <v>TELA DE NYLON PARA COBERTURA DE QUADRA</v>
          </cell>
          <cell r="C2271" t="str">
            <v>M2</v>
          </cell>
          <cell r="D2271">
            <v>6.65</v>
          </cell>
        </row>
        <row r="2272">
          <cell r="A2272">
            <v>170370</v>
          </cell>
          <cell r="B2272" t="str">
            <v>DEMARCAÇÃO E PINTURA DE SUPERFÍCIES - BORRACHA CLORADA</v>
          </cell>
          <cell r="C2272" t="str">
            <v>M2</v>
          </cell>
          <cell r="D2272">
            <v>16.11</v>
          </cell>
        </row>
        <row r="2273">
          <cell r="A2273">
            <v>170371</v>
          </cell>
          <cell r="B2273" t="str">
            <v>DEMARCAÇÃO E PINTURA DE SUPERFÍCIES - EPÓXI</v>
          </cell>
          <cell r="C2273" t="str">
            <v>M2</v>
          </cell>
          <cell r="D2273">
            <v>11.74</v>
          </cell>
        </row>
        <row r="2274">
          <cell r="A2274">
            <v>170372</v>
          </cell>
          <cell r="B2274" t="str">
            <v>DEMARCAÇÃO E PINTURA DE FAIXAS ATÉ 10CM - BORRACHA CLORADA</v>
          </cell>
          <cell r="C2274" t="str">
            <v>M</v>
          </cell>
          <cell r="D2274">
            <v>2.87</v>
          </cell>
        </row>
        <row r="2275">
          <cell r="A2275">
            <v>170373</v>
          </cell>
          <cell r="B2275" t="str">
            <v>DEMARCAÇÃO E PINTURA DE FAIXAS ATÉ 10CM - EPÓXI</v>
          </cell>
          <cell r="C2275" t="str">
            <v>M</v>
          </cell>
          <cell r="D2275">
            <v>2.7</v>
          </cell>
        </row>
        <row r="2276">
          <cell r="A2276">
            <v>170381</v>
          </cell>
          <cell r="B2276" t="str">
            <v>HV.15 - ABRIGO PARA LIXO EM BLOCO DE CONCRETO APARENTE, REVESTIMENTO INTERNO COM AZULEJOS</v>
          </cell>
          <cell r="C2276" t="str">
            <v>UN</v>
          </cell>
          <cell r="D2276">
            <v>926.15</v>
          </cell>
        </row>
        <row r="2277">
          <cell r="A2277">
            <v>170382</v>
          </cell>
          <cell r="B2277" t="str">
            <v>HV.17 - ABRIGO PARA LIXO EM TIJOLO APARENTE - REVESTIMENTO INTERNO COM AZULEJOS</v>
          </cell>
          <cell r="C2277" t="str">
            <v>UN</v>
          </cell>
          <cell r="D2277">
            <v>962.56</v>
          </cell>
        </row>
        <row r="2278">
          <cell r="A2278">
            <v>170383</v>
          </cell>
          <cell r="B2278" t="str">
            <v>HV.20 - ABRIGO PARA LIXO EM ALVENARIA - REVESTIMENTO EXTERNO COM ARGAMASSA E INTERNO COM AZULEJOS</v>
          </cell>
          <cell r="C2278" t="str">
            <v>UN</v>
          </cell>
          <cell r="D2278">
            <v>1103.1099999999999</v>
          </cell>
        </row>
        <row r="2279">
          <cell r="A2279">
            <v>170384</v>
          </cell>
          <cell r="B2279" t="str">
            <v>ABRIGO PARA LIXO - A3/FABES EM ALVENARIA APARARENTE - REVESTIMENTO INTERNO COM AZUL INCLUSIVE PORTAS</v>
          </cell>
          <cell r="C2279" t="str">
            <v>UN</v>
          </cell>
          <cell r="D2279">
            <v>893.99</v>
          </cell>
        </row>
        <row r="2280">
          <cell r="A2280">
            <v>170385</v>
          </cell>
          <cell r="B2280" t="str">
            <v>IV.06 - LIXEIRA JUNTO AO ALINHAMENTO COM REVESTIMENTO INTERNO EM AZULEJOS</v>
          </cell>
          <cell r="C2280" t="str">
            <v>UN</v>
          </cell>
          <cell r="D2280">
            <v>1154.2</v>
          </cell>
        </row>
        <row r="2281">
          <cell r="A2281">
            <v>170386</v>
          </cell>
          <cell r="B2281" t="str">
            <v>ABRIGO DE LIXO - A6</v>
          </cell>
          <cell r="C2281" t="str">
            <v>UN</v>
          </cell>
          <cell r="D2281">
            <v>1169.96</v>
          </cell>
        </row>
        <row r="2282">
          <cell r="A2282">
            <v>170389</v>
          </cell>
          <cell r="B2282" t="str">
            <v>BANCADA DE CONCRETO POLIDO COM BORDAS ARREDONDADAS - ESPESSURA 30MM</v>
          </cell>
          <cell r="C2282" t="str">
            <v>M2</v>
          </cell>
          <cell r="D2282">
            <v>59.72</v>
          </cell>
        </row>
        <row r="2283">
          <cell r="A2283">
            <v>170390</v>
          </cell>
          <cell r="B2283" t="str">
            <v>BANCADA DE CONCRETO POLIDO COM BORDAS ARREDONDADAS - ESPESSURA 40MM</v>
          </cell>
          <cell r="C2283" t="str">
            <v>M2</v>
          </cell>
          <cell r="D2283">
            <v>61.31</v>
          </cell>
        </row>
        <row r="2284">
          <cell r="A2284">
            <v>170391</v>
          </cell>
          <cell r="B2284" t="str">
            <v>BANCADA DE CONCRETO POLIDO COM BORDAS ARREDONDADAS - ESPESSURA 50MM</v>
          </cell>
          <cell r="C2284" t="str">
            <v>M2</v>
          </cell>
          <cell r="D2284">
            <v>62.92</v>
          </cell>
        </row>
        <row r="2285">
          <cell r="A2285">
            <v>170400</v>
          </cell>
          <cell r="B2285" t="str">
            <v>LIMPEZA</v>
          </cell>
          <cell r="C2285" t="str">
            <v>.</v>
          </cell>
          <cell r="D2285" t="str">
            <v>.</v>
          </cell>
        </row>
        <row r="2286">
          <cell r="A2286">
            <v>170401</v>
          </cell>
          <cell r="B2286" t="str">
            <v>LIMPEZA GERAL DA OBRA</v>
          </cell>
          <cell r="C2286" t="str">
            <v>M2</v>
          </cell>
          <cell r="D2286">
            <v>3.97</v>
          </cell>
        </row>
        <row r="2287">
          <cell r="A2287">
            <v>170405</v>
          </cell>
          <cell r="B2287" t="str">
            <v>RASPAGEM E CALAFETAÇÃO DE PISOS DE MADEIRA - CERA INCOLOR</v>
          </cell>
          <cell r="C2287" t="str">
            <v>M2</v>
          </cell>
          <cell r="D2287">
            <v>8.17</v>
          </cell>
        </row>
        <row r="2288">
          <cell r="A2288">
            <v>170406</v>
          </cell>
          <cell r="B2288" t="str">
            <v>RASPAGEM E CALAFETAÇÃO DE PISOS DE MADEIRA - RESINA SINTÉTICA</v>
          </cell>
          <cell r="C2288" t="str">
            <v>M2</v>
          </cell>
          <cell r="D2288">
            <v>15.71</v>
          </cell>
        </row>
        <row r="2289">
          <cell r="A2289">
            <v>170409</v>
          </cell>
          <cell r="B2289" t="str">
            <v>LIMPEZA DE PISOS E REVESTIMENTO DE ARGAMASSA, CERÂMICA OU PEDRAS NATURAIS</v>
          </cell>
          <cell r="C2289" t="str">
            <v>M2</v>
          </cell>
          <cell r="D2289">
            <v>3.31</v>
          </cell>
        </row>
        <row r="2290">
          <cell r="A2290">
            <v>170410</v>
          </cell>
          <cell r="B2290" t="str">
            <v>LIMPEZA DE VIDROS EM GERAL, INCLUSIVE CAIXILHO</v>
          </cell>
          <cell r="C2290" t="str">
            <v>M2</v>
          </cell>
          <cell r="D2290">
            <v>4.97</v>
          </cell>
        </row>
        <row r="2291">
          <cell r="A2291">
            <v>170412</v>
          </cell>
          <cell r="B2291" t="str">
            <v>LIMPEZA E LAVAGEM DE PAREDE POR HIDROJATEAMENTO, SEM REJUNTAMENTO</v>
          </cell>
          <cell r="C2291" t="str">
            <v>M2</v>
          </cell>
          <cell r="D2291">
            <v>1.02</v>
          </cell>
        </row>
        <row r="2292">
          <cell r="A2292">
            <v>170413</v>
          </cell>
          <cell r="B2292" t="str">
            <v>LIMPEZA E LAVAGEM DE PAREDE COM REVESTIMENTO EM PASTILHA OU MATERIAL CERÂMICO POR HIDROJATEAMENTO COM REJUNTAMENTO</v>
          </cell>
          <cell r="C2292" t="str">
            <v>M2</v>
          </cell>
          <cell r="D2292">
            <v>2.2799999999999998</v>
          </cell>
        </row>
        <row r="2293">
          <cell r="A2293">
            <v>170414</v>
          </cell>
          <cell r="B2293" t="str">
            <v>LIMPEZA E LAVAGEM DE PISO POR HIDROJATEAMENTO</v>
          </cell>
          <cell r="C2293" t="str">
            <v>M2</v>
          </cell>
          <cell r="D2293">
            <v>1.02</v>
          </cell>
        </row>
        <row r="2294">
          <cell r="A2294">
            <v>170420</v>
          </cell>
          <cell r="B2294" t="str">
            <v>LIMPEZA DE CAIXA D'ÁGUA - ATÉ 1000 LITROS</v>
          </cell>
          <cell r="C2294" t="str">
            <v>UN</v>
          </cell>
          <cell r="D2294">
            <v>19.86</v>
          </cell>
        </row>
        <row r="2295">
          <cell r="A2295">
            <v>170421</v>
          </cell>
          <cell r="B2295" t="str">
            <v>LIMPEZA DE CAIXA D'ÁGUA - DE 1001 À 10000 LITROS</v>
          </cell>
          <cell r="C2295" t="str">
            <v>UN</v>
          </cell>
          <cell r="D2295">
            <v>52.97</v>
          </cell>
        </row>
        <row r="2296">
          <cell r="A2296">
            <v>170422</v>
          </cell>
          <cell r="B2296" t="str">
            <v>LIMPEZA DE CAIXA D'ÁGUA - ACIMA DE 10000 LITROS</v>
          </cell>
          <cell r="C2296" t="str">
            <v>UN</v>
          </cell>
          <cell r="D2296">
            <v>119.18</v>
          </cell>
        </row>
        <row r="2297">
          <cell r="A2297">
            <v>170425</v>
          </cell>
          <cell r="B2297" t="str">
            <v>LIMPEZA DE CANALETAS DE ÁGUAS PLUVIAIS</v>
          </cell>
          <cell r="C2297" t="str">
            <v>M</v>
          </cell>
          <cell r="D2297">
            <v>0.99</v>
          </cell>
        </row>
        <row r="2298">
          <cell r="A2298">
            <v>170430</v>
          </cell>
          <cell r="B2298" t="str">
            <v>LIMPEZA DE CAIXA DE INSPEÇÃO</v>
          </cell>
          <cell r="C2298" t="str">
            <v>UN</v>
          </cell>
          <cell r="D2298">
            <v>1.99</v>
          </cell>
        </row>
        <row r="2299">
          <cell r="A2299">
            <v>170431</v>
          </cell>
          <cell r="B2299" t="str">
            <v>LIMPEZA DE FOSSA SÉPTICA</v>
          </cell>
          <cell r="C2299" t="str">
            <v>M3</v>
          </cell>
          <cell r="D2299">
            <v>45.77</v>
          </cell>
        </row>
        <row r="2300">
          <cell r="A2300">
            <v>170432</v>
          </cell>
          <cell r="B2300" t="str">
            <v>LIMPEZA DE SUMIDOURO, POR VIAGEM DE 6M3</v>
          </cell>
          <cell r="C2300" t="str">
            <v>VIAGEM</v>
          </cell>
          <cell r="D2300">
            <v>316.5</v>
          </cell>
        </row>
        <row r="2301">
          <cell r="A2301">
            <v>170450</v>
          </cell>
          <cell r="B2301" t="str">
            <v>ENCERAMENTO E LUSTRAÇÃO DE REVESTIMENTOS E PISOS EM GERAL</v>
          </cell>
          <cell r="C2301" t="str">
            <v>M2</v>
          </cell>
          <cell r="D2301">
            <v>1</v>
          </cell>
        </row>
        <row r="2302">
          <cell r="A2302">
            <v>170500</v>
          </cell>
          <cell r="B2302" t="str">
            <v>COMPLEMENTOS DO EDIFÍCIO</v>
          </cell>
          <cell r="C2302" t="str">
            <v>.</v>
          </cell>
          <cell r="D2302" t="str">
            <v>.</v>
          </cell>
        </row>
        <row r="2303">
          <cell r="A2303">
            <v>170501</v>
          </cell>
          <cell r="B2303" t="str">
            <v>PRATELEIRA DE GRANILITE, ESPESSURA 30MM, EXCLUSIVE APOIO</v>
          </cell>
          <cell r="C2303" t="str">
            <v>M2</v>
          </cell>
          <cell r="D2303">
            <v>167.61</v>
          </cell>
        </row>
        <row r="2304">
          <cell r="A2304">
            <v>170502</v>
          </cell>
          <cell r="B2304" t="str">
            <v>PRATELEIRA DE GRANILITE, ESPESSURA 40MM, EXCLUSIVE APOIO</v>
          </cell>
          <cell r="C2304" t="str">
            <v>M2</v>
          </cell>
          <cell r="D2304">
            <v>159.08000000000001</v>
          </cell>
        </row>
        <row r="2305">
          <cell r="A2305">
            <v>170503</v>
          </cell>
          <cell r="B2305" t="str">
            <v>PRATELEIRA DE GRANILITE, ESPESSURA 50MM, EXCLUSIVE APOIO</v>
          </cell>
          <cell r="C2305" t="str">
            <v>M2</v>
          </cell>
          <cell r="D2305">
            <v>148.69999999999999</v>
          </cell>
        </row>
        <row r="2306">
          <cell r="A2306">
            <v>170505</v>
          </cell>
          <cell r="B2306" t="str">
            <v>PRATELEIRA DE CONCRETO, ESPESSURA 50MM, COM BORDAS ARREDONDADAS E ENVERNIZADAS, EXCLUSIVE APOIO</v>
          </cell>
          <cell r="C2306" t="str">
            <v>M2</v>
          </cell>
          <cell r="D2306">
            <v>67.349999999999994</v>
          </cell>
        </row>
        <row r="2307">
          <cell r="A2307">
            <v>170507</v>
          </cell>
          <cell r="B2307" t="str">
            <v>PRATELEIRA EM ARDÓSIA CINZA, POLIDA 2 LADOS, ESPESSURA 30MM, EXCLUSIVE APOIO</v>
          </cell>
          <cell r="C2307" t="str">
            <v>M2</v>
          </cell>
          <cell r="D2307">
            <v>203.68</v>
          </cell>
        </row>
        <row r="2308">
          <cell r="A2308">
            <v>170511</v>
          </cell>
          <cell r="B2308" t="str">
            <v>EP.01 - MÃO FRANCESA DE FERRO PERFILADO</v>
          </cell>
          <cell r="C2308" t="str">
            <v>UN</v>
          </cell>
          <cell r="D2308">
            <v>15.24</v>
          </cell>
        </row>
        <row r="2309">
          <cell r="A2309">
            <v>170512</v>
          </cell>
          <cell r="B2309" t="str">
            <v>EP.02 - MÃO FRANCESA DE FERRO PERFILADO</v>
          </cell>
          <cell r="C2309" t="str">
            <v>UN</v>
          </cell>
          <cell r="D2309">
            <v>14.51</v>
          </cell>
        </row>
        <row r="2310">
          <cell r="A2310">
            <v>170516</v>
          </cell>
          <cell r="B2310" t="str">
            <v>DM.01 - ESTRADO DE MADEIRA APARELHADA PARA DESPENSA</v>
          </cell>
          <cell r="C2310" t="str">
            <v>M</v>
          </cell>
          <cell r="D2310">
            <v>96.84</v>
          </cell>
        </row>
        <row r="2311">
          <cell r="A2311">
            <v>170517</v>
          </cell>
          <cell r="B2311" t="str">
            <v>DM.02/04 - ESTRADO DE MADEIRA APARELHADA PARA DESPENSA</v>
          </cell>
          <cell r="C2311" t="str">
            <v>M</v>
          </cell>
          <cell r="D2311">
            <v>70.239999999999995</v>
          </cell>
        </row>
        <row r="2312">
          <cell r="A2312">
            <v>170519</v>
          </cell>
          <cell r="B2312" t="str">
            <v>BARRA DE APOIO PARA LAVATÓRIO COM CANTO SEM CURVA</v>
          </cell>
          <cell r="C2312" t="str">
            <v>UN</v>
          </cell>
          <cell r="D2312">
            <v>159.06</v>
          </cell>
        </row>
        <row r="2313">
          <cell r="A2313">
            <v>170520</v>
          </cell>
          <cell r="B2313" t="str">
            <v>BARRA DE APOIO PARA DEFICIENTES L=45 CM</v>
          </cell>
          <cell r="C2313" t="str">
            <v>UN</v>
          </cell>
          <cell r="D2313">
            <v>158.5</v>
          </cell>
        </row>
        <row r="2314">
          <cell r="A2314">
            <v>170521</v>
          </cell>
          <cell r="B2314" t="str">
            <v>BARRA DE APOIO PARA DEFICIENTES L=80 CM</v>
          </cell>
          <cell r="C2314" t="str">
            <v>UN</v>
          </cell>
          <cell r="D2314">
            <v>169.93</v>
          </cell>
        </row>
        <row r="2315">
          <cell r="A2315">
            <v>170522</v>
          </cell>
          <cell r="B2315" t="str">
            <v>BARRA DE APOIO PARA DEFICIENTES L=90 CM</v>
          </cell>
          <cell r="C2315" t="str">
            <v>UN</v>
          </cell>
          <cell r="D2315">
            <v>186.31</v>
          </cell>
        </row>
        <row r="2316">
          <cell r="A2316">
            <v>170523</v>
          </cell>
          <cell r="B2316" t="str">
            <v>BARRA DE APOIO PARA CHUVEIRO PARA PORTADORES DE DEFICIÊNCIA FÍSICA</v>
          </cell>
          <cell r="C2316" t="str">
            <v>UN</v>
          </cell>
          <cell r="D2316">
            <v>272.51</v>
          </cell>
        </row>
        <row r="2317">
          <cell r="A2317">
            <v>170524</v>
          </cell>
          <cell r="B2317" t="str">
            <v>DP.04 - CORRIMÃO EM TUBO GALVANIZADO</v>
          </cell>
          <cell r="C2317" t="str">
            <v>M</v>
          </cell>
          <cell r="D2317">
            <v>37.409999999999997</v>
          </cell>
        </row>
        <row r="2318">
          <cell r="A2318">
            <v>170525</v>
          </cell>
          <cell r="B2318" t="str">
            <v>DP.05 - CORRIMÃO EM TUBO GALVANIZADO COM GUARDA CORPO</v>
          </cell>
          <cell r="C2318" t="str">
            <v>M</v>
          </cell>
          <cell r="D2318">
            <v>146.35</v>
          </cell>
        </row>
        <row r="2319">
          <cell r="A2319">
            <v>170530</v>
          </cell>
          <cell r="B2319" t="str">
            <v>DV.01 - LOUSA COMUM EXECUTADA EM PAREDE</v>
          </cell>
          <cell r="C2319" t="str">
            <v>M2</v>
          </cell>
          <cell r="D2319">
            <v>53.49</v>
          </cell>
        </row>
        <row r="2320">
          <cell r="A2320">
            <v>170532</v>
          </cell>
          <cell r="B2320" t="str">
            <v>MM.21/22 - LOUSA EM LAMINADO MELAMÍNICO SOBRE COMPENSADO (GREENBOARD)</v>
          </cell>
          <cell r="C2320" t="str">
            <v>M2</v>
          </cell>
          <cell r="D2320">
            <v>111.84</v>
          </cell>
        </row>
        <row r="2321">
          <cell r="A2321">
            <v>170533</v>
          </cell>
          <cell r="B2321" t="str">
            <v>MM.23/24 - LOUSA EM LAMINADO MELAMÍNICO BRANCO SOBRE COMPENSADO</v>
          </cell>
          <cell r="C2321" t="str">
            <v>M2</v>
          </cell>
          <cell r="D2321">
            <v>111.56</v>
          </cell>
        </row>
        <row r="2322">
          <cell r="A2322">
            <v>170535</v>
          </cell>
          <cell r="B2322" t="str">
            <v>DM.07 - QUADRO DE AVISOS DE MADEIRA</v>
          </cell>
          <cell r="C2322" t="str">
            <v>M2</v>
          </cell>
          <cell r="D2322">
            <v>124.69</v>
          </cell>
        </row>
        <row r="2323">
          <cell r="A2323">
            <v>170540</v>
          </cell>
          <cell r="B2323" t="str">
            <v>FAIXA BATE-CARTEIRA PARA SALA DE AULA</v>
          </cell>
          <cell r="C2323" t="str">
            <v>M</v>
          </cell>
          <cell r="D2323">
            <v>41.23</v>
          </cell>
        </row>
        <row r="2324">
          <cell r="A2324">
            <v>170541</v>
          </cell>
          <cell r="B2324" t="str">
            <v>DM.06 - FIXADOR DE CARTAZES PARA SALA DE AULA</v>
          </cell>
          <cell r="C2324" t="str">
            <v>M</v>
          </cell>
          <cell r="D2324">
            <v>13.87</v>
          </cell>
        </row>
        <row r="2325">
          <cell r="A2325">
            <v>170551</v>
          </cell>
          <cell r="B2325" t="str">
            <v>DP.01 - ESCADA MARINHEIRO DE FERRO GALVANIZADO</v>
          </cell>
          <cell r="C2325" t="str">
            <v>M</v>
          </cell>
          <cell r="D2325">
            <v>65.03</v>
          </cell>
        </row>
        <row r="2326">
          <cell r="A2326">
            <v>170552</v>
          </cell>
          <cell r="B2326" t="str">
            <v>DP.02 - ESCADA MARINHEIRO DE FERRO GALVANIZADO COM GUARDA CORPO</v>
          </cell>
          <cell r="C2326" t="str">
            <v>M</v>
          </cell>
          <cell r="D2326">
            <v>140.93</v>
          </cell>
        </row>
        <row r="2327">
          <cell r="A2327">
            <v>170553</v>
          </cell>
          <cell r="B2327" t="str">
            <v>DP.03 - COMPLEMENTOS PARA ESCADA MARINHEIRO DE FERRO PERFILADO</v>
          </cell>
          <cell r="C2327" t="str">
            <v>M</v>
          </cell>
          <cell r="D2327">
            <v>56.67</v>
          </cell>
        </row>
        <row r="2328">
          <cell r="A2328">
            <v>170561</v>
          </cell>
          <cell r="B2328" t="str">
            <v>BATE PNEU EM TUBO DE AÇO GALVANIZADO D=3" C=2,50M</v>
          </cell>
          <cell r="C2328" t="str">
            <v>UN</v>
          </cell>
          <cell r="D2328">
            <v>241.3</v>
          </cell>
        </row>
        <row r="2329">
          <cell r="A2329">
            <v>170575</v>
          </cell>
          <cell r="B2329" t="str">
            <v>ARMÁRIO DE AÇO COM 4 PORTAS E FECHADURA L 640XP420XH1980</v>
          </cell>
          <cell r="C2329" t="str">
            <v>UN</v>
          </cell>
          <cell r="D2329">
            <v>289.23</v>
          </cell>
        </row>
        <row r="2330">
          <cell r="A2330">
            <v>170580</v>
          </cell>
          <cell r="B2330" t="str">
            <v>DR.1 - MESA DE PREPARO PARA COZINHAS - EM MÁRMORE</v>
          </cell>
          <cell r="C2330" t="str">
            <v>UN</v>
          </cell>
          <cell r="D2330">
            <v>907.4</v>
          </cell>
        </row>
        <row r="2331">
          <cell r="A2331">
            <v>170590</v>
          </cell>
          <cell r="B2331" t="str">
            <v>PORTA CORTA-FOGO P90 (0,90X2,10M) COM FERRAGENS</v>
          </cell>
          <cell r="C2331" t="str">
            <v>UN</v>
          </cell>
          <cell r="D2331">
            <v>509.9</v>
          </cell>
        </row>
        <row r="2332">
          <cell r="A2332">
            <v>170591</v>
          </cell>
          <cell r="B2332" t="str">
            <v>PORTA CORTA-FOGO P90 - 1,05 X 2,10M, COM DOBRADIÇAS E MOLAS SEM FERRAGEM</v>
          </cell>
          <cell r="C2332" t="str">
            <v>UN</v>
          </cell>
          <cell r="D2332">
            <v>554.49</v>
          </cell>
        </row>
        <row r="2333">
          <cell r="A2333">
            <v>170593</v>
          </cell>
          <cell r="B2333" t="str">
            <v>RODAPÉ EM GRANITO CINZA MAUA</v>
          </cell>
          <cell r="C2333" t="str">
            <v>M</v>
          </cell>
          <cell r="D2333">
            <v>26.17</v>
          </cell>
        </row>
        <row r="2334">
          <cell r="A2334">
            <v>171000</v>
          </cell>
          <cell r="B2334" t="str">
            <v>EQUIPAMENTOS DIVERSOS</v>
          </cell>
          <cell r="C2334" t="str">
            <v>.</v>
          </cell>
          <cell r="D2334" t="str">
            <v>.</v>
          </cell>
        </row>
        <row r="2335">
          <cell r="A2335">
            <v>171001</v>
          </cell>
          <cell r="B2335" t="str">
            <v>ELEVADOR ELÉTRICO SEM CASA DE MÁQUINAS - 2 PARADAS</v>
          </cell>
          <cell r="C2335" t="str">
            <v>UN</v>
          </cell>
          <cell r="D2335">
            <v>55415.9</v>
          </cell>
        </row>
        <row r="2336">
          <cell r="A2336">
            <v>171002</v>
          </cell>
          <cell r="B2336" t="str">
            <v>ELEVADOR ELÉTRICO SEM CASA DE MÁQUINAS - 3 PARADAS</v>
          </cell>
          <cell r="C2336" t="str">
            <v>UN</v>
          </cell>
          <cell r="D2336">
            <v>60442.12</v>
          </cell>
        </row>
        <row r="2337">
          <cell r="A2337">
            <v>171008</v>
          </cell>
          <cell r="B2337" t="str">
            <v>ELEVADOR HIDRÁULICO 3 PARADAS 2 PORTAS OPOSTAS</v>
          </cell>
          <cell r="C2337" t="str">
            <v>UN</v>
          </cell>
          <cell r="D2337">
            <v>80773.119999999995</v>
          </cell>
        </row>
        <row r="2338">
          <cell r="A2338">
            <v>171011</v>
          </cell>
          <cell r="B2338" t="str">
            <v>DX.05/06 - COIFA EM CHAPA DE AÇO GALVANIZADO PARA FOGÃO DE 3 OU 4 BOCAS</v>
          </cell>
          <cell r="C2338" t="str">
            <v>UN</v>
          </cell>
          <cell r="D2338">
            <v>698.24</v>
          </cell>
        </row>
        <row r="2339">
          <cell r="A2339">
            <v>171012</v>
          </cell>
          <cell r="B2339" t="str">
            <v>DX.01/03 - COIFA EM CHAPA DE AÇO GALVANIZADO PARA FOGÃO DE 6 BOCAS</v>
          </cell>
          <cell r="C2339" t="str">
            <v>UN</v>
          </cell>
          <cell r="D2339">
            <v>1098.57</v>
          </cell>
        </row>
        <row r="2340">
          <cell r="A2340">
            <v>171017</v>
          </cell>
          <cell r="B2340" t="str">
            <v>CHAPÉU CHINÊS PARA DUTO GALVANIZADO 35CM BIT.22 PARA EXAUSTÃO DE AR</v>
          </cell>
          <cell r="C2340" t="str">
            <v>UN</v>
          </cell>
          <cell r="D2340">
            <v>57.85</v>
          </cell>
        </row>
        <row r="2341">
          <cell r="A2341">
            <v>171018</v>
          </cell>
          <cell r="B2341" t="str">
            <v>DUTO EM CHAPA DE AÇO GALVANIZADO N.22 - DIÂMETRO 35CM</v>
          </cell>
          <cell r="C2341" t="str">
            <v>M</v>
          </cell>
          <cell r="D2341">
            <v>101.79</v>
          </cell>
        </row>
        <row r="2342">
          <cell r="A2342">
            <v>171019</v>
          </cell>
          <cell r="B2342" t="str">
            <v>CURVA PARA DUTO EM CHAPA GALVANIZADA 35CM BIT.22 PARA EXAUSTÃO AR RECRAVADA A CADA 10GRAUS</v>
          </cell>
          <cell r="C2342" t="str">
            <v>UN</v>
          </cell>
          <cell r="D2342">
            <v>97.53</v>
          </cell>
        </row>
        <row r="2343">
          <cell r="A2343">
            <v>171025</v>
          </cell>
          <cell r="B2343" t="str">
            <v>EXAUSTOR 1/2 HP PARA COIFAS</v>
          </cell>
          <cell r="C2343" t="str">
            <v>UN</v>
          </cell>
          <cell r="D2343">
            <v>911.9</v>
          </cell>
        </row>
        <row r="2344">
          <cell r="A2344">
            <v>171031</v>
          </cell>
          <cell r="B2344" t="str">
            <v>FOGÃO INDUSTRIAL 4 BOCAS COM FORNO E 2 QUEIMADORES DUPLOS</v>
          </cell>
          <cell r="C2344" t="str">
            <v>UN</v>
          </cell>
          <cell r="D2344">
            <v>1132.6300000000001</v>
          </cell>
        </row>
        <row r="2345">
          <cell r="A2345">
            <v>171032</v>
          </cell>
          <cell r="B2345" t="str">
            <v>FOGÃO INDUSTRIAL 6 BOCAS COM FORNO E 2 QUEIMADORES DUPLOS</v>
          </cell>
          <cell r="C2345" t="str">
            <v>UN</v>
          </cell>
          <cell r="D2345">
            <v>1441.71</v>
          </cell>
        </row>
        <row r="2346">
          <cell r="A2346">
            <v>171051</v>
          </cell>
          <cell r="B2346" t="str">
            <v>DX.04 - CARRINHO SOBRE RODAS PARA APOIO DE PANELÃO</v>
          </cell>
          <cell r="C2346" t="str">
            <v>UN</v>
          </cell>
          <cell r="D2346">
            <v>1103.25</v>
          </cell>
        </row>
        <row r="2347">
          <cell r="A2347">
            <v>171055</v>
          </cell>
          <cell r="B2347" t="str">
            <v>ESTANTE DE AÇO CONTENDO 5 PRATELEIRAS ABERTAS COM CAPACIDADE MÍNIMA DE CARGA DE 300KG POR PRATELEIRA - ACABAMENTO EM PINTURA ELETROSTÁTICA</v>
          </cell>
          <cell r="C2347" t="str">
            <v>M</v>
          </cell>
          <cell r="D2347">
            <v>298.56</v>
          </cell>
        </row>
        <row r="2348">
          <cell r="A2348">
            <v>173000</v>
          </cell>
          <cell r="B2348" t="str">
            <v>PLACAS DE OBRA</v>
          </cell>
          <cell r="C2348" t="str">
            <v>.</v>
          </cell>
          <cell r="D2348" t="str">
            <v>.</v>
          </cell>
        </row>
        <row r="2349">
          <cell r="A2349">
            <v>173001</v>
          </cell>
          <cell r="B2349" t="str">
            <v>PLACA INAUGURAL - 600X500X3MM - CHAPA DE  AÇO INOX EM BAIXO RELEVO</v>
          </cell>
          <cell r="C2349" t="str">
            <v>UN</v>
          </cell>
          <cell r="D2349">
            <v>1110.25</v>
          </cell>
        </row>
        <row r="2350">
          <cell r="A2350" t="str">
            <v>17-40-00</v>
          </cell>
          <cell r="B2350" t="str">
            <v>SISTEMA DE AQUECIMENTO SOLAR</v>
          </cell>
          <cell r="C2350" t="str">
            <v>.</v>
          </cell>
          <cell r="D2350" t="str">
            <v>.</v>
          </cell>
        </row>
        <row r="2351">
          <cell r="A2351">
            <v>174001</v>
          </cell>
          <cell r="B2351" t="str">
            <v>SISTEMA DE AQUECIMENTO SOLAR ATÉ 1000L - COLETOR SOLAR PLANO FECHADO (SELO "A" DO INMETRO)</v>
          </cell>
          <cell r="C2351" t="str">
            <v>M2</v>
          </cell>
          <cell r="D2351">
            <v>485.04</v>
          </cell>
        </row>
        <row r="2352">
          <cell r="A2352">
            <v>174002</v>
          </cell>
          <cell r="B2352" t="str">
            <v>SISTEMA DE AQUECIMENTO SOLAR ACIMA DE 1000L - FORNECIMENTO DE COLETOR SOLAR PLANO FECHADO (SELO "A" INMETRO) - SEM INSTALAÇÃO</v>
          </cell>
          <cell r="C2352" t="str">
            <v>M2</v>
          </cell>
          <cell r="D2352">
            <v>292.36</v>
          </cell>
        </row>
        <row r="2353">
          <cell r="A2353">
            <v>174003</v>
          </cell>
          <cell r="B2353" t="str">
            <v>SISTEMA DE AQUECIMENTO SOLAR, FORNECIMENTO DE RESERVATÓRIO TÉRMICO ATÉ 1000L, BAIXA PRESSÃO (APROVAÇÃO INMETRO) - SEM INSTALAÇÃO</v>
          </cell>
          <cell r="C2353" t="str">
            <v>L</v>
          </cell>
          <cell r="D2353">
            <v>3.31</v>
          </cell>
        </row>
        <row r="2354">
          <cell r="A2354">
            <v>174005</v>
          </cell>
          <cell r="B2354" t="str">
            <v>SISTEMA DE AQUECIMENTO SOLAR, FORNECIMENTO DE RESERVATÓRIO TÉRMICO ATÉ 1000L, ALTA PRESSÃO (APROVAÇÃO INMETRO) - SEM INSTALAÇÃO</v>
          </cell>
          <cell r="C2354" t="str">
            <v>L</v>
          </cell>
          <cell r="D2354">
            <v>5.34</v>
          </cell>
        </row>
        <row r="2355">
          <cell r="A2355">
            <v>174006</v>
          </cell>
          <cell r="B2355" t="str">
            <v>SISTEMA DE AQUECIMENTO SOLAR, INSTALAÇÃO DE RESERVATÓRIO TÉRMICO ATÉ 1000L</v>
          </cell>
          <cell r="C2355" t="str">
            <v>UN</v>
          </cell>
          <cell r="D2355">
            <v>412.88</v>
          </cell>
        </row>
        <row r="2356">
          <cell r="A2356">
            <v>174007</v>
          </cell>
          <cell r="B2356" t="str">
            <v>SISTEMA DE AQUECIMENTO SOLAR, FORNECIMENTO DE RESERVATÓRIO TÉRMICO ACIMA DE 1000L, BAIXA PRESSÃO (APROVAÇÃO INMETRO) - SEM INSTALAÇÃO</v>
          </cell>
          <cell r="C2356" t="str">
            <v>L</v>
          </cell>
          <cell r="D2356">
            <v>3.7</v>
          </cell>
        </row>
        <row r="2357">
          <cell r="A2357">
            <v>174008</v>
          </cell>
          <cell r="B2357" t="str">
            <v>SISTEMA DE AQUECIMENTO SOLAR, FORNECIMENTO DE RESERVATÓRIO TÉRMICO ACIMA DE 1000L, ALTA PRESSÃO (APROVAÇÃO INMETRO) - SEM INSTALAÇÃO</v>
          </cell>
          <cell r="C2357" t="str">
            <v>L</v>
          </cell>
          <cell r="D2357">
            <v>4.97</v>
          </cell>
        </row>
        <row r="2358">
          <cell r="A2358">
            <v>174010</v>
          </cell>
          <cell r="B2358" t="str">
            <v>SISTEMA DE AQUECIMENTO SOLAR (CIRCULAÇÃO FORÇADA), BOMBA HIDRÁULICA DE CIRCULAÇÃO DE ÁGUA NOS COLETORES SOLARES</v>
          </cell>
          <cell r="C2358" t="str">
            <v>UN</v>
          </cell>
          <cell r="D2358">
            <v>615.42999999999995</v>
          </cell>
        </row>
        <row r="2359">
          <cell r="A2359">
            <v>174011</v>
          </cell>
          <cell r="B2359" t="str">
            <v>SISTEMA DE AQUECIMENTO SOLAR (CIRCULAÇÃO FORÇADA), CONJUNTO DIGITAL PARA ACIONAMENTOS PROGRAMADOS DE EQUIPAMENTOS</v>
          </cell>
          <cell r="C2359" t="str">
            <v>UN</v>
          </cell>
          <cell r="D2359">
            <v>643.13</v>
          </cell>
        </row>
        <row r="2360">
          <cell r="A2360">
            <v>174013</v>
          </cell>
          <cell r="B2360" t="str">
            <v>SISTEMA DE AQUECIMENTO SOLAR PARA PISCINA, FORNECIMENTO DE COLETOR SOLAR ABERTO (SELO "A" INMETRO) - SEM INSTALAÇÃO</v>
          </cell>
          <cell r="C2360" t="str">
            <v>M2</v>
          </cell>
          <cell r="D2360">
            <v>134.06</v>
          </cell>
        </row>
        <row r="2361">
          <cell r="A2361">
            <v>175000</v>
          </cell>
          <cell r="B2361" t="str">
            <v>DEMOLIÇÕES</v>
          </cell>
          <cell r="C2361" t="str">
            <v>.</v>
          </cell>
          <cell r="D2361" t="str">
            <v>.</v>
          </cell>
        </row>
        <row r="2362">
          <cell r="A2362">
            <v>175001</v>
          </cell>
          <cell r="B2362" t="str">
            <v>DEMOLIÇÃO DE MURO DE ALVENARIA - H=1,80 À 2,00M</v>
          </cell>
          <cell r="C2362" t="str">
            <v>M</v>
          </cell>
          <cell r="D2362">
            <v>16.55</v>
          </cell>
        </row>
        <row r="2363">
          <cell r="A2363">
            <v>175015</v>
          </cell>
          <cell r="B2363" t="str">
            <v>DEMOLIÇÃO DE ALAMBRADO DE TELA GALVANIZADA</v>
          </cell>
          <cell r="C2363" t="str">
            <v>M2</v>
          </cell>
          <cell r="D2363">
            <v>0.72</v>
          </cell>
        </row>
        <row r="2364">
          <cell r="A2364">
            <v>175020</v>
          </cell>
          <cell r="B2364" t="str">
            <v>DEMOLIÇÃO MANUAL DE CONCRETO SIMPLES</v>
          </cell>
          <cell r="C2364" t="str">
            <v>M3</v>
          </cell>
          <cell r="D2364">
            <v>72.83</v>
          </cell>
        </row>
        <row r="2365">
          <cell r="A2365">
            <v>175021</v>
          </cell>
          <cell r="B2365" t="str">
            <v>DEMOLIÇÃO MANUAL DE CONCRETO ARMADO</v>
          </cell>
          <cell r="C2365" t="str">
            <v>M3</v>
          </cell>
          <cell r="D2365">
            <v>132.41999999999999</v>
          </cell>
        </row>
        <row r="2366">
          <cell r="A2366">
            <v>175025</v>
          </cell>
          <cell r="B2366" t="str">
            <v>DEMOLIÇÃO DE LADRILHOS HIDRÁULICOS, INCLUSIVE ARGAMASSA DE REGULARIZAÇÃO</v>
          </cell>
          <cell r="C2366" t="str">
            <v>M2</v>
          </cell>
          <cell r="D2366">
            <v>3.97</v>
          </cell>
        </row>
        <row r="2367">
          <cell r="A2367">
            <v>175030</v>
          </cell>
          <cell r="B2367" t="str">
            <v>DEMOLIÇÃO DE LAJOTAS DE CONCRETO</v>
          </cell>
          <cell r="C2367" t="str">
            <v>M2</v>
          </cell>
          <cell r="D2367">
            <v>3.31</v>
          </cell>
        </row>
        <row r="2368">
          <cell r="A2368">
            <v>175040</v>
          </cell>
          <cell r="B2368" t="str">
            <v>DEMOLIÇÃO DE PAVIMENTAÇÃO ASFÁLTICA, CAPA E BASE - MANUAL</v>
          </cell>
          <cell r="C2368" t="str">
            <v>M2</v>
          </cell>
          <cell r="D2368">
            <v>9.93</v>
          </cell>
        </row>
        <row r="2369">
          <cell r="A2369">
            <v>175045</v>
          </cell>
          <cell r="B2369" t="str">
            <v>DEMOLIÇÃO DE GUIAS DE CONCRETO</v>
          </cell>
          <cell r="C2369" t="str">
            <v>M</v>
          </cell>
          <cell r="D2369">
            <v>2.65</v>
          </cell>
        </row>
        <row r="2370">
          <cell r="A2370">
            <v>175048</v>
          </cell>
          <cell r="B2370" t="str">
            <v>DEMOLIÇÃO DE SARJETAS DE CONCRETO</v>
          </cell>
          <cell r="C2370" t="str">
            <v>M</v>
          </cell>
          <cell r="D2370">
            <v>3.97</v>
          </cell>
        </row>
        <row r="2371">
          <cell r="A2371">
            <v>176000</v>
          </cell>
          <cell r="B2371" t="str">
            <v>RETIRADAS</v>
          </cell>
          <cell r="C2371" t="str">
            <v>.</v>
          </cell>
          <cell r="D2371" t="str">
            <v>.</v>
          </cell>
        </row>
        <row r="2372">
          <cell r="A2372">
            <v>176005</v>
          </cell>
          <cell r="B2372" t="str">
            <v>RETIRADA DE CERCA DE ARAME FARPADO, MOURÃO DE EUCALIPTO OU CONCRETO</v>
          </cell>
          <cell r="C2372" t="str">
            <v>M</v>
          </cell>
          <cell r="D2372">
            <v>3.31</v>
          </cell>
        </row>
        <row r="2373">
          <cell r="A2373">
            <v>176030</v>
          </cell>
          <cell r="B2373" t="str">
            <v>RETIRADA DE LAJOTAS PRÉ-MOLDADAS DE CONCRETO</v>
          </cell>
          <cell r="C2373" t="str">
            <v>M2</v>
          </cell>
          <cell r="D2373">
            <v>4.63</v>
          </cell>
        </row>
        <row r="2374">
          <cell r="A2374">
            <v>176032</v>
          </cell>
          <cell r="B2374" t="str">
            <v>RETIRADA DE FORRAS DE PEDRAS NATURAIS</v>
          </cell>
          <cell r="C2374" t="str">
            <v>M2</v>
          </cell>
          <cell r="D2374">
            <v>8.61</v>
          </cell>
        </row>
        <row r="2375">
          <cell r="A2375">
            <v>176035</v>
          </cell>
          <cell r="B2375" t="str">
            <v>RETIRADA DE PARALELEPÍPEDOS</v>
          </cell>
          <cell r="C2375" t="str">
            <v>M2</v>
          </cell>
          <cell r="D2375">
            <v>3.97</v>
          </cell>
        </row>
        <row r="2376">
          <cell r="A2376">
            <v>176038</v>
          </cell>
          <cell r="B2376" t="str">
            <v>RETIRADA DE MOSAICO PORTUGUÊS</v>
          </cell>
          <cell r="C2376" t="str">
            <v>M2</v>
          </cell>
          <cell r="D2376">
            <v>3.97</v>
          </cell>
        </row>
        <row r="2377">
          <cell r="A2377">
            <v>176045</v>
          </cell>
          <cell r="B2377" t="str">
            <v>RETIRADA DE GUIAS DE CONCRETO</v>
          </cell>
          <cell r="C2377" t="str">
            <v>M</v>
          </cell>
          <cell r="D2377">
            <v>3.31</v>
          </cell>
        </row>
        <row r="2378">
          <cell r="A2378">
            <v>176050</v>
          </cell>
          <cell r="B2378" t="str">
            <v>RETIRADA DE BRINQUEDOS</v>
          </cell>
          <cell r="C2378" t="str">
            <v>UN</v>
          </cell>
          <cell r="D2378">
            <v>16.16</v>
          </cell>
        </row>
        <row r="2379">
          <cell r="A2379">
            <v>176087</v>
          </cell>
          <cell r="B2379" t="str">
            <v>RETIRADA DE PORTA-GIZ, INCLUSIVE SUPORTES</v>
          </cell>
          <cell r="C2379" t="str">
            <v>M</v>
          </cell>
          <cell r="D2379">
            <v>3.11</v>
          </cell>
        </row>
        <row r="2380">
          <cell r="A2380">
            <v>176090</v>
          </cell>
          <cell r="B2380" t="str">
            <v>RETIRADA DE COIFA E CHAPA PARA FOGÃO DE 3 OU 4 BOCAS</v>
          </cell>
          <cell r="C2380" t="str">
            <v>UN</v>
          </cell>
          <cell r="D2380">
            <v>16.59</v>
          </cell>
        </row>
        <row r="2381">
          <cell r="A2381">
            <v>176091</v>
          </cell>
          <cell r="B2381" t="str">
            <v>RETIRADA DE COIFA EM CHAPA PARA FOGÃO DE 6 BOCAS</v>
          </cell>
          <cell r="C2381" t="str">
            <v>UN</v>
          </cell>
          <cell r="D2381">
            <v>20.74</v>
          </cell>
        </row>
        <row r="2382">
          <cell r="A2382">
            <v>176092</v>
          </cell>
          <cell r="B2382" t="str">
            <v>RETIRADA DE EXAUSTOR</v>
          </cell>
          <cell r="C2382" t="str">
            <v>UN</v>
          </cell>
          <cell r="D2382">
            <v>2.4900000000000002</v>
          </cell>
        </row>
        <row r="2383">
          <cell r="A2383">
            <v>176093</v>
          </cell>
          <cell r="B2383" t="str">
            <v>RETIRADA DE DUTO DE EXAUSTÃO</v>
          </cell>
          <cell r="C2383" t="str">
            <v>M</v>
          </cell>
          <cell r="D2383">
            <v>6.22</v>
          </cell>
        </row>
        <row r="2384">
          <cell r="A2384">
            <v>176094</v>
          </cell>
          <cell r="B2384" t="str">
            <v>RETIRADA DE PORTÃO DE FERRO PERFILADO TIPO PQ (GP5/GPM1)</v>
          </cell>
          <cell r="C2384" t="str">
            <v>M2</v>
          </cell>
          <cell r="D2384">
            <v>10.37</v>
          </cell>
        </row>
        <row r="2385">
          <cell r="A2385">
            <v>176095</v>
          </cell>
          <cell r="B2385" t="str">
            <v>RETIRADA DE ALAMBRADO EM TELA INCLUSIVE ESTRUTURA DE SUSTENTAÇÃO (FP.04)</v>
          </cell>
          <cell r="C2385" t="str">
            <v>M</v>
          </cell>
          <cell r="D2385">
            <v>16.88</v>
          </cell>
        </row>
        <row r="2386">
          <cell r="A2386">
            <v>176096</v>
          </cell>
          <cell r="B2386" t="str">
            <v>RETIRADA DE CERCA DE TELA GALVANIZADA E RESPECTIVOS MOURÕES (FC 04/05)</v>
          </cell>
          <cell r="C2386" t="str">
            <v>M</v>
          </cell>
          <cell r="D2386">
            <v>15.03</v>
          </cell>
        </row>
        <row r="2387">
          <cell r="A2387">
            <v>176097</v>
          </cell>
          <cell r="B2387" t="str">
            <v>RETIRADA DE PORTÃO METÁLICO</v>
          </cell>
          <cell r="C2387" t="str">
            <v>M2</v>
          </cell>
          <cell r="D2387">
            <v>21.68</v>
          </cell>
        </row>
        <row r="2388">
          <cell r="A2388">
            <v>177000</v>
          </cell>
          <cell r="B2388" t="str">
            <v>RECOLOCAÇÕES</v>
          </cell>
          <cell r="C2388" t="str">
            <v>.</v>
          </cell>
          <cell r="D2388" t="str">
            <v>.</v>
          </cell>
        </row>
        <row r="2389">
          <cell r="A2389">
            <v>177001</v>
          </cell>
          <cell r="B2389" t="str">
            <v>RECOLOCAÇÃO DE TELA E TIRANTE EM ALAMBRADO</v>
          </cell>
          <cell r="C2389" t="str">
            <v>M2</v>
          </cell>
          <cell r="D2389">
            <v>11.31</v>
          </cell>
        </row>
        <row r="2390">
          <cell r="A2390">
            <v>177035</v>
          </cell>
          <cell r="B2390" t="str">
            <v>RECOLOCAÇÃO DE PARALELEPÍPEDOS</v>
          </cell>
          <cell r="C2390" t="str">
            <v>M2</v>
          </cell>
          <cell r="D2390">
            <v>13.22</v>
          </cell>
        </row>
        <row r="2391">
          <cell r="A2391">
            <v>177036</v>
          </cell>
          <cell r="B2391" t="str">
            <v>RECOLOCAÇÃO DE PARALELEPÍPEDO COM AREIA RECICLADA</v>
          </cell>
          <cell r="C2391" t="str">
            <v>M2</v>
          </cell>
          <cell r="D2391">
            <v>10.77</v>
          </cell>
        </row>
        <row r="2392">
          <cell r="A2392">
            <v>177038</v>
          </cell>
          <cell r="B2392" t="str">
            <v>RECOLOCAÇÃO DE MOSAICO PORTUGUÊS SOBRE BASE DE CONCRETO</v>
          </cell>
          <cell r="C2392" t="str">
            <v>M2</v>
          </cell>
          <cell r="D2392">
            <v>26.73</v>
          </cell>
        </row>
        <row r="2393">
          <cell r="A2393">
            <v>177039</v>
          </cell>
          <cell r="B2393" t="str">
            <v>RECOLOCAÇÃO DE MOSAICO PORTUGUÊS SOBRE BASE DE AREIA</v>
          </cell>
          <cell r="C2393" t="str">
            <v>M2</v>
          </cell>
          <cell r="D2393">
            <v>17.25</v>
          </cell>
        </row>
        <row r="2394">
          <cell r="A2394">
            <v>177040</v>
          </cell>
          <cell r="B2394" t="str">
            <v>RECOLOCAÇÃO DE MOSAICO PORTUGUÊS SOBRE BASE DE CONCRETO COM AGREGADO RECICLADO</v>
          </cell>
          <cell r="C2394" t="str">
            <v>M2</v>
          </cell>
          <cell r="D2394">
            <v>24.54</v>
          </cell>
        </row>
        <row r="2395">
          <cell r="A2395">
            <v>177041</v>
          </cell>
          <cell r="B2395" t="str">
            <v>RECOLOCAÇÃO DE MOSAICO PORTUGUÊS SOBRE BASE DE AREIA RECICLADA</v>
          </cell>
          <cell r="C2395" t="str">
            <v>M2</v>
          </cell>
          <cell r="D2395">
            <v>15.3</v>
          </cell>
        </row>
        <row r="2396">
          <cell r="A2396">
            <v>177045</v>
          </cell>
          <cell r="B2396" t="str">
            <v>RECOLOCAÇÃO DE GUIAS DE CONCRETO</v>
          </cell>
          <cell r="C2396" t="str">
            <v>M</v>
          </cell>
          <cell r="D2396">
            <v>18.059999999999999</v>
          </cell>
        </row>
        <row r="2397">
          <cell r="A2397">
            <v>177087</v>
          </cell>
          <cell r="B2397" t="str">
            <v>RECOLOCAÇÃO DE PORTA-GIZ, INCLUSIVE SUPORTES</v>
          </cell>
          <cell r="C2397" t="str">
            <v>M</v>
          </cell>
          <cell r="D2397">
            <v>7.68</v>
          </cell>
        </row>
        <row r="2398">
          <cell r="A2398">
            <v>177090</v>
          </cell>
          <cell r="B2398" t="str">
            <v>RECOLOCAÇÃO DE COIFA EM CHAPA PARA FOGÃO DE 3 OU 4 BOCAS</v>
          </cell>
          <cell r="C2398" t="str">
            <v>UN</v>
          </cell>
          <cell r="D2398">
            <v>31.86</v>
          </cell>
        </row>
        <row r="2399">
          <cell r="A2399">
            <v>177091</v>
          </cell>
          <cell r="B2399" t="str">
            <v>RECOLOCAÇÃO DE COIFA EM CHAPA PARA FOGÃO DE 6 BOCAS</v>
          </cell>
          <cell r="C2399" t="str">
            <v>UN</v>
          </cell>
          <cell r="D2399">
            <v>42.23</v>
          </cell>
        </row>
        <row r="2400">
          <cell r="A2400">
            <v>177092</v>
          </cell>
          <cell r="B2400" t="str">
            <v>RECOLOCAÇÃO DE EXAUSTOR</v>
          </cell>
          <cell r="C2400" t="str">
            <v>UN</v>
          </cell>
          <cell r="D2400">
            <v>11.13</v>
          </cell>
        </row>
        <row r="2401">
          <cell r="A2401">
            <v>177093</v>
          </cell>
          <cell r="B2401" t="str">
            <v>RECOLOCAÇÃO DE DUTO DE EXAUSTÃO</v>
          </cell>
          <cell r="C2401" t="str">
            <v>M</v>
          </cell>
          <cell r="D2401">
            <v>8.67</v>
          </cell>
        </row>
        <row r="2402">
          <cell r="A2402">
            <v>177094</v>
          </cell>
          <cell r="B2402" t="str">
            <v>RECOLOCAÇÃO DE PORTÃO DE FERRO PERFILADO TIPO PARQUE (GP5/GPM-1)</v>
          </cell>
          <cell r="C2402" t="str">
            <v>M2</v>
          </cell>
          <cell r="D2402">
            <v>30.32</v>
          </cell>
        </row>
        <row r="2403">
          <cell r="A2403">
            <v>177096</v>
          </cell>
          <cell r="B2403" t="str">
            <v>RECOLOCAÇÃO DE CERCA DE TELA GALVANIZADA E RESPECTIVOS MOURÕES (FC 04/05)</v>
          </cell>
          <cell r="C2403" t="str">
            <v>M</v>
          </cell>
          <cell r="D2403">
            <v>23.91</v>
          </cell>
        </row>
        <row r="2404">
          <cell r="A2404">
            <v>178000</v>
          </cell>
          <cell r="B2404" t="str">
            <v>SERVIÇOS PARCIAIS</v>
          </cell>
          <cell r="C2404" t="str">
            <v>.</v>
          </cell>
          <cell r="D2404" t="str">
            <v>.</v>
          </cell>
        </row>
        <row r="2405">
          <cell r="A2405">
            <v>178015</v>
          </cell>
          <cell r="B2405" t="str">
            <v>TELA GALVANIZADA PARA ALAMBRADO - MALHA 2" FIO 10</v>
          </cell>
          <cell r="C2405" t="str">
            <v>M2</v>
          </cell>
          <cell r="D2405">
            <v>32.58</v>
          </cell>
        </row>
        <row r="2406">
          <cell r="A2406">
            <v>178019</v>
          </cell>
          <cell r="B2406" t="str">
            <v>FERRO TRABALHADO PARA GRADIS</v>
          </cell>
          <cell r="C2406" t="str">
            <v>KG</v>
          </cell>
          <cell r="D2406">
            <v>4.04</v>
          </cell>
        </row>
        <row r="2407">
          <cell r="A2407">
            <v>178070</v>
          </cell>
          <cell r="B2407" t="str">
            <v>TABELA DE BASQUETE, INCLUSIVE ARO E CESTA - MADEIRA PINTADA</v>
          </cell>
          <cell r="C2407" t="str">
            <v>UN</v>
          </cell>
          <cell r="D2407">
            <v>323.43</v>
          </cell>
        </row>
        <row r="2408">
          <cell r="A2408">
            <v>178072</v>
          </cell>
          <cell r="B2408" t="str">
            <v>REPINTURA DE FAIXAS ATÉ 10CM - BORRACHA CLORADA</v>
          </cell>
          <cell r="C2408" t="str">
            <v>M</v>
          </cell>
          <cell r="D2408">
            <v>2.72</v>
          </cell>
        </row>
        <row r="2409">
          <cell r="A2409">
            <v>178073</v>
          </cell>
          <cell r="B2409" t="str">
            <v>REPINTURA DE FAIXAS ATÉ 10CM - EPÓXI</v>
          </cell>
          <cell r="C2409" t="str">
            <v>M</v>
          </cell>
          <cell r="D2409">
            <v>2.5499999999999998</v>
          </cell>
        </row>
        <row r="2410">
          <cell r="A2410">
            <v>180000</v>
          </cell>
          <cell r="B2410" t="str">
            <v>PAISAGISMO</v>
          </cell>
        </row>
        <row r="2411">
          <cell r="A2411">
            <v>180100</v>
          </cell>
          <cell r="B2411" t="str">
            <v>SERVIÇOS GERAIS</v>
          </cell>
          <cell r="C2411" t="str">
            <v>.</v>
          </cell>
          <cell r="D2411" t="str">
            <v>.</v>
          </cell>
        </row>
        <row r="2412">
          <cell r="A2412">
            <v>180101</v>
          </cell>
          <cell r="B2412" t="str">
            <v>TUTOR E AMARILHO PARA ÁRVORES</v>
          </cell>
          <cell r="C2412" t="str">
            <v>UN</v>
          </cell>
          <cell r="D2412">
            <v>5.63</v>
          </cell>
        </row>
        <row r="2413">
          <cell r="A2413">
            <v>180103</v>
          </cell>
          <cell r="B2413" t="str">
            <v>PROTETOR TIPO PARQUE PARA ÁRVORES</v>
          </cell>
          <cell r="C2413" t="str">
            <v>UN</v>
          </cell>
          <cell r="D2413">
            <v>30.21</v>
          </cell>
        </row>
        <row r="2414">
          <cell r="A2414">
            <v>180200</v>
          </cell>
          <cell r="B2414" t="str">
            <v>ÁRVORES E PALMEIRAS - FORNECIMENTO E PLANTIO</v>
          </cell>
          <cell r="C2414" t="str">
            <v>.</v>
          </cell>
          <cell r="D2414" t="str">
            <v>.</v>
          </cell>
        </row>
        <row r="2415">
          <cell r="A2415">
            <v>180203</v>
          </cell>
          <cell r="B2415" t="str">
            <v>ALECRIM DE CAMPINAS (HOLOCALIX BALANSAE)</v>
          </cell>
          <cell r="C2415" t="str">
            <v>UN</v>
          </cell>
          <cell r="D2415">
            <v>87.27</v>
          </cell>
        </row>
        <row r="2416">
          <cell r="A2416">
            <v>180210</v>
          </cell>
          <cell r="B2416" t="str">
            <v>CASSIA (SENNA MULTIJUGA)</v>
          </cell>
          <cell r="C2416" t="str">
            <v>UN</v>
          </cell>
          <cell r="D2416">
            <v>88.22</v>
          </cell>
        </row>
        <row r="2417">
          <cell r="A2417">
            <v>180225</v>
          </cell>
          <cell r="B2417" t="str">
            <v>IPÊ AMARELO (TABEBUIA CHRYSOTRICHA)</v>
          </cell>
          <cell r="C2417" t="str">
            <v>UN</v>
          </cell>
          <cell r="D2417">
            <v>55.83</v>
          </cell>
        </row>
        <row r="2418">
          <cell r="A2418">
            <v>180226</v>
          </cell>
          <cell r="B2418" t="str">
            <v>IPÊ ROSA (TABEBUIA AVELLANEDAE)</v>
          </cell>
          <cell r="C2418" t="str">
            <v>UN</v>
          </cell>
          <cell r="D2418">
            <v>87.91</v>
          </cell>
        </row>
        <row r="2419">
          <cell r="A2419">
            <v>180227</v>
          </cell>
          <cell r="B2419" t="str">
            <v>IPÊ ROXO (TABEBUIA IMPETIGINOSA)</v>
          </cell>
          <cell r="C2419" t="str">
            <v>UN</v>
          </cell>
          <cell r="D2419">
            <v>88.3</v>
          </cell>
        </row>
        <row r="2420">
          <cell r="A2420">
            <v>180235</v>
          </cell>
          <cell r="B2420" t="str">
            <v>PAINEIRA (CHORISIA SPECIOSA)</v>
          </cell>
          <cell r="C2420" t="str">
            <v>UN</v>
          </cell>
          <cell r="D2420">
            <v>84.63</v>
          </cell>
        </row>
        <row r="2421">
          <cell r="A2421">
            <v>180237</v>
          </cell>
          <cell r="B2421" t="str">
            <v>PAU-BRASIL (CAESALPINIA ECHINATA)</v>
          </cell>
          <cell r="C2421" t="str">
            <v>UN</v>
          </cell>
          <cell r="D2421">
            <v>91.33</v>
          </cell>
        </row>
        <row r="2422">
          <cell r="A2422">
            <v>180240</v>
          </cell>
          <cell r="B2422" t="str">
            <v>PAU-FERRO (CAESALPINIA FERREA)</v>
          </cell>
          <cell r="C2422" t="str">
            <v>UN</v>
          </cell>
          <cell r="D2422">
            <v>85.74</v>
          </cell>
        </row>
        <row r="2423">
          <cell r="A2423">
            <v>180250</v>
          </cell>
          <cell r="B2423" t="str">
            <v>SIBIPIRUNA (CAESALPINIA PELTOPHOROIDES)</v>
          </cell>
          <cell r="C2423" t="str">
            <v>UN</v>
          </cell>
          <cell r="D2423">
            <v>84.62</v>
          </cell>
        </row>
        <row r="2424">
          <cell r="A2424">
            <v>180252</v>
          </cell>
          <cell r="B2424" t="str">
            <v>SUINÃ (ERYTRINA SPECIOSA)</v>
          </cell>
          <cell r="C2424" t="str">
            <v>UN</v>
          </cell>
          <cell r="D2424">
            <v>48.24</v>
          </cell>
        </row>
        <row r="2425">
          <cell r="A2425">
            <v>180255</v>
          </cell>
          <cell r="B2425" t="str">
            <v>TIPUANA (TIPUANA TIPU)</v>
          </cell>
          <cell r="C2425" t="str">
            <v>UN</v>
          </cell>
          <cell r="D2425">
            <v>84.88</v>
          </cell>
        </row>
        <row r="2426">
          <cell r="A2426">
            <v>180261</v>
          </cell>
          <cell r="B2426" t="str">
            <v>ARECA BAMBU (CHRYSALIDO CARPUS LUTESCENS)</v>
          </cell>
          <cell r="C2426" t="str">
            <v>UN</v>
          </cell>
          <cell r="D2426">
            <v>22.54</v>
          </cell>
        </row>
        <row r="2427">
          <cell r="A2427">
            <v>180263</v>
          </cell>
          <cell r="B2427" t="str">
            <v>BURITI (MAURITIA VINIFERA)</v>
          </cell>
          <cell r="C2427" t="str">
            <v>UN</v>
          </cell>
          <cell r="D2427">
            <v>53.5</v>
          </cell>
        </row>
        <row r="2428">
          <cell r="A2428">
            <v>180265</v>
          </cell>
          <cell r="B2428" t="str">
            <v>COLINIA (CHAMAEDOREA ELEGANS)</v>
          </cell>
          <cell r="C2428" t="str">
            <v>UN</v>
          </cell>
          <cell r="D2428">
            <v>84.49</v>
          </cell>
        </row>
        <row r="2429">
          <cell r="A2429">
            <v>180267</v>
          </cell>
          <cell r="B2429" t="str">
            <v>COQUEIRO (COCOS NUCIFERA)</v>
          </cell>
          <cell r="C2429" t="str">
            <v>UN</v>
          </cell>
          <cell r="D2429">
            <v>54.55</v>
          </cell>
        </row>
        <row r="2430">
          <cell r="A2430">
            <v>180270</v>
          </cell>
          <cell r="B2430" t="str">
            <v>GUARIROBA (SYAGRUS OLERACEA)</v>
          </cell>
          <cell r="C2430" t="str">
            <v>UN</v>
          </cell>
          <cell r="D2430">
            <v>41.66</v>
          </cell>
        </row>
        <row r="2431">
          <cell r="A2431">
            <v>180273</v>
          </cell>
          <cell r="B2431" t="str">
            <v>JERIVÁ (SYAGRUS ROMANZOFFIANA)</v>
          </cell>
          <cell r="C2431" t="str">
            <v>UN</v>
          </cell>
          <cell r="D2431">
            <v>35.270000000000003</v>
          </cell>
        </row>
        <row r="2432">
          <cell r="A2432">
            <v>180275</v>
          </cell>
          <cell r="B2432" t="str">
            <v>LATÂNIA (LATANIA SPP)</v>
          </cell>
          <cell r="C2432" t="str">
            <v>UN</v>
          </cell>
          <cell r="D2432">
            <v>33.659999999999997</v>
          </cell>
        </row>
        <row r="2433">
          <cell r="A2433">
            <v>180277</v>
          </cell>
          <cell r="B2433" t="str">
            <v>SEAFORTIA (ARCHONTO PHOENIX CUNNINGHAMIANA)</v>
          </cell>
          <cell r="C2433" t="str">
            <v>UN</v>
          </cell>
          <cell r="D2433">
            <v>40.159999999999997</v>
          </cell>
        </row>
        <row r="2434">
          <cell r="A2434">
            <v>180280</v>
          </cell>
          <cell r="B2434" t="str">
            <v>PALMEIRA IMPERIAL (ROYSTONEA OLERACEA)</v>
          </cell>
          <cell r="C2434" t="str">
            <v>UN</v>
          </cell>
          <cell r="D2434">
            <v>40.71</v>
          </cell>
        </row>
        <row r="2435">
          <cell r="A2435">
            <v>180300</v>
          </cell>
          <cell r="B2435" t="str">
            <v>ARBUSTOS, FORRAÇÕES E TREPADEIRAS - FORNECIMENTO E PLANTIO</v>
          </cell>
          <cell r="C2435" t="str">
            <v>.</v>
          </cell>
          <cell r="D2435" t="str">
            <v>.</v>
          </cell>
        </row>
        <row r="2436">
          <cell r="A2436">
            <v>180301</v>
          </cell>
          <cell r="B2436" t="str">
            <v>GRAMA BATATAES EM PLACAS (PASPALUM NOTATUM)</v>
          </cell>
          <cell r="C2436" t="str">
            <v>M2</v>
          </cell>
          <cell r="D2436">
            <v>5.85</v>
          </cell>
        </row>
        <row r="2437">
          <cell r="A2437">
            <v>180303</v>
          </cell>
          <cell r="B2437" t="str">
            <v>GRAMA SÃO CARLOS EM PLACAS (ANOXONOPUS OBTUSIFOLIUS)</v>
          </cell>
          <cell r="C2437" t="str">
            <v>M2</v>
          </cell>
          <cell r="D2437">
            <v>7.74</v>
          </cell>
        </row>
        <row r="2438">
          <cell r="A2438">
            <v>180305</v>
          </cell>
          <cell r="B2438" t="str">
            <v>GRAMA ESMERALDA</v>
          </cell>
          <cell r="C2438" t="str">
            <v>M2</v>
          </cell>
          <cell r="D2438">
            <v>15.75</v>
          </cell>
        </row>
        <row r="2439">
          <cell r="A2439">
            <v>180307</v>
          </cell>
          <cell r="B2439" t="str">
            <v>GRAMA PRETA (OPHIOPOGUM JAPONICUS) - 36 MUDAS POR M2</v>
          </cell>
          <cell r="C2439" t="str">
            <v>M2</v>
          </cell>
          <cell r="D2439">
            <v>22.16</v>
          </cell>
        </row>
        <row r="2440">
          <cell r="A2440">
            <v>180313</v>
          </cell>
          <cell r="B2440" t="str">
            <v>CINERARIA (SENECIO CINERARIA)</v>
          </cell>
          <cell r="C2440" t="str">
            <v>DZ</v>
          </cell>
          <cell r="D2440">
            <v>19.489999999999998</v>
          </cell>
        </row>
        <row r="2441">
          <cell r="A2441">
            <v>180315</v>
          </cell>
          <cell r="B2441" t="str">
            <v>CLOROFITO (CLOROPHYTUM CROMOSSUM)</v>
          </cell>
          <cell r="C2441" t="str">
            <v>DZ</v>
          </cell>
          <cell r="D2441">
            <v>13.46</v>
          </cell>
        </row>
        <row r="2442">
          <cell r="A2442">
            <v>180317</v>
          </cell>
          <cell r="B2442" t="str">
            <v>FILODENDRO (PHILODENDRON BIPINNATIFIDUM)</v>
          </cell>
          <cell r="C2442" t="str">
            <v>DZ</v>
          </cell>
          <cell r="D2442">
            <v>22.27</v>
          </cell>
        </row>
        <row r="2443">
          <cell r="A2443">
            <v>180319</v>
          </cell>
          <cell r="B2443" t="str">
            <v>HERA (HEDERA HELIX)</v>
          </cell>
          <cell r="C2443" t="str">
            <v>DZ</v>
          </cell>
          <cell r="D2443">
            <v>13.44</v>
          </cell>
        </row>
        <row r="2444">
          <cell r="A2444">
            <v>180321</v>
          </cell>
          <cell r="B2444" t="str">
            <v>LÍRIO (HEMEROCALLIS FLAVA)</v>
          </cell>
          <cell r="C2444" t="str">
            <v>DZ</v>
          </cell>
          <cell r="D2444">
            <v>18.329999999999998</v>
          </cell>
        </row>
        <row r="2445">
          <cell r="A2445">
            <v>180323</v>
          </cell>
          <cell r="B2445" t="str">
            <v>MARIA SEM VERGONHA (IMPATIENS SPP)</v>
          </cell>
          <cell r="C2445" t="str">
            <v>DZ</v>
          </cell>
          <cell r="D2445">
            <v>14.41</v>
          </cell>
        </row>
        <row r="2446">
          <cell r="A2446">
            <v>180325</v>
          </cell>
          <cell r="B2446" t="str">
            <v>MONSTERA (MONSTERA DELICIOSA)</v>
          </cell>
          <cell r="C2446" t="str">
            <v>DZ</v>
          </cell>
          <cell r="D2446">
            <v>22.79</v>
          </cell>
        </row>
        <row r="2447">
          <cell r="A2447">
            <v>180327</v>
          </cell>
          <cell r="B2447" t="str">
            <v>PILEA (PILEA CADIEREI)</v>
          </cell>
          <cell r="C2447" t="str">
            <v>DZ</v>
          </cell>
          <cell r="D2447">
            <v>13.55</v>
          </cell>
        </row>
        <row r="2448">
          <cell r="A2448">
            <v>180329</v>
          </cell>
          <cell r="B2448" t="str">
            <v>VEDELIA (WEDELIA PALUDARIS)</v>
          </cell>
          <cell r="C2448" t="str">
            <v>DZ</v>
          </cell>
          <cell r="D2448">
            <v>13.02</v>
          </cell>
        </row>
        <row r="2449">
          <cell r="A2449">
            <v>180341</v>
          </cell>
          <cell r="B2449" t="str">
            <v>IPOMÉIA (IPOMEIA LEARII)</v>
          </cell>
          <cell r="C2449" t="str">
            <v>UN</v>
          </cell>
          <cell r="D2449">
            <v>20.6</v>
          </cell>
        </row>
        <row r="2450">
          <cell r="A2450">
            <v>180343</v>
          </cell>
          <cell r="B2450" t="str">
            <v>JASMIM ESTRELA (TRACHELOSPERMOM JASMINDA)</v>
          </cell>
          <cell r="C2450" t="str">
            <v>UN</v>
          </cell>
          <cell r="D2450">
            <v>16.21</v>
          </cell>
        </row>
        <row r="2451">
          <cell r="A2451">
            <v>180345</v>
          </cell>
          <cell r="B2451" t="str">
            <v>LÁGRIMA DE CRISTO (CLERODENDRON THOMSONAE)</v>
          </cell>
          <cell r="C2451" t="str">
            <v>UN</v>
          </cell>
          <cell r="D2451">
            <v>16.86</v>
          </cell>
        </row>
        <row r="2452">
          <cell r="A2452">
            <v>180347</v>
          </cell>
          <cell r="B2452" t="str">
            <v>MARACUJÁ (PASSIFLORA COERULEA)</v>
          </cell>
          <cell r="C2452" t="str">
            <v>UN</v>
          </cell>
          <cell r="D2452">
            <v>15.34</v>
          </cell>
        </row>
        <row r="2453">
          <cell r="A2453">
            <v>180349</v>
          </cell>
          <cell r="B2453" t="str">
            <v>PRIMAVERA (BOUGAINVILLEA GLABRA)</v>
          </cell>
          <cell r="C2453" t="str">
            <v>UN</v>
          </cell>
          <cell r="D2453">
            <v>21.11</v>
          </cell>
        </row>
        <row r="2454">
          <cell r="A2454">
            <v>180351</v>
          </cell>
          <cell r="B2454" t="str">
            <v>TUMBERGIA (THUNBERGIA GRANDIFLORA)</v>
          </cell>
          <cell r="C2454" t="str">
            <v>UN</v>
          </cell>
          <cell r="D2454">
            <v>15.18</v>
          </cell>
        </row>
        <row r="2455">
          <cell r="A2455">
            <v>180353</v>
          </cell>
          <cell r="B2455" t="str">
            <v>UNHA DE GATO (FICUS PUMILA)</v>
          </cell>
          <cell r="C2455" t="str">
            <v>UN</v>
          </cell>
          <cell r="D2455">
            <v>2.29</v>
          </cell>
        </row>
        <row r="2456">
          <cell r="A2456">
            <v>180361</v>
          </cell>
          <cell r="B2456" t="str">
            <v>ABUTILOM (ABUTILON STRIATUM)</v>
          </cell>
          <cell r="C2456" t="str">
            <v>UN</v>
          </cell>
          <cell r="D2456">
            <v>15</v>
          </cell>
        </row>
        <row r="2457">
          <cell r="A2457">
            <v>180363</v>
          </cell>
          <cell r="B2457" t="str">
            <v>ACALIFA (ACALYPHA WILKESIANA)</v>
          </cell>
          <cell r="C2457" t="str">
            <v>UN</v>
          </cell>
          <cell r="D2457">
            <v>15.09</v>
          </cell>
        </row>
        <row r="2458">
          <cell r="A2458">
            <v>180365</v>
          </cell>
          <cell r="B2458" t="str">
            <v>ALAMANDA (ALLAMANDA NERIIFOLIA)</v>
          </cell>
          <cell r="C2458" t="str">
            <v>UN</v>
          </cell>
          <cell r="D2458">
            <v>14.93</v>
          </cell>
        </row>
        <row r="2459">
          <cell r="A2459">
            <v>180367</v>
          </cell>
          <cell r="B2459" t="str">
            <v>AZALÉA (RHODODENDRON INDICUM)</v>
          </cell>
          <cell r="C2459" t="str">
            <v>UN</v>
          </cell>
          <cell r="D2459">
            <v>18.2</v>
          </cell>
        </row>
        <row r="2460">
          <cell r="A2460">
            <v>180369</v>
          </cell>
          <cell r="B2460" t="str">
            <v>BAMBUZINHO (BAMBUZA GRACILIS)</v>
          </cell>
          <cell r="C2460" t="str">
            <v>UN</v>
          </cell>
          <cell r="D2460">
            <v>19.940000000000001</v>
          </cell>
        </row>
        <row r="2461">
          <cell r="A2461">
            <v>180371</v>
          </cell>
          <cell r="B2461" t="str">
            <v>BELA EMÍLIA (PLUMBAGO CAPENSIS)</v>
          </cell>
          <cell r="C2461" t="str">
            <v>UN</v>
          </cell>
          <cell r="D2461">
            <v>13.5</v>
          </cell>
        </row>
        <row r="2462">
          <cell r="A2462">
            <v>180373</v>
          </cell>
          <cell r="B2462" t="str">
            <v>CAMARÃO (BELOPERONE GUTATA)</v>
          </cell>
          <cell r="C2462" t="str">
            <v>UN</v>
          </cell>
          <cell r="D2462">
            <v>15.53</v>
          </cell>
        </row>
        <row r="2463">
          <cell r="A2463">
            <v>180375</v>
          </cell>
          <cell r="B2463" t="str">
            <v>COSMOS (COSMOS BIPINNATUS)</v>
          </cell>
          <cell r="C2463" t="str">
            <v>UN</v>
          </cell>
          <cell r="D2463">
            <v>10.59</v>
          </cell>
        </row>
        <row r="2464">
          <cell r="A2464">
            <v>180377</v>
          </cell>
          <cell r="B2464" t="str">
            <v>DRACENA (DRACAENA FRAGRANS)</v>
          </cell>
          <cell r="C2464" t="str">
            <v>UN</v>
          </cell>
          <cell r="D2464">
            <v>19.21</v>
          </cell>
        </row>
        <row r="2465">
          <cell r="A2465">
            <v>180379</v>
          </cell>
          <cell r="B2465" t="str">
            <v>ESPONJINHA (CALLIANDRA TWEEDII)</v>
          </cell>
          <cell r="C2465" t="str">
            <v>UN</v>
          </cell>
          <cell r="D2465">
            <v>16.010000000000002</v>
          </cell>
        </row>
        <row r="2466">
          <cell r="A2466">
            <v>180383</v>
          </cell>
          <cell r="B2466" t="str">
            <v>HIBISCO (HIBISCUS ROSA SINENSIS)</v>
          </cell>
          <cell r="C2466" t="str">
            <v>UN</v>
          </cell>
          <cell r="D2466">
            <v>13.66</v>
          </cell>
        </row>
        <row r="2467">
          <cell r="A2467">
            <v>180385</v>
          </cell>
          <cell r="B2467" t="str">
            <v>MALVAVISCO (MALVAVISCUS MOLLIS)</v>
          </cell>
          <cell r="C2467" t="str">
            <v>UN</v>
          </cell>
          <cell r="D2467">
            <v>13.73</v>
          </cell>
        </row>
        <row r="2468">
          <cell r="A2468">
            <v>180387</v>
          </cell>
          <cell r="B2468" t="str">
            <v>PIRACANTA (PYRACANTHA COCCINEA)</v>
          </cell>
          <cell r="C2468" t="str">
            <v>UN</v>
          </cell>
          <cell r="D2468">
            <v>20.32</v>
          </cell>
        </row>
        <row r="2469">
          <cell r="A2469">
            <v>181000</v>
          </cell>
          <cell r="B2469" t="str">
            <v>TRATAMENTO PAISAGÍSTICO DE PISOS</v>
          </cell>
          <cell r="C2469" t="str">
            <v>.</v>
          </cell>
          <cell r="D2469" t="str">
            <v>.</v>
          </cell>
        </row>
        <row r="2470">
          <cell r="A2470">
            <v>181050</v>
          </cell>
          <cell r="B2470" t="str">
            <v>NR.10 - ORLA PARA ÁRVORE EM PARALELEPÍPEDO - 1,20 X 1,20 M</v>
          </cell>
          <cell r="C2470" t="str">
            <v>UN</v>
          </cell>
          <cell r="D2470">
            <v>65.540000000000006</v>
          </cell>
        </row>
        <row r="2471">
          <cell r="A2471">
            <v>181056</v>
          </cell>
          <cell r="B2471" t="str">
            <v>ORLA DE SEPARAÇÃO EM CONCRETO NC.26</v>
          </cell>
          <cell r="C2471" t="str">
            <v>M</v>
          </cell>
          <cell r="D2471">
            <v>31.59</v>
          </cell>
        </row>
        <row r="2472">
          <cell r="A2472">
            <v>181060</v>
          </cell>
          <cell r="B2472" t="str">
            <v>GRELHA DE CONCRETO PARA PISOS GRAMADOS 60X45X9,5CM</v>
          </cell>
          <cell r="C2472" t="str">
            <v>M2</v>
          </cell>
          <cell r="D2472">
            <v>39.64</v>
          </cell>
        </row>
        <row r="2473">
          <cell r="A2473">
            <v>181090</v>
          </cell>
          <cell r="B2473" t="str">
            <v>TORNEIRA PARA JARDIM  HD.16</v>
          </cell>
          <cell r="C2473" t="str">
            <v>UN</v>
          </cell>
          <cell r="D2473">
            <v>147.22999999999999</v>
          </cell>
        </row>
        <row r="2474">
          <cell r="A2474">
            <v>181200</v>
          </cell>
          <cell r="B2474" t="str">
            <v>MOBILIÁRIO EXTERNO</v>
          </cell>
          <cell r="C2474" t="str">
            <v>.</v>
          </cell>
          <cell r="D2474" t="str">
            <v>.</v>
          </cell>
        </row>
        <row r="2475">
          <cell r="A2475">
            <v>181201</v>
          </cell>
          <cell r="B2475" t="str">
            <v>IC.01 - BANCO DE CONCRETO POLIDO COM PINTURA EM POLIURETANO</v>
          </cell>
          <cell r="C2475" t="str">
            <v>M</v>
          </cell>
          <cell r="D2475">
            <v>95.87</v>
          </cell>
        </row>
        <row r="2476">
          <cell r="A2476">
            <v>181202</v>
          </cell>
          <cell r="B2476" t="str">
            <v>IC.02 - CONJUNTO MESA E BANCOS EM CONCRETO</v>
          </cell>
          <cell r="C2476" t="str">
            <v>CJ</v>
          </cell>
          <cell r="D2476">
            <v>598.20000000000005</v>
          </cell>
        </row>
        <row r="2477">
          <cell r="A2477">
            <v>181203</v>
          </cell>
          <cell r="B2477" t="str">
            <v>IC.03 - BANCO EM CONCRETO APARENTE - L=40CM</v>
          </cell>
          <cell r="C2477" t="str">
            <v>M</v>
          </cell>
          <cell r="D2477">
            <v>89.01</v>
          </cell>
        </row>
        <row r="2478">
          <cell r="A2478">
            <v>181204</v>
          </cell>
          <cell r="B2478" t="str">
            <v>IC.04 - BANCO EM CONCRETO APARENTE - L=50CM</v>
          </cell>
          <cell r="C2478" t="str">
            <v>M</v>
          </cell>
          <cell r="D2478">
            <v>98.06</v>
          </cell>
        </row>
        <row r="2479">
          <cell r="A2479">
            <v>181205</v>
          </cell>
          <cell r="B2479" t="str">
            <v>IC.05 - BANCO EM CONCRETO APARENTE COM BALANÇO DE 40CM</v>
          </cell>
          <cell r="C2479" t="str">
            <v>M</v>
          </cell>
          <cell r="D2479">
            <v>136.38999999999999</v>
          </cell>
        </row>
        <row r="2480">
          <cell r="A2480">
            <v>181206</v>
          </cell>
          <cell r="B2480" t="str">
            <v>IC.06 - BANCO EM CONCRETO APARENTE, TIPO PMSP</v>
          </cell>
          <cell r="C2480" t="str">
            <v>M</v>
          </cell>
          <cell r="D2480">
            <v>100.78</v>
          </cell>
        </row>
        <row r="2481">
          <cell r="A2481">
            <v>181212</v>
          </cell>
          <cell r="B2481" t="str">
            <v>IV.02/03 - BANCO EM BLOCOS DE CONCRETO APARENTE</v>
          </cell>
          <cell r="C2481" t="str">
            <v>M</v>
          </cell>
          <cell r="D2481">
            <v>154.54</v>
          </cell>
        </row>
        <row r="2482">
          <cell r="A2482">
            <v>181217</v>
          </cell>
          <cell r="B2482" t="str">
            <v>BANCO EM ALVENARIA APARENTE E CONCRETO IV 07</v>
          </cell>
          <cell r="C2482" t="str">
            <v>M</v>
          </cell>
          <cell r="D2482">
            <v>110.36</v>
          </cell>
        </row>
        <row r="2483">
          <cell r="A2483">
            <v>181218</v>
          </cell>
          <cell r="B2483" t="str">
            <v>BANCO EM ALVENARIA REVESTIDA E CONCRETO IV 08</v>
          </cell>
          <cell r="C2483" t="str">
            <v>M</v>
          </cell>
          <cell r="D2483">
            <v>120.93</v>
          </cell>
        </row>
        <row r="2484">
          <cell r="A2484">
            <v>181219</v>
          </cell>
          <cell r="B2484" t="str">
            <v>BANCO JARDINEIRA EM ALVENARIA DE TIJOLO APARENTE IV-09</v>
          </cell>
          <cell r="C2484" t="str">
            <v>M</v>
          </cell>
          <cell r="D2484">
            <v>150.16999999999999</v>
          </cell>
        </row>
        <row r="2485">
          <cell r="A2485">
            <v>181300</v>
          </cell>
          <cell r="B2485" t="str">
            <v>BRINQUEDOS EDIFICADOS</v>
          </cell>
          <cell r="C2485" t="str">
            <v>.</v>
          </cell>
          <cell r="D2485" t="str">
            <v>.</v>
          </cell>
        </row>
        <row r="2486">
          <cell r="A2486">
            <v>181321</v>
          </cell>
          <cell r="B2486" t="str">
            <v>RV.01 - MINI ANFITEATRO</v>
          </cell>
          <cell r="C2486" t="str">
            <v>UN</v>
          </cell>
          <cell r="D2486">
            <v>3470.56</v>
          </cell>
        </row>
        <row r="2487">
          <cell r="A2487">
            <v>181326</v>
          </cell>
          <cell r="B2487" t="str">
            <v>RV.06 - MURAL EM ALVENARIA</v>
          </cell>
          <cell r="C2487" t="str">
            <v>UN</v>
          </cell>
          <cell r="D2487">
            <v>923.29</v>
          </cell>
        </row>
        <row r="2488">
          <cell r="A2488">
            <v>181338</v>
          </cell>
          <cell r="B2488" t="str">
            <v>RV.08 - TANQUE DE AREIA CIRCULAR - RAIO INTERNO 1,50M</v>
          </cell>
          <cell r="C2488" t="str">
            <v>UN</v>
          </cell>
          <cell r="D2488">
            <v>1628.65</v>
          </cell>
        </row>
        <row r="2489">
          <cell r="A2489">
            <v>181339</v>
          </cell>
          <cell r="B2489" t="str">
            <v>RV.09 - TANQUE DE AREIA CIRCULAR - RAIO INTERNO 2,00M</v>
          </cell>
          <cell r="C2489" t="str">
            <v>UN</v>
          </cell>
          <cell r="D2489">
            <v>2307.42</v>
          </cell>
        </row>
        <row r="2490">
          <cell r="A2490">
            <v>181340</v>
          </cell>
          <cell r="B2490" t="str">
            <v>RV.10 - TANQUE DE AREIA CIRCULAR - RAIO INTERNO 2,50M</v>
          </cell>
          <cell r="C2490" t="str">
            <v>UN</v>
          </cell>
          <cell r="D2490">
            <v>3058.89</v>
          </cell>
        </row>
        <row r="2491">
          <cell r="A2491">
            <v>181341</v>
          </cell>
          <cell r="B2491" t="str">
            <v>RV.11 - TANQUE DE AREIA/DET. GENÉRICO - ESCAVAÇÃO E APILOAMENTO</v>
          </cell>
          <cell r="C2491" t="str">
            <v>M3</v>
          </cell>
          <cell r="D2491">
            <v>17.88</v>
          </cell>
        </row>
        <row r="2492">
          <cell r="A2492">
            <v>181342</v>
          </cell>
          <cell r="B2492" t="str">
            <v>RV.11 - TANQUE DE AREIA/DET. GENÉRICO - DRENAGEM</v>
          </cell>
          <cell r="C2492" t="str">
            <v>M</v>
          </cell>
          <cell r="D2492">
            <v>23.65</v>
          </cell>
        </row>
        <row r="2493">
          <cell r="A2493">
            <v>181343</v>
          </cell>
          <cell r="B2493" t="str">
            <v>RV.11 - TANQUE DE AREIA/DET. GENÉRICO - LASTRO DE CONCRETO</v>
          </cell>
          <cell r="C2493" t="str">
            <v>M3</v>
          </cell>
          <cell r="D2493">
            <v>283.47000000000003</v>
          </cell>
        </row>
        <row r="2494">
          <cell r="A2494">
            <v>181344</v>
          </cell>
          <cell r="B2494" t="str">
            <v>RV.11 - TANQUE DE AREIA/DET. GENÉRICO - BORDA BAIXA</v>
          </cell>
          <cell r="C2494" t="str">
            <v>M</v>
          </cell>
          <cell r="D2494">
            <v>114.51</v>
          </cell>
        </row>
        <row r="2495">
          <cell r="A2495">
            <v>181345</v>
          </cell>
          <cell r="B2495" t="str">
            <v>RV.11 - TANQUE DE AREIA/DET. GENÉRICO - BORDA ALTA</v>
          </cell>
          <cell r="C2495" t="str">
            <v>M</v>
          </cell>
          <cell r="D2495">
            <v>142.91999999999999</v>
          </cell>
        </row>
        <row r="2496">
          <cell r="A2496">
            <v>181346</v>
          </cell>
          <cell r="B2496" t="str">
            <v>RV.11 - TANQUE DE AREIA/DET. GENÉRICO - FORNECIMENTO E APLICAÇÃO DE AREIA LAVADA</v>
          </cell>
          <cell r="C2496" t="str">
            <v>M3</v>
          </cell>
          <cell r="D2496">
            <v>56.74</v>
          </cell>
        </row>
        <row r="2497">
          <cell r="A2497">
            <v>181351</v>
          </cell>
          <cell r="B2497" t="str">
            <v>BRINQUEDO - TRENZINHO DE TUBOS DE CONCRETO/FABES</v>
          </cell>
          <cell r="C2497" t="str">
            <v>UN</v>
          </cell>
          <cell r="D2497">
            <v>1745.4</v>
          </cell>
        </row>
        <row r="2498">
          <cell r="A2498">
            <v>181353</v>
          </cell>
          <cell r="B2498" t="str">
            <v>RV.07 - FORTINHO</v>
          </cell>
          <cell r="C2498" t="str">
            <v>UN</v>
          </cell>
          <cell r="D2498">
            <v>2103.0500000000002</v>
          </cell>
        </row>
        <row r="2499">
          <cell r="A2499">
            <v>181400</v>
          </cell>
          <cell r="B2499" t="str">
            <v>BRINQUEDOS INDUSTRIALIZADOS</v>
          </cell>
          <cell r="C2499" t="str">
            <v>.</v>
          </cell>
          <cell r="D2499" t="str">
            <v>.</v>
          </cell>
        </row>
        <row r="2500">
          <cell r="A2500">
            <v>181405</v>
          </cell>
          <cell r="B2500" t="str">
            <v>CARROSSEL PARA 20 LUGARES,  DIÂMETRO 2,20M, FORNECIMENTO E INSTALAÇÃO</v>
          </cell>
          <cell r="C2500" t="str">
            <v>UN</v>
          </cell>
          <cell r="D2500">
            <v>798.1</v>
          </cell>
        </row>
        <row r="2501">
          <cell r="A2501">
            <v>181408</v>
          </cell>
          <cell r="B2501" t="str">
            <v>ESCORREGADOR COMPR=3,00M H=1,80M - ESTRUTURA METÁLICA</v>
          </cell>
          <cell r="C2501" t="str">
            <v>UN</v>
          </cell>
          <cell r="D2501">
            <v>837.32</v>
          </cell>
        </row>
        <row r="2502">
          <cell r="A2502">
            <v>181411</v>
          </cell>
          <cell r="B2502" t="str">
            <v>GANGORRA COM 3 PRANCHAS COMPR=3,00M H=0,70M - ESTRUTURA METÁLICA</v>
          </cell>
          <cell r="C2502" t="str">
            <v>UN</v>
          </cell>
          <cell r="D2502">
            <v>611.92999999999995</v>
          </cell>
        </row>
        <row r="2503">
          <cell r="A2503">
            <v>181415</v>
          </cell>
          <cell r="B2503" t="str">
            <v>BALANÇO DE 3 LUGARES COM PNEUS COMPR=4,50M H=2,50M - ESTRUTURA METÁLICA</v>
          </cell>
          <cell r="C2503" t="str">
            <v>UN</v>
          </cell>
          <cell r="D2503">
            <v>660.74</v>
          </cell>
        </row>
        <row r="2504">
          <cell r="A2504">
            <v>181422</v>
          </cell>
          <cell r="B2504" t="str">
            <v>ESCADA HORIZONTAL COMPR=1,80M H=1,80M - ESTRUTURA METÁLICA</v>
          </cell>
          <cell r="C2504" t="str">
            <v>UN</v>
          </cell>
          <cell r="D2504">
            <v>627.99</v>
          </cell>
        </row>
        <row r="2505">
          <cell r="A2505">
            <v>181424</v>
          </cell>
          <cell r="B2505" t="str">
            <v>GAIOLA LABIRINTO (1,5X1,5X2,0)M - ESTRUTURA METÁLICA</v>
          </cell>
          <cell r="C2505" t="str">
            <v>UN</v>
          </cell>
          <cell r="D2505">
            <v>851.04</v>
          </cell>
        </row>
        <row r="2506">
          <cell r="A2506">
            <v>181500</v>
          </cell>
          <cell r="B2506" t="str">
            <v>BRINQUEDOS - SERVIÇOS</v>
          </cell>
          <cell r="C2506" t="str">
            <v>.</v>
          </cell>
          <cell r="D2506" t="str">
            <v>.</v>
          </cell>
        </row>
        <row r="2507">
          <cell r="A2507">
            <v>181510</v>
          </cell>
          <cell r="B2507" t="str">
            <v>CARACOL - DEMARCAÇÃO DE PISO (RD-06)</v>
          </cell>
          <cell r="C2507" t="str">
            <v>UN</v>
          </cell>
          <cell r="D2507">
            <v>88.25</v>
          </cell>
        </row>
        <row r="2508">
          <cell r="A2508">
            <v>181513</v>
          </cell>
          <cell r="B2508" t="str">
            <v>AMARELINHA DEMARCAÇÃO DE PISO (RD-05)</v>
          </cell>
          <cell r="C2508" t="str">
            <v>UN</v>
          </cell>
          <cell r="D2508">
            <v>50.06</v>
          </cell>
        </row>
        <row r="2509">
          <cell r="A2509">
            <v>181514</v>
          </cell>
          <cell r="B2509" t="str">
            <v>XADREZ - DEMARCAÇÃO DE PISO (RD-04)</v>
          </cell>
          <cell r="C2509" t="str">
            <v>UN</v>
          </cell>
          <cell r="D2509">
            <v>343.66</v>
          </cell>
        </row>
        <row r="2510">
          <cell r="A2510">
            <v>181550</v>
          </cell>
          <cell r="B2510" t="str">
            <v>FORNECIMENTO E APLICAÇÃO DE AREIA FINA</v>
          </cell>
          <cell r="C2510" t="str">
            <v>M3</v>
          </cell>
          <cell r="D2510">
            <v>78.02</v>
          </cell>
        </row>
        <row r="2511">
          <cell r="A2511">
            <v>181551</v>
          </cell>
          <cell r="B2511" t="str">
            <v>FORNECIMENTO E APLICAÇÃO  DE PEDRA N.2</v>
          </cell>
          <cell r="C2511" t="str">
            <v>M3</v>
          </cell>
          <cell r="D2511">
            <v>63.55</v>
          </cell>
        </row>
        <row r="2512">
          <cell r="A2512">
            <v>186000</v>
          </cell>
          <cell r="B2512" t="str">
            <v>RETIRADAS</v>
          </cell>
          <cell r="C2512" t="str">
            <v>.</v>
          </cell>
          <cell r="D2512" t="str">
            <v>.</v>
          </cell>
        </row>
        <row r="2513">
          <cell r="A2513">
            <v>186007</v>
          </cell>
          <cell r="B2513" t="str">
            <v>RETIRADA DE GRAMA</v>
          </cell>
          <cell r="C2513" t="str">
            <v>M2</v>
          </cell>
          <cell r="D2513">
            <v>1.64</v>
          </cell>
        </row>
        <row r="2514">
          <cell r="A2514">
            <v>187000</v>
          </cell>
          <cell r="B2514" t="str">
            <v>RECOLOCAÇÕES</v>
          </cell>
          <cell r="C2514" t="str">
            <v>.</v>
          </cell>
          <cell r="D2514" t="str">
            <v>.</v>
          </cell>
        </row>
        <row r="2515">
          <cell r="A2515">
            <v>187007</v>
          </cell>
          <cell r="B2515" t="str">
            <v>RECOLOCAÇÃO DE GRAMA</v>
          </cell>
          <cell r="C2515" t="str">
            <v>M2</v>
          </cell>
          <cell r="D2515">
            <v>12.56</v>
          </cell>
        </row>
        <row r="2516">
          <cell r="A2516">
            <v>187040</v>
          </cell>
          <cell r="B2516" t="str">
            <v>TRANSPLANTE DE ÁRVORES COM DIÂMETRO ATÉ 30CM</v>
          </cell>
          <cell r="C2516" t="str">
            <v>UN</v>
          </cell>
          <cell r="D2516">
            <v>444.99</v>
          </cell>
        </row>
        <row r="2517">
          <cell r="A2517">
            <v>188000</v>
          </cell>
          <cell r="B2517" t="str">
            <v>SERVIÇOS PARCIAIS</v>
          </cell>
          <cell r="C2517" t="str">
            <v>.</v>
          </cell>
          <cell r="D2517" t="str">
            <v>.</v>
          </cell>
        </row>
        <row r="2518">
          <cell r="A2518">
            <v>188001</v>
          </cell>
          <cell r="B2518" t="str">
            <v>REVOLVIMENTO E AJUSTE DO SOLO</v>
          </cell>
          <cell r="C2518" t="str">
            <v>M2</v>
          </cell>
          <cell r="D2518">
            <v>2.73</v>
          </cell>
        </row>
        <row r="2519">
          <cell r="A2519">
            <v>188011</v>
          </cell>
          <cell r="B2519" t="str">
            <v>TERRA PREPARADA PARA PLANTIO</v>
          </cell>
          <cell r="C2519" t="str">
            <v>M3</v>
          </cell>
          <cell r="D2519">
            <v>80.75</v>
          </cell>
        </row>
        <row r="2520">
          <cell r="A2520">
            <v>188013</v>
          </cell>
          <cell r="B2520" t="str">
            <v>CALCAREO DOLOMITICO</v>
          </cell>
          <cell r="C2520" t="str">
            <v>KG</v>
          </cell>
          <cell r="D2520">
            <v>0.31</v>
          </cell>
        </row>
        <row r="2521">
          <cell r="A2521">
            <v>188015</v>
          </cell>
          <cell r="B2521" t="str">
            <v>ADUBO QUÍMICO NPK, 10:10:10</v>
          </cell>
          <cell r="C2521" t="str">
            <v>KG</v>
          </cell>
          <cell r="D2521">
            <v>1.39</v>
          </cell>
        </row>
        <row r="2522">
          <cell r="A2522">
            <v>188030</v>
          </cell>
          <cell r="B2522" t="str">
            <v>PREPARO DO SOLO PARA PLANTIO DE GRAMA BATATAES</v>
          </cell>
          <cell r="C2522" t="str">
            <v>M2</v>
          </cell>
          <cell r="D2522">
            <v>2.73</v>
          </cell>
        </row>
        <row r="2523">
          <cell r="A2523">
            <v>188035</v>
          </cell>
          <cell r="B2523" t="str">
            <v>RECOLOCAÇÃO DE TERRA DE JARDIM</v>
          </cell>
          <cell r="C2523" t="str">
            <v>M3</v>
          </cell>
          <cell r="D2523">
            <v>90.68</v>
          </cell>
        </row>
        <row r="2524">
          <cell r="A2524">
            <v>200000</v>
          </cell>
          <cell r="B2524" t="str">
            <v>SERVICOS TECNICOS</v>
          </cell>
        </row>
        <row r="2525">
          <cell r="A2525">
            <v>200100</v>
          </cell>
          <cell r="B2525" t="str">
            <v>TOPOGRAFIA</v>
          </cell>
          <cell r="C2525" t="str">
            <v>.</v>
          </cell>
          <cell r="D2525" t="str">
            <v>.</v>
          </cell>
        </row>
        <row r="2526">
          <cell r="A2526">
            <v>200101</v>
          </cell>
          <cell r="B2526" t="str">
            <v>LEVANTAMENTO PLANIMÉTRICO DE PERÍMETRO - ATÉ 1.000M</v>
          </cell>
          <cell r="C2526" t="str">
            <v>GL</v>
          </cell>
          <cell r="D2526">
            <v>1078.81</v>
          </cell>
        </row>
        <row r="2527">
          <cell r="A2527">
            <v>200102</v>
          </cell>
          <cell r="B2527" t="str">
            <v>LEVANTAMENTO PLANIMÉTRICO DE PERÍMETRO - EXCEDENTE 1.000M</v>
          </cell>
          <cell r="C2527" t="str">
            <v>M</v>
          </cell>
          <cell r="D2527">
            <v>0.96</v>
          </cell>
        </row>
        <row r="2528">
          <cell r="A2528">
            <v>200113</v>
          </cell>
          <cell r="B2528" t="str">
            <v>LEVANTAMENTO PLANIALTIMÉTRICO DE ÁREAS - ATÉ 10.000M2</v>
          </cell>
          <cell r="C2528" t="str">
            <v>GL</v>
          </cell>
          <cell r="D2528">
            <v>2154.2800000000002</v>
          </cell>
        </row>
        <row r="2529">
          <cell r="A2529">
            <v>200114</v>
          </cell>
          <cell r="B2529" t="str">
            <v>LEVANTAMENTO PLANIALTIMÉTRICO DE ÁREAS - EXCEDENTE A 10.000M2</v>
          </cell>
          <cell r="C2529" t="str">
            <v>M2</v>
          </cell>
          <cell r="D2529">
            <v>0.2</v>
          </cell>
        </row>
        <row r="2530">
          <cell r="A2530">
            <v>200121</v>
          </cell>
          <cell r="B2530" t="str">
            <v>ACRÉSCIMO FACE AO GRAU DE DIFICULDADE - TERRENO ACIDENTADO</v>
          </cell>
          <cell r="C2530" t="str">
            <v>%</v>
          </cell>
          <cell r="D2530">
            <v>20</v>
          </cell>
        </row>
        <row r="2531">
          <cell r="A2531">
            <v>200122</v>
          </cell>
          <cell r="B2531" t="str">
            <v>ACRÉSCIMO FACE AO GRAU DE DIFICULDADE - TERRENO COBERTO PARA VEGETAÇÃO</v>
          </cell>
          <cell r="C2531" t="str">
            <v>%</v>
          </cell>
          <cell r="D2531">
            <v>50</v>
          </cell>
        </row>
        <row r="2532">
          <cell r="A2532">
            <v>200123</v>
          </cell>
          <cell r="B2532" t="str">
            <v>ACRÉSCIMO FACE AO GRAU DE DIFICULDADE - TERRENO PANTANOSO</v>
          </cell>
          <cell r="C2532" t="str">
            <v>%</v>
          </cell>
          <cell r="D2532">
            <v>100</v>
          </cell>
        </row>
        <row r="2533">
          <cell r="A2533">
            <v>200124</v>
          </cell>
          <cell r="B2533" t="str">
            <v>ACRÉSCIMO FACE AO GRAU DE DIFICULDADE - TERRENO COM CADASTRO</v>
          </cell>
          <cell r="C2533" t="str">
            <v>%</v>
          </cell>
          <cell r="D2533">
            <v>30</v>
          </cell>
        </row>
        <row r="2534">
          <cell r="A2534">
            <v>200131</v>
          </cell>
          <cell r="B2534" t="str">
            <v>ACRÉSCIMO PARA ELABORAÇÃO DE CÁLCULOS - ÁREAS, DISTÂNCIAS E AZIMUTES</v>
          </cell>
          <cell r="C2534" t="str">
            <v>%</v>
          </cell>
          <cell r="D2534">
            <v>10</v>
          </cell>
        </row>
        <row r="2535">
          <cell r="A2535">
            <v>200132</v>
          </cell>
          <cell r="B2535" t="str">
            <v>ACRÉSCIMO PARA ELABORAÇÃO DE CÁLCULOS - NIVELAMENTO DE SECÇÕES TRANSVERSAIS</v>
          </cell>
          <cell r="C2535" t="str">
            <v>%</v>
          </cell>
          <cell r="D2535">
            <v>50</v>
          </cell>
        </row>
        <row r="2536">
          <cell r="A2536">
            <v>200133</v>
          </cell>
          <cell r="B2536" t="str">
            <v>ACRÉSCIMO PARA ELABORAÇÃO DE CÁLCULOS - MOVIMENTO DE TERRA</v>
          </cell>
          <cell r="C2536" t="str">
            <v>%</v>
          </cell>
          <cell r="D2536">
            <v>10</v>
          </cell>
        </row>
        <row r="2537">
          <cell r="A2537">
            <v>200200</v>
          </cell>
          <cell r="B2537" t="str">
            <v>SONDAGEM</v>
          </cell>
          <cell r="C2537" t="str">
            <v>.</v>
          </cell>
          <cell r="D2537" t="str">
            <v>.</v>
          </cell>
        </row>
        <row r="2538">
          <cell r="A2538">
            <v>200201</v>
          </cell>
          <cell r="B2538" t="str">
            <v>TRADO MANUAL</v>
          </cell>
          <cell r="C2538" t="str">
            <v>M</v>
          </cell>
          <cell r="D2538">
            <v>19.66</v>
          </cell>
        </row>
        <row r="2539">
          <cell r="A2539">
            <v>200202</v>
          </cell>
          <cell r="B2539" t="str">
            <v>MOBILIZAÇÃO E INSTALAÇÃO DE 1  EQUIPAMENTO PARA EXECUÇÃO DE SONDAGEM A PERCUSSÃO</v>
          </cell>
          <cell r="C2539" t="str">
            <v>UN</v>
          </cell>
          <cell r="D2539">
            <v>181.06</v>
          </cell>
        </row>
        <row r="2540">
          <cell r="A2540">
            <v>200203</v>
          </cell>
          <cell r="B2540" t="str">
            <v>DESLOCAMENTO DE EQUIPAMENTO ENTRE FUROS EM TERRENO PLANO, CONSIDERANDO A DISTÂNCIA ATÉ 100M, PARA SONDAGEM A PERCUSSÃO</v>
          </cell>
          <cell r="C2540" t="str">
            <v>UN</v>
          </cell>
          <cell r="D2540">
            <v>24.58</v>
          </cell>
        </row>
        <row r="2541">
          <cell r="A2541">
            <v>200204</v>
          </cell>
          <cell r="B2541" t="str">
            <v>DESLOCAMENTO DE EQUIPAMENTO ENTRE FUROS EM TERRENO PLANO, CONSIDERANDO A DISTÂNCIA DE 100 À 200M, PARA FUNDAÇÃO A PERCUSSÃO</v>
          </cell>
          <cell r="C2541" t="str">
            <v>UN</v>
          </cell>
          <cell r="D2541">
            <v>49.16</v>
          </cell>
        </row>
        <row r="2542">
          <cell r="A2542">
            <v>200205</v>
          </cell>
          <cell r="B2542" t="str">
            <v>DESLOCAMENTO DE EQUIPAMENTO ENTRE FUROS EM TERRENO PLANO, CONSIDERANDO A DISTÂNCIA ACIMA DE 200M, PARA SONDAGEM A PERCUSSÃO</v>
          </cell>
          <cell r="C2542" t="str">
            <v>UN</v>
          </cell>
          <cell r="D2542">
            <v>73.739999999999995</v>
          </cell>
        </row>
        <row r="2543">
          <cell r="A2543">
            <v>200206</v>
          </cell>
          <cell r="B2543" t="str">
            <v>DESLOCAMENTO DE EQUIPAMENTO ENTRE FUROS EM TERRENO ACIDENTADO, CONSIDERANDO A DISTÂNCIA ATÉ 50M, PARA SONDAGEM A PERCUSSÃO</v>
          </cell>
          <cell r="C2543" t="str">
            <v>UN</v>
          </cell>
          <cell r="D2543">
            <v>24.58</v>
          </cell>
        </row>
        <row r="2544">
          <cell r="A2544">
            <v>200207</v>
          </cell>
          <cell r="B2544" t="str">
            <v>DESLOCAMENTO DE EQUIPAMENTO ENTRE FUROS EM TERRENO ACIDENTADO, CONSIDERANDO A DISTÂNCIA ACIMA DE 50M, PARA SONDAGEM A PERCUSSÃO</v>
          </cell>
          <cell r="C2544" t="str">
            <v>UN</v>
          </cell>
          <cell r="D2544">
            <v>41.64</v>
          </cell>
        </row>
        <row r="2545">
          <cell r="A2545">
            <v>200208</v>
          </cell>
          <cell r="B2545" t="str">
            <v>EXECUÇÃO DE PLATAFORMA EM TERRENO ALAGADIÇO OU ACIDENTADO, PARA SONDAGEM A PERCUSSÃO</v>
          </cell>
          <cell r="C2545" t="str">
            <v>UN</v>
          </cell>
          <cell r="D2545">
            <v>67.290000000000006</v>
          </cell>
        </row>
        <row r="2546">
          <cell r="A2546">
            <v>200209</v>
          </cell>
          <cell r="B2546" t="str">
            <v>PERFURAÇÃO E EXECUÇÃO DE ENSAIO PENETROMÉTRICO OU DE LAVAGEM POR TEMPO</v>
          </cell>
          <cell r="C2546" t="str">
            <v>M</v>
          </cell>
          <cell r="D2546">
            <v>40.450000000000003</v>
          </cell>
        </row>
        <row r="2547">
          <cell r="A2547">
            <v>200300</v>
          </cell>
          <cell r="B2547" t="str">
            <v>SERVIÇOS TÉCNICOS</v>
          </cell>
          <cell r="C2547" t="str">
            <v>.</v>
          </cell>
          <cell r="D2547" t="str">
            <v>.</v>
          </cell>
        </row>
        <row r="2548">
          <cell r="A2548">
            <v>200301</v>
          </cell>
          <cell r="B2548" t="str">
            <v>COORDENADOR GERAL</v>
          </cell>
          <cell r="C2548" t="str">
            <v>H</v>
          </cell>
          <cell r="D2548">
            <v>165.49</v>
          </cell>
        </row>
        <row r="2549">
          <cell r="A2549">
            <v>200302</v>
          </cell>
          <cell r="B2549" t="str">
            <v>PROFISSIONAL DE NÍVEL SUPERIOR SÊNIOR</v>
          </cell>
          <cell r="C2549" t="str">
            <v>H</v>
          </cell>
          <cell r="D2549">
            <v>85.85</v>
          </cell>
        </row>
        <row r="2550">
          <cell r="A2550">
            <v>200303</v>
          </cell>
          <cell r="B2550" t="str">
            <v>PROFISSIONAL DE NÍVEL SUPERIOR JUNIOR</v>
          </cell>
          <cell r="C2550" t="str">
            <v>H</v>
          </cell>
          <cell r="D2550">
            <v>39.409999999999997</v>
          </cell>
        </row>
        <row r="2551">
          <cell r="A2551">
            <v>200305</v>
          </cell>
          <cell r="B2551" t="str">
            <v>PROJETISTA</v>
          </cell>
          <cell r="C2551" t="str">
            <v>H</v>
          </cell>
          <cell r="D2551">
            <v>39.82</v>
          </cell>
        </row>
        <row r="2552">
          <cell r="A2552">
            <v>200306</v>
          </cell>
          <cell r="B2552" t="str">
            <v>DESENHISTA PROJETISTA</v>
          </cell>
          <cell r="C2552" t="str">
            <v>H</v>
          </cell>
          <cell r="D2552">
            <v>26.62</v>
          </cell>
        </row>
        <row r="2553">
          <cell r="A2553">
            <v>200307</v>
          </cell>
          <cell r="B2553" t="str">
            <v>COORDENADOR SETORIAL</v>
          </cell>
          <cell r="C2553" t="str">
            <v>H</v>
          </cell>
          <cell r="D2553">
            <v>138.33000000000001</v>
          </cell>
        </row>
        <row r="2554">
          <cell r="A2554">
            <v>200308</v>
          </cell>
          <cell r="B2554" t="str">
            <v>CONSULTOR</v>
          </cell>
          <cell r="C2554" t="str">
            <v>H</v>
          </cell>
          <cell r="D2554">
            <v>154.22999999999999</v>
          </cell>
        </row>
        <row r="2555">
          <cell r="A2555">
            <v>200309</v>
          </cell>
          <cell r="B2555" t="str">
            <v>PROJESTISTA CADISTA</v>
          </cell>
          <cell r="C2555" t="str">
            <v>H</v>
          </cell>
          <cell r="D2555">
            <v>26.62</v>
          </cell>
        </row>
        <row r="2556">
          <cell r="A2556">
            <v>200310</v>
          </cell>
          <cell r="B2556" t="str">
            <v>LEVANTAMENTO CADASTRAL DE EDIFICAÇÃO ATÉ 500M2</v>
          </cell>
          <cell r="C2556" t="str">
            <v>GL</v>
          </cell>
          <cell r="D2556">
            <v>2537.6999999999998</v>
          </cell>
        </row>
        <row r="2557">
          <cell r="A2557">
            <v>200311</v>
          </cell>
          <cell r="B2557" t="str">
            <v>LEVANTAMENTO CADASTRAL DE EDIFICAÇÃO EXECEDENTE A 500M2</v>
          </cell>
          <cell r="C2557" t="str">
            <v>M2</v>
          </cell>
          <cell r="D2557">
            <v>5.08</v>
          </cell>
        </row>
        <row r="2558">
          <cell r="A2558">
            <v>200312</v>
          </cell>
          <cell r="B2558" t="str">
            <v>LEVANTAMENTO CADASTRAL INSTALAÇÕES ELÉTRICAS ATÉ 500M2</v>
          </cell>
          <cell r="C2558" t="str">
            <v>GL</v>
          </cell>
          <cell r="D2558">
            <v>775.23</v>
          </cell>
        </row>
        <row r="2559">
          <cell r="A2559">
            <v>200313</v>
          </cell>
          <cell r="B2559" t="str">
            <v>LEVANTAMENTO CADASTRAL INSTALAÇÕES ELÉTRICAS EXECEDENTE A 500M2</v>
          </cell>
          <cell r="C2559" t="str">
            <v>M2</v>
          </cell>
          <cell r="D2559">
            <v>1.29</v>
          </cell>
        </row>
        <row r="2560">
          <cell r="A2560">
            <v>200314</v>
          </cell>
          <cell r="B2560" t="str">
            <v>LEVANTAMENTO CADASTRAL INSTALAÇÕES HIDRO-SANITÁRIAS ATÉ 500M2</v>
          </cell>
          <cell r="C2560" t="str">
            <v>UN</v>
          </cell>
          <cell r="D2560">
            <v>775.23</v>
          </cell>
        </row>
        <row r="2561">
          <cell r="A2561">
            <v>200315</v>
          </cell>
          <cell r="B2561" t="str">
            <v>LEVANTAMENTO CADASTRAL INSTALAÇÕES HIDRO-SANITÁRIAS EXECEDENTE A 500M2</v>
          </cell>
          <cell r="C2561" t="str">
            <v>M2</v>
          </cell>
          <cell r="D2561">
            <v>1.29</v>
          </cell>
        </row>
        <row r="2562">
          <cell r="A2562">
            <v>200316</v>
          </cell>
          <cell r="B2562" t="str">
            <v>AS BUILT FORMATO A0</v>
          </cell>
          <cell r="C2562" t="str">
            <v>UN</v>
          </cell>
          <cell r="D2562">
            <v>1162.8699999999999</v>
          </cell>
        </row>
        <row r="2563">
          <cell r="A2563">
            <v>200317</v>
          </cell>
          <cell r="B2563" t="str">
            <v>AS BUILT FORMATO A1</v>
          </cell>
          <cell r="C2563" t="str">
            <v>UN</v>
          </cell>
          <cell r="D2563">
            <v>845.54</v>
          </cell>
        </row>
        <row r="2564">
          <cell r="A2564">
            <v>200318</v>
          </cell>
          <cell r="B2564" t="str">
            <v>DESENVOLVIMENTO DE PROJETO EXECUTIVO FORMATO A0</v>
          </cell>
          <cell r="C2564" t="str">
            <v>UN</v>
          </cell>
          <cell r="D2564">
            <v>3274.41</v>
          </cell>
        </row>
        <row r="2565">
          <cell r="A2565">
            <v>200319</v>
          </cell>
          <cell r="B2565" t="str">
            <v>DESENVOLVIMENTO DE PROJETO EXECUTIVO FORMATO A1</v>
          </cell>
          <cell r="C2565" t="str">
            <v>UN</v>
          </cell>
          <cell r="D2565">
            <v>2083.6</v>
          </cell>
        </row>
        <row r="2566">
          <cell r="A2566">
            <v>200330</v>
          </cell>
          <cell r="B2566" t="str">
            <v>PARECER TÉCNICO DE FUNDAÇÃO PARA ÁREA CONSTRUÍDA ATÉ 2000M2</v>
          </cell>
          <cell r="C2566" t="str">
            <v>GL</v>
          </cell>
          <cell r="D2566">
            <v>1542.29</v>
          </cell>
        </row>
        <row r="2567">
          <cell r="A2567">
            <v>200331</v>
          </cell>
          <cell r="B2567" t="str">
            <v>PARECER TÉCNICO DE FUNDAÇÃO PARA ÁREA CONSTRUÍDA DE 2001 À 5000M2</v>
          </cell>
          <cell r="C2567" t="str">
            <v>GL</v>
          </cell>
          <cell r="D2567">
            <v>2467.67</v>
          </cell>
        </row>
        <row r="2568">
          <cell r="A2568">
            <v>200332</v>
          </cell>
          <cell r="B2568" t="str">
            <v>PARECER TÉCNICO DE FUNDAÇÃO PARA ÁREA CONSTRUÍDA DE 5001 À 10000M2</v>
          </cell>
          <cell r="C2568" t="str">
            <v>GL</v>
          </cell>
          <cell r="D2568">
            <v>4318.43</v>
          </cell>
        </row>
        <row r="2569">
          <cell r="A2569">
            <v>200350</v>
          </cell>
          <cell r="B2569" t="str">
            <v>SERVIÇO DE PLOTAGEM EM PAPEL SULFITE, TAMANHO A1, PRETO E BRANCO</v>
          </cell>
          <cell r="C2569" t="str">
            <v>UN</v>
          </cell>
          <cell r="D2569">
            <v>4.7699999999999996</v>
          </cell>
        </row>
        <row r="2570">
          <cell r="A2570">
            <v>200351</v>
          </cell>
          <cell r="B2570" t="str">
            <v>SERVIÇO DE PLOTAGEM EM PAPEL SULFITE, TAMANHO A0, PRETO E BRANCO</v>
          </cell>
          <cell r="C2570" t="str">
            <v>UN</v>
          </cell>
          <cell r="D2570">
            <v>6.73</v>
          </cell>
        </row>
        <row r="2571">
          <cell r="A2571">
            <v>200352</v>
          </cell>
          <cell r="B2571" t="str">
            <v>SERVIÇO DE PLOTAGEM EM PAPEL SULFITE, TAMANHO A1, COLORIDA</v>
          </cell>
          <cell r="C2571" t="str">
            <v>UN</v>
          </cell>
          <cell r="D2571">
            <v>6.65</v>
          </cell>
        </row>
        <row r="2572">
          <cell r="A2572">
            <v>200353</v>
          </cell>
          <cell r="B2572" t="str">
            <v>SERVIÇO DE PLOTAGEM EM PAPEL SULFITE, TAMANHO A0, COLORIDA</v>
          </cell>
          <cell r="C2572" t="str">
            <v>UN</v>
          </cell>
          <cell r="D2572">
            <v>9.08</v>
          </cell>
        </row>
        <row r="2573">
          <cell r="A2573">
            <v>200354</v>
          </cell>
          <cell r="B2573" t="str">
            <v>CÓPIA XEROX EM TAMANHO OFÍCIO, UMA FACE, PRETO E BRANCO</v>
          </cell>
          <cell r="C2573" t="str">
            <v>UN</v>
          </cell>
          <cell r="D2573">
            <v>0.15</v>
          </cell>
        </row>
        <row r="2574">
          <cell r="A2574">
            <v>200355</v>
          </cell>
          <cell r="B2574" t="str">
            <v>CÓPIA XEROX EM TAMANHO OFÍCIO, UMA FACE, COLORIDA</v>
          </cell>
          <cell r="C2574" t="str">
            <v>UN</v>
          </cell>
          <cell r="D2574">
            <v>1.61</v>
          </cell>
        </row>
        <row r="2575">
          <cell r="A2575">
            <v>200356</v>
          </cell>
          <cell r="B2575" t="str">
            <v>CÓPIA XEROX EM TAMANHO A3, UMA FACE, PRETO E BRANCO</v>
          </cell>
          <cell r="C2575" t="str">
            <v>UN</v>
          </cell>
          <cell r="D2575">
            <v>0.37</v>
          </cell>
        </row>
        <row r="2576">
          <cell r="A2576">
            <v>200357</v>
          </cell>
          <cell r="B2576" t="str">
            <v>CÓPIA XEROX EM TAMANHO A3, UMA FACE, COLORIDA</v>
          </cell>
          <cell r="C2576" t="str">
            <v>UN</v>
          </cell>
          <cell r="D2576">
            <v>2.99</v>
          </cell>
        </row>
        <row r="2577">
          <cell r="A2577">
            <v>200358</v>
          </cell>
          <cell r="B2577" t="str">
            <v>CÓPIA XEROX - PRETO E BRANCO</v>
          </cell>
          <cell r="C2577" t="str">
            <v>M2</v>
          </cell>
          <cell r="D2577">
            <v>10.97</v>
          </cell>
        </row>
        <row r="2578">
          <cell r="A2578">
            <v>200600</v>
          </cell>
          <cell r="B2578" t="str">
            <v>CONTROLE TECNOLÓGICO</v>
          </cell>
          <cell r="C2578" t="str">
            <v>.</v>
          </cell>
          <cell r="D2578" t="str">
            <v>.</v>
          </cell>
        </row>
        <row r="2579">
          <cell r="A2579">
            <v>200601</v>
          </cell>
          <cell r="B2579" t="str">
            <v>CONCRETO - ESTUDOS E ENSAIOS</v>
          </cell>
          <cell r="C2579" t="str">
            <v>UN</v>
          </cell>
          <cell r="D2579">
            <v>621.66999999999996</v>
          </cell>
        </row>
        <row r="2580">
          <cell r="A2580">
            <v>200602</v>
          </cell>
          <cell r="B2580" t="str">
            <v>CONCRETO - ENSAIOS DE RUPTURA A COMPRESSÃO (CORPOS DE PROVA)</v>
          </cell>
          <cell r="C2580" t="str">
            <v>UN</v>
          </cell>
          <cell r="D2580">
            <v>8.9</v>
          </cell>
        </row>
        <row r="2581">
          <cell r="A2581">
            <v>200603</v>
          </cell>
          <cell r="B2581" t="str">
            <v>CONTROLE TECNOLÓGICO DE CONCRETO - MOBILIZAÇÃO PARA MOLDAGEM E/OU COLETA DOS CORPOS DE PROVA DE CONCRETO</v>
          </cell>
          <cell r="C2581" t="str">
            <v>VIAGEM</v>
          </cell>
          <cell r="D2581">
            <v>82.23</v>
          </cell>
        </row>
        <row r="2582">
          <cell r="A2582">
            <v>200604</v>
          </cell>
          <cell r="B2582" t="str">
            <v>CONTROLE TECNOLÓGICO DE CONCRETO MOLDAGEM DE CORPO DE PROVA</v>
          </cell>
          <cell r="C2582" t="str">
            <v>PERÍODO</v>
          </cell>
          <cell r="D2582">
            <v>94.13</v>
          </cell>
        </row>
        <row r="2583">
          <cell r="A2583">
            <v>200605</v>
          </cell>
          <cell r="B2583" t="str">
            <v>CONTROLE TECNOLÓGICO DE CONCRETO - ENSAIO DE ESCLEROMETRIA EM 10 PONTOS COM 16 TIROS POR PONTO</v>
          </cell>
          <cell r="C2583" t="str">
            <v>ENSAIO</v>
          </cell>
          <cell r="D2583">
            <v>419.48</v>
          </cell>
        </row>
        <row r="2584">
          <cell r="A2584">
            <v>200611</v>
          </cell>
          <cell r="B2584" t="str">
            <v>AÇO - ENSAIOS DE TRAÇÃO EM BARRAS</v>
          </cell>
          <cell r="C2584" t="str">
            <v>UN</v>
          </cell>
          <cell r="D2584">
            <v>21.43</v>
          </cell>
        </row>
        <row r="2585">
          <cell r="A2585">
            <v>200612</v>
          </cell>
          <cell r="B2585" t="str">
            <v>AÇO - ENSAIOS DE DOBRAMENTO EM BARRAS</v>
          </cell>
          <cell r="C2585" t="str">
            <v>UN</v>
          </cell>
          <cell r="D2585">
            <v>9.61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JUL95"/>
      <sheetName val="TABJUL96"/>
      <sheetName val="TABJAN97"/>
      <sheetName val="TABJUL97"/>
      <sheetName val="TABJAN98"/>
      <sheetName val="TABJUL98"/>
      <sheetName val="TABJUL99"/>
      <sheetName val="TABJAN00"/>
      <sheetName val="TABJUL00"/>
      <sheetName val="TABJAN01"/>
      <sheetName val="TABJUL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5"/>
  <sheetViews>
    <sheetView showGridLines="0" tabSelected="1" view="pageBreakPreview" zoomScale="120" zoomScaleNormal="120" zoomScaleSheetLayoutView="120" workbookViewId="0">
      <pane xSplit="6" ySplit="10" topLeftCell="G11" activePane="bottomRight" state="frozen"/>
      <selection pane="topRight" activeCell="H1" sqref="H1"/>
      <selection pane="bottomLeft" activeCell="A7" sqref="A7"/>
      <selection pane="bottomRight" activeCell="D20" sqref="D20"/>
    </sheetView>
  </sheetViews>
  <sheetFormatPr defaultColWidth="9.140625" defaultRowHeight="15"/>
  <cols>
    <col min="1" max="1" width="7.140625" style="3" customWidth="1"/>
    <col min="4" max="4" width="79.85546875" customWidth="1"/>
    <col min="6" max="6" width="11.28515625" style="1" customWidth="1"/>
    <col min="7" max="7" width="16.7109375" customWidth="1"/>
    <col min="8" max="9" width="21.5703125" style="4" bestFit="1" customWidth="1"/>
    <col min="10" max="10" width="9.7109375" bestFit="1" customWidth="1"/>
  </cols>
  <sheetData>
    <row r="1" spans="1:9" ht="17.25" hidden="1">
      <c r="B1" s="27" t="s">
        <v>2136</v>
      </c>
      <c r="C1" s="27"/>
      <c r="D1" s="27"/>
      <c r="E1" s="27"/>
      <c r="F1" s="27"/>
      <c r="G1" s="27"/>
      <c r="H1" s="27"/>
      <c r="I1" s="39" t="s">
        <v>16890</v>
      </c>
    </row>
    <row r="2" spans="1:9" ht="17.25" hidden="1">
      <c r="B2" s="27" t="s">
        <v>2137</v>
      </c>
      <c r="C2" s="27"/>
      <c r="D2" s="27"/>
      <c r="E2" s="27"/>
      <c r="F2" s="27"/>
      <c r="G2" s="27"/>
      <c r="H2" s="27"/>
      <c r="I2" s="38" t="s">
        <v>16891</v>
      </c>
    </row>
    <row r="3" spans="1:9" ht="17.25" hidden="1">
      <c r="B3" s="27" t="s">
        <v>2138</v>
      </c>
      <c r="C3" s="27"/>
      <c r="D3" s="27"/>
      <c r="E3" s="27"/>
      <c r="F3" s="27"/>
      <c r="G3" s="27"/>
      <c r="H3" s="27"/>
      <c r="I3" s="37" t="s">
        <v>16892</v>
      </c>
    </row>
    <row r="4" spans="1:9" hidden="1">
      <c r="B4" s="2"/>
      <c r="C4" s="2"/>
      <c r="D4" s="2"/>
      <c r="E4" s="2"/>
      <c r="F4" s="2"/>
      <c r="G4" s="2"/>
      <c r="H4" s="90">
        <f>H1463</f>
        <v>39679378.479999989</v>
      </c>
      <c r="I4" s="85" t="s">
        <v>16893</v>
      </c>
    </row>
    <row r="5" spans="1:9" ht="15.75">
      <c r="B5" s="28" t="s">
        <v>2139</v>
      </c>
      <c r="C5" s="29"/>
      <c r="D5" s="29"/>
      <c r="E5" s="29"/>
      <c r="F5" s="29"/>
      <c r="G5" s="29"/>
      <c r="H5" s="29"/>
      <c r="I5" s="30"/>
    </row>
    <row r="6" spans="1:9" ht="15.75">
      <c r="B6" s="31" t="s">
        <v>2195</v>
      </c>
      <c r="C6" s="31"/>
      <c r="D6" s="31"/>
      <c r="E6" s="31"/>
      <c r="F6" s="31"/>
      <c r="G6" s="31"/>
      <c r="H6" s="31"/>
      <c r="I6" s="31"/>
    </row>
    <row r="7" spans="1:9">
      <c r="B7" s="32" t="s">
        <v>16902</v>
      </c>
      <c r="C7" s="33"/>
      <c r="D7" s="33"/>
      <c r="E7" s="33"/>
      <c r="F7" s="33"/>
      <c r="G7" s="33"/>
      <c r="H7" s="33"/>
      <c r="I7" s="34"/>
    </row>
    <row r="8" spans="1:9">
      <c r="B8" s="20" t="s">
        <v>2140</v>
      </c>
      <c r="C8" s="21"/>
      <c r="D8" s="21"/>
      <c r="E8" s="35">
        <v>0.2354</v>
      </c>
      <c r="F8" s="21"/>
      <c r="G8" s="21"/>
      <c r="H8" s="21"/>
      <c r="I8" s="22"/>
    </row>
    <row r="9" spans="1:9">
      <c r="B9" s="5"/>
      <c r="C9" s="5"/>
      <c r="D9" s="5"/>
      <c r="E9" s="6"/>
      <c r="F9" s="7"/>
      <c r="G9" s="6"/>
      <c r="H9" s="8"/>
      <c r="I9" s="8"/>
    </row>
    <row r="10" spans="1:9" ht="24" customHeight="1">
      <c r="B10" s="9" t="s">
        <v>2141</v>
      </c>
      <c r="C10" s="9" t="s">
        <v>2142</v>
      </c>
      <c r="D10" s="9" t="s">
        <v>2143</v>
      </c>
      <c r="E10" s="9" t="s">
        <v>2144</v>
      </c>
      <c r="F10" s="9" t="s">
        <v>2145</v>
      </c>
      <c r="G10" s="10" t="s">
        <v>16903</v>
      </c>
      <c r="H10" s="100" t="s">
        <v>2196</v>
      </c>
      <c r="I10" s="9" t="s">
        <v>2917</v>
      </c>
    </row>
    <row r="11" spans="1:9">
      <c r="A11" s="3">
        <v>1</v>
      </c>
      <c r="B11" s="12" t="s">
        <v>77</v>
      </c>
      <c r="C11" s="11" t="s">
        <v>6</v>
      </c>
      <c r="D11" s="12" t="s">
        <v>78</v>
      </c>
      <c r="E11" s="13" t="s">
        <v>79</v>
      </c>
      <c r="F11" s="14">
        <v>1000</v>
      </c>
      <c r="G11" s="87">
        <f>IF(C11="FDE", VLOOKUP(B11, FDE,5,0),VLOOKUP(B11,CDHU!$A$8:$F$4118,6,0))*(1+$E$8)</f>
        <v>3.792678</v>
      </c>
      <c r="H11" s="36">
        <f t="shared" ref="H11:H74" si="0">TRUNC(F11*G11,2)</f>
        <v>3792.67</v>
      </c>
      <c r="I11" s="86">
        <f t="shared" ref="I11:I74" si="1">H11/$H$1463</f>
        <v>9.5582898353905894E-5</v>
      </c>
    </row>
    <row r="12" spans="1:9">
      <c r="A12" s="3">
        <v>2</v>
      </c>
      <c r="B12" s="12" t="s">
        <v>2729</v>
      </c>
      <c r="C12" s="11" t="s">
        <v>6</v>
      </c>
      <c r="D12" s="12" t="s">
        <v>2730</v>
      </c>
      <c r="E12" s="13" t="s">
        <v>80</v>
      </c>
      <c r="F12" s="14">
        <v>1</v>
      </c>
      <c r="G12" s="87">
        <f>IF(C12="FDE", VLOOKUP(B12, FDE,5,0),VLOOKUP(B12,CDHU!$A$8:$F$4118,6,0))*(1+$E$8)</f>
        <v>152.460714</v>
      </c>
      <c r="H12" s="36">
        <f t="shared" si="0"/>
        <v>152.46</v>
      </c>
      <c r="I12" s="86">
        <f t="shared" si="1"/>
        <v>3.8422980863182122E-6</v>
      </c>
    </row>
    <row r="13" spans="1:9">
      <c r="A13" s="3">
        <v>3</v>
      </c>
      <c r="B13" s="12" t="s">
        <v>2731</v>
      </c>
      <c r="C13" s="11" t="s">
        <v>6</v>
      </c>
      <c r="D13" s="12" t="s">
        <v>2732</v>
      </c>
      <c r="E13" s="13" t="s">
        <v>80</v>
      </c>
      <c r="F13" s="14">
        <v>1</v>
      </c>
      <c r="G13" s="87">
        <f>IF(C13="FDE", VLOOKUP(B13, FDE,5,0),VLOOKUP(B13,CDHU!$A$8:$F$4118,6,0))*(1+$E$8)</f>
        <v>960.68410200000005</v>
      </c>
      <c r="H13" s="36">
        <f t="shared" si="0"/>
        <v>960.68</v>
      </c>
      <c r="I13" s="86">
        <f t="shared" si="1"/>
        <v>2.4211064709197032E-5</v>
      </c>
    </row>
    <row r="14" spans="1:9">
      <c r="A14" s="3">
        <v>4</v>
      </c>
      <c r="B14" s="12" t="s">
        <v>2733</v>
      </c>
      <c r="C14" s="11" t="s">
        <v>6</v>
      </c>
      <c r="D14" s="12" t="s">
        <v>2734</v>
      </c>
      <c r="E14" s="13" t="s">
        <v>80</v>
      </c>
      <c r="F14" s="14">
        <v>1</v>
      </c>
      <c r="G14" s="87">
        <f>IF(C14="FDE", VLOOKUP(B14, FDE,5,0),VLOOKUP(B14,CDHU!$A$8:$F$4118,6,0))*(1+$E$8)</f>
        <v>2961.9950399999998</v>
      </c>
      <c r="H14" s="36">
        <f t="shared" si="0"/>
        <v>2961.99</v>
      </c>
      <c r="I14" s="86">
        <f t="shared" si="1"/>
        <v>7.464809463920818E-5</v>
      </c>
    </row>
    <row r="15" spans="1:9">
      <c r="A15" s="3">
        <v>5</v>
      </c>
      <c r="B15" s="12" t="s">
        <v>2735</v>
      </c>
      <c r="C15" s="11" t="s">
        <v>6</v>
      </c>
      <c r="D15" s="12" t="s">
        <v>2736</v>
      </c>
      <c r="E15" s="13" t="s">
        <v>80</v>
      </c>
      <c r="F15" s="14">
        <v>1</v>
      </c>
      <c r="G15" s="87">
        <f>IF(C15="FDE", VLOOKUP(B15, FDE,5,0),VLOOKUP(B15,CDHU!$A$8:$F$4118,6,0))*(1+$E$8)</f>
        <v>4820.246658</v>
      </c>
      <c r="H15" s="36">
        <f t="shared" si="0"/>
        <v>4820.24</v>
      </c>
      <c r="I15" s="86">
        <f t="shared" si="1"/>
        <v>1.2147972535481108E-4</v>
      </c>
    </row>
    <row r="16" spans="1:9">
      <c r="A16" s="3">
        <v>6</v>
      </c>
      <c r="B16" s="12" t="s">
        <v>2737</v>
      </c>
      <c r="C16" s="11" t="s">
        <v>6</v>
      </c>
      <c r="D16" s="12" t="s">
        <v>2738</v>
      </c>
      <c r="E16" s="13" t="s">
        <v>80</v>
      </c>
      <c r="F16" s="14">
        <v>1</v>
      </c>
      <c r="G16" s="87">
        <f>IF(C16="FDE", VLOOKUP(B16, FDE,5,0),VLOOKUP(B16,CDHU!$A$8:$F$4118,6,0))*(1+$E$8)</f>
        <v>9958.7817720000003</v>
      </c>
      <c r="H16" s="36">
        <f t="shared" si="0"/>
        <v>9958.7800000000007</v>
      </c>
      <c r="I16" s="86">
        <f t="shared" si="1"/>
        <v>2.5098124974461556E-4</v>
      </c>
    </row>
    <row r="17" spans="1:13">
      <c r="A17" s="3">
        <v>7</v>
      </c>
      <c r="B17" s="12" t="s">
        <v>2739</v>
      </c>
      <c r="C17" s="11" t="s">
        <v>6</v>
      </c>
      <c r="D17" s="12" t="s">
        <v>2740</v>
      </c>
      <c r="E17" s="13" t="s">
        <v>80</v>
      </c>
      <c r="F17" s="14">
        <v>1</v>
      </c>
      <c r="G17" s="87">
        <f>IF(C17="FDE", VLOOKUP(B17, FDE,5,0),VLOOKUP(B17,CDHU!$A$8:$F$4118,6,0))*(1+$E$8)</f>
        <v>14033.019786000001</v>
      </c>
      <c r="H17" s="36">
        <f t="shared" si="0"/>
        <v>14033.01</v>
      </c>
      <c r="I17" s="86">
        <f t="shared" si="1"/>
        <v>3.5366002537245397E-4</v>
      </c>
    </row>
    <row r="18" spans="1:13">
      <c r="A18" s="3">
        <v>8</v>
      </c>
      <c r="B18" s="12" t="s">
        <v>81</v>
      </c>
      <c r="C18" s="11" t="s">
        <v>6</v>
      </c>
      <c r="D18" s="12" t="s">
        <v>82</v>
      </c>
      <c r="E18" s="13" t="s">
        <v>83</v>
      </c>
      <c r="F18" s="14">
        <v>25</v>
      </c>
      <c r="G18" s="87">
        <f>IF(C18="FDE", VLOOKUP(B18, FDE,5,0),VLOOKUP(B18,CDHU!$A$8:$F$4118,6,0))*(1+$E$8)</f>
        <v>47.550546000000004</v>
      </c>
      <c r="H18" s="36">
        <f t="shared" si="0"/>
        <v>1188.76</v>
      </c>
      <c r="I18" s="86">
        <f t="shared" si="1"/>
        <v>2.9959138614007854E-5</v>
      </c>
    </row>
    <row r="19" spans="1:13">
      <c r="A19" s="3">
        <v>9</v>
      </c>
      <c r="B19" s="12" t="s">
        <v>86</v>
      </c>
      <c r="C19" s="11" t="s">
        <v>6</v>
      </c>
      <c r="D19" s="12" t="s">
        <v>87</v>
      </c>
      <c r="E19" s="13" t="s">
        <v>88</v>
      </c>
      <c r="F19" s="14">
        <v>1000</v>
      </c>
      <c r="G19" s="87">
        <f>IF(C19="FDE", VLOOKUP(B19, FDE,5,0),VLOOKUP(B19,CDHU!$A$8:$F$4118,6,0))*(1+$E$8)</f>
        <v>2.6190480000000003</v>
      </c>
      <c r="H19" s="36">
        <f t="shared" si="0"/>
        <v>2619.04</v>
      </c>
      <c r="I19" s="86">
        <f t="shared" si="1"/>
        <v>6.6005066115642464E-5</v>
      </c>
    </row>
    <row r="20" spans="1:13">
      <c r="A20" s="3">
        <v>10</v>
      </c>
      <c r="B20" s="12" t="s">
        <v>2741</v>
      </c>
      <c r="C20" s="11" t="s">
        <v>6</v>
      </c>
      <c r="D20" s="12" t="s">
        <v>84</v>
      </c>
      <c r="E20" s="13" t="s">
        <v>83</v>
      </c>
      <c r="F20" s="14">
        <v>25</v>
      </c>
      <c r="G20" s="87">
        <f>IF(C20="FDE", VLOOKUP(B20, FDE,5,0),VLOOKUP(B20,CDHU!$A$8:$F$4118,6,0))*(1+$E$8)</f>
        <v>33.812898000000004</v>
      </c>
      <c r="H20" s="36">
        <f t="shared" si="0"/>
        <v>845.32</v>
      </c>
      <c r="I20" s="86">
        <f t="shared" si="1"/>
        <v>2.1303761106693633E-5</v>
      </c>
    </row>
    <row r="21" spans="1:13">
      <c r="A21" s="3">
        <v>11</v>
      </c>
      <c r="B21" s="12" t="s">
        <v>2742</v>
      </c>
      <c r="C21" s="11" t="s">
        <v>6</v>
      </c>
      <c r="D21" s="12" t="s">
        <v>85</v>
      </c>
      <c r="E21" s="13" t="s">
        <v>83</v>
      </c>
      <c r="F21" s="14">
        <v>25</v>
      </c>
      <c r="G21" s="87">
        <f>IF(C21="FDE", VLOOKUP(B21, FDE,5,0),VLOOKUP(B21,CDHU!$A$8:$F$4118,6,0))*(1+$E$8)</f>
        <v>36.271343999999999</v>
      </c>
      <c r="H21" s="36">
        <f t="shared" si="0"/>
        <v>906.78</v>
      </c>
      <c r="I21" s="86">
        <f t="shared" si="1"/>
        <v>2.2852676496862313E-5</v>
      </c>
    </row>
    <row r="22" spans="1:13">
      <c r="A22" s="3">
        <v>12</v>
      </c>
      <c r="B22" s="12" t="s">
        <v>89</v>
      </c>
      <c r="C22" s="11" t="s">
        <v>6</v>
      </c>
      <c r="D22" s="12" t="s">
        <v>90</v>
      </c>
      <c r="E22" s="13" t="s">
        <v>83</v>
      </c>
      <c r="F22" s="14">
        <v>150</v>
      </c>
      <c r="G22" s="87">
        <f>IF(C22="FDE", VLOOKUP(B22, FDE,5,0),VLOOKUP(B22,CDHU!$A$8:$F$4118,6,0))*(1+$E$8)</f>
        <v>43.745514</v>
      </c>
      <c r="H22" s="36">
        <f t="shared" si="0"/>
        <v>6561.82</v>
      </c>
      <c r="I22" s="86">
        <f t="shared" si="1"/>
        <v>1.6537103783788908E-4</v>
      </c>
    </row>
    <row r="23" spans="1:13">
      <c r="A23" s="3">
        <v>13</v>
      </c>
      <c r="B23" s="12" t="s">
        <v>91</v>
      </c>
      <c r="C23" s="11" t="s">
        <v>6</v>
      </c>
      <c r="D23" s="12" t="s">
        <v>92</v>
      </c>
      <c r="E23" s="13" t="s">
        <v>83</v>
      </c>
      <c r="F23" s="14">
        <v>50</v>
      </c>
      <c r="G23" s="87">
        <f>IF(C23="FDE", VLOOKUP(B23, FDE,5,0),VLOOKUP(B23,CDHU!$A$8:$F$4118,6,0))*(1+$E$8)</f>
        <v>57.050772000000002</v>
      </c>
      <c r="H23" s="36">
        <f t="shared" si="0"/>
        <v>2852.53</v>
      </c>
      <c r="I23" s="86">
        <f t="shared" si="1"/>
        <v>7.1889482881839755E-5</v>
      </c>
    </row>
    <row r="24" spans="1:13">
      <c r="A24" s="3">
        <v>14</v>
      </c>
      <c r="B24" s="12" t="s">
        <v>72</v>
      </c>
      <c r="C24" s="11" t="s">
        <v>6</v>
      </c>
      <c r="D24" s="12" t="s">
        <v>73</v>
      </c>
      <c r="E24" s="13" t="s">
        <v>79</v>
      </c>
      <c r="F24" s="14">
        <v>1000</v>
      </c>
      <c r="G24" s="87">
        <f>IF(C24="FDE", VLOOKUP(B24, FDE,5,0),VLOOKUP(B24,CDHU!$A$8:$F$4118,6,0))*(1+$E$8)</f>
        <v>7.5977100000000011</v>
      </c>
      <c r="H24" s="36">
        <f t="shared" si="0"/>
        <v>7597.71</v>
      </c>
      <c r="I24" s="86">
        <f t="shared" si="1"/>
        <v>1.9147754554244223E-4</v>
      </c>
    </row>
    <row r="25" spans="1:13">
      <c r="A25" s="3">
        <v>15</v>
      </c>
      <c r="B25" s="12" t="s">
        <v>93</v>
      </c>
      <c r="C25" s="11" t="s">
        <v>6</v>
      </c>
      <c r="D25" s="12" t="s">
        <v>94</v>
      </c>
      <c r="E25" s="13" t="s">
        <v>83</v>
      </c>
      <c r="F25" s="14">
        <v>50</v>
      </c>
      <c r="G25" s="87">
        <f>IF(C25="FDE", VLOOKUP(B25, FDE,5,0),VLOOKUP(B25,CDHU!$A$8:$F$4118,6,0))*(1+$E$8)</f>
        <v>66.563352000000009</v>
      </c>
      <c r="H25" s="36">
        <f t="shared" si="0"/>
        <v>3328.16</v>
      </c>
      <c r="I25" s="86">
        <f t="shared" si="1"/>
        <v>8.387631378040679E-5</v>
      </c>
    </row>
    <row r="26" spans="1:13">
      <c r="A26" s="3">
        <v>16</v>
      </c>
      <c r="B26" s="12" t="s">
        <v>2201</v>
      </c>
      <c r="C26" s="11" t="s">
        <v>68</v>
      </c>
      <c r="D26" s="12" t="s">
        <v>2466</v>
      </c>
      <c r="E26" s="13" t="s">
        <v>80</v>
      </c>
      <c r="F26" s="14">
        <v>3</v>
      </c>
      <c r="G26" s="87">
        <f>IF(C26="FDE", VLOOKUP(B26, FDE,5,0),VLOOKUP(B26,CDHU!$A$8:$F$4118,6,0))*(1+$E$8)</f>
        <v>10725.989880000001</v>
      </c>
      <c r="H26" s="36">
        <f t="shared" si="0"/>
        <v>32177.96</v>
      </c>
      <c r="I26" s="86">
        <f t="shared" si="1"/>
        <v>8.109491940812277E-4</v>
      </c>
    </row>
    <row r="27" spans="1:13">
      <c r="A27" s="3">
        <v>17</v>
      </c>
      <c r="B27" s="12" t="s">
        <v>2202</v>
      </c>
      <c r="C27" s="11" t="s">
        <v>68</v>
      </c>
      <c r="D27" s="12" t="s">
        <v>2467</v>
      </c>
      <c r="E27" s="13" t="s">
        <v>80</v>
      </c>
      <c r="F27" s="14">
        <v>5</v>
      </c>
      <c r="G27" s="87">
        <f>IF(C27="FDE", VLOOKUP(B27, FDE,5,0),VLOOKUP(B27,CDHU!$A$8:$F$4118,6,0))*(1+$E$8)</f>
        <v>18167.965356000001</v>
      </c>
      <c r="H27" s="36">
        <f t="shared" si="0"/>
        <v>90839.82</v>
      </c>
      <c r="I27" s="86">
        <f t="shared" si="1"/>
        <v>2.2893458385641538E-3</v>
      </c>
    </row>
    <row r="28" spans="1:13">
      <c r="A28" s="3">
        <v>18</v>
      </c>
      <c r="B28" s="12" t="s">
        <v>2203</v>
      </c>
      <c r="C28" s="11" t="s">
        <v>68</v>
      </c>
      <c r="D28" s="12" t="s">
        <v>2468</v>
      </c>
      <c r="E28" s="13" t="s">
        <v>80</v>
      </c>
      <c r="F28" s="14">
        <v>5</v>
      </c>
      <c r="G28" s="87">
        <f>IF(C28="FDE", VLOOKUP(B28, FDE,5,0),VLOOKUP(B28,CDHU!$A$8:$F$4118,6,0))*(1+$E$8)</f>
        <v>24584.460000000003</v>
      </c>
      <c r="H28" s="36">
        <f t="shared" si="0"/>
        <v>122922.3</v>
      </c>
      <c r="I28" s="86">
        <f t="shared" si="1"/>
        <v>3.0978887449549597E-3</v>
      </c>
    </row>
    <row r="29" spans="1:13">
      <c r="A29" s="3">
        <v>19</v>
      </c>
      <c r="B29" s="12" t="s">
        <v>2204</v>
      </c>
      <c r="C29" s="11" t="s">
        <v>68</v>
      </c>
      <c r="D29" s="12" t="s">
        <v>2469</v>
      </c>
      <c r="E29" s="13" t="s">
        <v>80</v>
      </c>
      <c r="F29" s="14">
        <v>5</v>
      </c>
      <c r="G29" s="87">
        <f>IF(C29="FDE", VLOOKUP(B29, FDE,5,0),VLOOKUP(B29,CDHU!$A$8:$F$4118,6,0))*(1+$E$8)</f>
        <v>32700.049680000004</v>
      </c>
      <c r="H29" s="36">
        <f t="shared" si="0"/>
        <v>163500.24</v>
      </c>
      <c r="I29" s="86">
        <f t="shared" si="1"/>
        <v>4.120534299255991E-3</v>
      </c>
    </row>
    <row r="30" spans="1:13">
      <c r="A30" s="3">
        <v>20</v>
      </c>
      <c r="B30" s="12" t="s">
        <v>95</v>
      </c>
      <c r="C30" s="11" t="s">
        <v>6</v>
      </c>
      <c r="D30" s="12" t="s">
        <v>96</v>
      </c>
      <c r="E30" s="13" t="s">
        <v>79</v>
      </c>
      <c r="F30" s="14">
        <v>3000</v>
      </c>
      <c r="G30" s="87">
        <f>IF(C30="FDE", VLOOKUP(B30, FDE,5,0),VLOOKUP(B30,CDHU!$A$8:$F$4118,6,0))*(1+$E$8)</f>
        <v>12.477539999999999</v>
      </c>
      <c r="H30" s="36">
        <f t="shared" si="0"/>
        <v>37432.620000000003</v>
      </c>
      <c r="I30" s="86">
        <f t="shared" si="1"/>
        <v>9.4337717559934953E-4</v>
      </c>
    </row>
    <row r="31" spans="1:13">
      <c r="A31" s="3">
        <v>21</v>
      </c>
      <c r="B31" s="12" t="s">
        <v>97</v>
      </c>
      <c r="C31" s="11" t="s">
        <v>6</v>
      </c>
      <c r="D31" s="12" t="s">
        <v>98</v>
      </c>
      <c r="E31" s="13" t="s">
        <v>79</v>
      </c>
      <c r="F31" s="14">
        <v>150</v>
      </c>
      <c r="G31" s="87">
        <f>IF(C31="FDE", VLOOKUP(B31, FDE,5,0),VLOOKUP(B31,CDHU!$A$8:$F$4118,6,0))*(1+$E$8)</f>
        <v>42.670715999999999</v>
      </c>
      <c r="H31" s="36">
        <f t="shared" si="0"/>
        <v>6400.6</v>
      </c>
      <c r="I31" s="86">
        <f t="shared" si="1"/>
        <v>1.6130797016455692E-4</v>
      </c>
    </row>
    <row r="32" spans="1:13" s="15" customFormat="1">
      <c r="A32" s="3">
        <v>22</v>
      </c>
      <c r="B32" s="12" t="s">
        <v>99</v>
      </c>
      <c r="C32" s="11" t="s">
        <v>6</v>
      </c>
      <c r="D32" s="12" t="s">
        <v>100</v>
      </c>
      <c r="E32" s="13" t="s">
        <v>101</v>
      </c>
      <c r="F32" s="14">
        <v>25</v>
      </c>
      <c r="G32" s="87">
        <f>IF(C32="FDE", VLOOKUP(B32, FDE,5,0),VLOOKUP(B32,CDHU!$A$8:$F$4118,6,0))*(1+$E$8)</f>
        <v>81.227550000000008</v>
      </c>
      <c r="H32" s="36">
        <f t="shared" si="0"/>
        <v>2030.68</v>
      </c>
      <c r="I32" s="86">
        <f t="shared" si="1"/>
        <v>5.1177212894691508E-5</v>
      </c>
      <c r="J32"/>
      <c r="K32"/>
      <c r="L32"/>
      <c r="M32"/>
    </row>
    <row r="33" spans="1:13" s="15" customFormat="1">
      <c r="A33" s="3">
        <v>23</v>
      </c>
      <c r="B33" s="12" t="s">
        <v>102</v>
      </c>
      <c r="C33" s="11" t="s">
        <v>6</v>
      </c>
      <c r="D33" s="12" t="s">
        <v>103</v>
      </c>
      <c r="E33" s="13" t="s">
        <v>101</v>
      </c>
      <c r="F33" s="14">
        <v>25</v>
      </c>
      <c r="G33" s="87">
        <f>IF(C33="FDE", VLOOKUP(B33, FDE,5,0),VLOOKUP(B33,CDHU!$A$8:$F$4118,6,0))*(1+$E$8)</f>
        <v>114.57099599999999</v>
      </c>
      <c r="H33" s="36">
        <f t="shared" si="0"/>
        <v>2864.27</v>
      </c>
      <c r="I33" s="86">
        <f t="shared" si="1"/>
        <v>7.2185354451650689E-5</v>
      </c>
      <c r="J33"/>
      <c r="K33"/>
      <c r="L33"/>
      <c r="M33"/>
    </row>
    <row r="34" spans="1:13">
      <c r="A34" s="3">
        <v>24</v>
      </c>
      <c r="B34" s="12" t="s">
        <v>104</v>
      </c>
      <c r="C34" s="11" t="s">
        <v>6</v>
      </c>
      <c r="D34" s="12" t="s">
        <v>105</v>
      </c>
      <c r="E34" s="13" t="s">
        <v>101</v>
      </c>
      <c r="F34" s="14">
        <v>25</v>
      </c>
      <c r="G34" s="87">
        <f>IF(C34="FDE", VLOOKUP(B34, FDE,5,0),VLOOKUP(B34,CDHU!$A$8:$F$4118,6,0))*(1+$E$8)</f>
        <v>142.75047000000001</v>
      </c>
      <c r="H34" s="36">
        <f t="shared" si="0"/>
        <v>3568.76</v>
      </c>
      <c r="I34" s="86">
        <f t="shared" si="1"/>
        <v>8.9939916820995554E-5</v>
      </c>
    </row>
    <row r="35" spans="1:13">
      <c r="A35" s="3">
        <v>25</v>
      </c>
      <c r="B35" s="12" t="s">
        <v>106</v>
      </c>
      <c r="C35" s="11" t="s">
        <v>6</v>
      </c>
      <c r="D35" s="12" t="s">
        <v>107</v>
      </c>
      <c r="E35" s="13" t="s">
        <v>101</v>
      </c>
      <c r="F35" s="14">
        <v>25</v>
      </c>
      <c r="G35" s="87">
        <f>IF(C35="FDE", VLOOKUP(B35, FDE,5,0),VLOOKUP(B35,CDHU!$A$8:$F$4118,6,0))*(1+$E$8)</f>
        <v>177.69993600000001</v>
      </c>
      <c r="H35" s="36">
        <f t="shared" si="0"/>
        <v>4442.49</v>
      </c>
      <c r="I35" s="86">
        <f t="shared" si="1"/>
        <v>1.1195966696502553E-4</v>
      </c>
    </row>
    <row r="36" spans="1:13">
      <c r="A36" s="3">
        <v>26</v>
      </c>
      <c r="B36" s="12" t="s">
        <v>108</v>
      </c>
      <c r="C36" s="11" t="s">
        <v>6</v>
      </c>
      <c r="D36" s="12" t="s">
        <v>109</v>
      </c>
      <c r="E36" s="13" t="s">
        <v>79</v>
      </c>
      <c r="F36" s="14">
        <v>150</v>
      </c>
      <c r="G36" s="87">
        <f>IF(C36="FDE", VLOOKUP(B36, FDE,5,0),VLOOKUP(B36,CDHU!$A$8:$F$4118,6,0))*(1+$E$8)</f>
        <v>21.743040000000004</v>
      </c>
      <c r="H36" s="36">
        <f t="shared" si="0"/>
        <v>3261.45</v>
      </c>
      <c r="I36" s="86">
        <f t="shared" si="1"/>
        <v>8.2195087850075638E-5</v>
      </c>
    </row>
    <row r="37" spans="1:13">
      <c r="A37" s="3">
        <v>27</v>
      </c>
      <c r="B37" s="12" t="s">
        <v>110</v>
      </c>
      <c r="C37" s="11" t="s">
        <v>6</v>
      </c>
      <c r="D37" s="12" t="s">
        <v>111</v>
      </c>
      <c r="E37" s="13" t="s">
        <v>83</v>
      </c>
      <c r="F37" s="14">
        <v>5</v>
      </c>
      <c r="G37" s="87">
        <f>IF(C37="FDE", VLOOKUP(B37, FDE,5,0),VLOOKUP(B37,CDHU!$A$8:$F$4118,6,0))*(1+$E$8)</f>
        <v>240.16176000000002</v>
      </c>
      <c r="H37" s="36">
        <f t="shared" si="0"/>
        <v>1200.8</v>
      </c>
      <c r="I37" s="86">
        <f t="shared" si="1"/>
        <v>3.0262570786113791E-5</v>
      </c>
    </row>
    <row r="38" spans="1:13">
      <c r="A38" s="3">
        <v>28</v>
      </c>
      <c r="B38" s="12" t="s">
        <v>112</v>
      </c>
      <c r="C38" s="11" t="s">
        <v>6</v>
      </c>
      <c r="D38" s="12" t="s">
        <v>113</v>
      </c>
      <c r="E38" s="13" t="s">
        <v>83</v>
      </c>
      <c r="F38" s="14">
        <v>5</v>
      </c>
      <c r="G38" s="87">
        <f>IF(C38="FDE", VLOOKUP(B38, FDE,5,0),VLOOKUP(B38,CDHU!$A$8:$F$4118,6,0))*(1+$E$8)</f>
        <v>257.21028000000001</v>
      </c>
      <c r="H38" s="36">
        <f t="shared" si="0"/>
        <v>1286.05</v>
      </c>
      <c r="I38" s="86">
        <f t="shared" si="1"/>
        <v>3.2411041938275849E-5</v>
      </c>
    </row>
    <row r="39" spans="1:13">
      <c r="A39" s="3">
        <v>29</v>
      </c>
      <c r="B39" s="12" t="s">
        <v>114</v>
      </c>
      <c r="C39" s="11" t="s">
        <v>6</v>
      </c>
      <c r="D39" s="12" t="s">
        <v>115</v>
      </c>
      <c r="E39" s="13" t="s">
        <v>101</v>
      </c>
      <c r="F39" s="14">
        <v>25</v>
      </c>
      <c r="G39" s="87">
        <f>IF(C39="FDE", VLOOKUP(B39, FDE,5,0),VLOOKUP(B39,CDHU!$A$8:$F$4118,6,0))*(1+$E$8)</f>
        <v>95.817624000000009</v>
      </c>
      <c r="H39" s="36">
        <f t="shared" si="0"/>
        <v>2395.44</v>
      </c>
      <c r="I39" s="86">
        <f t="shared" si="1"/>
        <v>6.0369897205103619E-5</v>
      </c>
    </row>
    <row r="40" spans="1:13">
      <c r="A40" s="3">
        <v>30</v>
      </c>
      <c r="B40" s="12" t="s">
        <v>2205</v>
      </c>
      <c r="C40" s="11" t="s">
        <v>68</v>
      </c>
      <c r="D40" s="12" t="s">
        <v>2470</v>
      </c>
      <c r="E40" s="13" t="s">
        <v>79</v>
      </c>
      <c r="F40" s="14">
        <v>150</v>
      </c>
      <c r="G40" s="87">
        <f>IF(C40="FDE", VLOOKUP(B40, FDE,5,0),VLOOKUP(B40,CDHU!$A$8:$F$4118,6,0))*(1+$E$8)</f>
        <v>39.718110000000003</v>
      </c>
      <c r="H40" s="36">
        <f t="shared" si="0"/>
        <v>5957.71</v>
      </c>
      <c r="I40" s="86">
        <f t="shared" si="1"/>
        <v>1.501462529964507E-4</v>
      </c>
    </row>
    <row r="41" spans="1:13">
      <c r="A41" s="3">
        <v>31</v>
      </c>
      <c r="B41" s="12" t="s">
        <v>116</v>
      </c>
      <c r="C41" s="11" t="s">
        <v>6</v>
      </c>
      <c r="D41" s="12" t="s">
        <v>117</v>
      </c>
      <c r="E41" s="13" t="s">
        <v>79</v>
      </c>
      <c r="F41" s="14">
        <v>25</v>
      </c>
      <c r="G41" s="87">
        <f>IF(C41="FDE", VLOOKUP(B41, FDE,5,0),VLOOKUP(B41,CDHU!$A$8:$F$4118,6,0))*(1+$E$8)</f>
        <v>254.33179800000002</v>
      </c>
      <c r="H41" s="36">
        <f t="shared" si="0"/>
        <v>6358.29</v>
      </c>
      <c r="I41" s="86">
        <f t="shared" si="1"/>
        <v>1.6024167322088563E-4</v>
      </c>
    </row>
    <row r="42" spans="1:13">
      <c r="A42" s="3">
        <v>32</v>
      </c>
      <c r="B42" s="12" t="s">
        <v>118</v>
      </c>
      <c r="C42" s="11" t="s">
        <v>6</v>
      </c>
      <c r="D42" s="12" t="s">
        <v>119</v>
      </c>
      <c r="E42" s="13" t="s">
        <v>79</v>
      </c>
      <c r="F42" s="14">
        <v>25</v>
      </c>
      <c r="G42" s="87">
        <f>IF(C42="FDE", VLOOKUP(B42, FDE,5,0),VLOOKUP(B42,CDHU!$A$8:$F$4118,6,0))*(1+$E$8)</f>
        <v>129.272256</v>
      </c>
      <c r="H42" s="36">
        <f t="shared" si="0"/>
        <v>3231.8</v>
      </c>
      <c r="I42" s="86">
        <f t="shared" si="1"/>
        <v>8.14478483232533E-5</v>
      </c>
    </row>
    <row r="43" spans="1:13">
      <c r="A43" s="3">
        <v>33</v>
      </c>
      <c r="B43" s="12" t="s">
        <v>120</v>
      </c>
      <c r="C43" s="11" t="s">
        <v>6</v>
      </c>
      <c r="D43" s="12" t="s">
        <v>121</v>
      </c>
      <c r="E43" s="13" t="s">
        <v>83</v>
      </c>
      <c r="F43" s="14">
        <v>100</v>
      </c>
      <c r="G43" s="87">
        <f>IF(C43="FDE", VLOOKUP(B43, FDE,5,0),VLOOKUP(B43,CDHU!$A$8:$F$4118,6,0))*(1+$E$8)</f>
        <v>183.073926</v>
      </c>
      <c r="H43" s="36">
        <f t="shared" si="0"/>
        <v>18307.39</v>
      </c>
      <c r="I43" s="86">
        <f t="shared" si="1"/>
        <v>4.6138298283143883E-4</v>
      </c>
    </row>
    <row r="44" spans="1:13">
      <c r="A44" s="3">
        <v>34</v>
      </c>
      <c r="B44" s="12" t="s">
        <v>131</v>
      </c>
      <c r="C44" s="11" t="s">
        <v>6</v>
      </c>
      <c r="D44" s="12" t="s">
        <v>132</v>
      </c>
      <c r="E44" s="13" t="s">
        <v>122</v>
      </c>
      <c r="F44" s="14">
        <v>300</v>
      </c>
      <c r="G44" s="87">
        <f>IF(C44="FDE", VLOOKUP(B44, FDE,5,0),VLOOKUP(B44,CDHU!$A$8:$F$4118,6,0))*(1+$E$8)</f>
        <v>14.182392000000002</v>
      </c>
      <c r="H44" s="36">
        <f t="shared" si="0"/>
        <v>4254.71</v>
      </c>
      <c r="I44" s="86">
        <f t="shared" si="1"/>
        <v>1.0722723396850951E-4</v>
      </c>
    </row>
    <row r="45" spans="1:13">
      <c r="A45" s="3">
        <v>35</v>
      </c>
      <c r="B45" s="12" t="s">
        <v>123</v>
      </c>
      <c r="C45" s="11" t="s">
        <v>6</v>
      </c>
      <c r="D45" s="12" t="s">
        <v>124</v>
      </c>
      <c r="E45" s="13" t="s">
        <v>101</v>
      </c>
      <c r="F45" s="14">
        <v>50</v>
      </c>
      <c r="G45" s="87">
        <f>IF(C45="FDE", VLOOKUP(B45, FDE,5,0),VLOOKUP(B45,CDHU!$A$8:$F$4118,6,0))*(1+$E$8)</f>
        <v>87.268656000000007</v>
      </c>
      <c r="H45" s="36">
        <f t="shared" si="0"/>
        <v>4363.43</v>
      </c>
      <c r="I45" s="86">
        <f t="shared" si="1"/>
        <v>1.0996719624021695E-4</v>
      </c>
    </row>
    <row r="46" spans="1:13">
      <c r="A46" s="3">
        <v>36</v>
      </c>
      <c r="B46" s="12" t="s">
        <v>125</v>
      </c>
      <c r="C46" s="11" t="s">
        <v>6</v>
      </c>
      <c r="D46" s="12" t="s">
        <v>126</v>
      </c>
      <c r="E46" s="13" t="s">
        <v>101</v>
      </c>
      <c r="F46" s="14">
        <v>50</v>
      </c>
      <c r="G46" s="87">
        <f>IF(C46="FDE", VLOOKUP(B46, FDE,5,0),VLOOKUP(B46,CDHU!$A$8:$F$4118,6,0))*(1+$E$8)</f>
        <v>129.80347799999998</v>
      </c>
      <c r="H46" s="36">
        <f t="shared" si="0"/>
        <v>6490.17</v>
      </c>
      <c r="I46" s="86">
        <f t="shared" si="1"/>
        <v>1.6356531398976695E-4</v>
      </c>
    </row>
    <row r="47" spans="1:13">
      <c r="A47" s="3">
        <v>37</v>
      </c>
      <c r="B47" s="12" t="s">
        <v>2743</v>
      </c>
      <c r="C47" s="11" t="s">
        <v>6</v>
      </c>
      <c r="D47" s="12" t="s">
        <v>2744</v>
      </c>
      <c r="E47" s="13" t="s">
        <v>101</v>
      </c>
      <c r="F47" s="14">
        <v>1</v>
      </c>
      <c r="G47" s="87">
        <f>IF(C47="FDE", VLOOKUP(B47, FDE,5,0),VLOOKUP(B47,CDHU!$A$8:$F$4118,6,0))*(1+$E$8)</f>
        <v>79.695654000000005</v>
      </c>
      <c r="H47" s="36">
        <f t="shared" si="0"/>
        <v>79.69</v>
      </c>
      <c r="I47" s="86">
        <f t="shared" si="1"/>
        <v>2.0083479896280879E-6</v>
      </c>
    </row>
    <row r="48" spans="1:13">
      <c r="A48" s="3">
        <v>38</v>
      </c>
      <c r="B48" s="12" t="s">
        <v>2745</v>
      </c>
      <c r="C48" s="11" t="s">
        <v>6</v>
      </c>
      <c r="D48" s="12" t="s">
        <v>2746</v>
      </c>
      <c r="E48" s="13" t="s">
        <v>80</v>
      </c>
      <c r="F48" s="14">
        <v>1</v>
      </c>
      <c r="G48" s="87">
        <f>IF(C48="FDE", VLOOKUP(B48, FDE,5,0),VLOOKUP(B48,CDHU!$A$8:$F$4118,6,0))*(1+$E$8)</f>
        <v>46046.668872000002</v>
      </c>
      <c r="H48" s="36">
        <f t="shared" si="0"/>
        <v>46046.66</v>
      </c>
      <c r="I48" s="86">
        <f t="shared" si="1"/>
        <v>1.160468277576711E-3</v>
      </c>
    </row>
    <row r="49" spans="1:13">
      <c r="A49" s="3">
        <v>39</v>
      </c>
      <c r="B49" s="12" t="s">
        <v>2747</v>
      </c>
      <c r="C49" s="11" t="s">
        <v>6</v>
      </c>
      <c r="D49" s="12" t="s">
        <v>2748</v>
      </c>
      <c r="E49" s="13" t="s">
        <v>80</v>
      </c>
      <c r="F49" s="14">
        <v>1</v>
      </c>
      <c r="G49" s="87">
        <f>IF(C49="FDE", VLOOKUP(B49, FDE,5,0),VLOOKUP(B49,CDHU!$A$8:$F$4118,6,0))*(1+$E$8)</f>
        <v>3075.4788840000001</v>
      </c>
      <c r="H49" s="36">
        <f t="shared" si="0"/>
        <v>3075.47</v>
      </c>
      <c r="I49" s="86">
        <f t="shared" si="1"/>
        <v>7.7508018467329598E-5</v>
      </c>
    </row>
    <row r="50" spans="1:13" s="15" customFormat="1">
      <c r="A50" s="3">
        <v>40</v>
      </c>
      <c r="B50" s="12" t="s">
        <v>2749</v>
      </c>
      <c r="C50" s="11" t="s">
        <v>6</v>
      </c>
      <c r="D50" s="12" t="s">
        <v>2750</v>
      </c>
      <c r="E50" s="13" t="s">
        <v>101</v>
      </c>
      <c r="F50" s="14">
        <v>1</v>
      </c>
      <c r="G50" s="87">
        <f>IF(C50="FDE", VLOOKUP(B50, FDE,5,0),VLOOKUP(B50,CDHU!$A$8:$F$4118,6,0))*(1+$E$8)</f>
        <v>58.422066000000001</v>
      </c>
      <c r="H50" s="36">
        <f t="shared" si="0"/>
        <v>58.42</v>
      </c>
      <c r="I50" s="86">
        <f t="shared" si="1"/>
        <v>1.472301286912698E-6</v>
      </c>
      <c r="J50"/>
      <c r="K50"/>
      <c r="L50"/>
      <c r="M50"/>
    </row>
    <row r="51" spans="1:13" s="15" customFormat="1">
      <c r="A51" s="3">
        <v>41</v>
      </c>
      <c r="B51" s="12" t="s">
        <v>2751</v>
      </c>
      <c r="C51" s="11" t="s">
        <v>6</v>
      </c>
      <c r="D51" s="12" t="s">
        <v>2752</v>
      </c>
      <c r="E51" s="13" t="s">
        <v>101</v>
      </c>
      <c r="F51" s="14">
        <v>1</v>
      </c>
      <c r="G51" s="87">
        <f>IF(C51="FDE", VLOOKUP(B51, FDE,5,0),VLOOKUP(B51,CDHU!$A$8:$F$4118,6,0))*(1+$E$8)</f>
        <v>75.099966000000009</v>
      </c>
      <c r="H51" s="36">
        <f t="shared" si="0"/>
        <v>75.09</v>
      </c>
      <c r="I51" s="86">
        <f t="shared" si="1"/>
        <v>1.892418754438112E-6</v>
      </c>
      <c r="J51"/>
      <c r="K51"/>
      <c r="L51"/>
      <c r="M51"/>
    </row>
    <row r="52" spans="1:13" s="15" customFormat="1">
      <c r="A52" s="3">
        <v>42</v>
      </c>
      <c r="B52" s="12" t="s">
        <v>127</v>
      </c>
      <c r="C52" s="11" t="s">
        <v>6</v>
      </c>
      <c r="D52" s="12" t="s">
        <v>128</v>
      </c>
      <c r="E52" s="13" t="s">
        <v>79</v>
      </c>
      <c r="F52" s="14">
        <v>150</v>
      </c>
      <c r="G52" s="87">
        <f>IF(C52="FDE", VLOOKUP(B52, FDE,5,0),VLOOKUP(B52,CDHU!$A$8:$F$4118,6,0))*(1+$E$8)</f>
        <v>93.037974000000006</v>
      </c>
      <c r="H52" s="36">
        <f t="shared" si="0"/>
        <v>13955.69</v>
      </c>
      <c r="I52" s="86">
        <f t="shared" si="1"/>
        <v>3.5171140614095636E-4</v>
      </c>
      <c r="J52"/>
      <c r="K52"/>
      <c r="L52"/>
      <c r="M52"/>
    </row>
    <row r="53" spans="1:13" s="15" customFormat="1">
      <c r="A53" s="3">
        <v>43</v>
      </c>
      <c r="B53" s="12" t="s">
        <v>129</v>
      </c>
      <c r="C53" s="11" t="s">
        <v>6</v>
      </c>
      <c r="D53" s="12" t="s">
        <v>130</v>
      </c>
      <c r="E53" s="13" t="s">
        <v>122</v>
      </c>
      <c r="F53" s="14">
        <v>3000</v>
      </c>
      <c r="G53" s="87">
        <f>IF(C53="FDE", VLOOKUP(B53, FDE,5,0),VLOOKUP(B53,CDHU!$A$8:$F$4118,6,0))*(1+$E$8)</f>
        <v>14.132975999999999</v>
      </c>
      <c r="H53" s="36">
        <f t="shared" si="0"/>
        <v>42398.92</v>
      </c>
      <c r="I53" s="86">
        <f t="shared" si="1"/>
        <v>1.0685379061915188E-3</v>
      </c>
      <c r="J53"/>
      <c r="K53"/>
      <c r="L53"/>
      <c r="M53"/>
    </row>
    <row r="54" spans="1:13">
      <c r="A54" s="3">
        <v>44</v>
      </c>
      <c r="B54" s="12" t="s">
        <v>133</v>
      </c>
      <c r="C54" s="11" t="s">
        <v>6</v>
      </c>
      <c r="D54" s="12" t="s">
        <v>134</v>
      </c>
      <c r="E54" s="13" t="s">
        <v>122</v>
      </c>
      <c r="F54" s="14">
        <v>5000</v>
      </c>
      <c r="G54" s="87">
        <f>IF(C54="FDE", VLOOKUP(B54, FDE,5,0),VLOOKUP(B54,CDHU!$A$8:$F$4118,6,0))*(1+$E$8)</f>
        <v>11.847486</v>
      </c>
      <c r="H54" s="36">
        <f t="shared" si="0"/>
        <v>59237.43</v>
      </c>
      <c r="I54" s="86">
        <f t="shared" si="1"/>
        <v>1.4929021640260334E-3</v>
      </c>
    </row>
    <row r="55" spans="1:13">
      <c r="A55" s="3">
        <v>45</v>
      </c>
      <c r="B55" s="12" t="s">
        <v>2753</v>
      </c>
      <c r="C55" s="11" t="s">
        <v>6</v>
      </c>
      <c r="D55" s="12" t="s">
        <v>2754</v>
      </c>
      <c r="E55" s="13" t="s">
        <v>83</v>
      </c>
      <c r="F55" s="14">
        <v>1</v>
      </c>
      <c r="G55" s="87">
        <f>IF(C55="FDE", VLOOKUP(B55, FDE,5,0),VLOOKUP(B55,CDHU!$A$8:$F$4118,6,0))*(1+$E$8)</f>
        <v>636.41630999999995</v>
      </c>
      <c r="H55" s="36">
        <f t="shared" si="0"/>
        <v>636.41</v>
      </c>
      <c r="I55" s="86">
        <f t="shared" si="1"/>
        <v>1.6038809688533209E-5</v>
      </c>
    </row>
    <row r="56" spans="1:13">
      <c r="A56" s="3">
        <v>46</v>
      </c>
      <c r="B56" s="12" t="s">
        <v>2755</v>
      </c>
      <c r="C56" s="11" t="s">
        <v>6</v>
      </c>
      <c r="D56" s="12" t="s">
        <v>2756</v>
      </c>
      <c r="E56" s="13" t="s">
        <v>83</v>
      </c>
      <c r="F56" s="14">
        <v>1</v>
      </c>
      <c r="G56" s="87">
        <f>IF(C56="FDE", VLOOKUP(B56, FDE,5,0),VLOOKUP(B56,CDHU!$A$8:$F$4118,6,0))*(1+$E$8)</f>
        <v>670.34039400000006</v>
      </c>
      <c r="H56" s="36">
        <f t="shared" si="0"/>
        <v>670.34</v>
      </c>
      <c r="I56" s="86">
        <f t="shared" si="1"/>
        <v>1.6893913808097536E-5</v>
      </c>
    </row>
    <row r="57" spans="1:13">
      <c r="A57" s="3">
        <v>47</v>
      </c>
      <c r="B57" s="12" t="s">
        <v>135</v>
      </c>
      <c r="C57" s="11" t="s">
        <v>6</v>
      </c>
      <c r="D57" s="12" t="s">
        <v>136</v>
      </c>
      <c r="E57" s="13" t="s">
        <v>83</v>
      </c>
      <c r="F57" s="14">
        <v>150</v>
      </c>
      <c r="G57" s="87">
        <f>IF(C57="FDE", VLOOKUP(B57, FDE,5,0),VLOOKUP(B57,CDHU!$A$8:$F$4118,6,0))*(1+$E$8)</f>
        <v>692.41699200000005</v>
      </c>
      <c r="H57" s="36">
        <f t="shared" si="0"/>
        <v>103862.54</v>
      </c>
      <c r="I57" s="86">
        <f t="shared" si="1"/>
        <v>2.6175445276278939E-3</v>
      </c>
    </row>
    <row r="58" spans="1:13" s="15" customFormat="1">
      <c r="A58" s="3">
        <v>48</v>
      </c>
      <c r="B58" s="12" t="s">
        <v>2757</v>
      </c>
      <c r="C58" s="11" t="s">
        <v>6</v>
      </c>
      <c r="D58" s="12" t="s">
        <v>2758</v>
      </c>
      <c r="E58" s="13" t="s">
        <v>83</v>
      </c>
      <c r="F58" s="14">
        <v>1</v>
      </c>
      <c r="G58" s="87">
        <f>IF(C58="FDE", VLOOKUP(B58, FDE,5,0),VLOOKUP(B58,CDHU!$A$8:$F$4118,6,0))*(1+$E$8)</f>
        <v>693.94888800000001</v>
      </c>
      <c r="H58" s="36">
        <f t="shared" si="0"/>
        <v>693.94</v>
      </c>
      <c r="I58" s="86">
        <f t="shared" si="1"/>
        <v>1.7488681188637414E-5</v>
      </c>
      <c r="J58"/>
      <c r="K58"/>
      <c r="L58"/>
      <c r="M58"/>
    </row>
    <row r="59" spans="1:13" s="15" customFormat="1">
      <c r="A59" s="3">
        <v>49</v>
      </c>
      <c r="B59" s="12" t="s">
        <v>137</v>
      </c>
      <c r="C59" s="11" t="s">
        <v>6</v>
      </c>
      <c r="D59" s="12" t="s">
        <v>138</v>
      </c>
      <c r="E59" s="13" t="s">
        <v>83</v>
      </c>
      <c r="F59" s="14">
        <v>50</v>
      </c>
      <c r="G59" s="87">
        <f>IF(C59="FDE", VLOOKUP(B59, FDE,5,0),VLOOKUP(B59,CDHU!$A$8:$F$4118,6,0))*(1+$E$8)</f>
        <v>720.13936799999999</v>
      </c>
      <c r="H59" s="36">
        <f t="shared" si="0"/>
        <v>36006.959999999999</v>
      </c>
      <c r="I59" s="86">
        <f t="shared" si="1"/>
        <v>9.0744768137305783E-4</v>
      </c>
      <c r="J59"/>
      <c r="K59"/>
      <c r="L59"/>
      <c r="M59"/>
    </row>
    <row r="60" spans="1:13">
      <c r="A60" s="3">
        <v>50</v>
      </c>
      <c r="B60" s="12" t="s">
        <v>2759</v>
      </c>
      <c r="C60" s="11" t="s">
        <v>6</v>
      </c>
      <c r="D60" s="12" t="s">
        <v>2760</v>
      </c>
      <c r="E60" s="13" t="s">
        <v>83</v>
      </c>
      <c r="F60" s="14">
        <v>1</v>
      </c>
      <c r="G60" s="87">
        <f>IF(C60="FDE", VLOOKUP(B60, FDE,5,0),VLOOKUP(B60,CDHU!$A$8:$F$4118,6,0))*(1+$E$8)</f>
        <v>749.10949800000003</v>
      </c>
      <c r="H60" s="36">
        <f t="shared" si="0"/>
        <v>749.1</v>
      </c>
      <c r="I60" s="86">
        <f t="shared" si="1"/>
        <v>1.8878823930611127E-5</v>
      </c>
    </row>
    <row r="61" spans="1:13">
      <c r="A61" s="3">
        <v>51</v>
      </c>
      <c r="B61" s="12" t="s">
        <v>139</v>
      </c>
      <c r="C61" s="11" t="s">
        <v>6</v>
      </c>
      <c r="D61" s="12" t="s">
        <v>140</v>
      </c>
      <c r="E61" s="13" t="s">
        <v>83</v>
      </c>
      <c r="F61" s="14">
        <v>50</v>
      </c>
      <c r="G61" s="87">
        <f>IF(C61="FDE", VLOOKUP(B61, FDE,5,0),VLOOKUP(B61,CDHU!$A$8:$F$4118,6,0))*(1+$E$8)</f>
        <v>619.73841000000004</v>
      </c>
      <c r="H61" s="36">
        <f t="shared" si="0"/>
        <v>30986.92</v>
      </c>
      <c r="I61" s="86">
        <f t="shared" si="1"/>
        <v>7.8093259488977776E-4</v>
      </c>
    </row>
    <row r="62" spans="1:13" s="15" customFormat="1">
      <c r="A62" s="3">
        <v>52</v>
      </c>
      <c r="B62" s="12" t="s">
        <v>2761</v>
      </c>
      <c r="C62" s="11" t="s">
        <v>6</v>
      </c>
      <c r="D62" s="12" t="s">
        <v>2762</v>
      </c>
      <c r="E62" s="13" t="s">
        <v>83</v>
      </c>
      <c r="F62" s="14">
        <v>1</v>
      </c>
      <c r="G62" s="87">
        <f>IF(C62="FDE", VLOOKUP(B62, FDE,5,0),VLOOKUP(B62,CDHU!$A$8:$F$4118,6,0))*(1+$E$8)</f>
        <v>6813.1692300000004</v>
      </c>
      <c r="H62" s="36">
        <f t="shared" si="0"/>
        <v>6813.16</v>
      </c>
      <c r="I62" s="86">
        <f t="shared" si="1"/>
        <v>1.7170531044063877E-4</v>
      </c>
      <c r="J62"/>
      <c r="K62"/>
      <c r="L62"/>
      <c r="M62"/>
    </row>
    <row r="63" spans="1:13" s="15" customFormat="1">
      <c r="A63" s="3">
        <v>53</v>
      </c>
      <c r="B63" s="12" t="s">
        <v>141</v>
      </c>
      <c r="C63" s="11" t="s">
        <v>6</v>
      </c>
      <c r="D63" s="12" t="s">
        <v>142</v>
      </c>
      <c r="E63" s="13" t="s">
        <v>79</v>
      </c>
      <c r="F63" s="14">
        <v>30</v>
      </c>
      <c r="G63" s="87">
        <f>IF(C63="FDE", VLOOKUP(B63, FDE,5,0),VLOOKUP(B63,CDHU!$A$8:$F$4118,6,0))*(1+$E$8)</f>
        <v>114.92926200000001</v>
      </c>
      <c r="H63" s="36">
        <f t="shared" si="0"/>
        <v>3447.87</v>
      </c>
      <c r="I63" s="86">
        <f t="shared" si="1"/>
        <v>8.6893246116187675E-5</v>
      </c>
      <c r="J63"/>
      <c r="K63"/>
      <c r="L63"/>
      <c r="M63"/>
    </row>
    <row r="64" spans="1:13" s="15" customFormat="1">
      <c r="A64" s="3">
        <v>54</v>
      </c>
      <c r="B64" s="12" t="s">
        <v>143</v>
      </c>
      <c r="C64" s="11" t="s">
        <v>6</v>
      </c>
      <c r="D64" s="12" t="s">
        <v>144</v>
      </c>
      <c r="E64" s="13" t="s">
        <v>79</v>
      </c>
      <c r="F64" s="14">
        <v>18</v>
      </c>
      <c r="G64" s="87">
        <f>IF(C64="FDE", VLOOKUP(B64, FDE,5,0),VLOOKUP(B64,CDHU!$A$8:$F$4118,6,0))*(1+$E$8)</f>
        <v>145.67836800000001</v>
      </c>
      <c r="H64" s="36">
        <f t="shared" si="0"/>
        <v>2622.21</v>
      </c>
      <c r="I64" s="86">
        <f t="shared" si="1"/>
        <v>6.6084956479892942E-5</v>
      </c>
      <c r="J64"/>
      <c r="K64"/>
      <c r="L64"/>
      <c r="M64"/>
    </row>
    <row r="65" spans="1:13" s="15" customFormat="1">
      <c r="A65" s="3">
        <v>55</v>
      </c>
      <c r="B65" s="12" t="s">
        <v>145</v>
      </c>
      <c r="C65" s="11" t="s">
        <v>6</v>
      </c>
      <c r="D65" s="12" t="s">
        <v>146</v>
      </c>
      <c r="E65" s="13" t="s">
        <v>79</v>
      </c>
      <c r="F65" s="14">
        <v>21</v>
      </c>
      <c r="G65" s="87">
        <f>IF(C65="FDE", VLOOKUP(B65, FDE,5,0),VLOOKUP(B65,CDHU!$A$8:$F$4118,6,0))*(1+$E$8)</f>
        <v>59.447448000000001</v>
      </c>
      <c r="H65" s="36">
        <f t="shared" si="0"/>
        <v>1248.3900000000001</v>
      </c>
      <c r="I65" s="86">
        <f t="shared" si="1"/>
        <v>3.1461934330177052E-5</v>
      </c>
      <c r="J65"/>
      <c r="K65"/>
      <c r="L65"/>
      <c r="M65"/>
    </row>
    <row r="66" spans="1:13">
      <c r="A66" s="3">
        <v>56</v>
      </c>
      <c r="B66" s="12" t="s">
        <v>147</v>
      </c>
      <c r="C66" s="11" t="s">
        <v>6</v>
      </c>
      <c r="D66" s="12" t="s">
        <v>148</v>
      </c>
      <c r="E66" s="13" t="s">
        <v>79</v>
      </c>
      <c r="F66" s="14">
        <v>14</v>
      </c>
      <c r="G66" s="87">
        <f>IF(C66="FDE", VLOOKUP(B66, FDE,5,0),VLOOKUP(B66,CDHU!$A$8:$F$4118,6,0))*(1+$E$8)</f>
        <v>89.405898000000008</v>
      </c>
      <c r="H66" s="36">
        <f t="shared" si="0"/>
        <v>1251.68</v>
      </c>
      <c r="I66" s="86">
        <f t="shared" si="1"/>
        <v>3.1544848935345532E-5</v>
      </c>
    </row>
    <row r="67" spans="1:13">
      <c r="A67" s="3">
        <v>57</v>
      </c>
      <c r="B67" s="12" t="s">
        <v>7</v>
      </c>
      <c r="C67" s="11" t="s">
        <v>6</v>
      </c>
      <c r="D67" s="12" t="s">
        <v>47</v>
      </c>
      <c r="E67" s="13" t="s">
        <v>83</v>
      </c>
      <c r="F67" s="14">
        <v>400</v>
      </c>
      <c r="G67" s="87">
        <f>IF(C67="FDE", VLOOKUP(B67, FDE,5,0),VLOOKUP(B67,CDHU!$A$8:$F$4118,6,0))*(1+$E$8)</f>
        <v>209.22734400000002</v>
      </c>
      <c r="H67" s="36">
        <f t="shared" si="0"/>
        <v>83690.929999999993</v>
      </c>
      <c r="I67" s="86">
        <f t="shared" si="1"/>
        <v>2.1091794580951817E-3</v>
      </c>
    </row>
    <row r="68" spans="1:13">
      <c r="A68" s="3">
        <v>58</v>
      </c>
      <c r="B68" s="12" t="s">
        <v>149</v>
      </c>
      <c r="C68" s="11" t="s">
        <v>6</v>
      </c>
      <c r="D68" s="12" t="s">
        <v>150</v>
      </c>
      <c r="E68" s="13" t="s">
        <v>83</v>
      </c>
      <c r="F68" s="14">
        <v>22</v>
      </c>
      <c r="G68" s="87">
        <f>IF(C68="FDE", VLOOKUP(B68, FDE,5,0),VLOOKUP(B68,CDHU!$A$8:$F$4118,6,0))*(1+$E$8)</f>
        <v>247.27766400000002</v>
      </c>
      <c r="H68" s="36">
        <f t="shared" si="0"/>
        <v>5440.1</v>
      </c>
      <c r="I68" s="86">
        <f t="shared" si="1"/>
        <v>1.3710144181673688E-4</v>
      </c>
    </row>
    <row r="69" spans="1:13">
      <c r="A69" s="3">
        <v>59</v>
      </c>
      <c r="B69" s="12" t="s">
        <v>151</v>
      </c>
      <c r="C69" s="11" t="s">
        <v>6</v>
      </c>
      <c r="D69" s="12" t="s">
        <v>152</v>
      </c>
      <c r="E69" s="13" t="s">
        <v>83</v>
      </c>
      <c r="F69" s="14">
        <v>3</v>
      </c>
      <c r="G69" s="87">
        <f>IF(C69="FDE", VLOOKUP(B69, FDE,5,0),VLOOKUP(B69,CDHU!$A$8:$F$4118,6,0))*(1+$E$8)</f>
        <v>114.12625199999999</v>
      </c>
      <c r="H69" s="36">
        <f t="shared" si="0"/>
        <v>342.37</v>
      </c>
      <c r="I69" s="86">
        <f t="shared" si="1"/>
        <v>8.6284113591287309E-6</v>
      </c>
    </row>
    <row r="70" spans="1:13">
      <c r="A70" s="3">
        <v>60</v>
      </c>
      <c r="B70" s="12" t="s">
        <v>2763</v>
      </c>
      <c r="C70" s="11" t="s">
        <v>6</v>
      </c>
      <c r="D70" s="12" t="s">
        <v>2764</v>
      </c>
      <c r="E70" s="13" t="s">
        <v>79</v>
      </c>
      <c r="F70" s="14">
        <v>1</v>
      </c>
      <c r="G70" s="87">
        <f>IF(C70="FDE", VLOOKUP(B70, FDE,5,0),VLOOKUP(B70,CDHU!$A$8:$F$4118,6,0))*(1+$E$8)</f>
        <v>138.57481800000002</v>
      </c>
      <c r="H70" s="36">
        <f t="shared" si="0"/>
        <v>138.57</v>
      </c>
      <c r="I70" s="86">
        <f t="shared" si="1"/>
        <v>3.4922422000597836E-6</v>
      </c>
    </row>
    <row r="71" spans="1:13">
      <c r="A71" s="3">
        <v>61</v>
      </c>
      <c r="B71" s="12" t="s">
        <v>153</v>
      </c>
      <c r="C71" s="11" t="s">
        <v>6</v>
      </c>
      <c r="D71" s="12" t="s">
        <v>154</v>
      </c>
      <c r="E71" s="13" t="s">
        <v>79</v>
      </c>
      <c r="F71" s="14">
        <v>150</v>
      </c>
      <c r="G71" s="87">
        <f>IF(C71="FDE", VLOOKUP(B71, FDE,5,0),VLOOKUP(B71,CDHU!$A$8:$F$4118,6,0))*(1+$E$8)</f>
        <v>158.44005000000001</v>
      </c>
      <c r="H71" s="36">
        <f t="shared" si="0"/>
        <v>23766</v>
      </c>
      <c r="I71" s="86">
        <f t="shared" si="1"/>
        <v>5.989509138097772E-4</v>
      </c>
    </row>
    <row r="72" spans="1:13">
      <c r="A72" s="3">
        <v>62</v>
      </c>
      <c r="B72" s="12" t="s">
        <v>155</v>
      </c>
      <c r="C72" s="11" t="s">
        <v>6</v>
      </c>
      <c r="D72" s="12" t="s">
        <v>156</v>
      </c>
      <c r="E72" s="13" t="s">
        <v>83</v>
      </c>
      <c r="F72" s="14">
        <v>100</v>
      </c>
      <c r="G72" s="87">
        <f>IF(C72="FDE", VLOOKUP(B72, FDE,5,0),VLOOKUP(B72,CDHU!$A$8:$F$4118,6,0))*(1+$E$8)</f>
        <v>47.216988000000001</v>
      </c>
      <c r="H72" s="36">
        <f t="shared" si="0"/>
        <v>4721.6899999999996</v>
      </c>
      <c r="I72" s="86">
        <f t="shared" si="1"/>
        <v>1.1899606750090409E-4</v>
      </c>
    </row>
    <row r="73" spans="1:13">
      <c r="A73" s="3">
        <v>63</v>
      </c>
      <c r="B73" s="12" t="s">
        <v>2765</v>
      </c>
      <c r="C73" s="11" t="s">
        <v>6</v>
      </c>
      <c r="D73" s="12" t="s">
        <v>2766</v>
      </c>
      <c r="E73" s="13" t="s">
        <v>122</v>
      </c>
      <c r="F73" s="14">
        <v>1</v>
      </c>
      <c r="G73" s="87">
        <f>IF(C73="FDE", VLOOKUP(B73, FDE,5,0),VLOOKUP(B73,CDHU!$A$8:$F$4118,6,0))*(1+$E$8)</f>
        <v>74.346372000000002</v>
      </c>
      <c r="H73" s="36">
        <f t="shared" si="0"/>
        <v>74.34</v>
      </c>
      <c r="I73" s="86">
        <f t="shared" si="1"/>
        <v>1.8735172487006159E-6</v>
      </c>
    </row>
    <row r="74" spans="1:13">
      <c r="A74" s="3">
        <v>64</v>
      </c>
      <c r="B74" s="12" t="s">
        <v>157</v>
      </c>
      <c r="C74" s="11" t="s">
        <v>6</v>
      </c>
      <c r="D74" s="12" t="s">
        <v>158</v>
      </c>
      <c r="E74" s="13" t="s">
        <v>79</v>
      </c>
      <c r="F74" s="14">
        <v>50</v>
      </c>
      <c r="G74" s="87">
        <f>IF(C74="FDE", VLOOKUP(B74, FDE,5,0),VLOOKUP(B74,CDHU!$A$8:$F$4118,6,0))*(1+$E$8)</f>
        <v>212.83471200000002</v>
      </c>
      <c r="H74" s="36">
        <f t="shared" si="0"/>
        <v>10641.73</v>
      </c>
      <c r="I74" s="86">
        <f t="shared" si="1"/>
        <v>2.6819296086917947E-4</v>
      </c>
    </row>
    <row r="75" spans="1:13">
      <c r="A75" s="3">
        <v>65</v>
      </c>
      <c r="B75" s="12" t="s">
        <v>2767</v>
      </c>
      <c r="C75" s="11" t="s">
        <v>6</v>
      </c>
      <c r="D75" s="12" t="s">
        <v>2768</v>
      </c>
      <c r="E75" s="13" t="s">
        <v>79</v>
      </c>
      <c r="F75" s="14">
        <v>1</v>
      </c>
      <c r="G75" s="87">
        <f>IF(C75="FDE", VLOOKUP(B75, FDE,5,0),VLOOKUP(B75,CDHU!$A$8:$F$4118,6,0))*(1+$E$8)</f>
        <v>307.29339600000003</v>
      </c>
      <c r="H75" s="36">
        <f t="shared" ref="H75:H138" si="2">TRUNC(F75*G75,2)</f>
        <v>307.29000000000002</v>
      </c>
      <c r="I75" s="86">
        <f t="shared" ref="I75:I138" si="3">H75/$H$1463</f>
        <v>7.7443249307669114E-6</v>
      </c>
    </row>
    <row r="76" spans="1:13">
      <c r="A76" s="3">
        <v>66</v>
      </c>
      <c r="B76" s="12" t="s">
        <v>159</v>
      </c>
      <c r="C76" s="11" t="s">
        <v>6</v>
      </c>
      <c r="D76" s="12" t="s">
        <v>160</v>
      </c>
      <c r="E76" s="13" t="s">
        <v>83</v>
      </c>
      <c r="F76" s="14">
        <v>7</v>
      </c>
      <c r="G76" s="87">
        <f>IF(C76="FDE", VLOOKUP(B76, FDE,5,0),VLOOKUP(B76,CDHU!$A$8:$F$4118,6,0))*(1+$E$8)</f>
        <v>1074.8968320000001</v>
      </c>
      <c r="H76" s="36">
        <f t="shared" si="2"/>
        <v>7524.27</v>
      </c>
      <c r="I76" s="86">
        <f t="shared" si="3"/>
        <v>1.8962671010062661E-4</v>
      </c>
    </row>
    <row r="77" spans="1:13">
      <c r="A77" s="3">
        <v>67</v>
      </c>
      <c r="B77" s="12" t="s">
        <v>161</v>
      </c>
      <c r="C77" s="11" t="s">
        <v>6</v>
      </c>
      <c r="D77" s="12" t="s">
        <v>162</v>
      </c>
      <c r="E77" s="13" t="s">
        <v>79</v>
      </c>
      <c r="F77" s="14">
        <v>50</v>
      </c>
      <c r="G77" s="87">
        <f>IF(C77="FDE", VLOOKUP(B77, FDE,5,0),VLOOKUP(B77,CDHU!$A$8:$F$4118,6,0))*(1+$E$8)</f>
        <v>199.39356000000001</v>
      </c>
      <c r="H77" s="36">
        <f t="shared" si="2"/>
        <v>9969.67</v>
      </c>
      <c r="I77" s="86">
        <f t="shared" si="3"/>
        <v>2.5125569960792398E-4</v>
      </c>
    </row>
    <row r="78" spans="1:13">
      <c r="A78" s="3">
        <v>68</v>
      </c>
      <c r="B78" s="12" t="s">
        <v>163</v>
      </c>
      <c r="C78" s="11" t="s">
        <v>6</v>
      </c>
      <c r="D78" s="12" t="s">
        <v>2146</v>
      </c>
      <c r="E78" s="13" t="s">
        <v>101</v>
      </c>
      <c r="F78" s="14">
        <v>62</v>
      </c>
      <c r="G78" s="87">
        <f>IF(C78="FDE", VLOOKUP(B78, FDE,5,0),VLOOKUP(B78,CDHU!$A$8:$F$4118,6,0))*(1+$E$8)</f>
        <v>92.136132000000003</v>
      </c>
      <c r="H78" s="36">
        <f t="shared" si="2"/>
        <v>5712.44</v>
      </c>
      <c r="I78" s="86">
        <f t="shared" si="3"/>
        <v>1.4396495658013645E-4</v>
      </c>
    </row>
    <row r="79" spans="1:13">
      <c r="A79" s="3">
        <v>69</v>
      </c>
      <c r="B79" s="12" t="s">
        <v>164</v>
      </c>
      <c r="C79" s="11" t="s">
        <v>6</v>
      </c>
      <c r="D79" s="12" t="s">
        <v>2147</v>
      </c>
      <c r="E79" s="13" t="s">
        <v>79</v>
      </c>
      <c r="F79" s="14">
        <v>75</v>
      </c>
      <c r="G79" s="87">
        <f>IF(C79="FDE", VLOOKUP(B79, FDE,5,0),VLOOKUP(B79,CDHU!$A$8:$F$4118,6,0))*(1+$E$8)</f>
        <v>23.880281999999998</v>
      </c>
      <c r="H79" s="36">
        <f t="shared" si="2"/>
        <v>1791.02</v>
      </c>
      <c r="I79" s="86">
        <f t="shared" si="3"/>
        <v>4.5137299741293741E-5</v>
      </c>
    </row>
    <row r="80" spans="1:13">
      <c r="A80" s="3">
        <v>70</v>
      </c>
      <c r="B80" s="12" t="s">
        <v>165</v>
      </c>
      <c r="C80" s="11" t="s">
        <v>6</v>
      </c>
      <c r="D80" s="12" t="s">
        <v>2148</v>
      </c>
      <c r="E80" s="13" t="s">
        <v>122</v>
      </c>
      <c r="F80" s="14">
        <v>49000</v>
      </c>
      <c r="G80" s="87">
        <f>IF(C80="FDE", VLOOKUP(B80, FDE,5,0),VLOOKUP(B80,CDHU!$A$8:$F$4118,6,0))*(1+$E$8)</f>
        <v>32.466312000000002</v>
      </c>
      <c r="H80" s="36">
        <f t="shared" si="2"/>
        <v>1590849.28</v>
      </c>
      <c r="I80" s="82">
        <f t="shared" si="3"/>
        <v>4.009259572454877E-2</v>
      </c>
    </row>
    <row r="81" spans="1:13">
      <c r="A81" s="3">
        <v>71</v>
      </c>
      <c r="B81" s="12" t="s">
        <v>166</v>
      </c>
      <c r="C81" s="11" t="s">
        <v>6</v>
      </c>
      <c r="D81" s="12" t="s">
        <v>2149</v>
      </c>
      <c r="E81" s="13" t="s">
        <v>122</v>
      </c>
      <c r="F81" s="14">
        <v>44500</v>
      </c>
      <c r="G81" s="87">
        <f>IF(C81="FDE", VLOOKUP(B81, FDE,5,0),VLOOKUP(B81,CDHU!$A$8:$F$4118,6,0))*(1+$E$8)</f>
        <v>35.826599999999999</v>
      </c>
      <c r="H81" s="36">
        <f t="shared" si="2"/>
        <v>1594283.7</v>
      </c>
      <c r="I81" s="82">
        <f t="shared" si="3"/>
        <v>4.0179150003662061E-2</v>
      </c>
    </row>
    <row r="82" spans="1:13">
      <c r="A82" s="3">
        <v>72</v>
      </c>
      <c r="B82" s="12" t="s">
        <v>167</v>
      </c>
      <c r="C82" s="11" t="s">
        <v>6</v>
      </c>
      <c r="D82" s="12" t="s">
        <v>168</v>
      </c>
      <c r="E82" s="13" t="s">
        <v>122</v>
      </c>
      <c r="F82" s="14">
        <v>85000</v>
      </c>
      <c r="G82" s="87">
        <f>IF(C82="FDE", VLOOKUP(B82, FDE,5,0),VLOOKUP(B82,CDHU!$A$8:$F$4118,6,0))*(1+$E$8)</f>
        <v>5.7693180000000002</v>
      </c>
      <c r="H82" s="36">
        <f t="shared" si="2"/>
        <v>490392.03</v>
      </c>
      <c r="I82" s="83">
        <f t="shared" si="3"/>
        <v>1.2358863691556496E-2</v>
      </c>
    </row>
    <row r="83" spans="1:13">
      <c r="A83" s="3">
        <v>73</v>
      </c>
      <c r="B83" s="12" t="s">
        <v>169</v>
      </c>
      <c r="C83" s="11" t="s">
        <v>6</v>
      </c>
      <c r="D83" s="12" t="s">
        <v>170</v>
      </c>
      <c r="E83" s="13" t="s">
        <v>83</v>
      </c>
      <c r="F83" s="14">
        <v>250</v>
      </c>
      <c r="G83" s="87">
        <f>IF(C83="FDE", VLOOKUP(B83, FDE,5,0),VLOOKUP(B83,CDHU!$A$8:$F$4118,6,0))*(1+$E$8)</f>
        <v>380.42907600000001</v>
      </c>
      <c r="H83" s="36">
        <f t="shared" si="2"/>
        <v>95107.26</v>
      </c>
      <c r="I83" s="86">
        <f t="shared" si="3"/>
        <v>2.3968938940900474E-3</v>
      </c>
    </row>
    <row r="84" spans="1:13">
      <c r="A84" s="3">
        <v>74</v>
      </c>
      <c r="B84" s="12" t="s">
        <v>171</v>
      </c>
      <c r="C84" s="11" t="s">
        <v>6</v>
      </c>
      <c r="D84" s="12" t="s">
        <v>172</v>
      </c>
      <c r="E84" s="13" t="s">
        <v>79</v>
      </c>
      <c r="F84" s="14">
        <v>100</v>
      </c>
      <c r="G84" s="87">
        <f>IF(C84="FDE", VLOOKUP(B84, FDE,5,0),VLOOKUP(B84,CDHU!$A$8:$F$4118,6,0))*(1+$E$8)</f>
        <v>28.525386000000001</v>
      </c>
      <c r="H84" s="36">
        <f t="shared" si="2"/>
        <v>2852.53</v>
      </c>
      <c r="I84" s="86">
        <f t="shared" si="3"/>
        <v>7.1889482881839755E-5</v>
      </c>
    </row>
    <row r="85" spans="1:13">
      <c r="A85" s="3">
        <v>75</v>
      </c>
      <c r="B85" s="12" t="s">
        <v>173</v>
      </c>
      <c r="C85" s="11" t="s">
        <v>6</v>
      </c>
      <c r="D85" s="12" t="s">
        <v>174</v>
      </c>
      <c r="E85" s="13" t="s">
        <v>79</v>
      </c>
      <c r="F85" s="14">
        <v>25</v>
      </c>
      <c r="G85" s="87">
        <f>IF(C85="FDE", VLOOKUP(B85, FDE,5,0),VLOOKUP(B85,CDHU!$A$8:$F$4118,6,0))*(1+$E$8)</f>
        <v>134.64624599999999</v>
      </c>
      <c r="H85" s="36">
        <f t="shared" si="2"/>
        <v>3366.15</v>
      </c>
      <c r="I85" s="86">
        <f t="shared" si="3"/>
        <v>8.4833738051030101E-5</v>
      </c>
    </row>
    <row r="86" spans="1:13">
      <c r="A86" s="3">
        <v>76</v>
      </c>
      <c r="B86" s="12" t="s">
        <v>175</v>
      </c>
      <c r="C86" s="11" t="s">
        <v>6</v>
      </c>
      <c r="D86" s="12" t="s">
        <v>176</v>
      </c>
      <c r="E86" s="13" t="s">
        <v>79</v>
      </c>
      <c r="F86" s="14">
        <v>105</v>
      </c>
      <c r="G86" s="87">
        <f>IF(C86="FDE", VLOOKUP(B86, FDE,5,0),VLOOKUP(B86,CDHU!$A$8:$F$4118,6,0))*(1+$E$8)</f>
        <v>83.377145999999996</v>
      </c>
      <c r="H86" s="36">
        <f t="shared" si="2"/>
        <v>8754.6</v>
      </c>
      <c r="I86" s="86">
        <f t="shared" si="3"/>
        <v>2.2063349617264475E-4</v>
      </c>
    </row>
    <row r="87" spans="1:13">
      <c r="A87" s="3">
        <v>77</v>
      </c>
      <c r="B87" s="12" t="s">
        <v>177</v>
      </c>
      <c r="C87" s="11" t="s">
        <v>6</v>
      </c>
      <c r="D87" s="12" t="s">
        <v>178</v>
      </c>
      <c r="E87" s="13" t="s">
        <v>79</v>
      </c>
      <c r="F87" s="14">
        <v>500</v>
      </c>
      <c r="G87" s="87">
        <f>IF(C87="FDE", VLOOKUP(B87, FDE,5,0),VLOOKUP(B87,CDHU!$A$8:$F$4118,6,0))*(1+$E$8)</f>
        <v>101.018658</v>
      </c>
      <c r="H87" s="36">
        <f t="shared" si="2"/>
        <v>50509.32</v>
      </c>
      <c r="I87" s="86">
        <f t="shared" si="3"/>
        <v>1.2729362690360368E-3</v>
      </c>
    </row>
    <row r="88" spans="1:13" s="15" customFormat="1">
      <c r="A88" s="3">
        <v>78</v>
      </c>
      <c r="B88" s="12" t="s">
        <v>179</v>
      </c>
      <c r="C88" s="11" t="s">
        <v>6</v>
      </c>
      <c r="D88" s="12" t="s">
        <v>180</v>
      </c>
      <c r="E88" s="13" t="s">
        <v>79</v>
      </c>
      <c r="F88" s="14">
        <v>500</v>
      </c>
      <c r="G88" s="87">
        <f>IF(C88="FDE", VLOOKUP(B88, FDE,5,0),VLOOKUP(B88,CDHU!$A$8:$F$4118,6,0))*(1+$E$8)</f>
        <v>124.63950600000001</v>
      </c>
      <c r="H88" s="36">
        <f t="shared" si="2"/>
        <v>62319.75</v>
      </c>
      <c r="I88" s="86">
        <f t="shared" si="3"/>
        <v>1.5705828162457655E-3</v>
      </c>
      <c r="J88"/>
      <c r="K88"/>
      <c r="L88"/>
      <c r="M88"/>
    </row>
    <row r="89" spans="1:13" s="15" customFormat="1">
      <c r="A89" s="3">
        <v>79</v>
      </c>
      <c r="B89" s="12" t="s">
        <v>181</v>
      </c>
      <c r="C89" s="11" t="s">
        <v>6</v>
      </c>
      <c r="D89" s="12" t="s">
        <v>182</v>
      </c>
      <c r="E89" s="13" t="s">
        <v>122</v>
      </c>
      <c r="F89" s="14">
        <v>250</v>
      </c>
      <c r="G89" s="87">
        <f>IF(C89="FDE", VLOOKUP(B89, FDE,5,0),VLOOKUP(B89,CDHU!$A$8:$F$4118,6,0))*(1+$E$8)</f>
        <v>14.132975999999999</v>
      </c>
      <c r="H89" s="36">
        <f t="shared" si="2"/>
        <v>3533.24</v>
      </c>
      <c r="I89" s="86">
        <f t="shared" si="3"/>
        <v>8.9044741509267735E-5</v>
      </c>
      <c r="J89"/>
      <c r="K89"/>
      <c r="L89"/>
      <c r="M89"/>
    </row>
    <row r="90" spans="1:13">
      <c r="A90" s="3">
        <v>80</v>
      </c>
      <c r="B90" s="12" t="s">
        <v>183</v>
      </c>
      <c r="C90" s="11" t="s">
        <v>6</v>
      </c>
      <c r="D90" s="12" t="s">
        <v>184</v>
      </c>
      <c r="E90" s="13" t="s">
        <v>122</v>
      </c>
      <c r="F90" s="14">
        <v>250</v>
      </c>
      <c r="G90" s="87">
        <f>IF(C90="FDE", VLOOKUP(B90, FDE,5,0),VLOOKUP(B90,CDHU!$A$8:$F$4118,6,0))*(1+$E$8)</f>
        <v>14.182392000000002</v>
      </c>
      <c r="H90" s="36">
        <f t="shared" si="2"/>
        <v>3545.59</v>
      </c>
      <c r="I90" s="86">
        <f t="shared" si="3"/>
        <v>8.9355986303745179E-5</v>
      </c>
    </row>
    <row r="91" spans="1:13">
      <c r="A91" s="3">
        <v>81</v>
      </c>
      <c r="B91" s="12" t="s">
        <v>185</v>
      </c>
      <c r="C91" s="11" t="s">
        <v>6</v>
      </c>
      <c r="D91" s="12" t="s">
        <v>186</v>
      </c>
      <c r="E91" s="13" t="s">
        <v>79</v>
      </c>
      <c r="F91" s="14">
        <v>200</v>
      </c>
      <c r="G91" s="87">
        <f>IF(C91="FDE", VLOOKUP(B91, FDE,5,0),VLOOKUP(B91,CDHU!$A$8:$F$4118,6,0))*(1+$E$8)</f>
        <v>111.71722200000001</v>
      </c>
      <c r="H91" s="36">
        <f t="shared" si="2"/>
        <v>22343.439999999999</v>
      </c>
      <c r="I91" s="86">
        <f t="shared" si="3"/>
        <v>5.630995458072005E-4</v>
      </c>
    </row>
    <row r="92" spans="1:13" s="15" customFormat="1">
      <c r="A92" s="3">
        <v>82</v>
      </c>
      <c r="B92" s="12" t="s">
        <v>187</v>
      </c>
      <c r="C92" s="11" t="s">
        <v>6</v>
      </c>
      <c r="D92" s="12" t="s">
        <v>188</v>
      </c>
      <c r="E92" s="13" t="s">
        <v>79</v>
      </c>
      <c r="F92" s="14">
        <v>75</v>
      </c>
      <c r="G92" s="87">
        <f>IF(C92="FDE", VLOOKUP(B92, FDE,5,0),VLOOKUP(B92,CDHU!$A$8:$F$4118,6,0))*(1+$E$8)</f>
        <v>137.96947200000002</v>
      </c>
      <c r="H92" s="36">
        <f t="shared" si="2"/>
        <v>10347.709999999999</v>
      </c>
      <c r="I92" s="86">
        <f t="shared" si="3"/>
        <v>2.6078306657992799E-4</v>
      </c>
      <c r="J92"/>
      <c r="K92"/>
      <c r="L92"/>
      <c r="M92"/>
    </row>
    <row r="93" spans="1:13" s="15" customFormat="1">
      <c r="A93" s="3">
        <v>83</v>
      </c>
      <c r="B93" s="12" t="s">
        <v>189</v>
      </c>
      <c r="C93" s="11" t="s">
        <v>6</v>
      </c>
      <c r="D93" s="12" t="s">
        <v>190</v>
      </c>
      <c r="E93" s="13" t="s">
        <v>101</v>
      </c>
      <c r="F93" s="14">
        <v>150</v>
      </c>
      <c r="G93" s="87">
        <f>IF(C93="FDE", VLOOKUP(B93, FDE,5,0),VLOOKUP(B93,CDHU!$A$8:$F$4118,6,0))*(1+$E$8)</f>
        <v>46.290438000000002</v>
      </c>
      <c r="H93" s="36">
        <f t="shared" si="2"/>
        <v>6943.56</v>
      </c>
      <c r="I93" s="86">
        <f t="shared" si="3"/>
        <v>1.7499165223819812E-4</v>
      </c>
      <c r="J93"/>
      <c r="K93"/>
      <c r="L93"/>
      <c r="M93"/>
    </row>
    <row r="94" spans="1:13">
      <c r="A94" s="3">
        <v>84</v>
      </c>
      <c r="B94" s="12" t="s">
        <v>191</v>
      </c>
      <c r="C94" s="11" t="s">
        <v>6</v>
      </c>
      <c r="D94" s="12" t="s">
        <v>192</v>
      </c>
      <c r="E94" s="13" t="s">
        <v>101</v>
      </c>
      <c r="F94" s="14">
        <v>100</v>
      </c>
      <c r="G94" s="87">
        <f>IF(C94="FDE", VLOOKUP(B94, FDE,5,0),VLOOKUP(B94,CDHU!$A$8:$F$4118,6,0))*(1+$E$8)</f>
        <v>52.553916000000001</v>
      </c>
      <c r="H94" s="36">
        <f t="shared" si="2"/>
        <v>5255.39</v>
      </c>
      <c r="I94" s="86">
        <f t="shared" si="3"/>
        <v>1.3244637898370635E-4</v>
      </c>
    </row>
    <row r="95" spans="1:13">
      <c r="A95" s="3">
        <v>85</v>
      </c>
      <c r="B95" s="12" t="s">
        <v>193</v>
      </c>
      <c r="C95" s="11" t="s">
        <v>6</v>
      </c>
      <c r="D95" s="12" t="s">
        <v>194</v>
      </c>
      <c r="E95" s="13" t="s">
        <v>79</v>
      </c>
      <c r="F95" s="14">
        <v>25</v>
      </c>
      <c r="G95" s="87">
        <f>IF(C95="FDE", VLOOKUP(B95, FDE,5,0),VLOOKUP(B95,CDHU!$A$8:$F$4118,6,0))*(1+$E$8)</f>
        <v>81.832895999999991</v>
      </c>
      <c r="H95" s="36">
        <f t="shared" si="2"/>
        <v>2045.82</v>
      </c>
      <c r="I95" s="86">
        <f t="shared" si="3"/>
        <v>5.1558771290512425E-5</v>
      </c>
    </row>
    <row r="96" spans="1:13">
      <c r="A96" s="3">
        <v>86</v>
      </c>
      <c r="B96" s="12" t="s">
        <v>195</v>
      </c>
      <c r="C96" s="11" t="s">
        <v>6</v>
      </c>
      <c r="D96" s="12" t="s">
        <v>196</v>
      </c>
      <c r="E96" s="13" t="s">
        <v>79</v>
      </c>
      <c r="F96" s="14">
        <v>25</v>
      </c>
      <c r="G96" s="87">
        <f>IF(C96="FDE", VLOOKUP(B96, FDE,5,0),VLOOKUP(B96,CDHU!$A$8:$F$4118,6,0))*(1+$E$8)</f>
        <v>106.87445400000001</v>
      </c>
      <c r="H96" s="36">
        <f t="shared" si="2"/>
        <v>2671.86</v>
      </c>
      <c r="I96" s="86">
        <f t="shared" si="3"/>
        <v>6.733623615971519E-5</v>
      </c>
    </row>
    <row r="97" spans="1:13">
      <c r="A97" s="3">
        <v>87</v>
      </c>
      <c r="B97" s="12" t="s">
        <v>2769</v>
      </c>
      <c r="C97" s="11" t="s">
        <v>6</v>
      </c>
      <c r="D97" s="12" t="s">
        <v>2770</v>
      </c>
      <c r="E97" s="13" t="s">
        <v>79</v>
      </c>
      <c r="F97" s="14">
        <v>1</v>
      </c>
      <c r="G97" s="87">
        <f>IF(C97="FDE", VLOOKUP(B97, FDE,5,0),VLOOKUP(B97,CDHU!$A$8:$F$4118,6,0))*(1+$E$8)</f>
        <v>209.412654</v>
      </c>
      <c r="H97" s="36">
        <f t="shared" si="2"/>
        <v>209.41</v>
      </c>
      <c r="I97" s="86">
        <f t="shared" si="3"/>
        <v>5.2775524219854171E-6</v>
      </c>
    </row>
    <row r="98" spans="1:13">
      <c r="A98" s="3">
        <v>88</v>
      </c>
      <c r="B98" s="12" t="s">
        <v>2771</v>
      </c>
      <c r="C98" s="11" t="s">
        <v>6</v>
      </c>
      <c r="D98" s="12" t="s">
        <v>2772</v>
      </c>
      <c r="E98" s="13" t="s">
        <v>79</v>
      </c>
      <c r="F98" s="14">
        <v>1</v>
      </c>
      <c r="G98" s="87">
        <f>IF(C98="FDE", VLOOKUP(B98, FDE,5,0),VLOOKUP(B98,CDHU!$A$8:$F$4118,6,0))*(1+$E$8)</f>
        <v>200.91310200000001</v>
      </c>
      <c r="H98" s="36">
        <f t="shared" si="2"/>
        <v>200.91</v>
      </c>
      <c r="I98" s="86">
        <f t="shared" si="3"/>
        <v>5.063335356960461E-6</v>
      </c>
    </row>
    <row r="99" spans="1:13">
      <c r="A99" s="3">
        <v>89</v>
      </c>
      <c r="B99" s="12" t="s">
        <v>197</v>
      </c>
      <c r="C99" s="11" t="s">
        <v>6</v>
      </c>
      <c r="D99" s="12" t="s">
        <v>198</v>
      </c>
      <c r="E99" s="13" t="s">
        <v>79</v>
      </c>
      <c r="F99" s="14">
        <v>5</v>
      </c>
      <c r="G99" s="87">
        <f>IF(C99="FDE", VLOOKUP(B99, FDE,5,0),VLOOKUP(B99,CDHU!$A$8:$F$4118,6,0))*(1+$E$8)</f>
        <v>815.82109800000001</v>
      </c>
      <c r="H99" s="36">
        <f t="shared" si="2"/>
        <v>4079.1</v>
      </c>
      <c r="I99" s="86">
        <f t="shared" si="3"/>
        <v>1.0280150940509391E-4</v>
      </c>
    </row>
    <row r="100" spans="1:13">
      <c r="A100" s="3">
        <v>90</v>
      </c>
      <c r="B100" s="12" t="s">
        <v>199</v>
      </c>
      <c r="C100" s="11" t="s">
        <v>6</v>
      </c>
      <c r="D100" s="12" t="s">
        <v>200</v>
      </c>
      <c r="E100" s="13" t="s">
        <v>79</v>
      </c>
      <c r="F100" s="14">
        <v>12</v>
      </c>
      <c r="G100" s="87">
        <f>IF(C100="FDE", VLOOKUP(B100, FDE,5,0),VLOOKUP(B100,CDHU!$A$8:$F$4118,6,0))*(1+$E$8)</f>
        <v>115.843458</v>
      </c>
      <c r="H100" s="36">
        <f t="shared" si="2"/>
        <v>1390.12</v>
      </c>
      <c r="I100" s="86">
        <f t="shared" si="3"/>
        <v>3.5033814874410809E-5</v>
      </c>
    </row>
    <row r="101" spans="1:13" s="15" customFormat="1">
      <c r="A101" s="3">
        <v>91</v>
      </c>
      <c r="B101" s="12" t="s">
        <v>201</v>
      </c>
      <c r="C101" s="11" t="s">
        <v>6</v>
      </c>
      <c r="D101" s="12" t="s">
        <v>202</v>
      </c>
      <c r="E101" s="13" t="s">
        <v>79</v>
      </c>
      <c r="F101" s="14">
        <v>12</v>
      </c>
      <c r="G101" s="87">
        <f>IF(C101="FDE", VLOOKUP(B101, FDE,5,0),VLOOKUP(B101,CDHU!$A$8:$F$4118,6,0))*(1+$E$8)</f>
        <v>166.42073400000001</v>
      </c>
      <c r="H101" s="36">
        <f t="shared" si="2"/>
        <v>1997.04</v>
      </c>
      <c r="I101" s="86">
        <f t="shared" si="3"/>
        <v>5.0329417357345676E-5</v>
      </c>
      <c r="J101"/>
      <c r="K101"/>
      <c r="L101"/>
      <c r="M101"/>
    </row>
    <row r="102" spans="1:13" s="15" customFormat="1">
      <c r="A102" s="3">
        <v>92</v>
      </c>
      <c r="B102" s="12" t="s">
        <v>203</v>
      </c>
      <c r="C102" s="11" t="s">
        <v>6</v>
      </c>
      <c r="D102" s="12" t="s">
        <v>204</v>
      </c>
      <c r="E102" s="13" t="s">
        <v>79</v>
      </c>
      <c r="F102" s="14">
        <v>12</v>
      </c>
      <c r="G102" s="87">
        <f>IF(C102="FDE", VLOOKUP(B102, FDE,5,0),VLOOKUP(B102,CDHU!$A$8:$F$4118,6,0))*(1+$E$8)</f>
        <v>555.02815799999996</v>
      </c>
      <c r="H102" s="36">
        <f t="shared" si="2"/>
        <v>6660.33</v>
      </c>
      <c r="I102" s="86">
        <f t="shared" si="3"/>
        <v>1.6785368761149008E-4</v>
      </c>
      <c r="J102"/>
      <c r="K102"/>
      <c r="L102"/>
      <c r="M102"/>
    </row>
    <row r="103" spans="1:13" s="15" customFormat="1">
      <c r="A103" s="3">
        <v>93</v>
      </c>
      <c r="B103" s="12" t="s">
        <v>205</v>
      </c>
      <c r="C103" s="11" t="s">
        <v>6</v>
      </c>
      <c r="D103" s="12" t="s">
        <v>206</v>
      </c>
      <c r="E103" s="13" t="s">
        <v>101</v>
      </c>
      <c r="F103" s="14">
        <v>20</v>
      </c>
      <c r="G103" s="87">
        <f>IF(C103="FDE", VLOOKUP(B103, FDE,5,0),VLOOKUP(B103,CDHU!$A$8:$F$4118,6,0))*(1+$E$8)</f>
        <v>661.21078800000009</v>
      </c>
      <c r="H103" s="36">
        <f t="shared" si="2"/>
        <v>13224.21</v>
      </c>
      <c r="I103" s="86">
        <f t="shared" si="3"/>
        <v>3.3327664158513812E-4</v>
      </c>
      <c r="J103"/>
      <c r="K103"/>
      <c r="L103"/>
      <c r="M103"/>
    </row>
    <row r="104" spans="1:13" s="15" customFormat="1">
      <c r="A104" s="3">
        <v>94</v>
      </c>
      <c r="B104" s="12" t="s">
        <v>207</v>
      </c>
      <c r="C104" s="11" t="s">
        <v>6</v>
      </c>
      <c r="D104" s="12" t="s">
        <v>208</v>
      </c>
      <c r="E104" s="13" t="s">
        <v>101</v>
      </c>
      <c r="F104" s="14">
        <v>10</v>
      </c>
      <c r="G104" s="87">
        <f>IF(C104="FDE", VLOOKUP(B104, FDE,5,0),VLOOKUP(B104,CDHU!$A$8:$F$4118,6,0))*(1+$E$8)</f>
        <v>661.21078800000009</v>
      </c>
      <c r="H104" s="36">
        <f t="shared" si="2"/>
        <v>6612.1</v>
      </c>
      <c r="I104" s="86">
        <f t="shared" si="3"/>
        <v>1.6663819478253083E-4</v>
      </c>
      <c r="J104"/>
      <c r="K104"/>
      <c r="L104"/>
      <c r="M104"/>
    </row>
    <row r="105" spans="1:13" s="15" customFormat="1">
      <c r="A105" s="3">
        <v>95</v>
      </c>
      <c r="B105" s="12" t="s">
        <v>209</v>
      </c>
      <c r="C105" s="11" t="s">
        <v>6</v>
      </c>
      <c r="D105" s="12" t="s">
        <v>210</v>
      </c>
      <c r="E105" s="13" t="s">
        <v>101</v>
      </c>
      <c r="F105" s="14">
        <v>12</v>
      </c>
      <c r="G105" s="87">
        <f>IF(C105="FDE", VLOOKUP(B105, FDE,5,0),VLOOKUP(B105,CDHU!$A$8:$F$4118,6,0))*(1+$E$8)</f>
        <v>2288.5043760000003</v>
      </c>
      <c r="H105" s="36">
        <f t="shared" si="2"/>
        <v>27462.05</v>
      </c>
      <c r="I105" s="86">
        <f t="shared" si="3"/>
        <v>6.9209879418454055E-4</v>
      </c>
      <c r="J105"/>
      <c r="K105"/>
      <c r="L105"/>
      <c r="M105"/>
    </row>
    <row r="106" spans="1:13" s="15" customFormat="1">
      <c r="A106" s="3">
        <v>96</v>
      </c>
      <c r="B106" s="12" t="s">
        <v>211</v>
      </c>
      <c r="C106" s="11" t="s">
        <v>6</v>
      </c>
      <c r="D106" s="12" t="s">
        <v>212</v>
      </c>
      <c r="E106" s="13" t="s">
        <v>101</v>
      </c>
      <c r="F106" s="14">
        <v>25</v>
      </c>
      <c r="G106" s="87">
        <f>IF(C106="FDE", VLOOKUP(B106, FDE,5,0),VLOOKUP(B106,CDHU!$A$8:$F$4118,6,0))*(1+$E$8)</f>
        <v>460.23591600000003</v>
      </c>
      <c r="H106" s="36">
        <f t="shared" si="2"/>
        <v>11505.89</v>
      </c>
      <c r="I106" s="86">
        <f t="shared" si="3"/>
        <v>2.89971527799999E-4</v>
      </c>
      <c r="J106"/>
      <c r="K106"/>
      <c r="L106"/>
      <c r="M106"/>
    </row>
    <row r="107" spans="1:13" s="15" customFormat="1">
      <c r="A107" s="3">
        <v>97</v>
      </c>
      <c r="B107" s="12" t="s">
        <v>213</v>
      </c>
      <c r="C107" s="11" t="s">
        <v>6</v>
      </c>
      <c r="D107" s="12" t="s">
        <v>214</v>
      </c>
      <c r="E107" s="13" t="s">
        <v>101</v>
      </c>
      <c r="F107" s="14">
        <v>5</v>
      </c>
      <c r="G107" s="87">
        <f>IF(C107="FDE", VLOOKUP(B107, FDE,5,0),VLOOKUP(B107,CDHU!$A$8:$F$4118,6,0))*(1+$E$8)</f>
        <v>691.09511399999997</v>
      </c>
      <c r="H107" s="36">
        <f t="shared" si="2"/>
        <v>3455.47</v>
      </c>
      <c r="I107" s="86">
        <f t="shared" si="3"/>
        <v>8.7084781374327635E-5</v>
      </c>
      <c r="J107"/>
      <c r="K107"/>
      <c r="L107"/>
      <c r="M107"/>
    </row>
    <row r="108" spans="1:13" s="15" customFormat="1">
      <c r="A108" s="3">
        <v>98</v>
      </c>
      <c r="B108" s="12" t="s">
        <v>215</v>
      </c>
      <c r="C108" s="11" t="s">
        <v>6</v>
      </c>
      <c r="D108" s="12" t="s">
        <v>216</v>
      </c>
      <c r="E108" s="13" t="s">
        <v>79</v>
      </c>
      <c r="F108" s="14">
        <v>2</v>
      </c>
      <c r="G108" s="87">
        <f>IF(C108="FDE", VLOOKUP(B108, FDE,5,0),VLOOKUP(B108,CDHU!$A$8:$F$4118,6,0))*(1+$E$8)</f>
        <v>227.25182999999998</v>
      </c>
      <c r="H108" s="36">
        <f t="shared" si="2"/>
        <v>454.5</v>
      </c>
      <c r="I108" s="86">
        <f t="shared" si="3"/>
        <v>1.1454312476922651E-5</v>
      </c>
      <c r="J108"/>
      <c r="K108"/>
      <c r="L108"/>
      <c r="M108"/>
    </row>
    <row r="109" spans="1:13" s="15" customFormat="1">
      <c r="A109" s="3">
        <v>99</v>
      </c>
      <c r="B109" s="12" t="s">
        <v>217</v>
      </c>
      <c r="C109" s="11" t="s">
        <v>6</v>
      </c>
      <c r="D109" s="12" t="s">
        <v>218</v>
      </c>
      <c r="E109" s="13" t="s">
        <v>79</v>
      </c>
      <c r="F109" s="14">
        <v>30</v>
      </c>
      <c r="G109" s="87">
        <f>IF(C109="FDE", VLOOKUP(B109, FDE,5,0),VLOOKUP(B109,CDHU!$A$8:$F$4118,6,0))*(1+$E$8)</f>
        <v>295.49532600000003</v>
      </c>
      <c r="H109" s="36">
        <f t="shared" si="2"/>
        <v>8864.85</v>
      </c>
      <c r="I109" s="86">
        <f t="shared" si="3"/>
        <v>2.2341201751605667E-4</v>
      </c>
      <c r="J109"/>
      <c r="K109"/>
      <c r="L109"/>
      <c r="M109"/>
    </row>
    <row r="110" spans="1:13" s="15" customFormat="1">
      <c r="A110" s="3">
        <v>100</v>
      </c>
      <c r="B110" s="12" t="s">
        <v>219</v>
      </c>
      <c r="C110" s="11" t="s">
        <v>6</v>
      </c>
      <c r="D110" s="12" t="s">
        <v>220</v>
      </c>
      <c r="E110" s="13" t="s">
        <v>79</v>
      </c>
      <c r="F110" s="14">
        <v>50</v>
      </c>
      <c r="G110" s="87">
        <f>IF(C110="FDE", VLOOKUP(B110, FDE,5,0),VLOOKUP(B110,CDHU!$A$8:$F$4118,6,0))*(1+$E$8)</f>
        <v>194.26665</v>
      </c>
      <c r="H110" s="36">
        <f t="shared" si="2"/>
        <v>9713.33</v>
      </c>
      <c r="I110" s="86">
        <f t="shared" si="3"/>
        <v>2.4479541696692428E-4</v>
      </c>
      <c r="J110"/>
      <c r="K110"/>
      <c r="L110"/>
      <c r="M110"/>
    </row>
    <row r="111" spans="1:13" s="15" customFormat="1">
      <c r="A111" s="3">
        <v>101</v>
      </c>
      <c r="B111" s="12" t="s">
        <v>221</v>
      </c>
      <c r="C111" s="11" t="s">
        <v>6</v>
      </c>
      <c r="D111" s="12" t="s">
        <v>222</v>
      </c>
      <c r="E111" s="13" t="s">
        <v>79</v>
      </c>
      <c r="F111" s="14">
        <v>2</v>
      </c>
      <c r="G111" s="87">
        <f>IF(C111="FDE", VLOOKUP(B111, FDE,5,0),VLOOKUP(B111,CDHU!$A$8:$F$4118,6,0))*(1+$E$8)</f>
        <v>219.23408400000002</v>
      </c>
      <c r="H111" s="36">
        <f t="shared" si="2"/>
        <v>438.46</v>
      </c>
      <c r="I111" s="86">
        <f t="shared" si="3"/>
        <v>1.1050072274216733E-5</v>
      </c>
      <c r="J111"/>
      <c r="K111"/>
      <c r="L111"/>
      <c r="M111"/>
    </row>
    <row r="112" spans="1:13">
      <c r="A112" s="3">
        <v>102</v>
      </c>
      <c r="B112" s="12" t="s">
        <v>223</v>
      </c>
      <c r="C112" s="11" t="s">
        <v>6</v>
      </c>
      <c r="D112" s="12" t="s">
        <v>224</v>
      </c>
      <c r="E112" s="13" t="s">
        <v>79</v>
      </c>
      <c r="F112" s="14">
        <v>100</v>
      </c>
      <c r="G112" s="87">
        <f>IF(C112="FDE", VLOOKUP(B112, FDE,5,0),VLOOKUP(B112,CDHU!$A$8:$F$4118,6,0))*(1+$E$8)</f>
        <v>291.57910800000002</v>
      </c>
      <c r="H112" s="36">
        <f t="shared" si="2"/>
        <v>29157.91</v>
      </c>
      <c r="I112" s="86">
        <f t="shared" si="3"/>
        <v>7.3483787087786083E-4</v>
      </c>
    </row>
    <row r="113" spans="1:9">
      <c r="A113" s="3">
        <v>103</v>
      </c>
      <c r="B113" s="12" t="s">
        <v>2397</v>
      </c>
      <c r="C113" s="11" t="s">
        <v>68</v>
      </c>
      <c r="D113" s="12" t="s">
        <v>2660</v>
      </c>
      <c r="E113" s="13" t="s">
        <v>80</v>
      </c>
      <c r="F113" s="14">
        <v>200</v>
      </c>
      <c r="G113" s="87">
        <f>IF(C113="FDE", VLOOKUP(B113, FDE,5,0),VLOOKUP(B113,CDHU!$A$8:$F$4118,6,0))*(1+$E$8)</f>
        <v>26.029878</v>
      </c>
      <c r="H113" s="36">
        <f t="shared" si="2"/>
        <v>5205.97</v>
      </c>
      <c r="I113" s="86">
        <f t="shared" si="3"/>
        <v>1.3120089576564359E-4</v>
      </c>
    </row>
    <row r="114" spans="1:9">
      <c r="A114" s="3">
        <v>104</v>
      </c>
      <c r="B114" s="12" t="s">
        <v>2398</v>
      </c>
      <c r="C114" s="11" t="s">
        <v>68</v>
      </c>
      <c r="D114" s="12" t="s">
        <v>2661</v>
      </c>
      <c r="E114" s="13" t="s">
        <v>80</v>
      </c>
      <c r="F114" s="14">
        <v>400</v>
      </c>
      <c r="G114" s="87">
        <f>IF(C114="FDE", VLOOKUP(B114, FDE,5,0),VLOOKUP(B114,CDHU!$A$8:$F$4118,6,0))*(1+$E$8)</f>
        <v>97.608954000000011</v>
      </c>
      <c r="H114" s="36">
        <f t="shared" si="2"/>
        <v>39043.58</v>
      </c>
      <c r="I114" s="86">
        <f t="shared" si="3"/>
        <v>9.8397660184318522E-4</v>
      </c>
    </row>
    <row r="115" spans="1:9">
      <c r="A115" s="3">
        <v>105</v>
      </c>
      <c r="B115" s="12" t="s">
        <v>2399</v>
      </c>
      <c r="C115" s="11" t="s">
        <v>68</v>
      </c>
      <c r="D115" s="12" t="s">
        <v>2662</v>
      </c>
      <c r="E115" s="13" t="s">
        <v>80</v>
      </c>
      <c r="F115" s="14">
        <v>15</v>
      </c>
      <c r="G115" s="87">
        <f>IF(C115="FDE", VLOOKUP(B115, FDE,5,0),VLOOKUP(B115,CDHU!$A$8:$F$4118,6,0))*(1+$E$8)</f>
        <v>32.540436</v>
      </c>
      <c r="H115" s="36">
        <f t="shared" si="2"/>
        <v>488.1</v>
      </c>
      <c r="I115" s="86">
        <f t="shared" si="3"/>
        <v>1.2301099933962477E-5</v>
      </c>
    </row>
    <row r="116" spans="1:9">
      <c r="A116" s="3">
        <v>106</v>
      </c>
      <c r="B116" s="12" t="s">
        <v>2400</v>
      </c>
      <c r="C116" s="11" t="s">
        <v>68</v>
      </c>
      <c r="D116" s="12" t="s">
        <v>2663</v>
      </c>
      <c r="E116" s="13" t="s">
        <v>101</v>
      </c>
      <c r="F116" s="14">
        <v>15</v>
      </c>
      <c r="G116" s="87">
        <f>IF(C116="FDE", VLOOKUP(B116, FDE,5,0),VLOOKUP(B116,CDHU!$A$8:$F$4118,6,0))*(1+$E$8)</f>
        <v>26.029878</v>
      </c>
      <c r="H116" s="36">
        <f t="shared" si="2"/>
        <v>390.44</v>
      </c>
      <c r="I116" s="86">
        <f t="shared" si="3"/>
        <v>9.8398718668639819E-6</v>
      </c>
    </row>
    <row r="117" spans="1:9">
      <c r="A117" s="3">
        <v>107</v>
      </c>
      <c r="B117" s="12" t="s">
        <v>2401</v>
      </c>
      <c r="C117" s="11" t="s">
        <v>68</v>
      </c>
      <c r="D117" s="12" t="s">
        <v>2664</v>
      </c>
      <c r="E117" s="13" t="s">
        <v>80</v>
      </c>
      <c r="F117" s="14">
        <v>15</v>
      </c>
      <c r="G117" s="87">
        <f>IF(C117="FDE", VLOOKUP(B117, FDE,5,0),VLOOKUP(B117,CDHU!$A$8:$F$4118,6,0))*(1+$E$8)</f>
        <v>9.7596600000000002</v>
      </c>
      <c r="H117" s="36">
        <f t="shared" si="2"/>
        <v>146.38999999999999</v>
      </c>
      <c r="I117" s="86">
        <f t="shared" si="3"/>
        <v>3.6893218998827429E-6</v>
      </c>
    </row>
    <row r="118" spans="1:9">
      <c r="A118" s="3">
        <v>108</v>
      </c>
      <c r="B118" s="12" t="s">
        <v>2402</v>
      </c>
      <c r="C118" s="11" t="s">
        <v>68</v>
      </c>
      <c r="D118" s="12" t="s">
        <v>2665</v>
      </c>
      <c r="E118" s="13" t="s">
        <v>80</v>
      </c>
      <c r="F118" s="14">
        <v>15</v>
      </c>
      <c r="G118" s="87">
        <f>IF(C118="FDE", VLOOKUP(B118, FDE,5,0),VLOOKUP(B118,CDHU!$A$8:$F$4118,6,0))*(1+$E$8)</f>
        <v>9.7596600000000002</v>
      </c>
      <c r="H118" s="36">
        <f t="shared" si="2"/>
        <v>146.38999999999999</v>
      </c>
      <c r="I118" s="86">
        <f t="shared" si="3"/>
        <v>3.6893218998827429E-6</v>
      </c>
    </row>
    <row r="119" spans="1:9">
      <c r="A119" s="3">
        <v>109</v>
      </c>
      <c r="B119" s="12" t="s">
        <v>2403</v>
      </c>
      <c r="C119" s="11" t="s">
        <v>68</v>
      </c>
      <c r="D119" s="12" t="s">
        <v>2666</v>
      </c>
      <c r="E119" s="13" t="s">
        <v>80</v>
      </c>
      <c r="F119" s="14">
        <v>30</v>
      </c>
      <c r="G119" s="87">
        <f>IF(C119="FDE", VLOOKUP(B119, FDE,5,0),VLOOKUP(B119,CDHU!$A$8:$F$4118,6,0))*(1+$E$8)</f>
        <v>65.068518000000012</v>
      </c>
      <c r="H119" s="36">
        <f t="shared" si="2"/>
        <v>1952.05</v>
      </c>
      <c r="I119" s="86">
        <f t="shared" si="3"/>
        <v>4.9195579033172409E-5</v>
      </c>
    </row>
    <row r="120" spans="1:9">
      <c r="A120" s="3">
        <v>110</v>
      </c>
      <c r="B120" s="12" t="s">
        <v>2404</v>
      </c>
      <c r="C120" s="11" t="s">
        <v>68</v>
      </c>
      <c r="D120" s="12" t="s">
        <v>2667</v>
      </c>
      <c r="E120" s="13" t="s">
        <v>80</v>
      </c>
      <c r="F120" s="14">
        <v>5</v>
      </c>
      <c r="G120" s="87">
        <f>IF(C120="FDE", VLOOKUP(B120, FDE,5,0),VLOOKUP(B120,CDHU!$A$8:$F$4118,6,0))*(1+$E$8)</f>
        <v>32.540436</v>
      </c>
      <c r="H120" s="36">
        <f t="shared" si="2"/>
        <v>162.69999999999999</v>
      </c>
      <c r="I120" s="86">
        <f t="shared" si="3"/>
        <v>4.1003666446541588E-6</v>
      </c>
    </row>
    <row r="121" spans="1:9">
      <c r="A121" s="3">
        <v>111</v>
      </c>
      <c r="B121" s="12" t="s">
        <v>2405</v>
      </c>
      <c r="C121" s="11" t="s">
        <v>68</v>
      </c>
      <c r="D121" s="12" t="s">
        <v>2668</v>
      </c>
      <c r="E121" s="13" t="s">
        <v>80</v>
      </c>
      <c r="F121" s="14">
        <v>5</v>
      </c>
      <c r="G121" s="87">
        <f>IF(C121="FDE", VLOOKUP(B121, FDE,5,0),VLOOKUP(B121,CDHU!$A$8:$F$4118,6,0))*(1+$E$8)</f>
        <v>29.278980000000001</v>
      </c>
      <c r="H121" s="36">
        <f t="shared" si="2"/>
        <v>146.38999999999999</v>
      </c>
      <c r="I121" s="86">
        <f t="shared" si="3"/>
        <v>3.6893218998827429E-6</v>
      </c>
    </row>
    <row r="122" spans="1:9">
      <c r="A122" s="3">
        <v>112</v>
      </c>
      <c r="B122" s="12" t="s">
        <v>2406</v>
      </c>
      <c r="C122" s="11" t="s">
        <v>68</v>
      </c>
      <c r="D122" s="12" t="s">
        <v>2669</v>
      </c>
      <c r="E122" s="13" t="s">
        <v>80</v>
      </c>
      <c r="F122" s="14">
        <v>50</v>
      </c>
      <c r="G122" s="87">
        <f>IF(C122="FDE", VLOOKUP(B122, FDE,5,0),VLOOKUP(B122,CDHU!$A$8:$F$4118,6,0))*(1+$E$8)</f>
        <v>26.029878</v>
      </c>
      <c r="H122" s="36">
        <f t="shared" si="2"/>
        <v>1301.49</v>
      </c>
      <c r="I122" s="86">
        <f t="shared" si="3"/>
        <v>3.2800160936391774E-5</v>
      </c>
    </row>
    <row r="123" spans="1:9">
      <c r="A123" s="3">
        <v>113</v>
      </c>
      <c r="B123" s="12" t="s">
        <v>2407</v>
      </c>
      <c r="C123" s="11" t="s">
        <v>68</v>
      </c>
      <c r="D123" s="12" t="s">
        <v>2670</v>
      </c>
      <c r="E123" s="13" t="s">
        <v>80</v>
      </c>
      <c r="F123" s="14">
        <v>1</v>
      </c>
      <c r="G123" s="87">
        <f>IF(C123="FDE", VLOOKUP(B123, FDE,5,0),VLOOKUP(B123,CDHU!$A$8:$F$4118,6,0))*(1+$E$8)</f>
        <v>26.029878</v>
      </c>
      <c r="H123" s="36">
        <f t="shared" si="2"/>
        <v>26.02</v>
      </c>
      <c r="I123" s="86">
        <f t="shared" si="3"/>
        <v>6.5575623905286545E-7</v>
      </c>
    </row>
    <row r="124" spans="1:9">
      <c r="A124" s="3">
        <v>114</v>
      </c>
      <c r="B124" s="12" t="s">
        <v>2408</v>
      </c>
      <c r="C124" s="11" t="s">
        <v>68</v>
      </c>
      <c r="D124" s="12" t="s">
        <v>2671</v>
      </c>
      <c r="E124" s="13" t="s">
        <v>80</v>
      </c>
      <c r="F124" s="14">
        <v>1</v>
      </c>
      <c r="G124" s="87">
        <f>IF(C124="FDE", VLOOKUP(B124, FDE,5,0),VLOOKUP(B124,CDHU!$A$8:$F$4118,6,0))*(1+$E$8)</f>
        <v>19.51932</v>
      </c>
      <c r="H124" s="36">
        <f t="shared" si="2"/>
        <v>19.510000000000002</v>
      </c>
      <c r="I124" s="86">
        <f t="shared" si="3"/>
        <v>4.916911692513992E-7</v>
      </c>
    </row>
    <row r="125" spans="1:9">
      <c r="A125" s="3">
        <v>115</v>
      </c>
      <c r="B125" s="12" t="s">
        <v>2409</v>
      </c>
      <c r="C125" s="11" t="s">
        <v>68</v>
      </c>
      <c r="D125" s="12" t="s">
        <v>2672</v>
      </c>
      <c r="E125" s="13" t="s">
        <v>80</v>
      </c>
      <c r="F125" s="14">
        <v>5</v>
      </c>
      <c r="G125" s="87">
        <f>IF(C125="FDE", VLOOKUP(B125, FDE,5,0),VLOOKUP(B125,CDHU!$A$8:$F$4118,6,0))*(1+$E$8)</f>
        <v>325.34259000000003</v>
      </c>
      <c r="H125" s="36">
        <f t="shared" si="2"/>
        <v>1626.71</v>
      </c>
      <c r="I125" s="86">
        <f t="shared" si="3"/>
        <v>4.0996357864323094E-5</v>
      </c>
    </row>
    <row r="126" spans="1:9">
      <c r="A126" s="3">
        <v>116</v>
      </c>
      <c r="B126" s="12" t="s">
        <v>2410</v>
      </c>
      <c r="C126" s="11" t="s">
        <v>68</v>
      </c>
      <c r="D126" s="12" t="s">
        <v>2673</v>
      </c>
      <c r="E126" s="13" t="s">
        <v>80</v>
      </c>
      <c r="F126" s="14">
        <v>10</v>
      </c>
      <c r="G126" s="87">
        <f>IF(C126="FDE", VLOOKUP(B126, FDE,5,0),VLOOKUP(B126,CDHU!$A$8:$F$4118,6,0))*(1+$E$8)</f>
        <v>260.27407200000005</v>
      </c>
      <c r="H126" s="36">
        <f t="shared" si="2"/>
        <v>2602.7399999999998</v>
      </c>
      <c r="I126" s="86">
        <f t="shared" si="3"/>
        <v>6.5594273390947544E-5</v>
      </c>
    </row>
    <row r="127" spans="1:9">
      <c r="A127" s="3">
        <v>117</v>
      </c>
      <c r="B127" s="12" t="s">
        <v>2411</v>
      </c>
      <c r="C127" s="11" t="s">
        <v>68</v>
      </c>
      <c r="D127" s="12" t="s">
        <v>2674</v>
      </c>
      <c r="E127" s="13" t="s">
        <v>80</v>
      </c>
      <c r="F127" s="14">
        <v>10</v>
      </c>
      <c r="G127" s="87">
        <f>IF(C127="FDE", VLOOKUP(B127, FDE,5,0),VLOOKUP(B127,CDHU!$A$8:$F$4118,6,0))*(1+$E$8)</f>
        <v>72.246191999999994</v>
      </c>
      <c r="H127" s="36">
        <f t="shared" si="2"/>
        <v>722.46</v>
      </c>
      <c r="I127" s="86">
        <f t="shared" si="3"/>
        <v>1.8207442446815266E-5</v>
      </c>
    </row>
    <row r="128" spans="1:9">
      <c r="A128" s="3">
        <v>118</v>
      </c>
      <c r="B128" s="12" t="s">
        <v>2412</v>
      </c>
      <c r="C128" s="11" t="s">
        <v>68</v>
      </c>
      <c r="D128" s="12" t="s">
        <v>2675</v>
      </c>
      <c r="E128" s="13" t="s">
        <v>80</v>
      </c>
      <c r="F128" s="14">
        <v>25</v>
      </c>
      <c r="G128" s="87">
        <f>IF(C128="FDE", VLOOKUP(B128, FDE,5,0),VLOOKUP(B128,CDHU!$A$8:$F$4118,6,0))*(1+$E$8)</f>
        <v>9.6484740000000002</v>
      </c>
      <c r="H128" s="36">
        <f t="shared" si="2"/>
        <v>241.21</v>
      </c>
      <c r="I128" s="86">
        <f t="shared" si="3"/>
        <v>6.0789762652552537E-6</v>
      </c>
    </row>
    <row r="129" spans="1:13" s="15" customFormat="1">
      <c r="A129" s="3">
        <v>119</v>
      </c>
      <c r="B129" s="12" t="s">
        <v>2413</v>
      </c>
      <c r="C129" s="11" t="s">
        <v>68</v>
      </c>
      <c r="D129" s="12" t="s">
        <v>2676</v>
      </c>
      <c r="E129" s="13" t="s">
        <v>80</v>
      </c>
      <c r="F129" s="14">
        <v>100</v>
      </c>
      <c r="G129" s="87">
        <f>IF(C129="FDE", VLOOKUP(B129, FDE,5,0),VLOOKUP(B129,CDHU!$A$8:$F$4118,6,0))*(1+$E$8)</f>
        <v>11.575697999999999</v>
      </c>
      <c r="H129" s="36">
        <f t="shared" si="2"/>
        <v>1157.56</v>
      </c>
      <c r="I129" s="86">
        <f t="shared" si="3"/>
        <v>2.9172835975328015E-5</v>
      </c>
      <c r="J129"/>
      <c r="K129"/>
      <c r="L129"/>
      <c r="M129"/>
    </row>
    <row r="130" spans="1:13">
      <c r="A130" s="3">
        <v>120</v>
      </c>
      <c r="B130" s="12" t="s">
        <v>2414</v>
      </c>
      <c r="C130" s="11" t="s">
        <v>68</v>
      </c>
      <c r="D130" s="12" t="s">
        <v>2677</v>
      </c>
      <c r="E130" s="13" t="s">
        <v>80</v>
      </c>
      <c r="F130" s="14">
        <v>2</v>
      </c>
      <c r="G130" s="87">
        <f>IF(C130="FDE", VLOOKUP(B130, FDE,5,0),VLOOKUP(B130,CDHU!$A$8:$F$4118,6,0))*(1+$E$8)</f>
        <v>72.246191999999994</v>
      </c>
      <c r="H130" s="36">
        <f t="shared" si="2"/>
        <v>144.49</v>
      </c>
      <c r="I130" s="86">
        <f t="shared" si="3"/>
        <v>3.6414380853477536E-6</v>
      </c>
    </row>
    <row r="131" spans="1:13">
      <c r="A131" s="3">
        <v>121</v>
      </c>
      <c r="B131" s="12" t="s">
        <v>2415</v>
      </c>
      <c r="C131" s="11" t="s">
        <v>68</v>
      </c>
      <c r="D131" s="12" t="s">
        <v>2678</v>
      </c>
      <c r="E131" s="13" t="s">
        <v>101</v>
      </c>
      <c r="F131" s="14">
        <v>100</v>
      </c>
      <c r="G131" s="87">
        <f>IF(C131="FDE", VLOOKUP(B131, FDE,5,0),VLOOKUP(B131,CDHU!$A$8:$F$4118,6,0))*(1+$E$8)</f>
        <v>16.270218</v>
      </c>
      <c r="H131" s="36">
        <f t="shared" si="2"/>
        <v>1627.02</v>
      </c>
      <c r="I131" s="86">
        <f t="shared" si="3"/>
        <v>4.1004170486694588E-5</v>
      </c>
    </row>
    <row r="132" spans="1:13">
      <c r="A132" s="3">
        <v>122</v>
      </c>
      <c r="B132" s="12" t="s">
        <v>2416</v>
      </c>
      <c r="C132" s="11" t="s">
        <v>68</v>
      </c>
      <c r="D132" s="12" t="s">
        <v>2679</v>
      </c>
      <c r="E132" s="13" t="s">
        <v>80</v>
      </c>
      <c r="F132" s="14">
        <v>30</v>
      </c>
      <c r="G132" s="87">
        <f>IF(C132="FDE", VLOOKUP(B132, FDE,5,0),VLOOKUP(B132,CDHU!$A$8:$F$4118,6,0))*(1+$E$8)</f>
        <v>32.540436</v>
      </c>
      <c r="H132" s="36">
        <f t="shared" si="2"/>
        <v>976.21</v>
      </c>
      <c r="I132" s="86">
        <f t="shared" si="3"/>
        <v>2.4602451888001454E-5</v>
      </c>
    </row>
    <row r="133" spans="1:13">
      <c r="A133" s="3">
        <v>123</v>
      </c>
      <c r="B133" s="12" t="s">
        <v>2417</v>
      </c>
      <c r="C133" s="11" t="s">
        <v>68</v>
      </c>
      <c r="D133" s="12" t="s">
        <v>2680</v>
      </c>
      <c r="E133" s="13" t="s">
        <v>80</v>
      </c>
      <c r="F133" s="14">
        <v>1</v>
      </c>
      <c r="G133" s="87">
        <f>IF(C133="FDE", VLOOKUP(B133, FDE,5,0),VLOOKUP(B133,CDHU!$A$8:$F$4118,6,0))*(1+$E$8)</f>
        <v>13.243488000000001</v>
      </c>
      <c r="H133" s="36">
        <f t="shared" si="2"/>
        <v>13.24</v>
      </c>
      <c r="I133" s="86">
        <f t="shared" si="3"/>
        <v>3.3367458128593158E-7</v>
      </c>
    </row>
    <row r="134" spans="1:13">
      <c r="A134" s="3">
        <v>124</v>
      </c>
      <c r="B134" s="12" t="s">
        <v>2418</v>
      </c>
      <c r="C134" s="11" t="s">
        <v>68</v>
      </c>
      <c r="D134" s="12" t="s">
        <v>2681</v>
      </c>
      <c r="E134" s="13" t="s">
        <v>80</v>
      </c>
      <c r="F134" s="14">
        <v>300</v>
      </c>
      <c r="G134" s="87">
        <f>IF(C134="FDE", VLOOKUP(B134, FDE,5,0),VLOOKUP(B134,CDHU!$A$8:$F$4118,6,0))*(1+$E$8)</f>
        <v>25.918692</v>
      </c>
      <c r="H134" s="36">
        <f t="shared" si="2"/>
        <v>7775.6</v>
      </c>
      <c r="I134" s="86">
        <f t="shared" si="3"/>
        <v>1.9596073068329982E-4</v>
      </c>
    </row>
    <row r="135" spans="1:13">
      <c r="A135" s="3">
        <v>125</v>
      </c>
      <c r="B135" s="12" t="s">
        <v>2419</v>
      </c>
      <c r="C135" s="11" t="s">
        <v>68</v>
      </c>
      <c r="D135" s="12" t="s">
        <v>2682</v>
      </c>
      <c r="E135" s="13" t="s">
        <v>101</v>
      </c>
      <c r="F135" s="14">
        <v>300</v>
      </c>
      <c r="G135" s="87">
        <f>IF(C135="FDE", VLOOKUP(B135, FDE,5,0),VLOOKUP(B135,CDHU!$A$8:$F$4118,6,0))*(1+$E$8)</f>
        <v>13.021115999999999</v>
      </c>
      <c r="H135" s="36">
        <f t="shared" si="2"/>
        <v>3906.33</v>
      </c>
      <c r="I135" s="86">
        <f t="shared" si="3"/>
        <v>9.8447358543404305E-5</v>
      </c>
    </row>
    <row r="136" spans="1:13">
      <c r="A136" s="3">
        <v>126</v>
      </c>
      <c r="B136" s="12" t="s">
        <v>2420</v>
      </c>
      <c r="C136" s="11" t="s">
        <v>68</v>
      </c>
      <c r="D136" s="12" t="s">
        <v>2683</v>
      </c>
      <c r="E136" s="13" t="s">
        <v>80</v>
      </c>
      <c r="F136" s="14">
        <v>1</v>
      </c>
      <c r="G136" s="87">
        <f>IF(C136="FDE", VLOOKUP(B136, FDE,5,0),VLOOKUP(B136,CDHU!$A$8:$F$4118,6,0))*(1+$E$8)</f>
        <v>267.30349799999999</v>
      </c>
      <c r="H136" s="36">
        <f t="shared" si="2"/>
        <v>267.3</v>
      </c>
      <c r="I136" s="86">
        <f t="shared" si="3"/>
        <v>6.7364966448436185E-6</v>
      </c>
    </row>
    <row r="137" spans="1:13" s="15" customFormat="1">
      <c r="A137" s="3">
        <v>127</v>
      </c>
      <c r="B137" s="12" t="s">
        <v>2421</v>
      </c>
      <c r="C137" s="11" t="s">
        <v>68</v>
      </c>
      <c r="D137" s="12" t="s">
        <v>2684</v>
      </c>
      <c r="E137" s="13" t="s">
        <v>80</v>
      </c>
      <c r="F137" s="14">
        <v>1</v>
      </c>
      <c r="G137" s="87">
        <f>IF(C137="FDE", VLOOKUP(B137, FDE,5,0),VLOOKUP(B137,CDHU!$A$8:$F$4118,6,0))*(1+$E$8)</f>
        <v>65.068518000000012</v>
      </c>
      <c r="H137" s="36">
        <f t="shared" si="2"/>
        <v>65.06</v>
      </c>
      <c r="I137" s="86">
        <f t="shared" si="3"/>
        <v>1.6396426177086638E-6</v>
      </c>
      <c r="J137"/>
      <c r="K137"/>
      <c r="L137"/>
      <c r="M137"/>
    </row>
    <row r="138" spans="1:13" s="15" customFormat="1">
      <c r="A138" s="3">
        <v>128</v>
      </c>
      <c r="B138" s="12" t="s">
        <v>2422</v>
      </c>
      <c r="C138" s="11" t="s">
        <v>68</v>
      </c>
      <c r="D138" s="12" t="s">
        <v>2685</v>
      </c>
      <c r="E138" s="13" t="s">
        <v>80</v>
      </c>
      <c r="F138" s="14">
        <v>150</v>
      </c>
      <c r="G138" s="87">
        <f>IF(C138="FDE", VLOOKUP(B138, FDE,5,0),VLOOKUP(B138,CDHU!$A$8:$F$4118,6,0))*(1+$E$8)</f>
        <v>16.270218</v>
      </c>
      <c r="H138" s="36">
        <f t="shared" si="2"/>
        <v>2440.5300000000002</v>
      </c>
      <c r="I138" s="86">
        <f t="shared" si="3"/>
        <v>6.1506255730041896E-5</v>
      </c>
      <c r="J138"/>
      <c r="K138"/>
      <c r="L138"/>
      <c r="M138"/>
    </row>
    <row r="139" spans="1:13" s="15" customFormat="1">
      <c r="A139" s="3">
        <v>129</v>
      </c>
      <c r="B139" s="12" t="s">
        <v>2423</v>
      </c>
      <c r="C139" s="11" t="s">
        <v>68</v>
      </c>
      <c r="D139" s="12" t="s">
        <v>2686</v>
      </c>
      <c r="E139" s="13" t="s">
        <v>79</v>
      </c>
      <c r="F139" s="14">
        <v>15</v>
      </c>
      <c r="G139" s="87">
        <f>IF(C139="FDE", VLOOKUP(B139, FDE,5,0),VLOOKUP(B139,CDHU!$A$8:$F$4118,6,0))*(1+$E$8)</f>
        <v>65.068518000000012</v>
      </c>
      <c r="H139" s="36">
        <f t="shared" ref="H139:H202" si="4">TRUNC(F139*G139,2)</f>
        <v>976.02</v>
      </c>
      <c r="I139" s="86">
        <f t="shared" ref="I139:I202" si="5">H139/$H$1463</f>
        <v>2.4597663506547954E-5</v>
      </c>
      <c r="J139"/>
      <c r="K139"/>
      <c r="L139"/>
      <c r="M139"/>
    </row>
    <row r="140" spans="1:13">
      <c r="A140" s="3">
        <v>130</v>
      </c>
      <c r="B140" s="12" t="s">
        <v>2424</v>
      </c>
      <c r="C140" s="11" t="s">
        <v>68</v>
      </c>
      <c r="D140" s="12" t="s">
        <v>2687</v>
      </c>
      <c r="E140" s="13" t="s">
        <v>80</v>
      </c>
      <c r="F140" s="14">
        <v>300</v>
      </c>
      <c r="G140" s="87">
        <f>IF(C140="FDE", VLOOKUP(B140, FDE,5,0),VLOOKUP(B140,CDHU!$A$8:$F$4118,6,0))*(1+$E$8)</f>
        <v>13.021115999999999</v>
      </c>
      <c r="H140" s="36">
        <f t="shared" si="4"/>
        <v>3906.33</v>
      </c>
      <c r="I140" s="86">
        <f t="shared" si="5"/>
        <v>9.8447358543404305E-5</v>
      </c>
    </row>
    <row r="141" spans="1:13" s="15" customFormat="1">
      <c r="A141" s="3">
        <v>131</v>
      </c>
      <c r="B141" s="12" t="s">
        <v>2425</v>
      </c>
      <c r="C141" s="11" t="s">
        <v>68</v>
      </c>
      <c r="D141" s="12" t="s">
        <v>2688</v>
      </c>
      <c r="E141" s="13" t="s">
        <v>80</v>
      </c>
      <c r="F141" s="14">
        <v>300</v>
      </c>
      <c r="G141" s="87">
        <f>IF(C141="FDE", VLOOKUP(B141, FDE,5,0),VLOOKUP(B141,CDHU!$A$8:$F$4118,6,0))*(1+$E$8)</f>
        <v>26.029878</v>
      </c>
      <c r="H141" s="36">
        <f t="shared" si="4"/>
        <v>7808.96</v>
      </c>
      <c r="I141" s="86">
        <f t="shared" si="5"/>
        <v>1.9680146965850363E-4</v>
      </c>
      <c r="J141"/>
      <c r="K141"/>
      <c r="L141"/>
      <c r="M141"/>
    </row>
    <row r="142" spans="1:13">
      <c r="A142" s="3">
        <v>132</v>
      </c>
      <c r="B142" s="12" t="s">
        <v>2426</v>
      </c>
      <c r="C142" s="11" t="s">
        <v>68</v>
      </c>
      <c r="D142" s="12" t="s">
        <v>2689</v>
      </c>
      <c r="E142" s="13" t="s">
        <v>80</v>
      </c>
      <c r="F142" s="14">
        <v>1000</v>
      </c>
      <c r="G142" s="87">
        <f>IF(C142="FDE", VLOOKUP(B142, FDE,5,0),VLOOKUP(B142,CDHU!$A$8:$F$4118,6,0))*(1+$E$8)</f>
        <v>5.2998660000000006</v>
      </c>
      <c r="H142" s="36">
        <f t="shared" si="4"/>
        <v>5299.86</v>
      </c>
      <c r="I142" s="86">
        <f t="shared" si="5"/>
        <v>1.3356711226390159E-4</v>
      </c>
    </row>
    <row r="143" spans="1:13">
      <c r="A143" s="3">
        <v>133</v>
      </c>
      <c r="B143" s="12" t="s">
        <v>2427</v>
      </c>
      <c r="C143" s="11" t="s">
        <v>68</v>
      </c>
      <c r="D143" s="12" t="s">
        <v>2690</v>
      </c>
      <c r="E143" s="13" t="s">
        <v>80</v>
      </c>
      <c r="F143" s="14">
        <v>100</v>
      </c>
      <c r="G143" s="87">
        <f>IF(C143="FDE", VLOOKUP(B143, FDE,5,0),VLOOKUP(B143,CDHU!$A$8:$F$4118,6,0))*(1+$E$8)</f>
        <v>26.474622</v>
      </c>
      <c r="H143" s="36">
        <f t="shared" si="4"/>
        <v>2647.46</v>
      </c>
      <c r="I143" s="86">
        <f t="shared" si="5"/>
        <v>6.6721307173055316E-5</v>
      </c>
    </row>
    <row r="144" spans="1:13" s="15" customFormat="1">
      <c r="A144" s="3">
        <v>134</v>
      </c>
      <c r="B144" s="12" t="s">
        <v>2428</v>
      </c>
      <c r="C144" s="11" t="s">
        <v>68</v>
      </c>
      <c r="D144" s="12" t="s">
        <v>2691</v>
      </c>
      <c r="E144" s="13" t="s">
        <v>80</v>
      </c>
      <c r="F144" s="14">
        <v>15</v>
      </c>
      <c r="G144" s="87">
        <f>IF(C144="FDE", VLOOKUP(B144, FDE,5,0),VLOOKUP(B144,CDHU!$A$8:$F$4118,6,0))*(1+$E$8)</f>
        <v>91.543139999999994</v>
      </c>
      <c r="H144" s="36">
        <f t="shared" si="4"/>
        <v>1373.14</v>
      </c>
      <c r="I144" s="86">
        <f t="shared" si="5"/>
        <v>3.4605884784513903E-5</v>
      </c>
      <c r="J144"/>
      <c r="K144"/>
      <c r="L144"/>
      <c r="M144"/>
    </row>
    <row r="145" spans="1:13" s="15" customFormat="1">
      <c r="A145" s="3">
        <v>135</v>
      </c>
      <c r="B145" s="12" t="s">
        <v>2429</v>
      </c>
      <c r="C145" s="11" t="s">
        <v>68</v>
      </c>
      <c r="D145" s="12" t="s">
        <v>2692</v>
      </c>
      <c r="E145" s="13" t="s">
        <v>80</v>
      </c>
      <c r="F145" s="14">
        <v>6</v>
      </c>
      <c r="G145" s="87">
        <f>IF(C145="FDE", VLOOKUP(B145, FDE,5,0),VLOOKUP(B145,CDHU!$A$8:$F$4118,6,0))*(1+$E$8)</f>
        <v>97.608954000000011</v>
      </c>
      <c r="H145" s="36">
        <f t="shared" si="4"/>
        <v>585.65</v>
      </c>
      <c r="I145" s="86">
        <f t="shared" si="5"/>
        <v>1.4759555780219472E-5</v>
      </c>
      <c r="J145"/>
      <c r="K145"/>
      <c r="L145"/>
      <c r="M145"/>
    </row>
    <row r="146" spans="1:13" s="15" customFormat="1">
      <c r="A146" s="3">
        <v>136</v>
      </c>
      <c r="B146" s="12" t="s">
        <v>2430</v>
      </c>
      <c r="C146" s="11" t="s">
        <v>68</v>
      </c>
      <c r="D146" s="12" t="s">
        <v>2693</v>
      </c>
      <c r="E146" s="13" t="s">
        <v>80</v>
      </c>
      <c r="F146" s="14">
        <v>1</v>
      </c>
      <c r="G146" s="87">
        <f>IF(C146="FDE", VLOOKUP(B146, FDE,5,0),VLOOKUP(B146,CDHU!$A$8:$F$4118,6,0))*(1+$E$8)</f>
        <v>130.13703600000002</v>
      </c>
      <c r="H146" s="36">
        <f t="shared" si="4"/>
        <v>130.13</v>
      </c>
      <c r="I146" s="86">
        <f t="shared" si="5"/>
        <v>3.2795372554938272E-6</v>
      </c>
      <c r="J146"/>
      <c r="K146"/>
      <c r="L146"/>
      <c r="M146"/>
    </row>
    <row r="147" spans="1:13" s="15" customFormat="1">
      <c r="A147" s="3">
        <v>137</v>
      </c>
      <c r="B147" s="12" t="s">
        <v>2431</v>
      </c>
      <c r="C147" s="11" t="s">
        <v>68</v>
      </c>
      <c r="D147" s="12" t="s">
        <v>2694</v>
      </c>
      <c r="E147" s="13" t="s">
        <v>101</v>
      </c>
      <c r="F147" s="14">
        <v>300</v>
      </c>
      <c r="G147" s="87">
        <f>IF(C147="FDE", VLOOKUP(B147, FDE,5,0),VLOOKUP(B147,CDHU!$A$8:$F$4118,6,0))*(1+$E$8)</f>
        <v>26.029878</v>
      </c>
      <c r="H147" s="36">
        <f t="shared" si="4"/>
        <v>7808.96</v>
      </c>
      <c r="I147" s="86">
        <f t="shared" si="5"/>
        <v>1.9680146965850363E-4</v>
      </c>
      <c r="J147"/>
      <c r="K147"/>
      <c r="L147"/>
      <c r="M147"/>
    </row>
    <row r="148" spans="1:13">
      <c r="A148" s="3">
        <v>138</v>
      </c>
      <c r="B148" s="12" t="s">
        <v>2432</v>
      </c>
      <c r="C148" s="11" t="s">
        <v>68</v>
      </c>
      <c r="D148" s="12" t="s">
        <v>2695</v>
      </c>
      <c r="E148" s="13" t="s">
        <v>79</v>
      </c>
      <c r="F148" s="14">
        <v>15</v>
      </c>
      <c r="G148" s="87">
        <f>IF(C148="FDE", VLOOKUP(B148, FDE,5,0),VLOOKUP(B148,CDHU!$A$8:$F$4118,6,0))*(1+$E$8)</f>
        <v>65.068518000000012</v>
      </c>
      <c r="H148" s="36">
        <f t="shared" si="4"/>
        <v>976.02</v>
      </c>
      <c r="I148" s="86">
        <f t="shared" si="5"/>
        <v>2.4597663506547954E-5</v>
      </c>
    </row>
    <row r="149" spans="1:13">
      <c r="A149" s="3">
        <v>139</v>
      </c>
      <c r="B149" s="12" t="s">
        <v>2433</v>
      </c>
      <c r="C149" s="11" t="s">
        <v>68</v>
      </c>
      <c r="D149" s="12" t="s">
        <v>2696</v>
      </c>
      <c r="E149" s="13" t="s">
        <v>80</v>
      </c>
      <c r="F149" s="14">
        <v>15</v>
      </c>
      <c r="G149" s="87">
        <f>IF(C149="FDE", VLOOKUP(B149, FDE,5,0),VLOOKUP(B149,CDHU!$A$8:$F$4118,6,0))*(1+$E$8)</f>
        <v>346.70265599999999</v>
      </c>
      <c r="H149" s="36">
        <f t="shared" si="4"/>
        <v>5200.53</v>
      </c>
      <c r="I149" s="86">
        <f t="shared" si="5"/>
        <v>1.3106379684402761E-4</v>
      </c>
    </row>
    <row r="150" spans="1:13">
      <c r="A150" s="3">
        <v>140</v>
      </c>
      <c r="B150" s="12" t="s">
        <v>2434</v>
      </c>
      <c r="C150" s="11" t="s">
        <v>68</v>
      </c>
      <c r="D150" s="12" t="s">
        <v>2697</v>
      </c>
      <c r="E150" s="13" t="s">
        <v>79</v>
      </c>
      <c r="F150" s="14">
        <v>15</v>
      </c>
      <c r="G150" s="87">
        <f>IF(C150="FDE", VLOOKUP(B150, FDE,5,0),VLOOKUP(B150,CDHU!$A$8:$F$4118,6,0))*(1+$E$8)</f>
        <v>130.13703600000002</v>
      </c>
      <c r="H150" s="36">
        <f t="shared" si="4"/>
        <v>1952.05</v>
      </c>
      <c r="I150" s="86">
        <f t="shared" si="5"/>
        <v>4.9195579033172409E-5</v>
      </c>
    </row>
    <row r="151" spans="1:13">
      <c r="A151" s="3">
        <v>141</v>
      </c>
      <c r="B151" s="12" t="s">
        <v>2435</v>
      </c>
      <c r="C151" s="11" t="s">
        <v>68</v>
      </c>
      <c r="D151" s="12" t="s">
        <v>2698</v>
      </c>
      <c r="E151" s="13" t="s">
        <v>80</v>
      </c>
      <c r="F151" s="14">
        <v>150</v>
      </c>
      <c r="G151" s="87">
        <f>IF(C151="FDE", VLOOKUP(B151, FDE,5,0),VLOOKUP(B151,CDHU!$A$8:$F$4118,6,0))*(1+$E$8)</f>
        <v>6.6217440000000005</v>
      </c>
      <c r="H151" s="36">
        <f t="shared" si="4"/>
        <v>993.26</v>
      </c>
      <c r="I151" s="86">
        <f t="shared" si="5"/>
        <v>2.5032146118433864E-5</v>
      </c>
    </row>
    <row r="152" spans="1:13">
      <c r="A152" s="3">
        <v>142</v>
      </c>
      <c r="B152" s="12" t="s">
        <v>2436</v>
      </c>
      <c r="C152" s="11" t="s">
        <v>68</v>
      </c>
      <c r="D152" s="12" t="s">
        <v>2699</v>
      </c>
      <c r="E152" s="13" t="s">
        <v>80</v>
      </c>
      <c r="F152" s="14">
        <v>1</v>
      </c>
      <c r="G152" s="87">
        <f>IF(C152="FDE", VLOOKUP(B152, FDE,5,0),VLOOKUP(B152,CDHU!$A$8:$F$4118,6,0))*(1+$E$8)</f>
        <v>450.38977800000004</v>
      </c>
      <c r="H152" s="36">
        <f t="shared" si="4"/>
        <v>450.38</v>
      </c>
      <c r="I152" s="86">
        <f t="shared" si="5"/>
        <v>1.1350480205404673E-5</v>
      </c>
    </row>
    <row r="153" spans="1:13" s="15" customFormat="1">
      <c r="A153" s="3">
        <v>143</v>
      </c>
      <c r="B153" s="12" t="s">
        <v>2437</v>
      </c>
      <c r="C153" s="11" t="s">
        <v>68</v>
      </c>
      <c r="D153" s="12" t="s">
        <v>2700</v>
      </c>
      <c r="E153" s="13" t="s">
        <v>80</v>
      </c>
      <c r="F153" s="14">
        <v>1</v>
      </c>
      <c r="G153" s="87">
        <f>IF(C153="FDE", VLOOKUP(B153, FDE,5,0),VLOOKUP(B153,CDHU!$A$8:$F$4118,6,0))*(1+$E$8)</f>
        <v>42.300096000000003</v>
      </c>
      <c r="H153" s="36">
        <f t="shared" si="4"/>
        <v>42.3</v>
      </c>
      <c r="I153" s="86">
        <f t="shared" si="5"/>
        <v>1.0660449235947813E-6</v>
      </c>
      <c r="J153"/>
      <c r="K153"/>
      <c r="L153"/>
      <c r="M153"/>
    </row>
    <row r="154" spans="1:13">
      <c r="A154" s="3">
        <v>144</v>
      </c>
      <c r="B154" s="12" t="s">
        <v>2438</v>
      </c>
      <c r="C154" s="11" t="s">
        <v>68</v>
      </c>
      <c r="D154" s="12" t="s">
        <v>2701</v>
      </c>
      <c r="E154" s="13" t="s">
        <v>80</v>
      </c>
      <c r="F154" s="14">
        <v>1</v>
      </c>
      <c r="G154" s="87">
        <f>IF(C154="FDE", VLOOKUP(B154, FDE,5,0),VLOOKUP(B154,CDHU!$A$8:$F$4118,6,0))*(1+$E$8)</f>
        <v>847.76854200000002</v>
      </c>
      <c r="H154" s="36">
        <f t="shared" si="4"/>
        <v>847.76</v>
      </c>
      <c r="I154" s="86">
        <f t="shared" si="5"/>
        <v>2.1365254005359619E-5</v>
      </c>
    </row>
    <row r="155" spans="1:13">
      <c r="A155" s="3">
        <v>145</v>
      </c>
      <c r="B155" s="12" t="s">
        <v>2439</v>
      </c>
      <c r="C155" s="11" t="s">
        <v>68</v>
      </c>
      <c r="D155" s="12" t="s">
        <v>2702</v>
      </c>
      <c r="E155" s="13" t="s">
        <v>101</v>
      </c>
      <c r="F155" s="14">
        <v>300</v>
      </c>
      <c r="G155" s="87">
        <f>IF(C155="FDE", VLOOKUP(B155, FDE,5,0),VLOOKUP(B155,CDHU!$A$8:$F$4118,6,0))*(1+$E$8)</f>
        <v>32.540436</v>
      </c>
      <c r="H155" s="36">
        <f t="shared" si="4"/>
        <v>9762.1299999999992</v>
      </c>
      <c r="I155" s="86">
        <f t="shared" si="5"/>
        <v>2.46025274940244E-4</v>
      </c>
    </row>
    <row r="156" spans="1:13">
      <c r="A156" s="3">
        <v>146</v>
      </c>
      <c r="B156" s="12" t="s">
        <v>2440</v>
      </c>
      <c r="C156" s="11" t="s">
        <v>68</v>
      </c>
      <c r="D156" s="12" t="s">
        <v>2703</v>
      </c>
      <c r="E156" s="13" t="s">
        <v>101</v>
      </c>
      <c r="F156" s="14">
        <v>600</v>
      </c>
      <c r="G156" s="87">
        <f>IF(C156="FDE", VLOOKUP(B156, FDE,5,0),VLOOKUP(B156,CDHU!$A$8:$F$4118,6,0))*(1+$E$8)</f>
        <v>16.270218</v>
      </c>
      <c r="H156" s="36">
        <f t="shared" si="4"/>
        <v>9762.1299999999992</v>
      </c>
      <c r="I156" s="86">
        <f t="shared" si="5"/>
        <v>2.46025274940244E-4</v>
      </c>
    </row>
    <row r="157" spans="1:13">
      <c r="A157" s="3">
        <v>147</v>
      </c>
      <c r="B157" s="12" t="s">
        <v>2441</v>
      </c>
      <c r="C157" s="11" t="s">
        <v>68</v>
      </c>
      <c r="D157" s="12" t="s">
        <v>2704</v>
      </c>
      <c r="E157" s="13" t="s">
        <v>101</v>
      </c>
      <c r="F157" s="14">
        <v>100</v>
      </c>
      <c r="G157" s="87">
        <f>IF(C157="FDE", VLOOKUP(B157, FDE,5,0),VLOOKUP(B157,CDHU!$A$8:$F$4118,6,0))*(1+$E$8)</f>
        <v>65.068518000000012</v>
      </c>
      <c r="H157" s="36">
        <f t="shared" si="4"/>
        <v>6506.85</v>
      </c>
      <c r="I157" s="86">
        <f t="shared" si="5"/>
        <v>1.6398568347736887E-4</v>
      </c>
    </row>
    <row r="158" spans="1:13">
      <c r="A158" s="3">
        <v>148</v>
      </c>
      <c r="B158" s="12" t="s">
        <v>2442</v>
      </c>
      <c r="C158" s="11" t="s">
        <v>68</v>
      </c>
      <c r="D158" s="12" t="s">
        <v>2705</v>
      </c>
      <c r="E158" s="13" t="s">
        <v>101</v>
      </c>
      <c r="F158" s="14">
        <v>300</v>
      </c>
      <c r="G158" s="87">
        <f>IF(C158="FDE", VLOOKUP(B158, FDE,5,0),VLOOKUP(B158,CDHU!$A$8:$F$4118,6,0))*(1+$E$8)</f>
        <v>32.540436</v>
      </c>
      <c r="H158" s="36">
        <f t="shared" si="4"/>
        <v>9762.1299999999992</v>
      </c>
      <c r="I158" s="86">
        <f t="shared" si="5"/>
        <v>2.46025274940244E-4</v>
      </c>
    </row>
    <row r="159" spans="1:13">
      <c r="A159" s="3">
        <v>149</v>
      </c>
      <c r="B159" s="12" t="s">
        <v>58</v>
      </c>
      <c r="C159" s="11" t="s">
        <v>6</v>
      </c>
      <c r="D159" s="12" t="s">
        <v>59</v>
      </c>
      <c r="E159" s="13" t="s">
        <v>83</v>
      </c>
      <c r="F159" s="14">
        <v>279</v>
      </c>
      <c r="G159" s="87">
        <f>IF(C159="FDE", VLOOKUP(B159, FDE,5,0),VLOOKUP(B159,CDHU!$A$8:$F$4118,6,0))*(1+$E$8)</f>
        <v>88.059312000000006</v>
      </c>
      <c r="H159" s="36">
        <f t="shared" si="4"/>
        <v>24568.54</v>
      </c>
      <c r="I159" s="86">
        <f t="shared" si="5"/>
        <v>6.1917653302920404E-4</v>
      </c>
    </row>
    <row r="160" spans="1:13">
      <c r="A160" s="3">
        <v>150</v>
      </c>
      <c r="B160" s="12" t="s">
        <v>225</v>
      </c>
      <c r="C160" s="11" t="s">
        <v>6</v>
      </c>
      <c r="D160" s="12" t="s">
        <v>226</v>
      </c>
      <c r="E160" s="13" t="s">
        <v>79</v>
      </c>
      <c r="F160" s="14">
        <v>260</v>
      </c>
      <c r="G160" s="87">
        <f>IF(C160="FDE", VLOOKUP(B160, FDE,5,0),VLOOKUP(B160,CDHU!$A$8:$F$4118,6,0))*(1+$E$8)</f>
        <v>5.6951940000000008</v>
      </c>
      <c r="H160" s="36">
        <f t="shared" si="4"/>
        <v>1480.75</v>
      </c>
      <c r="I160" s="86">
        <f t="shared" si="5"/>
        <v>3.7317872827729846E-5</v>
      </c>
    </row>
    <row r="161" spans="1:13" s="15" customFormat="1">
      <c r="A161" s="3">
        <v>151</v>
      </c>
      <c r="B161" s="12" t="s">
        <v>227</v>
      </c>
      <c r="C161" s="11" t="s">
        <v>6</v>
      </c>
      <c r="D161" s="12" t="s">
        <v>228</v>
      </c>
      <c r="E161" s="13" t="s">
        <v>79</v>
      </c>
      <c r="F161" s="14">
        <v>100</v>
      </c>
      <c r="G161" s="87">
        <f>IF(C161="FDE", VLOOKUP(B161, FDE,5,0),VLOOKUP(B161,CDHU!$A$8:$F$4118,6,0))*(1+$E$8)</f>
        <v>6.9429480000000003</v>
      </c>
      <c r="H161" s="36">
        <f t="shared" si="4"/>
        <v>694.29</v>
      </c>
      <c r="I161" s="86">
        <f t="shared" si="5"/>
        <v>1.7497501891314911E-5</v>
      </c>
      <c r="J161"/>
      <c r="K161"/>
      <c r="L161"/>
      <c r="M161"/>
    </row>
    <row r="162" spans="1:13" s="15" customFormat="1">
      <c r="A162" s="3">
        <v>152</v>
      </c>
      <c r="B162" s="12" t="s">
        <v>229</v>
      </c>
      <c r="C162" s="11" t="s">
        <v>6</v>
      </c>
      <c r="D162" s="12" t="s">
        <v>230</v>
      </c>
      <c r="E162" s="13" t="s">
        <v>79</v>
      </c>
      <c r="F162" s="14">
        <v>150</v>
      </c>
      <c r="G162" s="87">
        <f>IF(C162="FDE", VLOOKUP(B162, FDE,5,0),VLOOKUP(B162,CDHU!$A$8:$F$4118,6,0))*(1+$E$8)</f>
        <v>6.2758320000000003</v>
      </c>
      <c r="H162" s="36">
        <f t="shared" si="4"/>
        <v>941.37</v>
      </c>
      <c r="I162" s="86">
        <f t="shared" si="5"/>
        <v>2.3724413941475635E-5</v>
      </c>
      <c r="J162"/>
      <c r="K162"/>
      <c r="L162"/>
      <c r="M162"/>
    </row>
    <row r="163" spans="1:13" s="15" customFormat="1">
      <c r="A163" s="3">
        <v>153</v>
      </c>
      <c r="B163" s="12" t="s">
        <v>231</v>
      </c>
      <c r="C163" s="11" t="s">
        <v>6</v>
      </c>
      <c r="D163" s="12" t="s">
        <v>232</v>
      </c>
      <c r="E163" s="13" t="s">
        <v>79</v>
      </c>
      <c r="F163" s="14">
        <v>50</v>
      </c>
      <c r="G163" s="87">
        <f>IF(C163="FDE", VLOOKUP(B163, FDE,5,0),VLOOKUP(B163,CDHU!$A$8:$F$4118,6,0))*(1+$E$8)</f>
        <v>41.719458000000003</v>
      </c>
      <c r="H163" s="36">
        <f t="shared" si="4"/>
        <v>2085.9699999999998</v>
      </c>
      <c r="I163" s="86">
        <f t="shared" si="5"/>
        <v>5.2570631897659713E-5</v>
      </c>
      <c r="J163"/>
      <c r="K163"/>
      <c r="L163"/>
      <c r="M163"/>
    </row>
    <row r="164" spans="1:13">
      <c r="A164" s="3">
        <v>154</v>
      </c>
      <c r="B164" s="12" t="s">
        <v>233</v>
      </c>
      <c r="C164" s="11" t="s">
        <v>6</v>
      </c>
      <c r="D164" s="12" t="s">
        <v>234</v>
      </c>
      <c r="E164" s="13" t="s">
        <v>80</v>
      </c>
      <c r="F164" s="14">
        <v>225</v>
      </c>
      <c r="G164" s="87">
        <f>IF(C164="FDE", VLOOKUP(B164, FDE,5,0),VLOOKUP(B164,CDHU!$A$8:$F$4118,6,0))*(1+$E$8)</f>
        <v>1341.4590899999998</v>
      </c>
      <c r="H164" s="36">
        <f t="shared" si="4"/>
        <v>301828.28999999998</v>
      </c>
      <c r="I164" s="84">
        <f t="shared" si="5"/>
        <v>7.606678873564858E-3</v>
      </c>
    </row>
    <row r="165" spans="1:13" s="15" customFormat="1">
      <c r="A165" s="3">
        <v>155</v>
      </c>
      <c r="B165" s="12" t="s">
        <v>235</v>
      </c>
      <c r="C165" s="11" t="s">
        <v>6</v>
      </c>
      <c r="D165" s="12" t="s">
        <v>236</v>
      </c>
      <c r="E165" s="13" t="s">
        <v>80</v>
      </c>
      <c r="F165" s="14">
        <v>35</v>
      </c>
      <c r="G165" s="87">
        <f>IF(C165="FDE", VLOOKUP(B165, FDE,5,0),VLOOKUP(B165,CDHU!$A$8:$F$4118,6,0))*(1+$E$8)</f>
        <v>1386.0817380000001</v>
      </c>
      <c r="H165" s="36">
        <f t="shared" si="4"/>
        <v>48512.86</v>
      </c>
      <c r="I165" s="86">
        <f t="shared" si="5"/>
        <v>1.2226214688431283E-3</v>
      </c>
      <c r="J165"/>
      <c r="K165"/>
      <c r="L165"/>
      <c r="M165"/>
    </row>
    <row r="166" spans="1:13">
      <c r="A166" s="3">
        <v>156</v>
      </c>
      <c r="B166" s="12" t="s">
        <v>237</v>
      </c>
      <c r="C166" s="11" t="s">
        <v>6</v>
      </c>
      <c r="D166" s="12" t="s">
        <v>238</v>
      </c>
      <c r="E166" s="13" t="s">
        <v>80</v>
      </c>
      <c r="F166" s="14">
        <v>5</v>
      </c>
      <c r="G166" s="87">
        <f>IF(C166="FDE", VLOOKUP(B166, FDE,5,0),VLOOKUP(B166,CDHU!$A$8:$F$4118,6,0))*(1+$E$8)</f>
        <v>1334.899116</v>
      </c>
      <c r="H166" s="36">
        <f t="shared" si="4"/>
        <v>6674.49</v>
      </c>
      <c r="I166" s="86">
        <f t="shared" si="5"/>
        <v>1.6821054803981399E-4</v>
      </c>
    </row>
    <row r="167" spans="1:13">
      <c r="A167" s="3">
        <v>157</v>
      </c>
      <c r="B167" s="12" t="s">
        <v>239</v>
      </c>
      <c r="C167" s="11" t="s">
        <v>6</v>
      </c>
      <c r="D167" s="12" t="s">
        <v>240</v>
      </c>
      <c r="E167" s="13" t="s">
        <v>80</v>
      </c>
      <c r="F167" s="14">
        <v>5</v>
      </c>
      <c r="G167" s="87">
        <f>IF(C167="FDE", VLOOKUP(B167, FDE,5,0),VLOOKUP(B167,CDHU!$A$8:$F$4118,6,0))*(1+$E$8)</f>
        <v>706.10522399999991</v>
      </c>
      <c r="H167" s="36">
        <f t="shared" si="4"/>
        <v>3530.52</v>
      </c>
      <c r="I167" s="86">
        <f t="shared" si="5"/>
        <v>8.8976192048459746E-5</v>
      </c>
    </row>
    <row r="168" spans="1:13">
      <c r="A168" s="3">
        <v>158</v>
      </c>
      <c r="B168" s="12" t="s">
        <v>241</v>
      </c>
      <c r="C168" s="11" t="s">
        <v>6</v>
      </c>
      <c r="D168" s="12" t="s">
        <v>242</v>
      </c>
      <c r="E168" s="13" t="s">
        <v>80</v>
      </c>
      <c r="F168" s="14">
        <v>40</v>
      </c>
      <c r="G168" s="87">
        <f>IF(C168="FDE", VLOOKUP(B168, FDE,5,0),VLOOKUP(B168,CDHU!$A$8:$F$4118,6,0))*(1+$E$8)</f>
        <v>759.64746000000002</v>
      </c>
      <c r="H168" s="36">
        <f t="shared" si="4"/>
        <v>30385.89</v>
      </c>
      <c r="I168" s="86">
        <f t="shared" si="5"/>
        <v>7.6578543223190148E-4</v>
      </c>
    </row>
    <row r="169" spans="1:13">
      <c r="A169" s="3">
        <v>159</v>
      </c>
      <c r="B169" s="12" t="s">
        <v>243</v>
      </c>
      <c r="C169" s="11" t="s">
        <v>6</v>
      </c>
      <c r="D169" s="12" t="s">
        <v>244</v>
      </c>
      <c r="E169" s="13" t="s">
        <v>80</v>
      </c>
      <c r="F169" s="14">
        <v>20</v>
      </c>
      <c r="G169" s="87">
        <f>IF(C169="FDE", VLOOKUP(B169, FDE,5,0),VLOOKUP(B169,CDHU!$A$8:$F$4118,6,0))*(1+$E$8)</f>
        <v>1415.546028</v>
      </c>
      <c r="H169" s="36">
        <f t="shared" si="4"/>
        <v>28310.92</v>
      </c>
      <c r="I169" s="86">
        <f t="shared" si="5"/>
        <v>7.1349202241839161E-4</v>
      </c>
    </row>
    <row r="170" spans="1:13">
      <c r="A170" s="3">
        <v>160</v>
      </c>
      <c r="B170" s="12" t="s">
        <v>245</v>
      </c>
      <c r="C170" s="11" t="s">
        <v>6</v>
      </c>
      <c r="D170" s="12" t="s">
        <v>246</v>
      </c>
      <c r="E170" s="13" t="s">
        <v>80</v>
      </c>
      <c r="F170" s="14">
        <v>5</v>
      </c>
      <c r="G170" s="87">
        <f>IF(C170="FDE", VLOOKUP(B170, FDE,5,0),VLOOKUP(B170,CDHU!$A$8:$F$4118,6,0))*(1+$E$8)</f>
        <v>4354.5008580000003</v>
      </c>
      <c r="H170" s="36">
        <f t="shared" si="4"/>
        <v>21772.5</v>
      </c>
      <c r="I170" s="86">
        <f t="shared" si="5"/>
        <v>5.4871071155951248E-4</v>
      </c>
    </row>
    <row r="171" spans="1:13">
      <c r="A171" s="3">
        <v>161</v>
      </c>
      <c r="B171" s="12" t="s">
        <v>247</v>
      </c>
      <c r="C171" s="11" t="s">
        <v>6</v>
      </c>
      <c r="D171" s="12" t="s">
        <v>248</v>
      </c>
      <c r="E171" s="13" t="s">
        <v>101</v>
      </c>
      <c r="F171" s="14">
        <v>7</v>
      </c>
      <c r="G171" s="87">
        <f>IF(C171="FDE", VLOOKUP(B171, FDE,5,0),VLOOKUP(B171,CDHU!$A$8:$F$4118,6,0))*(1+$E$8)</f>
        <v>1230.371922</v>
      </c>
      <c r="H171" s="36">
        <f t="shared" si="4"/>
        <v>8612.6</v>
      </c>
      <c r="I171" s="86">
        <f t="shared" si="5"/>
        <v>2.1705481108634549E-4</v>
      </c>
    </row>
    <row r="172" spans="1:13">
      <c r="A172" s="3">
        <v>162</v>
      </c>
      <c r="B172" s="12" t="s">
        <v>11</v>
      </c>
      <c r="C172" s="11" t="s">
        <v>6</v>
      </c>
      <c r="D172" s="12" t="s">
        <v>249</v>
      </c>
      <c r="E172" s="13" t="s">
        <v>101</v>
      </c>
      <c r="F172" s="14">
        <v>7</v>
      </c>
      <c r="G172" s="87">
        <f>IF(C172="FDE", VLOOKUP(B172, FDE,5,0),VLOOKUP(B172,CDHU!$A$8:$F$4118,6,0))*(1+$E$8)</f>
        <v>544.61373600000002</v>
      </c>
      <c r="H172" s="36">
        <f t="shared" si="4"/>
        <v>3812.29</v>
      </c>
      <c r="I172" s="86">
        <f t="shared" si="5"/>
        <v>9.6077361743998792E-5</v>
      </c>
    </row>
    <row r="173" spans="1:13">
      <c r="A173" s="3">
        <v>163</v>
      </c>
      <c r="B173" s="12" t="s">
        <v>250</v>
      </c>
      <c r="C173" s="11" t="s">
        <v>6</v>
      </c>
      <c r="D173" s="12" t="s">
        <v>251</v>
      </c>
      <c r="E173" s="13" t="s">
        <v>80</v>
      </c>
      <c r="F173" s="14">
        <v>35</v>
      </c>
      <c r="G173" s="87">
        <f>IF(C173="FDE", VLOOKUP(B173, FDE,5,0),VLOOKUP(B173,CDHU!$A$8:$F$4118,6,0))*(1+$E$8)</f>
        <v>1966.583844</v>
      </c>
      <c r="H173" s="36">
        <f t="shared" si="4"/>
        <v>68830.429999999993</v>
      </c>
      <c r="I173" s="86">
        <f t="shared" si="5"/>
        <v>1.7346650234124335E-3</v>
      </c>
    </row>
    <row r="174" spans="1:13">
      <c r="A174" s="3">
        <v>164</v>
      </c>
      <c r="B174" s="12" t="s">
        <v>252</v>
      </c>
      <c r="C174" s="11" t="s">
        <v>6</v>
      </c>
      <c r="D174" s="12" t="s">
        <v>253</v>
      </c>
      <c r="E174" s="13" t="s">
        <v>101</v>
      </c>
      <c r="F174" s="14">
        <v>15</v>
      </c>
      <c r="G174" s="87">
        <f>IF(C174="FDE", VLOOKUP(B174, FDE,5,0),VLOOKUP(B174,CDHU!$A$8:$F$4118,6,0))*(1+$E$8)</f>
        <v>810.32356800000002</v>
      </c>
      <c r="H174" s="36">
        <f t="shared" si="4"/>
        <v>12154.85</v>
      </c>
      <c r="I174" s="86">
        <f t="shared" si="5"/>
        <v>3.0632662268453967E-4</v>
      </c>
    </row>
    <row r="175" spans="1:13">
      <c r="A175" s="3">
        <v>165</v>
      </c>
      <c r="B175" s="12" t="s">
        <v>254</v>
      </c>
      <c r="C175" s="11" t="s">
        <v>6</v>
      </c>
      <c r="D175" s="12" t="s">
        <v>255</v>
      </c>
      <c r="E175" s="13" t="s">
        <v>101</v>
      </c>
      <c r="F175" s="14">
        <v>20</v>
      </c>
      <c r="G175" s="87">
        <f>IF(C175="FDE", VLOOKUP(B175, FDE,5,0),VLOOKUP(B175,CDHU!$A$8:$F$4118,6,0))*(1+$E$8)</f>
        <v>1214.6329260000002</v>
      </c>
      <c r="H175" s="36">
        <f t="shared" si="4"/>
        <v>24292.65</v>
      </c>
      <c r="I175" s="86">
        <f t="shared" si="5"/>
        <v>6.1222355113864694E-4</v>
      </c>
    </row>
    <row r="176" spans="1:13" s="15" customFormat="1">
      <c r="A176" s="3">
        <v>166</v>
      </c>
      <c r="B176" s="12" t="s">
        <v>256</v>
      </c>
      <c r="C176" s="11" t="s">
        <v>6</v>
      </c>
      <c r="D176" s="12" t="s">
        <v>257</v>
      </c>
      <c r="E176" s="13" t="s">
        <v>101</v>
      </c>
      <c r="F176" s="14">
        <v>20</v>
      </c>
      <c r="G176" s="87">
        <f>IF(C176="FDE", VLOOKUP(B176, FDE,5,0),VLOOKUP(B176,CDHU!$A$8:$F$4118,6,0))*(1+$E$8)</f>
        <v>1430.9144040000001</v>
      </c>
      <c r="H176" s="36">
        <f t="shared" si="4"/>
        <v>28618.28</v>
      </c>
      <c r="I176" s="86">
        <f t="shared" si="5"/>
        <v>7.2123811148969402E-4</v>
      </c>
      <c r="J176"/>
      <c r="K176"/>
      <c r="L176"/>
      <c r="M176"/>
    </row>
    <row r="177" spans="1:13">
      <c r="A177" s="3">
        <v>167</v>
      </c>
      <c r="B177" s="12" t="s">
        <v>258</v>
      </c>
      <c r="C177" s="11" t="s">
        <v>6</v>
      </c>
      <c r="D177" s="12" t="s">
        <v>259</v>
      </c>
      <c r="E177" s="13" t="s">
        <v>80</v>
      </c>
      <c r="F177" s="14">
        <v>15</v>
      </c>
      <c r="G177" s="87">
        <f>IF(C177="FDE", VLOOKUP(B177, FDE,5,0),VLOOKUP(B177,CDHU!$A$8:$F$4118,6,0))*(1+$E$8)</f>
        <v>4361.1843719999997</v>
      </c>
      <c r="H177" s="36">
        <f t="shared" si="4"/>
        <v>65417.760000000002</v>
      </c>
      <c r="I177" s="86">
        <f t="shared" si="5"/>
        <v>1.6486588879655259E-3</v>
      </c>
    </row>
    <row r="178" spans="1:13">
      <c r="A178" s="3">
        <v>168</v>
      </c>
      <c r="B178" s="12" t="s">
        <v>260</v>
      </c>
      <c r="C178" s="11" t="s">
        <v>6</v>
      </c>
      <c r="D178" s="12" t="s">
        <v>261</v>
      </c>
      <c r="E178" s="13" t="s">
        <v>80</v>
      </c>
      <c r="F178" s="14">
        <v>10</v>
      </c>
      <c r="G178" s="87">
        <f>IF(C178="FDE", VLOOKUP(B178, FDE,5,0),VLOOKUP(B178,CDHU!$A$8:$F$4118,6,0))*(1+$E$8)</f>
        <v>8243.0953140000001</v>
      </c>
      <c r="H178" s="36">
        <f t="shared" si="4"/>
        <v>82430.95</v>
      </c>
      <c r="I178" s="86">
        <f t="shared" si="5"/>
        <v>2.0774254324963412E-3</v>
      </c>
    </row>
    <row r="179" spans="1:13">
      <c r="A179" s="3">
        <v>169</v>
      </c>
      <c r="B179" s="12" t="s">
        <v>262</v>
      </c>
      <c r="C179" s="11" t="s">
        <v>6</v>
      </c>
      <c r="D179" s="12" t="s">
        <v>263</v>
      </c>
      <c r="E179" s="13" t="s">
        <v>80</v>
      </c>
      <c r="F179" s="14">
        <v>10</v>
      </c>
      <c r="G179" s="87">
        <f>IF(C179="FDE", VLOOKUP(B179, FDE,5,0),VLOOKUP(B179,CDHU!$A$8:$F$4118,6,0))*(1+$E$8)</f>
        <v>6084.5797259999999</v>
      </c>
      <c r="H179" s="36">
        <f t="shared" si="4"/>
        <v>60845.79</v>
      </c>
      <c r="I179" s="86">
        <f t="shared" si="5"/>
        <v>1.5334360650499791E-3</v>
      </c>
    </row>
    <row r="180" spans="1:13" s="15" customFormat="1">
      <c r="A180" s="3">
        <v>170</v>
      </c>
      <c r="B180" s="12" t="s">
        <v>264</v>
      </c>
      <c r="C180" s="11" t="s">
        <v>6</v>
      </c>
      <c r="D180" s="12" t="s">
        <v>265</v>
      </c>
      <c r="E180" s="13" t="s">
        <v>80</v>
      </c>
      <c r="F180" s="14">
        <v>5</v>
      </c>
      <c r="G180" s="87">
        <f>IF(C180="FDE", VLOOKUP(B180, FDE,5,0),VLOOKUP(B180,CDHU!$A$8:$F$4118,6,0))*(1+$E$8)</f>
        <v>5343.389142</v>
      </c>
      <c r="H180" s="36">
        <f t="shared" si="4"/>
        <v>26716.94</v>
      </c>
      <c r="I180" s="86">
        <f t="shared" si="5"/>
        <v>6.7332052626445284E-4</v>
      </c>
      <c r="J180"/>
      <c r="K180"/>
      <c r="L180"/>
      <c r="M180"/>
    </row>
    <row r="181" spans="1:13" s="15" customFormat="1">
      <c r="A181" s="3">
        <v>171</v>
      </c>
      <c r="B181" s="12" t="s">
        <v>266</v>
      </c>
      <c r="C181" s="11" t="s">
        <v>6</v>
      </c>
      <c r="D181" s="12" t="s">
        <v>267</v>
      </c>
      <c r="E181" s="13" t="s">
        <v>80</v>
      </c>
      <c r="F181" s="14">
        <v>5</v>
      </c>
      <c r="G181" s="87">
        <f>IF(C181="FDE", VLOOKUP(B181, FDE,5,0),VLOOKUP(B181,CDHU!$A$8:$F$4118,6,0))*(1+$E$8)</f>
        <v>10538.530283999999</v>
      </c>
      <c r="H181" s="36">
        <f t="shared" si="4"/>
        <v>52692.65</v>
      </c>
      <c r="I181" s="86">
        <f t="shared" si="5"/>
        <v>1.3279605683985001E-3</v>
      </c>
      <c r="J181"/>
      <c r="K181"/>
      <c r="L181"/>
      <c r="M181"/>
    </row>
    <row r="182" spans="1:13">
      <c r="A182" s="3">
        <v>172</v>
      </c>
      <c r="B182" s="12" t="s">
        <v>268</v>
      </c>
      <c r="C182" s="11" t="s">
        <v>6</v>
      </c>
      <c r="D182" s="12" t="s">
        <v>269</v>
      </c>
      <c r="E182" s="13" t="s">
        <v>80</v>
      </c>
      <c r="F182" s="14">
        <v>2</v>
      </c>
      <c r="G182" s="87">
        <f>IF(C182="FDE", VLOOKUP(B182, FDE,5,0),VLOOKUP(B182,CDHU!$A$8:$F$4118,6,0))*(1+$E$8)</f>
        <v>3338.5326060000002</v>
      </c>
      <c r="H182" s="36">
        <f t="shared" si="4"/>
        <v>6677.06</v>
      </c>
      <c r="I182" s="86">
        <f t="shared" si="5"/>
        <v>1.6827531719947449E-4</v>
      </c>
    </row>
    <row r="183" spans="1:13">
      <c r="A183" s="3">
        <v>173</v>
      </c>
      <c r="B183" s="12" t="s">
        <v>270</v>
      </c>
      <c r="C183" s="11" t="s">
        <v>6</v>
      </c>
      <c r="D183" s="12" t="s">
        <v>271</v>
      </c>
      <c r="E183" s="13" t="s">
        <v>80</v>
      </c>
      <c r="F183" s="14">
        <v>5</v>
      </c>
      <c r="G183" s="87">
        <f>IF(C183="FDE", VLOOKUP(B183, FDE,5,0),VLOOKUP(B183,CDHU!$A$8:$F$4118,6,0))*(1+$E$8)</f>
        <v>2854.2063899999998</v>
      </c>
      <c r="H183" s="36">
        <f t="shared" si="4"/>
        <v>14271.03</v>
      </c>
      <c r="I183" s="86">
        <f t="shared" si="5"/>
        <v>3.5965860723330574E-4</v>
      </c>
    </row>
    <row r="184" spans="1:13" s="15" customFormat="1">
      <c r="A184" s="3">
        <v>174</v>
      </c>
      <c r="B184" s="12" t="s">
        <v>272</v>
      </c>
      <c r="C184" s="11" t="s">
        <v>6</v>
      </c>
      <c r="D184" s="12" t="s">
        <v>273</v>
      </c>
      <c r="E184" s="13" t="s">
        <v>80</v>
      </c>
      <c r="F184" s="14">
        <v>10</v>
      </c>
      <c r="G184" s="87">
        <f>IF(C184="FDE", VLOOKUP(B184, FDE,5,0),VLOOKUP(B184,CDHU!$A$8:$F$4118,6,0))*(1+$E$8)</f>
        <v>3607.3309380000001</v>
      </c>
      <c r="H184" s="36">
        <f t="shared" si="4"/>
        <v>36073.300000000003</v>
      </c>
      <c r="I184" s="86">
        <f t="shared" si="5"/>
        <v>9.0911958256055861E-4</v>
      </c>
      <c r="J184"/>
      <c r="K184"/>
      <c r="L184"/>
      <c r="M184"/>
    </row>
    <row r="185" spans="1:13" s="15" customFormat="1">
      <c r="A185" s="3">
        <v>175</v>
      </c>
      <c r="B185" s="12" t="s">
        <v>274</v>
      </c>
      <c r="C185" s="11" t="s">
        <v>6</v>
      </c>
      <c r="D185" s="12" t="s">
        <v>275</v>
      </c>
      <c r="E185" s="13" t="s">
        <v>80</v>
      </c>
      <c r="F185" s="14">
        <v>5</v>
      </c>
      <c r="G185" s="87">
        <f>IF(C185="FDE", VLOOKUP(B185, FDE,5,0),VLOOKUP(B185,CDHU!$A$8:$F$4118,6,0))*(1+$E$8)</f>
        <v>3079.3333320000002</v>
      </c>
      <c r="H185" s="36">
        <f t="shared" si="4"/>
        <v>15396.66</v>
      </c>
      <c r="I185" s="86">
        <f t="shared" si="5"/>
        <v>3.8802674310436941E-4</v>
      </c>
      <c r="J185"/>
      <c r="K185"/>
      <c r="L185"/>
      <c r="M185"/>
    </row>
    <row r="186" spans="1:13">
      <c r="A186" s="3">
        <v>176</v>
      </c>
      <c r="B186" s="12" t="s">
        <v>276</v>
      </c>
      <c r="C186" s="11" t="s">
        <v>6</v>
      </c>
      <c r="D186" s="12" t="s">
        <v>277</v>
      </c>
      <c r="E186" s="13" t="s">
        <v>80</v>
      </c>
      <c r="F186" s="14">
        <v>10</v>
      </c>
      <c r="G186" s="87">
        <f>IF(C186="FDE", VLOOKUP(B186, FDE,5,0),VLOOKUP(B186,CDHU!$A$8:$F$4118,6,0))*(1+$E$8)</f>
        <v>5955.9004619999996</v>
      </c>
      <c r="H186" s="36">
        <f t="shared" si="4"/>
        <v>59559</v>
      </c>
      <c r="I186" s="86">
        <f t="shared" si="5"/>
        <v>1.501006373626042E-3</v>
      </c>
    </row>
    <row r="187" spans="1:13">
      <c r="A187" s="3">
        <v>177</v>
      </c>
      <c r="B187" s="12" t="s">
        <v>278</v>
      </c>
      <c r="C187" s="11" t="s">
        <v>6</v>
      </c>
      <c r="D187" s="12" t="s">
        <v>279</v>
      </c>
      <c r="E187" s="13" t="s">
        <v>80</v>
      </c>
      <c r="F187" s="14">
        <v>15</v>
      </c>
      <c r="G187" s="87">
        <f>IF(C187="FDE", VLOOKUP(B187, FDE,5,0),VLOOKUP(B187,CDHU!$A$8:$F$4118,6,0))*(1+$E$8)</f>
        <v>3599.202006</v>
      </c>
      <c r="H187" s="36">
        <f t="shared" si="4"/>
        <v>53988.03</v>
      </c>
      <c r="I187" s="86">
        <f t="shared" si="5"/>
        <v>1.3606067450681505E-3</v>
      </c>
    </row>
    <row r="188" spans="1:13">
      <c r="A188" s="3">
        <v>178</v>
      </c>
      <c r="B188" s="12" t="s">
        <v>280</v>
      </c>
      <c r="C188" s="11" t="s">
        <v>6</v>
      </c>
      <c r="D188" s="12" t="s">
        <v>281</v>
      </c>
      <c r="E188" s="13" t="s">
        <v>80</v>
      </c>
      <c r="F188" s="14">
        <v>5</v>
      </c>
      <c r="G188" s="87">
        <f>IF(C188="FDE", VLOOKUP(B188, FDE,5,0),VLOOKUP(B188,CDHU!$A$8:$F$4118,6,0))*(1+$E$8)</f>
        <v>109.258776</v>
      </c>
      <c r="H188" s="36">
        <f t="shared" si="4"/>
        <v>546.29</v>
      </c>
      <c r="I188" s="86">
        <f t="shared" si="5"/>
        <v>1.3767604759115675E-5</v>
      </c>
    </row>
    <row r="189" spans="1:13">
      <c r="A189" s="3">
        <v>179</v>
      </c>
      <c r="B189" s="12" t="s">
        <v>2443</v>
      </c>
      <c r="C189" s="11" t="s">
        <v>68</v>
      </c>
      <c r="D189" s="12" t="s">
        <v>2706</v>
      </c>
      <c r="E189" s="13" t="s">
        <v>83</v>
      </c>
      <c r="F189" s="14">
        <v>100</v>
      </c>
      <c r="G189" s="87">
        <f>IF(C189="FDE", VLOOKUP(B189, FDE,5,0),VLOOKUP(B189,CDHU!$A$8:$F$4118,6,0))*(1+$E$8)</f>
        <v>134.02854600000001</v>
      </c>
      <c r="H189" s="36">
        <f t="shared" si="4"/>
        <v>13402.85</v>
      </c>
      <c r="I189" s="86">
        <f t="shared" si="5"/>
        <v>3.3777872823173322E-4</v>
      </c>
    </row>
    <row r="190" spans="1:13">
      <c r="A190" s="3">
        <v>180</v>
      </c>
      <c r="B190" s="12" t="s">
        <v>2444</v>
      </c>
      <c r="C190" s="11" t="s">
        <v>68</v>
      </c>
      <c r="D190" s="12" t="s">
        <v>2707</v>
      </c>
      <c r="E190" s="13" t="s">
        <v>83</v>
      </c>
      <c r="F190" s="14">
        <v>500</v>
      </c>
      <c r="G190" s="87">
        <f>IF(C190="FDE", VLOOKUP(B190, FDE,5,0),VLOOKUP(B190,CDHU!$A$8:$F$4118,6,0))*(1+$E$8)</f>
        <v>148.07504400000002</v>
      </c>
      <c r="H190" s="36">
        <f t="shared" si="4"/>
        <v>74037.52</v>
      </c>
      <c r="I190" s="86">
        <f t="shared" si="5"/>
        <v>1.8658941454266454E-3</v>
      </c>
    </row>
    <row r="191" spans="1:13">
      <c r="A191" s="3">
        <v>181</v>
      </c>
      <c r="B191" s="12" t="s">
        <v>2445</v>
      </c>
      <c r="C191" s="11" t="s">
        <v>68</v>
      </c>
      <c r="D191" s="12" t="s">
        <v>2708</v>
      </c>
      <c r="E191" s="13" t="s">
        <v>83</v>
      </c>
      <c r="F191" s="14">
        <v>500</v>
      </c>
      <c r="G191" s="87">
        <f>IF(C191="FDE", VLOOKUP(B191, FDE,5,0),VLOOKUP(B191,CDHU!$A$8:$F$4118,6,0))*(1+$E$8)</f>
        <v>157.38996</v>
      </c>
      <c r="H191" s="36">
        <f t="shared" si="4"/>
        <v>78694.98</v>
      </c>
      <c r="I191" s="86">
        <f t="shared" si="5"/>
        <v>1.9832714879761903E-3</v>
      </c>
    </row>
    <row r="192" spans="1:13" ht="27.6" customHeight="1">
      <c r="A192" s="3">
        <v>182</v>
      </c>
      <c r="B192" s="12" t="s">
        <v>2446</v>
      </c>
      <c r="C192" s="11" t="s">
        <v>68</v>
      </c>
      <c r="D192" s="12" t="s">
        <v>2709</v>
      </c>
      <c r="E192" s="13" t="s">
        <v>83</v>
      </c>
      <c r="F192" s="14">
        <v>200</v>
      </c>
      <c r="G192" s="87">
        <f>IF(C192="FDE", VLOOKUP(B192, FDE,5,0),VLOOKUP(B192,CDHU!$A$8:$F$4118,6,0))*(1+$E$8)</f>
        <v>152.00361600000002</v>
      </c>
      <c r="H192" s="36">
        <f t="shared" si="4"/>
        <v>30400.720000000001</v>
      </c>
      <c r="I192" s="86">
        <f t="shared" si="5"/>
        <v>7.6615917800535089E-4</v>
      </c>
    </row>
    <row r="193" spans="1:13">
      <c r="A193" s="3">
        <v>183</v>
      </c>
      <c r="B193" s="12" t="s">
        <v>2447</v>
      </c>
      <c r="C193" s="11" t="s">
        <v>68</v>
      </c>
      <c r="D193" s="12" t="s">
        <v>2710</v>
      </c>
      <c r="E193" s="13" t="s">
        <v>83</v>
      </c>
      <c r="F193" s="14">
        <v>500</v>
      </c>
      <c r="G193" s="87">
        <f>IF(C193="FDE", VLOOKUP(B193, FDE,5,0),VLOOKUP(B193,CDHU!$A$8:$F$4118,6,0))*(1+$E$8)</f>
        <v>26.907012000000002</v>
      </c>
      <c r="H193" s="36">
        <f t="shared" si="4"/>
        <v>13453.5</v>
      </c>
      <c r="I193" s="86">
        <f t="shared" si="5"/>
        <v>3.3905520991920544E-4</v>
      </c>
    </row>
    <row r="194" spans="1:13">
      <c r="A194" s="3">
        <v>184</v>
      </c>
      <c r="B194" s="12" t="s">
        <v>2448</v>
      </c>
      <c r="C194" s="11" t="s">
        <v>68</v>
      </c>
      <c r="D194" s="12" t="s">
        <v>2711</v>
      </c>
      <c r="E194" s="13" t="s">
        <v>83</v>
      </c>
      <c r="F194" s="14">
        <v>1000</v>
      </c>
      <c r="G194" s="87">
        <f>IF(C194="FDE", VLOOKUP(B194, FDE,5,0),VLOOKUP(B194,CDHU!$A$8:$F$4118,6,0))*(1+$E$8)</f>
        <v>50.441381999999997</v>
      </c>
      <c r="H194" s="36">
        <f t="shared" si="4"/>
        <v>50441.38</v>
      </c>
      <c r="I194" s="86">
        <f t="shared" si="5"/>
        <v>1.2712240446362962E-3</v>
      </c>
    </row>
    <row r="195" spans="1:13">
      <c r="A195" s="3">
        <v>185</v>
      </c>
      <c r="B195" s="12" t="s">
        <v>282</v>
      </c>
      <c r="C195" s="11" t="s">
        <v>6</v>
      </c>
      <c r="D195" s="12" t="s">
        <v>283</v>
      </c>
      <c r="E195" s="13" t="s">
        <v>79</v>
      </c>
      <c r="F195" s="14">
        <v>270</v>
      </c>
      <c r="G195" s="87">
        <f>IF(C195="FDE", VLOOKUP(B195, FDE,5,0),VLOOKUP(B195,CDHU!$A$8:$F$4118,6,0))*(1+$E$8)</f>
        <v>5.6951940000000008</v>
      </c>
      <c r="H195" s="36">
        <f t="shared" si="4"/>
        <v>1537.7</v>
      </c>
      <c r="I195" s="86">
        <f t="shared" si="5"/>
        <v>3.8753127163397054E-5</v>
      </c>
    </row>
    <row r="196" spans="1:13">
      <c r="A196" s="3">
        <v>186</v>
      </c>
      <c r="B196" s="12" t="s">
        <v>25</v>
      </c>
      <c r="C196" s="11" t="s">
        <v>6</v>
      </c>
      <c r="D196" s="12" t="s">
        <v>26</v>
      </c>
      <c r="E196" s="13" t="s">
        <v>80</v>
      </c>
      <c r="F196" s="14">
        <v>492</v>
      </c>
      <c r="G196" s="87">
        <f>IF(C196="FDE", VLOOKUP(B196, FDE,5,0),VLOOKUP(B196,CDHU!$A$8:$F$4118,6,0))*(1+$E$8)</f>
        <v>11.563343999999999</v>
      </c>
      <c r="H196" s="36">
        <f t="shared" si="4"/>
        <v>5689.16</v>
      </c>
      <c r="I196" s="86">
        <f t="shared" si="5"/>
        <v>1.433782538420446E-4</v>
      </c>
    </row>
    <row r="197" spans="1:13">
      <c r="A197" s="3">
        <v>187</v>
      </c>
      <c r="B197" s="12" t="s">
        <v>27</v>
      </c>
      <c r="C197" s="11" t="s">
        <v>6</v>
      </c>
      <c r="D197" s="12" t="s">
        <v>28</v>
      </c>
      <c r="E197" s="13" t="s">
        <v>80</v>
      </c>
      <c r="F197" s="14">
        <v>555</v>
      </c>
      <c r="G197" s="87">
        <f>IF(C197="FDE", VLOOKUP(B197, FDE,5,0),VLOOKUP(B197,CDHU!$A$8:$F$4118,6,0))*(1+$E$8)</f>
        <v>50.577275999999998</v>
      </c>
      <c r="H197" s="36">
        <f t="shared" si="4"/>
        <v>28070.38</v>
      </c>
      <c r="I197" s="86">
        <f t="shared" si="5"/>
        <v>7.0742993149826197E-4</v>
      </c>
    </row>
    <row r="198" spans="1:13" s="15" customFormat="1">
      <c r="A198" s="3">
        <v>188</v>
      </c>
      <c r="B198" s="12" t="s">
        <v>284</v>
      </c>
      <c r="C198" s="11" t="s">
        <v>6</v>
      </c>
      <c r="D198" s="12" t="s">
        <v>285</v>
      </c>
      <c r="E198" s="13" t="s">
        <v>101</v>
      </c>
      <c r="F198" s="14">
        <v>2775</v>
      </c>
      <c r="G198" s="87">
        <f>IF(C198="FDE", VLOOKUP(B198, FDE,5,0),VLOOKUP(B198,CDHU!$A$8:$F$4118,6,0))*(1+$E$8)</f>
        <v>1.6183740000000002</v>
      </c>
      <c r="H198" s="36">
        <f t="shared" si="4"/>
        <v>4490.9799999999996</v>
      </c>
      <c r="I198" s="86">
        <f t="shared" si="5"/>
        <v>1.1318171231597377E-4</v>
      </c>
      <c r="J198"/>
      <c r="K198"/>
      <c r="L198"/>
      <c r="M198"/>
    </row>
    <row r="199" spans="1:13" s="15" customFormat="1">
      <c r="A199" s="3">
        <v>189</v>
      </c>
      <c r="B199" s="12" t="s">
        <v>286</v>
      </c>
      <c r="C199" s="11" t="s">
        <v>6</v>
      </c>
      <c r="D199" s="12" t="s">
        <v>287</v>
      </c>
      <c r="E199" s="13" t="s">
        <v>101</v>
      </c>
      <c r="F199" s="14">
        <v>234</v>
      </c>
      <c r="G199" s="87">
        <f>IF(C199="FDE", VLOOKUP(B199, FDE,5,0),VLOOKUP(B199,CDHU!$A$8:$F$4118,6,0))*(1+$E$8)</f>
        <v>9.2407920000000008</v>
      </c>
      <c r="H199" s="36">
        <f t="shared" si="4"/>
        <v>2162.34</v>
      </c>
      <c r="I199" s="86">
        <f t="shared" si="5"/>
        <v>5.4495309221889826E-5</v>
      </c>
      <c r="J199"/>
      <c r="K199"/>
      <c r="L199"/>
      <c r="M199"/>
    </row>
    <row r="200" spans="1:13">
      <c r="A200" s="3">
        <v>190</v>
      </c>
      <c r="B200" s="12" t="s">
        <v>288</v>
      </c>
      <c r="C200" s="11" t="s">
        <v>6</v>
      </c>
      <c r="D200" s="12" t="s">
        <v>289</v>
      </c>
      <c r="E200" s="13" t="s">
        <v>80</v>
      </c>
      <c r="F200" s="14">
        <v>247</v>
      </c>
      <c r="G200" s="87">
        <f>IF(C200="FDE", VLOOKUP(B200, FDE,5,0),VLOOKUP(B200,CDHU!$A$8:$F$4118,6,0))*(1+$E$8)</f>
        <v>11.563343999999999</v>
      </c>
      <c r="H200" s="36">
        <f t="shared" si="4"/>
        <v>2856.14</v>
      </c>
      <c r="I200" s="86">
        <f t="shared" si="5"/>
        <v>7.1980462129456229E-5</v>
      </c>
    </row>
    <row r="201" spans="1:13">
      <c r="A201" s="3">
        <v>191</v>
      </c>
      <c r="B201" s="12" t="s">
        <v>290</v>
      </c>
      <c r="C201" s="11" t="s">
        <v>6</v>
      </c>
      <c r="D201" s="12" t="s">
        <v>291</v>
      </c>
      <c r="E201" s="13" t="s">
        <v>80</v>
      </c>
      <c r="F201" s="14">
        <v>10</v>
      </c>
      <c r="G201" s="87">
        <f>IF(C201="FDE", VLOOKUP(B201, FDE,5,0),VLOOKUP(B201,CDHU!$A$8:$F$4118,6,0))*(1+$E$8)</f>
        <v>4.6203960000000004</v>
      </c>
      <c r="H201" s="36">
        <f t="shared" si="4"/>
        <v>46.2</v>
      </c>
      <c r="I201" s="86">
        <f t="shared" si="5"/>
        <v>1.1643327534297614E-6</v>
      </c>
    </row>
    <row r="202" spans="1:13">
      <c r="A202" s="3">
        <v>192</v>
      </c>
      <c r="B202" s="12" t="s">
        <v>292</v>
      </c>
      <c r="C202" s="11" t="s">
        <v>6</v>
      </c>
      <c r="D202" s="12" t="s">
        <v>293</v>
      </c>
      <c r="E202" s="13" t="s">
        <v>80</v>
      </c>
      <c r="F202" s="14">
        <v>225</v>
      </c>
      <c r="G202" s="87">
        <f>IF(C202="FDE", VLOOKUP(B202, FDE,5,0),VLOOKUP(B202,CDHU!$A$8:$F$4118,6,0))*(1+$E$8)</f>
        <v>4.6203960000000004</v>
      </c>
      <c r="H202" s="36">
        <f t="shared" si="4"/>
        <v>1039.58</v>
      </c>
      <c r="I202" s="86">
        <f t="shared" si="5"/>
        <v>2.6199503112781624E-5</v>
      </c>
    </row>
    <row r="203" spans="1:13">
      <c r="A203" s="3">
        <v>193</v>
      </c>
      <c r="B203" s="12" t="s">
        <v>294</v>
      </c>
      <c r="C203" s="11" t="s">
        <v>6</v>
      </c>
      <c r="D203" s="12" t="s">
        <v>295</v>
      </c>
      <c r="E203" s="13" t="s">
        <v>80</v>
      </c>
      <c r="F203" s="14">
        <v>37</v>
      </c>
      <c r="G203" s="87">
        <f>IF(C203="FDE", VLOOKUP(B203, FDE,5,0),VLOOKUP(B203,CDHU!$A$8:$F$4118,6,0))*(1+$E$8)</f>
        <v>92.716769999999997</v>
      </c>
      <c r="H203" s="36">
        <f t="shared" ref="H203:H266" si="6">TRUNC(F203*G203,2)</f>
        <v>3430.52</v>
      </c>
      <c r="I203" s="86">
        <f t="shared" ref="I203:I266" si="7">H203/$H$1463</f>
        <v>8.6455991283460263E-5</v>
      </c>
    </row>
    <row r="204" spans="1:13" s="15" customFormat="1">
      <c r="A204" s="3">
        <v>194</v>
      </c>
      <c r="B204" s="12" t="s">
        <v>296</v>
      </c>
      <c r="C204" s="11" t="s">
        <v>6</v>
      </c>
      <c r="D204" s="12" t="s">
        <v>297</v>
      </c>
      <c r="E204" s="13" t="s">
        <v>80</v>
      </c>
      <c r="F204" s="14">
        <v>37</v>
      </c>
      <c r="G204" s="87">
        <f>IF(C204="FDE", VLOOKUP(B204, FDE,5,0),VLOOKUP(B204,CDHU!$A$8:$F$4118,6,0))*(1+$E$8)</f>
        <v>57.532578000000001</v>
      </c>
      <c r="H204" s="36">
        <f t="shared" si="6"/>
        <v>2128.6999999999998</v>
      </c>
      <c r="I204" s="86">
        <f t="shared" si="7"/>
        <v>5.3647513684543994E-5</v>
      </c>
      <c r="J204"/>
      <c r="K204"/>
      <c r="L204"/>
      <c r="M204"/>
    </row>
    <row r="205" spans="1:13">
      <c r="A205" s="3">
        <v>195</v>
      </c>
      <c r="B205" s="12" t="s">
        <v>298</v>
      </c>
      <c r="C205" s="11" t="s">
        <v>6</v>
      </c>
      <c r="D205" s="12" t="s">
        <v>299</v>
      </c>
      <c r="E205" s="13" t="s">
        <v>101</v>
      </c>
      <c r="F205" s="14">
        <v>375</v>
      </c>
      <c r="G205" s="87">
        <f>IF(C205="FDE", VLOOKUP(B205, FDE,5,0),VLOOKUP(B205,CDHU!$A$8:$F$4118,6,0))*(1+$E$8)</f>
        <v>2.1001799999999999</v>
      </c>
      <c r="H205" s="36">
        <f t="shared" si="6"/>
        <v>787.56</v>
      </c>
      <c r="I205" s="86">
        <f t="shared" si="7"/>
        <v>1.9848093144829927E-5</v>
      </c>
    </row>
    <row r="206" spans="1:13">
      <c r="A206" s="3">
        <v>196</v>
      </c>
      <c r="B206" s="12" t="s">
        <v>300</v>
      </c>
      <c r="C206" s="11" t="s">
        <v>6</v>
      </c>
      <c r="D206" s="12" t="s">
        <v>301</v>
      </c>
      <c r="E206" s="13" t="s">
        <v>101</v>
      </c>
      <c r="F206" s="14">
        <v>70</v>
      </c>
      <c r="G206" s="87">
        <f>IF(C206="FDE", VLOOKUP(B206, FDE,5,0),VLOOKUP(B206,CDHU!$A$8:$F$4118,6,0))*(1+$E$8)</f>
        <v>23.732034000000002</v>
      </c>
      <c r="H206" s="36">
        <f t="shared" si="6"/>
        <v>1661.24</v>
      </c>
      <c r="I206" s="86">
        <f t="shared" si="7"/>
        <v>4.1866583188477411E-5</v>
      </c>
    </row>
    <row r="207" spans="1:13">
      <c r="A207" s="3">
        <v>197</v>
      </c>
      <c r="B207" s="12" t="s">
        <v>302</v>
      </c>
      <c r="C207" s="11" t="s">
        <v>6</v>
      </c>
      <c r="D207" s="12" t="s">
        <v>303</v>
      </c>
      <c r="E207" s="13" t="s">
        <v>80</v>
      </c>
      <c r="F207" s="14">
        <v>30</v>
      </c>
      <c r="G207" s="87">
        <f>IF(C207="FDE", VLOOKUP(B207, FDE,5,0),VLOOKUP(B207,CDHU!$A$8:$F$4118,6,0))*(1+$E$8)</f>
        <v>67.008096000000009</v>
      </c>
      <c r="H207" s="36">
        <f t="shared" si="6"/>
        <v>2010.24</v>
      </c>
      <c r="I207" s="86">
        <f t="shared" si="7"/>
        <v>5.0662083858325608E-5</v>
      </c>
    </row>
    <row r="208" spans="1:13">
      <c r="A208" s="3">
        <v>198</v>
      </c>
      <c r="B208" s="12" t="s">
        <v>304</v>
      </c>
      <c r="C208" s="11" t="s">
        <v>6</v>
      </c>
      <c r="D208" s="12" t="s">
        <v>2150</v>
      </c>
      <c r="E208" s="13" t="s">
        <v>80</v>
      </c>
      <c r="F208" s="14">
        <v>7</v>
      </c>
      <c r="G208" s="87">
        <f>IF(C208="FDE", VLOOKUP(B208, FDE,5,0),VLOOKUP(B208,CDHU!$A$8:$F$4118,6,0))*(1+$E$8)</f>
        <v>54.369954</v>
      </c>
      <c r="H208" s="36">
        <f t="shared" si="6"/>
        <v>380.58</v>
      </c>
      <c r="I208" s="86">
        <f t="shared" si="7"/>
        <v>9.5913800714350332E-6</v>
      </c>
    </row>
    <row r="209" spans="1:9">
      <c r="A209" s="3">
        <v>199</v>
      </c>
      <c r="B209" s="12" t="s">
        <v>305</v>
      </c>
      <c r="C209" s="11" t="s">
        <v>6</v>
      </c>
      <c r="D209" s="12" t="s">
        <v>306</v>
      </c>
      <c r="E209" s="13" t="s">
        <v>80</v>
      </c>
      <c r="F209" s="14">
        <v>22</v>
      </c>
      <c r="G209" s="87">
        <f>IF(C209="FDE", VLOOKUP(B209, FDE,5,0),VLOOKUP(B209,CDHU!$A$8:$F$4118,6,0))*(1+$E$8)</f>
        <v>7.1653200000000004</v>
      </c>
      <c r="H209" s="36">
        <f t="shared" si="6"/>
        <v>157.63</v>
      </c>
      <c r="I209" s="86">
        <f t="shared" si="7"/>
        <v>3.9725924658686848E-6</v>
      </c>
    </row>
    <row r="210" spans="1:9">
      <c r="A210" s="3">
        <v>200</v>
      </c>
      <c r="B210" s="12" t="s">
        <v>307</v>
      </c>
      <c r="C210" s="11" t="s">
        <v>6</v>
      </c>
      <c r="D210" s="12" t="s">
        <v>308</v>
      </c>
      <c r="E210" s="13" t="s">
        <v>79</v>
      </c>
      <c r="F210" s="14">
        <v>7</v>
      </c>
      <c r="G210" s="87">
        <f>IF(C210="FDE", VLOOKUP(B210, FDE,5,0),VLOOKUP(B210,CDHU!$A$8:$F$4118,6,0))*(1+$E$8)</f>
        <v>188.84324400000003</v>
      </c>
      <c r="H210" s="36">
        <f t="shared" si="6"/>
        <v>1321.9</v>
      </c>
      <c r="I210" s="86">
        <f t="shared" si="7"/>
        <v>3.3314533912528169E-5</v>
      </c>
    </row>
    <row r="211" spans="1:9">
      <c r="A211" s="3">
        <v>201</v>
      </c>
      <c r="B211" s="12" t="s">
        <v>31</v>
      </c>
      <c r="C211" s="11" t="s">
        <v>6</v>
      </c>
      <c r="D211" s="12" t="s">
        <v>32</v>
      </c>
      <c r="E211" s="13" t="s">
        <v>309</v>
      </c>
      <c r="F211" s="14">
        <v>50</v>
      </c>
      <c r="G211" s="87">
        <f>IF(C211="FDE", VLOOKUP(B211, FDE,5,0),VLOOKUP(B211,CDHU!$A$8:$F$4118,6,0))*(1+$E$8)</f>
        <v>293.02452600000004</v>
      </c>
      <c r="H211" s="36">
        <f t="shared" si="6"/>
        <v>14651.22</v>
      </c>
      <c r="I211" s="86">
        <f t="shared" si="7"/>
        <v>3.6924015852175725E-4</v>
      </c>
    </row>
    <row r="212" spans="1:9">
      <c r="A212" s="3">
        <v>202</v>
      </c>
      <c r="B212" s="12" t="s">
        <v>310</v>
      </c>
      <c r="C212" s="11" t="s">
        <v>6</v>
      </c>
      <c r="D212" s="12" t="s">
        <v>311</v>
      </c>
      <c r="E212" s="13" t="s">
        <v>309</v>
      </c>
      <c r="F212" s="14">
        <v>5</v>
      </c>
      <c r="G212" s="87">
        <f>IF(C212="FDE", VLOOKUP(B212, FDE,5,0),VLOOKUP(B212,CDHU!$A$8:$F$4118,6,0))*(1+$E$8)</f>
        <v>449.64853800000003</v>
      </c>
      <c r="H212" s="36">
        <f t="shared" si="6"/>
        <v>2248.2399999999998</v>
      </c>
      <c r="I212" s="86">
        <f t="shared" si="7"/>
        <v>5.6660161679024372E-5</v>
      </c>
    </row>
    <row r="213" spans="1:9">
      <c r="A213" s="3">
        <v>203</v>
      </c>
      <c r="B213" s="12" t="s">
        <v>312</v>
      </c>
      <c r="C213" s="11" t="s">
        <v>6</v>
      </c>
      <c r="D213" s="12" t="s">
        <v>313</v>
      </c>
      <c r="E213" s="13" t="s">
        <v>101</v>
      </c>
      <c r="F213" s="14">
        <v>18</v>
      </c>
      <c r="G213" s="87">
        <f>IF(C213="FDE", VLOOKUP(B213, FDE,5,0),VLOOKUP(B213,CDHU!$A$8:$F$4118,6,0))*(1+$E$8)</f>
        <v>255.900756</v>
      </c>
      <c r="H213" s="36">
        <f t="shared" si="6"/>
        <v>4606.21</v>
      </c>
      <c r="I213" s="86">
        <f t="shared" si="7"/>
        <v>1.1608573965748269E-4</v>
      </c>
    </row>
    <row r="214" spans="1:9">
      <c r="A214" s="3">
        <v>204</v>
      </c>
      <c r="B214" s="12" t="s">
        <v>314</v>
      </c>
      <c r="C214" s="11" t="s">
        <v>6</v>
      </c>
      <c r="D214" s="12" t="s">
        <v>315</v>
      </c>
      <c r="E214" s="13" t="s">
        <v>101</v>
      </c>
      <c r="F214" s="14">
        <v>750</v>
      </c>
      <c r="G214" s="87">
        <f>IF(C214="FDE", VLOOKUP(B214, FDE,5,0),VLOOKUP(B214,CDHU!$A$8:$F$4118,6,0))*(1+$E$8)</f>
        <v>15.689579999999999</v>
      </c>
      <c r="H214" s="36">
        <f t="shared" si="6"/>
        <v>11767.18</v>
      </c>
      <c r="I214" s="86">
        <f t="shared" si="7"/>
        <v>2.9655656037886621E-4</v>
      </c>
    </row>
    <row r="215" spans="1:9">
      <c r="A215" s="3">
        <v>205</v>
      </c>
      <c r="B215" s="12" t="s">
        <v>316</v>
      </c>
      <c r="C215" s="11" t="s">
        <v>6</v>
      </c>
      <c r="D215" s="12" t="s">
        <v>317</v>
      </c>
      <c r="E215" s="13" t="s">
        <v>101</v>
      </c>
      <c r="F215" s="14">
        <v>37</v>
      </c>
      <c r="G215" s="87">
        <f>IF(C215="FDE", VLOOKUP(B215, FDE,5,0),VLOOKUP(B215,CDHU!$A$8:$F$4118,6,0))*(1+$E$8)</f>
        <v>23.460245999999998</v>
      </c>
      <c r="H215" s="36">
        <f t="shared" si="6"/>
        <v>868.02</v>
      </c>
      <c r="I215" s="86">
        <f t="shared" si="7"/>
        <v>2.1875846680348512E-5</v>
      </c>
    </row>
    <row r="216" spans="1:9">
      <c r="A216" s="3">
        <v>206</v>
      </c>
      <c r="B216" s="12" t="s">
        <v>318</v>
      </c>
      <c r="C216" s="11" t="s">
        <v>6</v>
      </c>
      <c r="D216" s="12" t="s">
        <v>319</v>
      </c>
      <c r="E216" s="13" t="s">
        <v>101</v>
      </c>
      <c r="F216" s="14">
        <v>10</v>
      </c>
      <c r="G216" s="87">
        <f>IF(C216="FDE", VLOOKUP(B216, FDE,5,0),VLOOKUP(B216,CDHU!$A$8:$F$4118,6,0))*(1+$E$8)</f>
        <v>346.04789400000004</v>
      </c>
      <c r="H216" s="36">
        <f t="shared" si="6"/>
        <v>3460.47</v>
      </c>
      <c r="I216" s="86">
        <f t="shared" si="7"/>
        <v>8.7210791412577603E-5</v>
      </c>
    </row>
    <row r="217" spans="1:9">
      <c r="A217" s="3">
        <v>207</v>
      </c>
      <c r="B217" s="12" t="s">
        <v>320</v>
      </c>
      <c r="C217" s="11" t="s">
        <v>6</v>
      </c>
      <c r="D217" s="12" t="s">
        <v>321</v>
      </c>
      <c r="E217" s="13" t="s">
        <v>80</v>
      </c>
      <c r="F217" s="14">
        <v>2</v>
      </c>
      <c r="G217" s="87">
        <f>IF(C217="FDE", VLOOKUP(B217, FDE,5,0),VLOOKUP(B217,CDHU!$A$8:$F$4118,6,0))*(1+$E$8)</f>
        <v>3349.2929399999998</v>
      </c>
      <c r="H217" s="36">
        <f t="shared" si="6"/>
        <v>6698.58</v>
      </c>
      <c r="I217" s="86">
        <f t="shared" si="7"/>
        <v>1.6881766440410238E-4</v>
      </c>
    </row>
    <row r="218" spans="1:9">
      <c r="A218" s="3">
        <v>208</v>
      </c>
      <c r="B218" s="12" t="s">
        <v>322</v>
      </c>
      <c r="C218" s="11" t="s">
        <v>6</v>
      </c>
      <c r="D218" s="12" t="s">
        <v>323</v>
      </c>
      <c r="E218" s="13" t="s">
        <v>80</v>
      </c>
      <c r="F218" s="14">
        <v>2</v>
      </c>
      <c r="G218" s="87">
        <f>IF(C218="FDE", VLOOKUP(B218, FDE,5,0),VLOOKUP(B218,CDHU!$A$8:$F$4118,6,0))*(1+$E$8)</f>
        <v>1812.4676939999999</v>
      </c>
      <c r="H218" s="36">
        <f t="shared" si="6"/>
        <v>3624.93</v>
      </c>
      <c r="I218" s="86">
        <f t="shared" si="7"/>
        <v>9.1355513590695765E-5</v>
      </c>
    </row>
    <row r="219" spans="1:9">
      <c r="A219" s="3">
        <v>209</v>
      </c>
      <c r="B219" s="12" t="s">
        <v>33</v>
      </c>
      <c r="C219" s="11" t="s">
        <v>6</v>
      </c>
      <c r="D219" s="12" t="s">
        <v>34</v>
      </c>
      <c r="E219" s="13" t="s">
        <v>324</v>
      </c>
      <c r="F219" s="14">
        <v>95</v>
      </c>
      <c r="G219" s="87">
        <f>IF(C219="FDE", VLOOKUP(B219, FDE,5,0),VLOOKUP(B219,CDHU!$A$8:$F$4118,6,0))*(1+$E$8)</f>
        <v>434.45311800000002</v>
      </c>
      <c r="H219" s="36">
        <f t="shared" si="6"/>
        <v>41273.040000000001</v>
      </c>
      <c r="I219" s="86">
        <f t="shared" si="7"/>
        <v>1.0401634698185428E-3</v>
      </c>
    </row>
    <row r="220" spans="1:9">
      <c r="A220" s="3">
        <v>210</v>
      </c>
      <c r="B220" s="12" t="s">
        <v>325</v>
      </c>
      <c r="C220" s="11" t="s">
        <v>6</v>
      </c>
      <c r="D220" s="12" t="s">
        <v>326</v>
      </c>
      <c r="E220" s="13" t="s">
        <v>324</v>
      </c>
      <c r="F220" s="14">
        <v>37</v>
      </c>
      <c r="G220" s="87">
        <f>IF(C220="FDE", VLOOKUP(B220, FDE,5,0),VLOOKUP(B220,CDHU!$A$8:$F$4118,6,0))*(1+$E$8)</f>
        <v>197.25631799999999</v>
      </c>
      <c r="H220" s="36">
        <f t="shared" si="6"/>
        <v>7298.48</v>
      </c>
      <c r="I220" s="86">
        <f t="shared" si="7"/>
        <v>1.8393634879333427E-4</v>
      </c>
    </row>
    <row r="221" spans="1:9">
      <c r="A221" s="3">
        <v>211</v>
      </c>
      <c r="B221" s="12" t="s">
        <v>327</v>
      </c>
      <c r="C221" s="11" t="s">
        <v>6</v>
      </c>
      <c r="D221" s="12" t="s">
        <v>328</v>
      </c>
      <c r="E221" s="13" t="s">
        <v>324</v>
      </c>
      <c r="F221" s="14">
        <v>45</v>
      </c>
      <c r="G221" s="87">
        <f>IF(C221="FDE", VLOOKUP(B221, FDE,5,0),VLOOKUP(B221,CDHU!$A$8:$F$4118,6,0))*(1+$E$8)</f>
        <v>150.06403800000001</v>
      </c>
      <c r="H221" s="36">
        <f t="shared" si="6"/>
        <v>6752.88</v>
      </c>
      <c r="I221" s="86">
        <f t="shared" si="7"/>
        <v>1.7018613341949709E-4</v>
      </c>
    </row>
    <row r="222" spans="1:9">
      <c r="A222" s="3">
        <v>212</v>
      </c>
      <c r="B222" s="12" t="s">
        <v>329</v>
      </c>
      <c r="C222" s="11" t="s">
        <v>6</v>
      </c>
      <c r="D222" s="12" t="s">
        <v>330</v>
      </c>
      <c r="E222" s="13" t="s">
        <v>80</v>
      </c>
      <c r="F222" s="14">
        <v>15</v>
      </c>
      <c r="G222" s="87">
        <f>IF(C222="FDE", VLOOKUP(B222, FDE,5,0),VLOOKUP(B222,CDHU!$A$8:$F$4118,6,0))*(1+$E$8)</f>
        <v>156.71048999999999</v>
      </c>
      <c r="H222" s="36">
        <f t="shared" si="6"/>
        <v>2350.65</v>
      </c>
      <c r="I222" s="86">
        <f t="shared" si="7"/>
        <v>5.924109928246035E-5</v>
      </c>
    </row>
    <row r="223" spans="1:9">
      <c r="A223" s="3">
        <v>213</v>
      </c>
      <c r="B223" s="12" t="s">
        <v>52</v>
      </c>
      <c r="C223" s="11" t="s">
        <v>6</v>
      </c>
      <c r="D223" s="12" t="s">
        <v>53</v>
      </c>
      <c r="E223" s="13" t="s">
        <v>80</v>
      </c>
      <c r="F223" s="14">
        <v>225</v>
      </c>
      <c r="G223" s="87">
        <f>IF(C223="FDE", VLOOKUP(B223, FDE,5,0),VLOOKUP(B223,CDHU!$A$8:$F$4118,6,0))*(1+$E$8)</f>
        <v>48.674759999999999</v>
      </c>
      <c r="H223" s="36">
        <f t="shared" si="6"/>
        <v>10951.82</v>
      </c>
      <c r="I223" s="86">
        <f t="shared" si="7"/>
        <v>2.760078514213664E-4</v>
      </c>
    </row>
    <row r="224" spans="1:9">
      <c r="A224" s="3">
        <v>214</v>
      </c>
      <c r="B224" s="12" t="s">
        <v>331</v>
      </c>
      <c r="C224" s="11" t="s">
        <v>6</v>
      </c>
      <c r="D224" s="12" t="s">
        <v>332</v>
      </c>
      <c r="E224" s="13" t="s">
        <v>324</v>
      </c>
      <c r="F224" s="14">
        <v>2</v>
      </c>
      <c r="G224" s="87">
        <f>IF(C224="FDE", VLOOKUP(B224, FDE,5,0),VLOOKUP(B224,CDHU!$A$8:$F$4118,6,0))*(1+$E$8)</f>
        <v>523.64899800000001</v>
      </c>
      <c r="H224" s="36">
        <f t="shared" si="6"/>
        <v>1047.29</v>
      </c>
      <c r="I224" s="86">
        <f t="shared" si="7"/>
        <v>2.6393810591763087E-5</v>
      </c>
    </row>
    <row r="225" spans="1:9">
      <c r="A225" s="3">
        <v>215</v>
      </c>
      <c r="B225" s="12" t="s">
        <v>333</v>
      </c>
      <c r="C225" s="11" t="s">
        <v>6</v>
      </c>
      <c r="D225" s="12" t="s">
        <v>334</v>
      </c>
      <c r="E225" s="13" t="s">
        <v>80</v>
      </c>
      <c r="F225" s="14">
        <v>7</v>
      </c>
      <c r="G225" s="87">
        <f>IF(C225="FDE", VLOOKUP(B225, FDE,5,0),VLOOKUP(B225,CDHU!$A$8:$F$4118,6,0))*(1+$E$8)</f>
        <v>27.920040000000004</v>
      </c>
      <c r="H225" s="36">
        <f t="shared" si="6"/>
        <v>195.44</v>
      </c>
      <c r="I225" s="86">
        <f t="shared" si="7"/>
        <v>4.92548037511499E-6</v>
      </c>
    </row>
    <row r="226" spans="1:9">
      <c r="A226" s="3">
        <v>216</v>
      </c>
      <c r="B226" s="12" t="s">
        <v>335</v>
      </c>
      <c r="C226" s="11" t="s">
        <v>6</v>
      </c>
      <c r="D226" s="12" t="s">
        <v>336</v>
      </c>
      <c r="E226" s="13" t="s">
        <v>80</v>
      </c>
      <c r="F226" s="14">
        <v>225</v>
      </c>
      <c r="G226" s="87">
        <f>IF(C226="FDE", VLOOKUP(B226, FDE,5,0),VLOOKUP(B226,CDHU!$A$8:$F$4118,6,0))*(1+$E$8)</f>
        <v>45.302118000000007</v>
      </c>
      <c r="H226" s="36">
        <f t="shared" si="6"/>
        <v>10192.969999999999</v>
      </c>
      <c r="I226" s="86">
        <f t="shared" si="7"/>
        <v>2.5688330791616778E-4</v>
      </c>
    </row>
    <row r="227" spans="1:9">
      <c r="A227" s="3">
        <v>217</v>
      </c>
      <c r="B227" s="12" t="s">
        <v>337</v>
      </c>
      <c r="C227" s="11" t="s">
        <v>6</v>
      </c>
      <c r="D227" s="12" t="s">
        <v>338</v>
      </c>
      <c r="E227" s="13" t="s">
        <v>80</v>
      </c>
      <c r="F227" s="14">
        <v>15</v>
      </c>
      <c r="G227" s="87">
        <f>IF(C227="FDE", VLOOKUP(B227, FDE,5,0),VLOOKUP(B227,CDHU!$A$8:$F$4118,6,0))*(1+$E$8)</f>
        <v>342.98410200000001</v>
      </c>
      <c r="H227" s="36">
        <f t="shared" si="6"/>
        <v>5144.76</v>
      </c>
      <c r="I227" s="86">
        <f t="shared" si="7"/>
        <v>1.296582808773874E-4</v>
      </c>
    </row>
    <row r="228" spans="1:9">
      <c r="A228" s="3">
        <v>218</v>
      </c>
      <c r="B228" s="12" t="s">
        <v>29</v>
      </c>
      <c r="C228" s="11" t="s">
        <v>6</v>
      </c>
      <c r="D228" s="12" t="s">
        <v>30</v>
      </c>
      <c r="E228" s="13" t="s">
        <v>80</v>
      </c>
      <c r="F228" s="14">
        <v>50</v>
      </c>
      <c r="G228" s="87">
        <f>IF(C228="FDE", VLOOKUP(B228, FDE,5,0),VLOOKUP(B228,CDHU!$A$8:$F$4118,6,0))*(1+$E$8)</f>
        <v>349.55642999999998</v>
      </c>
      <c r="H228" s="36">
        <f t="shared" si="6"/>
        <v>17477.82</v>
      </c>
      <c r="I228" s="86">
        <f t="shared" si="7"/>
        <v>4.4047615334523265E-4</v>
      </c>
    </row>
    <row r="229" spans="1:9">
      <c r="A229" s="3">
        <v>219</v>
      </c>
      <c r="B229" s="12" t="s">
        <v>35</v>
      </c>
      <c r="C229" s="11" t="s">
        <v>6</v>
      </c>
      <c r="D229" s="12" t="s">
        <v>36</v>
      </c>
      <c r="E229" s="13" t="s">
        <v>80</v>
      </c>
      <c r="F229" s="14">
        <v>15</v>
      </c>
      <c r="G229" s="87">
        <f>IF(C229="FDE", VLOOKUP(B229, FDE,5,0),VLOOKUP(B229,CDHU!$A$8:$F$4118,6,0))*(1+$E$8)</f>
        <v>394.16672400000004</v>
      </c>
      <c r="H229" s="36">
        <f t="shared" si="6"/>
        <v>5912.5</v>
      </c>
      <c r="I229" s="86">
        <f t="shared" si="7"/>
        <v>1.4900687023059443E-4</v>
      </c>
    </row>
    <row r="230" spans="1:9">
      <c r="A230" s="3">
        <v>220</v>
      </c>
      <c r="B230" s="12" t="s">
        <v>339</v>
      </c>
      <c r="C230" s="11" t="s">
        <v>6</v>
      </c>
      <c r="D230" s="12" t="s">
        <v>340</v>
      </c>
      <c r="E230" s="13" t="s">
        <v>309</v>
      </c>
      <c r="F230" s="14">
        <v>37</v>
      </c>
      <c r="G230" s="87">
        <f>IF(C230="FDE", VLOOKUP(B230, FDE,5,0),VLOOKUP(B230,CDHU!$A$8:$F$4118,6,0))*(1+$E$8)</f>
        <v>133.633218</v>
      </c>
      <c r="H230" s="36">
        <f t="shared" si="6"/>
        <v>4944.42</v>
      </c>
      <c r="I230" s="86">
        <f t="shared" si="7"/>
        <v>1.2460931066478743E-4</v>
      </c>
    </row>
    <row r="231" spans="1:9">
      <c r="A231" s="3">
        <v>221</v>
      </c>
      <c r="B231" s="12" t="s">
        <v>341</v>
      </c>
      <c r="C231" s="11" t="s">
        <v>6</v>
      </c>
      <c r="D231" s="12" t="s">
        <v>342</v>
      </c>
      <c r="E231" s="13" t="s">
        <v>80</v>
      </c>
      <c r="F231" s="14">
        <v>2</v>
      </c>
      <c r="G231" s="87">
        <f>IF(C231="FDE", VLOOKUP(B231, FDE,5,0),VLOOKUP(B231,CDHU!$A$8:$F$4118,6,0))*(1+$E$8)</f>
        <v>35.591873999999997</v>
      </c>
      <c r="H231" s="36">
        <f t="shared" si="6"/>
        <v>71.180000000000007</v>
      </c>
      <c r="I231" s="86">
        <f t="shared" si="7"/>
        <v>1.7938789045266322E-6</v>
      </c>
    </row>
    <row r="232" spans="1:9">
      <c r="A232" s="3">
        <v>222</v>
      </c>
      <c r="B232" s="12" t="s">
        <v>343</v>
      </c>
      <c r="C232" s="11" t="s">
        <v>6</v>
      </c>
      <c r="D232" s="12" t="s">
        <v>344</v>
      </c>
      <c r="E232" s="13" t="s">
        <v>80</v>
      </c>
      <c r="F232" s="14">
        <v>2</v>
      </c>
      <c r="G232" s="87">
        <f>IF(C232="FDE", VLOOKUP(B232, FDE,5,0),VLOOKUP(B232,CDHU!$A$8:$F$4118,6,0))*(1+$E$8)</f>
        <v>52.492146000000005</v>
      </c>
      <c r="H232" s="36">
        <f t="shared" si="6"/>
        <v>104.98</v>
      </c>
      <c r="I232" s="86">
        <f t="shared" si="7"/>
        <v>2.6457067630964576E-6</v>
      </c>
    </row>
    <row r="233" spans="1:9">
      <c r="A233" s="3">
        <v>223</v>
      </c>
      <c r="B233" s="12" t="s">
        <v>345</v>
      </c>
      <c r="C233" s="11" t="s">
        <v>6</v>
      </c>
      <c r="D233" s="12" t="s">
        <v>346</v>
      </c>
      <c r="E233" s="13" t="s">
        <v>80</v>
      </c>
      <c r="F233" s="14">
        <v>2</v>
      </c>
      <c r="G233" s="87">
        <f>IF(C233="FDE", VLOOKUP(B233, FDE,5,0),VLOOKUP(B233,CDHU!$A$8:$F$4118,6,0))*(1+$E$8)</f>
        <v>16.529652000000002</v>
      </c>
      <c r="H233" s="36">
        <f t="shared" si="6"/>
        <v>33.049999999999997</v>
      </c>
      <c r="I233" s="86">
        <f t="shared" si="7"/>
        <v>8.3292635283232907E-7</v>
      </c>
    </row>
    <row r="234" spans="1:9">
      <c r="A234" s="3">
        <v>224</v>
      </c>
      <c r="B234" s="12" t="s">
        <v>347</v>
      </c>
      <c r="C234" s="11" t="s">
        <v>6</v>
      </c>
      <c r="D234" s="12" t="s">
        <v>348</v>
      </c>
      <c r="E234" s="13" t="s">
        <v>80</v>
      </c>
      <c r="F234" s="14">
        <v>2</v>
      </c>
      <c r="G234" s="87">
        <f>IF(C234="FDE", VLOOKUP(B234, FDE,5,0),VLOOKUP(B234,CDHU!$A$8:$F$4118,6,0))*(1+$E$8)</f>
        <v>16.690253999999999</v>
      </c>
      <c r="H234" s="36">
        <f t="shared" si="6"/>
        <v>33.380000000000003</v>
      </c>
      <c r="I234" s="86">
        <f t="shared" si="7"/>
        <v>8.4124301535682752E-7</v>
      </c>
    </row>
    <row r="235" spans="1:9">
      <c r="A235" s="3">
        <v>225</v>
      </c>
      <c r="B235" s="12" t="s">
        <v>349</v>
      </c>
      <c r="C235" s="11" t="s">
        <v>6</v>
      </c>
      <c r="D235" s="12" t="s">
        <v>350</v>
      </c>
      <c r="E235" s="13" t="s">
        <v>101</v>
      </c>
      <c r="F235" s="14">
        <v>30</v>
      </c>
      <c r="G235" s="87">
        <f>IF(C235="FDE", VLOOKUP(B235, FDE,5,0),VLOOKUP(B235,CDHU!$A$8:$F$4118,6,0))*(1+$E$8)</f>
        <v>425.53352999999998</v>
      </c>
      <c r="H235" s="36">
        <f t="shared" si="6"/>
        <v>12766</v>
      </c>
      <c r="I235" s="86">
        <f t="shared" si="7"/>
        <v>3.2172882965983402E-4</v>
      </c>
    </row>
    <row r="236" spans="1:9">
      <c r="A236" s="3">
        <v>226</v>
      </c>
      <c r="B236" s="12" t="s">
        <v>351</v>
      </c>
      <c r="C236" s="11" t="s">
        <v>6</v>
      </c>
      <c r="D236" s="12" t="s">
        <v>352</v>
      </c>
      <c r="E236" s="13" t="s">
        <v>79</v>
      </c>
      <c r="F236" s="14">
        <v>35</v>
      </c>
      <c r="G236" s="87">
        <f>IF(C236="FDE", VLOOKUP(B236, FDE,5,0),VLOOKUP(B236,CDHU!$A$8:$F$4118,6,0))*(1+$E$8)</f>
        <v>1846.997124</v>
      </c>
      <c r="H236" s="36">
        <f t="shared" si="6"/>
        <v>64644.89</v>
      </c>
      <c r="I236" s="86">
        <f t="shared" si="7"/>
        <v>1.6291810123130743E-3</v>
      </c>
    </row>
    <row r="237" spans="1:9">
      <c r="A237" s="3">
        <v>227</v>
      </c>
      <c r="B237" s="12" t="s">
        <v>353</v>
      </c>
      <c r="C237" s="11" t="s">
        <v>6</v>
      </c>
      <c r="D237" s="12" t="s">
        <v>354</v>
      </c>
      <c r="E237" s="13" t="s">
        <v>79</v>
      </c>
      <c r="F237" s="14">
        <v>10</v>
      </c>
      <c r="G237" s="87">
        <f>IF(C237="FDE", VLOOKUP(B237, FDE,5,0),VLOOKUP(B237,CDHU!$A$8:$F$4118,6,0))*(1+$E$8)</f>
        <v>1676.1783660000001</v>
      </c>
      <c r="H237" s="36">
        <f t="shared" si="6"/>
        <v>16761.78</v>
      </c>
      <c r="I237" s="86">
        <f t="shared" si="7"/>
        <v>4.2243050778753035E-4</v>
      </c>
    </row>
    <row r="238" spans="1:9">
      <c r="A238" s="3">
        <v>228</v>
      </c>
      <c r="B238" s="12" t="s">
        <v>355</v>
      </c>
      <c r="C238" s="11" t="s">
        <v>6</v>
      </c>
      <c r="D238" s="12" t="s">
        <v>356</v>
      </c>
      <c r="E238" s="13" t="s">
        <v>79</v>
      </c>
      <c r="F238" s="14">
        <v>5</v>
      </c>
      <c r="G238" s="87">
        <f>IF(C238="FDE", VLOOKUP(B238, FDE,5,0),VLOOKUP(B238,CDHU!$A$8:$F$4118,6,0))*(1+$E$8)</f>
        <v>1298.170674</v>
      </c>
      <c r="H238" s="36">
        <f t="shared" si="6"/>
        <v>6490.85</v>
      </c>
      <c r="I238" s="86">
        <f t="shared" si="7"/>
        <v>1.6358245135496895E-4</v>
      </c>
    </row>
    <row r="239" spans="1:9">
      <c r="A239" s="3">
        <v>229</v>
      </c>
      <c r="B239" s="12" t="s">
        <v>357</v>
      </c>
      <c r="C239" s="11" t="s">
        <v>6</v>
      </c>
      <c r="D239" s="12" t="s">
        <v>358</v>
      </c>
      <c r="E239" s="13" t="s">
        <v>79</v>
      </c>
      <c r="F239" s="14">
        <v>5</v>
      </c>
      <c r="G239" s="87">
        <f>IF(C239="FDE", VLOOKUP(B239, FDE,5,0),VLOOKUP(B239,CDHU!$A$8:$F$4118,6,0))*(1+$E$8)</f>
        <v>1630.3820880000001</v>
      </c>
      <c r="H239" s="36">
        <f t="shared" si="6"/>
        <v>8151.91</v>
      </c>
      <c r="I239" s="86">
        <f t="shared" si="7"/>
        <v>2.0544449818206935E-4</v>
      </c>
    </row>
    <row r="240" spans="1:9">
      <c r="A240" s="3">
        <v>230</v>
      </c>
      <c r="B240" s="12" t="s">
        <v>359</v>
      </c>
      <c r="C240" s="11" t="s">
        <v>6</v>
      </c>
      <c r="D240" s="12" t="s">
        <v>360</v>
      </c>
      <c r="E240" s="13" t="s">
        <v>79</v>
      </c>
      <c r="F240" s="14">
        <v>5</v>
      </c>
      <c r="G240" s="87">
        <f>IF(C240="FDE", VLOOKUP(B240, FDE,5,0),VLOOKUP(B240,CDHU!$A$8:$F$4118,6,0))*(1+$E$8)</f>
        <v>1203.2672460000001</v>
      </c>
      <c r="H240" s="36">
        <f t="shared" si="6"/>
        <v>6016.33</v>
      </c>
      <c r="I240" s="86">
        <f t="shared" si="7"/>
        <v>1.5162359468489341E-4</v>
      </c>
    </row>
    <row r="241" spans="1:13">
      <c r="A241" s="3">
        <v>231</v>
      </c>
      <c r="B241" s="12" t="s">
        <v>2773</v>
      </c>
      <c r="C241" s="11" t="s">
        <v>6</v>
      </c>
      <c r="D241" s="12" t="s">
        <v>2774</v>
      </c>
      <c r="E241" s="13" t="s">
        <v>79</v>
      </c>
      <c r="F241" s="14">
        <v>1</v>
      </c>
      <c r="G241" s="87">
        <f>IF(C241="FDE", VLOOKUP(B241, FDE,5,0),VLOOKUP(B241,CDHU!$A$8:$F$4118,6,0))*(1+$E$8)</f>
        <v>289.26891000000001</v>
      </c>
      <c r="H241" s="36">
        <f t="shared" si="6"/>
        <v>289.26</v>
      </c>
      <c r="I241" s="86">
        <f t="shared" si="7"/>
        <v>7.2899327328375047E-6</v>
      </c>
    </row>
    <row r="242" spans="1:13">
      <c r="A242" s="3">
        <v>232</v>
      </c>
      <c r="B242" s="12" t="s">
        <v>2775</v>
      </c>
      <c r="C242" s="11" t="s">
        <v>6</v>
      </c>
      <c r="D242" s="12" t="s">
        <v>2776</v>
      </c>
      <c r="E242" s="13" t="s">
        <v>79</v>
      </c>
      <c r="F242" s="14">
        <v>1</v>
      </c>
      <c r="G242" s="87">
        <f>IF(C242="FDE", VLOOKUP(B242, FDE,5,0),VLOOKUP(B242,CDHU!$A$8:$F$4118,6,0))*(1+$E$8)</f>
        <v>321.78463800000003</v>
      </c>
      <c r="H242" s="36">
        <f t="shared" si="6"/>
        <v>321.77999999999997</v>
      </c>
      <c r="I242" s="86">
        <f t="shared" si="7"/>
        <v>8.1095020216153369E-6</v>
      </c>
    </row>
    <row r="243" spans="1:13" s="15" customFormat="1">
      <c r="A243" s="3">
        <v>233</v>
      </c>
      <c r="B243" s="12" t="s">
        <v>2777</v>
      </c>
      <c r="C243" s="11" t="s">
        <v>6</v>
      </c>
      <c r="D243" s="12" t="s">
        <v>2778</v>
      </c>
      <c r="E243" s="13" t="s">
        <v>79</v>
      </c>
      <c r="F243" s="14">
        <v>1</v>
      </c>
      <c r="G243" s="87">
        <f>IF(C243="FDE", VLOOKUP(B243, FDE,5,0),VLOOKUP(B243,CDHU!$A$8:$F$4118,6,0))*(1+$E$8)</f>
        <v>789.09939600000007</v>
      </c>
      <c r="H243" s="36">
        <f t="shared" si="6"/>
        <v>789.09</v>
      </c>
      <c r="I243" s="86">
        <f t="shared" si="7"/>
        <v>1.9886652216534421E-5</v>
      </c>
      <c r="J243"/>
      <c r="K243"/>
      <c r="L243"/>
      <c r="M243"/>
    </row>
    <row r="244" spans="1:13" s="15" customFormat="1">
      <c r="A244" s="3">
        <v>234</v>
      </c>
      <c r="B244" s="12" t="s">
        <v>361</v>
      </c>
      <c r="C244" s="11" t="s">
        <v>6</v>
      </c>
      <c r="D244" s="12" t="s">
        <v>362</v>
      </c>
      <c r="E244" s="13" t="s">
        <v>80</v>
      </c>
      <c r="F244" s="14">
        <v>1</v>
      </c>
      <c r="G244" s="87">
        <f>IF(C244="FDE", VLOOKUP(B244, FDE,5,0),VLOOKUP(B244,CDHU!$A$8:$F$4118,6,0))*(1+$E$8)</f>
        <v>2735.2126620000004</v>
      </c>
      <c r="H244" s="36">
        <f t="shared" si="6"/>
        <v>2735.21</v>
      </c>
      <c r="I244" s="86">
        <f t="shared" si="7"/>
        <v>6.8932783344342365E-5</v>
      </c>
      <c r="J244"/>
      <c r="K244"/>
      <c r="L244"/>
      <c r="M244"/>
    </row>
    <row r="245" spans="1:13" s="15" customFormat="1">
      <c r="A245" s="3">
        <v>235</v>
      </c>
      <c r="B245" s="12" t="s">
        <v>363</v>
      </c>
      <c r="C245" s="11" t="s">
        <v>6</v>
      </c>
      <c r="D245" s="12" t="s">
        <v>364</v>
      </c>
      <c r="E245" s="13" t="s">
        <v>80</v>
      </c>
      <c r="F245" s="14">
        <v>15</v>
      </c>
      <c r="G245" s="87">
        <f>IF(C245="FDE", VLOOKUP(B245, FDE,5,0),VLOOKUP(B245,CDHU!$A$8:$F$4118,6,0))*(1+$E$8)</f>
        <v>5285.3747580000008</v>
      </c>
      <c r="H245" s="36">
        <f t="shared" si="6"/>
        <v>79280.62</v>
      </c>
      <c r="I245" s="86">
        <f t="shared" si="7"/>
        <v>1.9980307917363332E-3</v>
      </c>
      <c r="J245"/>
      <c r="K245"/>
      <c r="L245"/>
      <c r="M245"/>
    </row>
    <row r="246" spans="1:13" s="15" customFormat="1">
      <c r="A246" s="3">
        <v>236</v>
      </c>
      <c r="B246" s="12" t="s">
        <v>74</v>
      </c>
      <c r="C246" s="11" t="s">
        <v>6</v>
      </c>
      <c r="D246" s="12" t="s">
        <v>75</v>
      </c>
      <c r="E246" s="13" t="s">
        <v>80</v>
      </c>
      <c r="F246" s="14">
        <v>10</v>
      </c>
      <c r="G246" s="87">
        <f>IF(C246="FDE", VLOOKUP(B246, FDE,5,0),VLOOKUP(B246,CDHU!$A$8:$F$4118,6,0))*(1+$E$8)</f>
        <v>5706.2014140000001</v>
      </c>
      <c r="H246" s="36">
        <f t="shared" si="6"/>
        <v>57062.01</v>
      </c>
      <c r="I246" s="86">
        <f t="shared" si="7"/>
        <v>1.4380772125440816E-3</v>
      </c>
      <c r="J246"/>
      <c r="K246"/>
      <c r="L246"/>
      <c r="M246"/>
    </row>
    <row r="247" spans="1:13" s="15" customFormat="1">
      <c r="A247" s="3">
        <v>237</v>
      </c>
      <c r="B247" s="12" t="s">
        <v>365</v>
      </c>
      <c r="C247" s="11" t="s">
        <v>6</v>
      </c>
      <c r="D247" s="12" t="s">
        <v>366</v>
      </c>
      <c r="E247" s="13" t="s">
        <v>80</v>
      </c>
      <c r="F247" s="14">
        <v>1</v>
      </c>
      <c r="G247" s="87">
        <f>IF(C247="FDE", VLOOKUP(B247, FDE,5,0),VLOOKUP(B247,CDHU!$A$8:$F$4118,6,0))*(1+$E$8)</f>
        <v>6165.8319840000004</v>
      </c>
      <c r="H247" s="36">
        <f t="shared" si="6"/>
        <v>6165.83</v>
      </c>
      <c r="I247" s="86">
        <f t="shared" si="7"/>
        <v>1.5539129482856762E-4</v>
      </c>
      <c r="J247"/>
      <c r="K247"/>
      <c r="L247"/>
      <c r="M247"/>
    </row>
    <row r="248" spans="1:13" s="15" customFormat="1">
      <c r="A248" s="3">
        <v>238</v>
      </c>
      <c r="B248" s="12" t="s">
        <v>367</v>
      </c>
      <c r="C248" s="11" t="s">
        <v>6</v>
      </c>
      <c r="D248" s="12" t="s">
        <v>368</v>
      </c>
      <c r="E248" s="13" t="s">
        <v>80</v>
      </c>
      <c r="F248" s="14">
        <v>1</v>
      </c>
      <c r="G248" s="87">
        <f>IF(C248="FDE", VLOOKUP(B248, FDE,5,0),VLOOKUP(B248,CDHU!$A$8:$F$4118,6,0))*(1+$E$8)</f>
        <v>3980.6194020000003</v>
      </c>
      <c r="H248" s="36">
        <f t="shared" si="6"/>
        <v>3980.61</v>
      </c>
      <c r="I248" s="86">
        <f t="shared" si="7"/>
        <v>1.0031936367164592E-4</v>
      </c>
      <c r="J248"/>
      <c r="K248"/>
      <c r="L248"/>
      <c r="M248"/>
    </row>
    <row r="249" spans="1:13" s="15" customFormat="1">
      <c r="A249" s="3">
        <v>239</v>
      </c>
      <c r="B249" s="12" t="s">
        <v>369</v>
      </c>
      <c r="C249" s="11" t="s">
        <v>6</v>
      </c>
      <c r="D249" s="12" t="s">
        <v>370</v>
      </c>
      <c r="E249" s="13" t="s">
        <v>79</v>
      </c>
      <c r="F249" s="14">
        <v>70</v>
      </c>
      <c r="G249" s="87">
        <f>IF(C249="FDE", VLOOKUP(B249, FDE,5,0),VLOOKUP(B249,CDHU!$A$8:$F$4118,6,0))*(1+$E$8)</f>
        <v>2520.5495580000002</v>
      </c>
      <c r="H249" s="36">
        <f t="shared" si="6"/>
        <v>176438.46</v>
      </c>
      <c r="I249" s="86">
        <f t="shared" si="7"/>
        <v>4.4466034186733065E-3</v>
      </c>
      <c r="J249"/>
      <c r="K249"/>
      <c r="L249"/>
      <c r="M249"/>
    </row>
    <row r="250" spans="1:13" s="15" customFormat="1">
      <c r="A250" s="3">
        <v>240</v>
      </c>
      <c r="B250" s="12" t="s">
        <v>369</v>
      </c>
      <c r="C250" s="11" t="s">
        <v>68</v>
      </c>
      <c r="D250" s="12" t="s">
        <v>2206</v>
      </c>
      <c r="E250" s="13" t="s">
        <v>2207</v>
      </c>
      <c r="F250" s="14">
        <v>50</v>
      </c>
      <c r="G250" s="87">
        <f>IF(C250="FDE", VLOOKUP(B250, FDE,5,0),VLOOKUP(B250,CDHU!$A$8:$F$4118,6,0))*(1+$E$8)</f>
        <v>79.423866000000018</v>
      </c>
      <c r="H250" s="36">
        <f t="shared" si="6"/>
        <v>3971.19</v>
      </c>
      <c r="I250" s="86">
        <f t="shared" si="7"/>
        <v>1.0008196075958298E-4</v>
      </c>
      <c r="J250"/>
      <c r="K250"/>
      <c r="L250"/>
      <c r="M250"/>
    </row>
    <row r="251" spans="1:13">
      <c r="A251" s="3">
        <v>241</v>
      </c>
      <c r="B251" s="12" t="s">
        <v>371</v>
      </c>
      <c r="C251" s="11" t="s">
        <v>6</v>
      </c>
      <c r="D251" s="12" t="s">
        <v>372</v>
      </c>
      <c r="E251" s="13" t="s">
        <v>79</v>
      </c>
      <c r="F251" s="14">
        <v>5</v>
      </c>
      <c r="G251" s="87">
        <f>IF(C251="FDE", VLOOKUP(B251, FDE,5,0),VLOOKUP(B251,CDHU!$A$8:$F$4118,6,0))*(1+$E$8)</f>
        <v>426.13887600000004</v>
      </c>
      <c r="H251" s="36">
        <f t="shared" si="6"/>
        <v>2130.69</v>
      </c>
      <c r="I251" s="86">
        <f t="shared" si="7"/>
        <v>5.3697665679767491E-5</v>
      </c>
    </row>
    <row r="252" spans="1:13" s="15" customFormat="1">
      <c r="A252" s="3">
        <v>242</v>
      </c>
      <c r="B252" s="12" t="s">
        <v>373</v>
      </c>
      <c r="C252" s="11" t="s">
        <v>6</v>
      </c>
      <c r="D252" s="12" t="s">
        <v>374</v>
      </c>
      <c r="E252" s="13" t="s">
        <v>79</v>
      </c>
      <c r="F252" s="14">
        <v>5</v>
      </c>
      <c r="G252" s="87">
        <f>IF(C252="FDE", VLOOKUP(B252, FDE,5,0),VLOOKUP(B252,CDHU!$A$8:$F$4118,6,0))*(1+$E$8)</f>
        <v>1007.826966</v>
      </c>
      <c r="H252" s="36">
        <f t="shared" si="6"/>
        <v>5039.13</v>
      </c>
      <c r="I252" s="86">
        <f t="shared" si="7"/>
        <v>1.2699619280931847E-4</v>
      </c>
      <c r="J252"/>
      <c r="K252"/>
      <c r="L252"/>
      <c r="M252"/>
    </row>
    <row r="253" spans="1:13" s="15" customFormat="1">
      <c r="A253" s="3">
        <v>243</v>
      </c>
      <c r="B253" s="12" t="s">
        <v>375</v>
      </c>
      <c r="C253" s="11" t="s">
        <v>6</v>
      </c>
      <c r="D253" s="12" t="s">
        <v>376</v>
      </c>
      <c r="E253" s="13" t="s">
        <v>79</v>
      </c>
      <c r="F253" s="14">
        <v>5</v>
      </c>
      <c r="G253" s="87">
        <f>IF(C253="FDE", VLOOKUP(B253, FDE,5,0),VLOOKUP(B253,CDHU!$A$8:$F$4118,6,0))*(1+$E$8)</f>
        <v>1224.65202</v>
      </c>
      <c r="H253" s="36">
        <f t="shared" si="6"/>
        <v>6123.26</v>
      </c>
      <c r="I253" s="86">
        <f t="shared" si="7"/>
        <v>1.5431844536290736E-4</v>
      </c>
      <c r="J253"/>
      <c r="K253"/>
      <c r="L253"/>
      <c r="M253"/>
    </row>
    <row r="254" spans="1:13" s="15" customFormat="1">
      <c r="A254" s="3">
        <v>244</v>
      </c>
      <c r="B254" s="12" t="s">
        <v>377</v>
      </c>
      <c r="C254" s="11" t="s">
        <v>6</v>
      </c>
      <c r="D254" s="12" t="s">
        <v>378</v>
      </c>
      <c r="E254" s="13" t="s">
        <v>101</v>
      </c>
      <c r="F254" s="14">
        <v>10</v>
      </c>
      <c r="G254" s="87">
        <f>IF(C254="FDE", VLOOKUP(B254, FDE,5,0),VLOOKUP(B254,CDHU!$A$8:$F$4118,6,0))*(1+$E$8)</f>
        <v>164.197014</v>
      </c>
      <c r="H254" s="36">
        <f t="shared" si="6"/>
        <v>1641.97</v>
      </c>
      <c r="I254" s="86">
        <f t="shared" si="7"/>
        <v>4.1380940501062013E-5</v>
      </c>
      <c r="J254"/>
      <c r="K254"/>
      <c r="L254"/>
      <c r="M254"/>
    </row>
    <row r="255" spans="1:13" s="15" customFormat="1">
      <c r="A255" s="3">
        <v>245</v>
      </c>
      <c r="B255" s="12" t="s">
        <v>379</v>
      </c>
      <c r="C255" s="11" t="s">
        <v>6</v>
      </c>
      <c r="D255" s="12" t="s">
        <v>380</v>
      </c>
      <c r="E255" s="13" t="s">
        <v>101</v>
      </c>
      <c r="F255" s="14">
        <v>10</v>
      </c>
      <c r="G255" s="87">
        <f>IF(C255="FDE", VLOOKUP(B255, FDE,5,0),VLOOKUP(B255,CDHU!$A$8:$F$4118,6,0))*(1+$E$8)</f>
        <v>153.15253799999999</v>
      </c>
      <c r="H255" s="36">
        <f t="shared" si="6"/>
        <v>1531.52</v>
      </c>
      <c r="I255" s="86">
        <f t="shared" si="7"/>
        <v>3.8597378756120085E-5</v>
      </c>
      <c r="J255"/>
      <c r="K255"/>
      <c r="L255"/>
      <c r="M255"/>
    </row>
    <row r="256" spans="1:13" s="15" customFormat="1">
      <c r="A256" s="3">
        <v>246</v>
      </c>
      <c r="B256" s="12" t="s">
        <v>2779</v>
      </c>
      <c r="C256" s="11" t="s">
        <v>6</v>
      </c>
      <c r="D256" s="12" t="s">
        <v>2780</v>
      </c>
      <c r="E256" s="13" t="s">
        <v>80</v>
      </c>
      <c r="F256" s="14">
        <v>1</v>
      </c>
      <c r="G256" s="87">
        <f>IF(C256="FDE", VLOOKUP(B256, FDE,5,0),VLOOKUP(B256,CDHU!$A$8:$F$4118,6,0))*(1+$E$8)</f>
        <v>6214.037292</v>
      </c>
      <c r="H256" s="36">
        <f t="shared" si="6"/>
        <v>6214.03</v>
      </c>
      <c r="I256" s="86">
        <f t="shared" si="7"/>
        <v>1.5660603159729737E-4</v>
      </c>
      <c r="J256"/>
      <c r="K256"/>
      <c r="L256"/>
      <c r="M256"/>
    </row>
    <row r="257" spans="1:9">
      <c r="A257" s="3">
        <v>247</v>
      </c>
      <c r="B257" s="12" t="s">
        <v>2781</v>
      </c>
      <c r="C257" s="11" t="s">
        <v>6</v>
      </c>
      <c r="D257" s="12" t="s">
        <v>2782</v>
      </c>
      <c r="E257" s="13" t="s">
        <v>80</v>
      </c>
      <c r="F257" s="14">
        <v>1</v>
      </c>
      <c r="G257" s="87">
        <f>IF(C257="FDE", VLOOKUP(B257, FDE,5,0),VLOOKUP(B257,CDHU!$A$8:$F$4118,6,0))*(1+$E$8)</f>
        <v>10894.547855999999</v>
      </c>
      <c r="H257" s="36">
        <f t="shared" si="6"/>
        <v>10894.54</v>
      </c>
      <c r="I257" s="86">
        <f t="shared" si="7"/>
        <v>2.7456428042317473E-4</v>
      </c>
    </row>
    <row r="258" spans="1:9">
      <c r="A258" s="3">
        <v>248</v>
      </c>
      <c r="B258" s="12" t="s">
        <v>381</v>
      </c>
      <c r="C258" s="11" t="s">
        <v>6</v>
      </c>
      <c r="D258" s="12" t="s">
        <v>382</v>
      </c>
      <c r="E258" s="13" t="s">
        <v>80</v>
      </c>
      <c r="F258" s="14">
        <v>70</v>
      </c>
      <c r="G258" s="87">
        <f>IF(C258="FDE", VLOOKUP(B258, FDE,5,0),VLOOKUP(B258,CDHU!$A$8:$F$4118,6,0))*(1+$E$8)</f>
        <v>773.39746200000002</v>
      </c>
      <c r="H258" s="36">
        <f t="shared" si="6"/>
        <v>54137.82</v>
      </c>
      <c r="I258" s="86">
        <f t="shared" si="7"/>
        <v>1.3643817537940433E-3</v>
      </c>
    </row>
    <row r="259" spans="1:9">
      <c r="A259" s="3">
        <v>249</v>
      </c>
      <c r="B259" s="12" t="s">
        <v>383</v>
      </c>
      <c r="C259" s="11" t="s">
        <v>6</v>
      </c>
      <c r="D259" s="12" t="s">
        <v>384</v>
      </c>
      <c r="E259" s="13" t="s">
        <v>80</v>
      </c>
      <c r="F259" s="14">
        <v>1</v>
      </c>
      <c r="G259" s="87">
        <f>IF(C259="FDE", VLOOKUP(B259, FDE,5,0),VLOOKUP(B259,CDHU!$A$8:$F$4118,6,0))*(1+$E$8)</f>
        <v>890.80987800000014</v>
      </c>
      <c r="H259" s="36">
        <f t="shared" si="6"/>
        <v>890.8</v>
      </c>
      <c r="I259" s="86">
        <f t="shared" si="7"/>
        <v>2.2449948414615395E-5</v>
      </c>
    </row>
    <row r="260" spans="1:9">
      <c r="A260" s="3">
        <v>250</v>
      </c>
      <c r="B260" s="12" t="s">
        <v>385</v>
      </c>
      <c r="C260" s="11" t="s">
        <v>6</v>
      </c>
      <c r="D260" s="12" t="s">
        <v>386</v>
      </c>
      <c r="E260" s="13" t="s">
        <v>80</v>
      </c>
      <c r="F260" s="14">
        <v>1</v>
      </c>
      <c r="G260" s="87">
        <f>IF(C260="FDE", VLOOKUP(B260, FDE,5,0),VLOOKUP(B260,CDHU!$A$8:$F$4118,6,0))*(1+$E$8)</f>
        <v>1913.9558040000002</v>
      </c>
      <c r="H260" s="36">
        <f t="shared" si="6"/>
        <v>1913.95</v>
      </c>
      <c r="I260" s="86">
        <f t="shared" si="7"/>
        <v>4.8235382541707609E-5</v>
      </c>
    </row>
    <row r="261" spans="1:9">
      <c r="A261" s="3">
        <v>251</v>
      </c>
      <c r="B261" s="12" t="s">
        <v>387</v>
      </c>
      <c r="C261" s="11" t="s">
        <v>6</v>
      </c>
      <c r="D261" s="12" t="s">
        <v>388</v>
      </c>
      <c r="E261" s="13" t="s">
        <v>79</v>
      </c>
      <c r="F261" s="14">
        <v>100</v>
      </c>
      <c r="G261" s="87">
        <f>IF(C261="FDE", VLOOKUP(B261, FDE,5,0),VLOOKUP(B261,CDHU!$A$8:$F$4118,6,0))*(1+$E$8)</f>
        <v>558.07959600000004</v>
      </c>
      <c r="H261" s="36">
        <f t="shared" si="6"/>
        <v>55807.95</v>
      </c>
      <c r="I261" s="86">
        <f t="shared" si="7"/>
        <v>1.406472382830529E-3</v>
      </c>
    </row>
    <row r="262" spans="1:9">
      <c r="A262" s="3">
        <v>252</v>
      </c>
      <c r="B262" s="12" t="s">
        <v>389</v>
      </c>
      <c r="C262" s="11" t="s">
        <v>6</v>
      </c>
      <c r="D262" s="12" t="s">
        <v>390</v>
      </c>
      <c r="E262" s="13" t="s">
        <v>101</v>
      </c>
      <c r="F262" s="14">
        <v>2</v>
      </c>
      <c r="G262" s="87">
        <f>IF(C262="FDE", VLOOKUP(B262, FDE,5,0),VLOOKUP(B262,CDHU!$A$8:$F$4118,6,0))*(1+$E$8)</f>
        <v>1036.1299800000002</v>
      </c>
      <c r="H262" s="36">
        <f t="shared" si="6"/>
        <v>2072.25</v>
      </c>
      <c r="I262" s="86">
        <f t="shared" si="7"/>
        <v>5.2224860352701788E-5</v>
      </c>
    </row>
    <row r="263" spans="1:9">
      <c r="A263" s="3">
        <v>253</v>
      </c>
      <c r="B263" s="12" t="s">
        <v>391</v>
      </c>
      <c r="C263" s="11" t="s">
        <v>6</v>
      </c>
      <c r="D263" s="12" t="s">
        <v>392</v>
      </c>
      <c r="E263" s="13" t="s">
        <v>101</v>
      </c>
      <c r="F263" s="14">
        <v>2</v>
      </c>
      <c r="G263" s="87">
        <f>IF(C263="FDE", VLOOKUP(B263, FDE,5,0),VLOOKUP(B263,CDHU!$A$8:$F$4118,6,0))*(1+$E$8)</f>
        <v>1780.5078960000001</v>
      </c>
      <c r="H263" s="36">
        <f t="shared" si="6"/>
        <v>3561.01</v>
      </c>
      <c r="I263" s="86">
        <f t="shared" si="7"/>
        <v>8.9744601261708092E-5</v>
      </c>
    </row>
    <row r="264" spans="1:9">
      <c r="A264" s="3">
        <v>254</v>
      </c>
      <c r="B264" s="12" t="s">
        <v>44</v>
      </c>
      <c r="C264" s="11" t="s">
        <v>6</v>
      </c>
      <c r="D264" s="12" t="s">
        <v>393</v>
      </c>
      <c r="E264" s="13" t="s">
        <v>79</v>
      </c>
      <c r="F264" s="14">
        <v>200</v>
      </c>
      <c r="G264" s="87">
        <f>IF(C264="FDE", VLOOKUP(B264, FDE,5,0),VLOOKUP(B264,CDHU!$A$8:$F$4118,6,0))*(1+$E$8)</f>
        <v>1320.469644</v>
      </c>
      <c r="H264" s="36">
        <f t="shared" si="6"/>
        <v>264093.92</v>
      </c>
      <c r="I264" s="84">
        <f t="shared" si="7"/>
        <v>6.6556969921571221E-3</v>
      </c>
    </row>
    <row r="265" spans="1:9" ht="27.6" customHeight="1">
      <c r="A265" s="3">
        <v>255</v>
      </c>
      <c r="B265" s="12" t="s">
        <v>394</v>
      </c>
      <c r="C265" s="11" t="s">
        <v>6</v>
      </c>
      <c r="D265" s="12" t="s">
        <v>395</v>
      </c>
      <c r="E265" s="13" t="s">
        <v>79</v>
      </c>
      <c r="F265" s="14">
        <v>10</v>
      </c>
      <c r="G265" s="87">
        <f>IF(C265="FDE", VLOOKUP(B265, FDE,5,0),VLOOKUP(B265,CDHU!$A$8:$F$4118,6,0))*(1+$E$8)</f>
        <v>1058.293056</v>
      </c>
      <c r="H265" s="36">
        <f t="shared" si="6"/>
        <v>10582.93</v>
      </c>
      <c r="I265" s="86">
        <f t="shared" si="7"/>
        <v>2.6671108281935981E-4</v>
      </c>
    </row>
    <row r="266" spans="1:9">
      <c r="A266" s="3">
        <v>256</v>
      </c>
      <c r="B266" s="12" t="s">
        <v>396</v>
      </c>
      <c r="C266" s="11" t="s">
        <v>6</v>
      </c>
      <c r="D266" s="12" t="s">
        <v>397</v>
      </c>
      <c r="E266" s="13" t="s">
        <v>80</v>
      </c>
      <c r="F266" s="14">
        <v>30</v>
      </c>
      <c r="G266" s="87">
        <f>IF(C266="FDE", VLOOKUP(B266, FDE,5,0),VLOOKUP(B266,CDHU!$A$8:$F$4118,6,0))*(1+$E$8)</f>
        <v>945.93342600000005</v>
      </c>
      <c r="H266" s="36">
        <f t="shared" si="6"/>
        <v>28378</v>
      </c>
      <c r="I266" s="86">
        <f t="shared" si="7"/>
        <v>7.1518257309155335E-4</v>
      </c>
    </row>
    <row r="267" spans="1:9">
      <c r="A267" s="3">
        <v>257</v>
      </c>
      <c r="B267" s="12" t="s">
        <v>398</v>
      </c>
      <c r="C267" s="11" t="s">
        <v>6</v>
      </c>
      <c r="D267" s="12" t="s">
        <v>399</v>
      </c>
      <c r="E267" s="13" t="s">
        <v>79</v>
      </c>
      <c r="F267" s="14">
        <v>5</v>
      </c>
      <c r="G267" s="87">
        <f>IF(C267="FDE", VLOOKUP(B267, FDE,5,0),VLOOKUP(B267,CDHU!$A$8:$F$4118,6,0))*(1+$E$8)</f>
        <v>610.32466199999999</v>
      </c>
      <c r="H267" s="36">
        <f t="shared" ref="H267:H330" si="8">TRUNC(F267*G267,2)</f>
        <v>3051.62</v>
      </c>
      <c r="I267" s="86">
        <f t="shared" ref="I267:I330" si="9">H267/$H$1463</f>
        <v>7.6906950584877223E-5</v>
      </c>
    </row>
    <row r="268" spans="1:9">
      <c r="A268" s="3">
        <v>258</v>
      </c>
      <c r="B268" s="12" t="s">
        <v>400</v>
      </c>
      <c r="C268" s="11" t="s">
        <v>6</v>
      </c>
      <c r="D268" s="12" t="s">
        <v>401</v>
      </c>
      <c r="E268" s="13" t="s">
        <v>79</v>
      </c>
      <c r="F268" s="14">
        <v>500</v>
      </c>
      <c r="G268" s="87">
        <f>IF(C268="FDE", VLOOKUP(B268, FDE,5,0),VLOOKUP(B268,CDHU!$A$8:$F$4118,6,0))*(1+$E$8)</f>
        <v>62.375346000000008</v>
      </c>
      <c r="H268" s="36">
        <f t="shared" si="8"/>
        <v>31187.67</v>
      </c>
      <c r="I268" s="86">
        <f t="shared" si="9"/>
        <v>7.8599189792551421E-4</v>
      </c>
    </row>
    <row r="269" spans="1:9">
      <c r="A269" s="3">
        <v>259</v>
      </c>
      <c r="B269" s="12" t="s">
        <v>402</v>
      </c>
      <c r="C269" s="11" t="s">
        <v>6</v>
      </c>
      <c r="D269" s="12" t="s">
        <v>403</v>
      </c>
      <c r="E269" s="13" t="s">
        <v>79</v>
      </c>
      <c r="F269" s="14">
        <v>100</v>
      </c>
      <c r="G269" s="87">
        <f>IF(C269="FDE", VLOOKUP(B269, FDE,5,0),VLOOKUP(B269,CDHU!$A$8:$F$4118,6,0))*(1+$E$8)</f>
        <v>448.62315599999999</v>
      </c>
      <c r="H269" s="36">
        <f t="shared" si="8"/>
        <v>44862.31</v>
      </c>
      <c r="I269" s="86">
        <f t="shared" si="9"/>
        <v>1.1306202798164395E-3</v>
      </c>
    </row>
    <row r="270" spans="1:9">
      <c r="A270" s="3">
        <v>260</v>
      </c>
      <c r="B270" s="12" t="s">
        <v>404</v>
      </c>
      <c r="C270" s="11" t="s">
        <v>6</v>
      </c>
      <c r="D270" s="12" t="s">
        <v>405</v>
      </c>
      <c r="E270" s="13" t="s">
        <v>309</v>
      </c>
      <c r="F270" s="14">
        <v>20</v>
      </c>
      <c r="G270" s="87">
        <f>IF(C270="FDE", VLOOKUP(B270, FDE,5,0),VLOOKUP(B270,CDHU!$A$8:$F$4118,6,0))*(1+$E$8)</f>
        <v>950.70206999999994</v>
      </c>
      <c r="H270" s="36">
        <f t="shared" si="8"/>
        <v>19014.04</v>
      </c>
      <c r="I270" s="86">
        <f t="shared" si="9"/>
        <v>4.7919198153730772E-4</v>
      </c>
    </row>
    <row r="271" spans="1:9">
      <c r="A271" s="3">
        <v>261</v>
      </c>
      <c r="B271" s="12" t="s">
        <v>2783</v>
      </c>
      <c r="C271" s="11" t="s">
        <v>6</v>
      </c>
      <c r="D271" s="12" t="s">
        <v>2784</v>
      </c>
      <c r="E271" s="13" t="s">
        <v>101</v>
      </c>
      <c r="F271" s="14">
        <v>1</v>
      </c>
      <c r="G271" s="87">
        <f>IF(C271="FDE", VLOOKUP(B271, FDE,5,0),VLOOKUP(B271,CDHU!$A$8:$F$4118,6,0))*(1+$E$8)</f>
        <v>1305.002436</v>
      </c>
      <c r="H271" s="36">
        <f t="shared" si="8"/>
        <v>1305</v>
      </c>
      <c r="I271" s="86">
        <f t="shared" si="9"/>
        <v>3.2888619983243252E-5</v>
      </c>
    </row>
    <row r="272" spans="1:9">
      <c r="A272" s="3">
        <v>262</v>
      </c>
      <c r="B272" s="12" t="s">
        <v>406</v>
      </c>
      <c r="C272" s="11" t="s">
        <v>6</v>
      </c>
      <c r="D272" s="12" t="s">
        <v>407</v>
      </c>
      <c r="E272" s="13" t="s">
        <v>79</v>
      </c>
      <c r="F272" s="14">
        <v>600</v>
      </c>
      <c r="G272" s="87">
        <f>IF(C272="FDE", VLOOKUP(B272, FDE,5,0),VLOOKUP(B272,CDHU!$A$8:$F$4118,6,0))*(1+$E$8)</f>
        <v>44.635002000000007</v>
      </c>
      <c r="H272" s="36">
        <f t="shared" si="8"/>
        <v>26781</v>
      </c>
      <c r="I272" s="86">
        <f t="shared" si="9"/>
        <v>6.7493496687451152E-4</v>
      </c>
    </row>
    <row r="273" spans="1:13">
      <c r="A273" s="3">
        <v>263</v>
      </c>
      <c r="B273" s="12" t="s">
        <v>408</v>
      </c>
      <c r="C273" s="11" t="s">
        <v>6</v>
      </c>
      <c r="D273" s="12" t="s">
        <v>409</v>
      </c>
      <c r="E273" s="13" t="s">
        <v>410</v>
      </c>
      <c r="F273" s="14">
        <v>5</v>
      </c>
      <c r="G273" s="87">
        <f>IF(C273="FDE", VLOOKUP(B273, FDE,5,0),VLOOKUP(B273,CDHU!$A$8:$F$4118,6,0))*(1+$E$8)</f>
        <v>2237.7294360000001</v>
      </c>
      <c r="H273" s="36">
        <f t="shared" si="8"/>
        <v>11188.64</v>
      </c>
      <c r="I273" s="86">
        <f t="shared" si="9"/>
        <v>2.8197619087303816E-4</v>
      </c>
    </row>
    <row r="274" spans="1:13">
      <c r="A274" s="3">
        <v>264</v>
      </c>
      <c r="B274" s="12" t="s">
        <v>411</v>
      </c>
      <c r="C274" s="11" t="s">
        <v>6</v>
      </c>
      <c r="D274" s="12" t="s">
        <v>412</v>
      </c>
      <c r="E274" s="13" t="s">
        <v>80</v>
      </c>
      <c r="F274" s="14">
        <v>6</v>
      </c>
      <c r="G274" s="87">
        <f>IF(C274="FDE", VLOOKUP(B274, FDE,5,0),VLOOKUP(B274,CDHU!$A$8:$F$4118,6,0))*(1+$E$8)</f>
        <v>2173.5998220000001</v>
      </c>
      <c r="H274" s="36">
        <f t="shared" si="8"/>
        <v>13041.59</v>
      </c>
      <c r="I274" s="86">
        <f t="shared" si="9"/>
        <v>3.2867425094809612E-4</v>
      </c>
    </row>
    <row r="275" spans="1:13" s="15" customFormat="1">
      <c r="A275" s="3">
        <v>265</v>
      </c>
      <c r="B275" s="12" t="s">
        <v>413</v>
      </c>
      <c r="C275" s="11" t="s">
        <v>6</v>
      </c>
      <c r="D275" s="12" t="s">
        <v>414</v>
      </c>
      <c r="E275" s="13" t="s">
        <v>122</v>
      </c>
      <c r="F275" s="14">
        <v>200</v>
      </c>
      <c r="G275" s="87">
        <f>IF(C275="FDE", VLOOKUP(B275, FDE,5,0),VLOOKUP(B275,CDHU!$A$8:$F$4118,6,0))*(1+$E$8)</f>
        <v>152.70779400000001</v>
      </c>
      <c r="H275" s="36">
        <f t="shared" si="8"/>
        <v>30541.55</v>
      </c>
      <c r="I275" s="86">
        <f t="shared" si="9"/>
        <v>7.6970837674269956E-4</v>
      </c>
      <c r="J275"/>
      <c r="K275"/>
      <c r="L275"/>
      <c r="M275"/>
    </row>
    <row r="276" spans="1:13" s="15" customFormat="1">
      <c r="A276" s="3">
        <v>266</v>
      </c>
      <c r="B276" s="12" t="s">
        <v>415</v>
      </c>
      <c r="C276" s="11" t="s">
        <v>6</v>
      </c>
      <c r="D276" s="12" t="s">
        <v>416</v>
      </c>
      <c r="E276" s="13" t="s">
        <v>122</v>
      </c>
      <c r="F276" s="14">
        <v>200</v>
      </c>
      <c r="G276" s="87">
        <f>IF(C276="FDE", VLOOKUP(B276, FDE,5,0),VLOOKUP(B276,CDHU!$A$8:$F$4118,6,0))*(1+$E$8)</f>
        <v>82.141745999999998</v>
      </c>
      <c r="H276" s="36">
        <f t="shared" si="8"/>
        <v>16428.34</v>
      </c>
      <c r="I276" s="86">
        <f t="shared" si="9"/>
        <v>4.1402715035671609E-4</v>
      </c>
      <c r="J276"/>
      <c r="K276"/>
      <c r="L276"/>
      <c r="M276"/>
    </row>
    <row r="277" spans="1:13">
      <c r="A277" s="3">
        <v>267</v>
      </c>
      <c r="B277" s="12" t="s">
        <v>417</v>
      </c>
      <c r="C277" s="11" t="s">
        <v>6</v>
      </c>
      <c r="D277" s="12" t="s">
        <v>418</v>
      </c>
      <c r="E277" s="13" t="s">
        <v>101</v>
      </c>
      <c r="F277" s="14">
        <v>5</v>
      </c>
      <c r="G277" s="87">
        <f>IF(C277="FDE", VLOOKUP(B277, FDE,5,0),VLOOKUP(B277,CDHU!$A$8:$F$4118,6,0))*(1+$E$8)</f>
        <v>710.72561999999994</v>
      </c>
      <c r="H277" s="36">
        <f t="shared" si="8"/>
        <v>3553.62</v>
      </c>
      <c r="I277" s="86">
        <f t="shared" si="9"/>
        <v>8.955835842517463E-5</v>
      </c>
    </row>
    <row r="278" spans="1:13">
      <c r="A278" s="3">
        <v>268</v>
      </c>
      <c r="B278" s="12" t="s">
        <v>419</v>
      </c>
      <c r="C278" s="11" t="s">
        <v>6</v>
      </c>
      <c r="D278" s="12" t="s">
        <v>2151</v>
      </c>
      <c r="E278" s="13" t="s">
        <v>101</v>
      </c>
      <c r="F278" s="14">
        <v>5</v>
      </c>
      <c r="G278" s="87">
        <f>IF(C278="FDE", VLOOKUP(B278, FDE,5,0),VLOOKUP(B278,CDHU!$A$8:$F$4118,6,0))*(1+$E$8)</f>
        <v>853.21665600000006</v>
      </c>
      <c r="H278" s="36">
        <f t="shared" si="8"/>
        <v>4266.08</v>
      </c>
      <c r="I278" s="86">
        <f t="shared" si="9"/>
        <v>1.0751378079548995E-4</v>
      </c>
    </row>
    <row r="279" spans="1:13">
      <c r="A279" s="3">
        <v>269</v>
      </c>
      <c r="B279" s="12" t="s">
        <v>420</v>
      </c>
      <c r="C279" s="11" t="s">
        <v>6</v>
      </c>
      <c r="D279" s="12" t="s">
        <v>421</v>
      </c>
      <c r="E279" s="13" t="s">
        <v>101</v>
      </c>
      <c r="F279" s="14">
        <v>5</v>
      </c>
      <c r="G279" s="87">
        <f>IF(C279="FDE", VLOOKUP(B279, FDE,5,0),VLOOKUP(B279,CDHU!$A$8:$F$4118,6,0))*(1+$E$8)</f>
        <v>904.49811</v>
      </c>
      <c r="H279" s="36">
        <f t="shared" si="8"/>
        <v>4522.49</v>
      </c>
      <c r="I279" s="86">
        <f t="shared" si="9"/>
        <v>1.1397582757702512E-4</v>
      </c>
    </row>
    <row r="280" spans="1:13">
      <c r="A280" s="3">
        <v>270</v>
      </c>
      <c r="B280" s="12" t="s">
        <v>422</v>
      </c>
      <c r="C280" s="11" t="s">
        <v>6</v>
      </c>
      <c r="D280" s="12" t="s">
        <v>423</v>
      </c>
      <c r="E280" s="13" t="s">
        <v>101</v>
      </c>
      <c r="F280" s="14">
        <v>5</v>
      </c>
      <c r="G280" s="87">
        <f>IF(C280="FDE", VLOOKUP(B280, FDE,5,0),VLOOKUP(B280,CDHU!$A$8:$F$4118,6,0))*(1+$E$8)</f>
        <v>459.63057000000003</v>
      </c>
      <c r="H280" s="36">
        <f t="shared" si="8"/>
        <v>2298.15</v>
      </c>
      <c r="I280" s="86">
        <f t="shared" si="9"/>
        <v>5.7917993880835624E-5</v>
      </c>
    </row>
    <row r="281" spans="1:13">
      <c r="A281" s="3">
        <v>271</v>
      </c>
      <c r="B281" s="12" t="s">
        <v>424</v>
      </c>
      <c r="C281" s="11" t="s">
        <v>6</v>
      </c>
      <c r="D281" s="12" t="s">
        <v>2152</v>
      </c>
      <c r="E281" s="13" t="s">
        <v>101</v>
      </c>
      <c r="F281" s="14">
        <v>5</v>
      </c>
      <c r="G281" s="87">
        <f>IF(C281="FDE", VLOOKUP(B281, FDE,5,0),VLOOKUP(B281,CDHU!$A$8:$F$4118,6,0))*(1+$E$8)</f>
        <v>645.11352600000009</v>
      </c>
      <c r="H281" s="36">
        <f t="shared" si="8"/>
        <v>3225.56</v>
      </c>
      <c r="I281" s="86">
        <f t="shared" si="9"/>
        <v>8.1290587795517327E-5</v>
      </c>
    </row>
    <row r="282" spans="1:13">
      <c r="A282" s="3">
        <v>272</v>
      </c>
      <c r="B282" s="12" t="s">
        <v>425</v>
      </c>
      <c r="C282" s="11" t="s">
        <v>6</v>
      </c>
      <c r="D282" s="12" t="s">
        <v>426</v>
      </c>
      <c r="E282" s="13" t="s">
        <v>101</v>
      </c>
      <c r="F282" s="14">
        <v>5</v>
      </c>
      <c r="G282" s="87">
        <f>IF(C282="FDE", VLOOKUP(B282, FDE,5,0),VLOOKUP(B282,CDHU!$A$8:$F$4118,6,0))*(1+$E$8)</f>
        <v>1103.9781480000001</v>
      </c>
      <c r="H282" s="36">
        <f t="shared" si="8"/>
        <v>5519.89</v>
      </c>
      <c r="I282" s="86">
        <f t="shared" si="9"/>
        <v>1.3911231000712998E-4</v>
      </c>
    </row>
    <row r="283" spans="1:13">
      <c r="A283" s="3">
        <v>273</v>
      </c>
      <c r="B283" s="12" t="s">
        <v>427</v>
      </c>
      <c r="C283" s="11" t="s">
        <v>6</v>
      </c>
      <c r="D283" s="12" t="s">
        <v>2153</v>
      </c>
      <c r="E283" s="13" t="s">
        <v>101</v>
      </c>
      <c r="F283" s="14">
        <v>5</v>
      </c>
      <c r="G283" s="87">
        <f>IF(C283="FDE", VLOOKUP(B283, FDE,5,0),VLOOKUP(B283,CDHU!$A$8:$F$4118,6,0))*(1+$E$8)</f>
        <v>613.5737640000001</v>
      </c>
      <c r="H283" s="36">
        <f t="shared" si="8"/>
        <v>3067.86</v>
      </c>
      <c r="I283" s="86">
        <f t="shared" si="9"/>
        <v>7.7316231189113145E-5</v>
      </c>
    </row>
    <row r="284" spans="1:13">
      <c r="A284" s="3">
        <v>274</v>
      </c>
      <c r="B284" s="12" t="s">
        <v>428</v>
      </c>
      <c r="C284" s="11" t="s">
        <v>6</v>
      </c>
      <c r="D284" s="12" t="s">
        <v>2154</v>
      </c>
      <c r="E284" s="13" t="s">
        <v>101</v>
      </c>
      <c r="F284" s="14">
        <v>2</v>
      </c>
      <c r="G284" s="87">
        <f>IF(C284="FDE", VLOOKUP(B284, FDE,5,0),VLOOKUP(B284,CDHU!$A$8:$F$4118,6,0))*(1+$E$8)</f>
        <v>1851.1110060000003</v>
      </c>
      <c r="H284" s="36">
        <f t="shared" si="8"/>
        <v>3702.22</v>
      </c>
      <c r="I284" s="86">
        <f t="shared" si="9"/>
        <v>9.3303376761963856E-5</v>
      </c>
    </row>
    <row r="285" spans="1:13">
      <c r="A285" s="3">
        <v>275</v>
      </c>
      <c r="B285" s="12" t="s">
        <v>429</v>
      </c>
      <c r="C285" s="11" t="s">
        <v>6</v>
      </c>
      <c r="D285" s="12" t="s">
        <v>2155</v>
      </c>
      <c r="E285" s="13" t="s">
        <v>101</v>
      </c>
      <c r="F285" s="14">
        <v>2</v>
      </c>
      <c r="G285" s="87">
        <f>IF(C285="FDE", VLOOKUP(B285, FDE,5,0),VLOOKUP(B285,CDHU!$A$8:$F$4118,6,0))*(1+$E$8)</f>
        <v>2061.5490420000001</v>
      </c>
      <c r="H285" s="36">
        <f t="shared" si="8"/>
        <v>4123.09</v>
      </c>
      <c r="I285" s="86">
        <f t="shared" si="9"/>
        <v>1.0391014572161719E-4</v>
      </c>
    </row>
    <row r="286" spans="1:13">
      <c r="A286" s="3">
        <v>276</v>
      </c>
      <c r="B286" s="12" t="s">
        <v>430</v>
      </c>
      <c r="C286" s="11" t="s">
        <v>6</v>
      </c>
      <c r="D286" s="12" t="s">
        <v>431</v>
      </c>
      <c r="E286" s="13" t="s">
        <v>80</v>
      </c>
      <c r="F286" s="14">
        <v>50</v>
      </c>
      <c r="G286" s="87">
        <f>IF(C286="FDE", VLOOKUP(B286, FDE,5,0),VLOOKUP(B286,CDHU!$A$8:$F$4118,6,0))*(1+$E$8)</f>
        <v>3.792678</v>
      </c>
      <c r="H286" s="36">
        <f t="shared" si="8"/>
        <v>189.63</v>
      </c>
      <c r="I286" s="86">
        <f t="shared" si="9"/>
        <v>4.7790567106685195E-6</v>
      </c>
    </row>
    <row r="287" spans="1:13">
      <c r="A287" s="3">
        <v>277</v>
      </c>
      <c r="B287" s="12" t="s">
        <v>432</v>
      </c>
      <c r="C287" s="11" t="s">
        <v>6</v>
      </c>
      <c r="D287" s="12" t="s">
        <v>433</v>
      </c>
      <c r="E287" s="13" t="s">
        <v>79</v>
      </c>
      <c r="F287" s="14">
        <v>225</v>
      </c>
      <c r="G287" s="87">
        <f>IF(C287="FDE", VLOOKUP(B287, FDE,5,0),VLOOKUP(B287,CDHU!$A$8:$F$4118,6,0))*(1+$E$8)</f>
        <v>29.488998000000002</v>
      </c>
      <c r="H287" s="36">
        <f t="shared" si="8"/>
        <v>6635.02</v>
      </c>
      <c r="I287" s="86">
        <f t="shared" si="9"/>
        <v>1.6721582479786872E-4</v>
      </c>
    </row>
    <row r="288" spans="1:13">
      <c r="A288" s="3">
        <v>278</v>
      </c>
      <c r="B288" s="12" t="s">
        <v>43</v>
      </c>
      <c r="C288" s="11" t="s">
        <v>6</v>
      </c>
      <c r="D288" s="12" t="s">
        <v>64</v>
      </c>
      <c r="E288" s="13" t="s">
        <v>79</v>
      </c>
      <c r="F288" s="14">
        <v>7000</v>
      </c>
      <c r="G288" s="87">
        <f>IF(C288="FDE", VLOOKUP(B288, FDE,5,0),VLOOKUP(B288,CDHU!$A$8:$F$4118,6,0))*(1+$E$8)</f>
        <v>8.6725080000000005</v>
      </c>
      <c r="H288" s="36">
        <f t="shared" si="8"/>
        <v>60707.55</v>
      </c>
      <c r="I288" s="86">
        <f t="shared" si="9"/>
        <v>1.5299521395124437E-3</v>
      </c>
    </row>
    <row r="289" spans="1:13">
      <c r="A289" s="3">
        <v>279</v>
      </c>
      <c r="B289" s="12" t="s">
        <v>434</v>
      </c>
      <c r="C289" s="11" t="s">
        <v>6</v>
      </c>
      <c r="D289" s="12" t="s">
        <v>435</v>
      </c>
      <c r="E289" s="13" t="s">
        <v>80</v>
      </c>
      <c r="F289" s="14">
        <v>75</v>
      </c>
      <c r="G289" s="87">
        <f>IF(C289="FDE", VLOOKUP(B289, FDE,5,0),VLOOKUP(B289,CDHU!$A$8:$F$4118,6,0))*(1+$E$8)</f>
        <v>50.577275999999998</v>
      </c>
      <c r="H289" s="36">
        <f t="shared" si="8"/>
        <v>3793.29</v>
      </c>
      <c r="I289" s="86">
        <f t="shared" si="9"/>
        <v>9.5598523598648897E-5</v>
      </c>
    </row>
    <row r="290" spans="1:13">
      <c r="A290" s="3">
        <v>280</v>
      </c>
      <c r="B290" s="12" t="s">
        <v>436</v>
      </c>
      <c r="C290" s="11" t="s">
        <v>6</v>
      </c>
      <c r="D290" s="12" t="s">
        <v>437</v>
      </c>
      <c r="E290" s="13" t="s">
        <v>80</v>
      </c>
      <c r="F290" s="14">
        <v>50</v>
      </c>
      <c r="G290" s="87">
        <f>IF(C290="FDE", VLOOKUP(B290, FDE,5,0),VLOOKUP(B290,CDHU!$A$8:$F$4118,6,0))*(1+$E$8)</f>
        <v>15.281898</v>
      </c>
      <c r="H290" s="36">
        <f t="shared" si="8"/>
        <v>764.09</v>
      </c>
      <c r="I290" s="86">
        <f t="shared" si="9"/>
        <v>1.925660202528455E-5</v>
      </c>
    </row>
    <row r="291" spans="1:13">
      <c r="A291" s="3">
        <v>281</v>
      </c>
      <c r="B291" s="12" t="s">
        <v>438</v>
      </c>
      <c r="C291" s="11" t="s">
        <v>6</v>
      </c>
      <c r="D291" s="12" t="s">
        <v>439</v>
      </c>
      <c r="E291" s="13" t="s">
        <v>80</v>
      </c>
      <c r="F291" s="14">
        <v>50</v>
      </c>
      <c r="G291" s="87">
        <f>IF(C291="FDE", VLOOKUP(B291, FDE,5,0),VLOOKUP(B291,CDHU!$A$8:$F$4118,6,0))*(1+$E$8)</f>
        <v>12.218106000000001</v>
      </c>
      <c r="H291" s="36">
        <f t="shared" si="8"/>
        <v>610.9</v>
      </c>
      <c r="I291" s="86">
        <f t="shared" si="9"/>
        <v>1.5395906473381841E-5</v>
      </c>
    </row>
    <row r="292" spans="1:13">
      <c r="A292" s="3">
        <v>282</v>
      </c>
      <c r="B292" s="12" t="s">
        <v>440</v>
      </c>
      <c r="C292" s="11" t="s">
        <v>6</v>
      </c>
      <c r="D292" s="12" t="s">
        <v>441</v>
      </c>
      <c r="E292" s="13" t="s">
        <v>101</v>
      </c>
      <c r="F292" s="14">
        <v>10</v>
      </c>
      <c r="G292" s="87">
        <f>IF(C292="FDE", VLOOKUP(B292, FDE,5,0),VLOOKUP(B292,CDHU!$A$8:$F$4118,6,0))*(1+$E$8)</f>
        <v>33.714066000000003</v>
      </c>
      <c r="H292" s="36">
        <f t="shared" si="8"/>
        <v>337.14</v>
      </c>
      <c r="I292" s="86">
        <f t="shared" si="9"/>
        <v>8.4966048591192572E-6</v>
      </c>
    </row>
    <row r="293" spans="1:13">
      <c r="A293" s="3">
        <v>283</v>
      </c>
      <c r="B293" s="12" t="s">
        <v>442</v>
      </c>
      <c r="C293" s="11" t="s">
        <v>6</v>
      </c>
      <c r="D293" s="12" t="s">
        <v>443</v>
      </c>
      <c r="E293" s="13" t="s">
        <v>79</v>
      </c>
      <c r="F293" s="14">
        <v>225</v>
      </c>
      <c r="G293" s="87">
        <f>IF(C293="FDE", VLOOKUP(B293, FDE,5,0),VLOOKUP(B293,CDHU!$A$8:$F$4118,6,0))*(1+$E$8)</f>
        <v>42.139493999999999</v>
      </c>
      <c r="H293" s="36">
        <f t="shared" si="8"/>
        <v>9481.3799999999992</v>
      </c>
      <c r="I293" s="86">
        <f t="shared" si="9"/>
        <v>2.3894981129250797E-4</v>
      </c>
    </row>
    <row r="294" spans="1:13" s="15" customFormat="1">
      <c r="A294" s="3">
        <v>284</v>
      </c>
      <c r="B294" s="12" t="s">
        <v>444</v>
      </c>
      <c r="C294" s="11" t="s">
        <v>6</v>
      </c>
      <c r="D294" s="12" t="s">
        <v>445</v>
      </c>
      <c r="E294" s="13" t="s">
        <v>80</v>
      </c>
      <c r="F294" s="14">
        <v>25</v>
      </c>
      <c r="G294" s="87">
        <f>IF(C294="FDE", VLOOKUP(B294, FDE,5,0),VLOOKUP(B294,CDHU!$A$8:$F$4118,6,0))*(1+$E$8)</f>
        <v>54.789990000000003</v>
      </c>
      <c r="H294" s="36">
        <f t="shared" si="8"/>
        <v>1369.74</v>
      </c>
      <c r="I294" s="86">
        <f t="shared" si="9"/>
        <v>3.452019795850392E-5</v>
      </c>
      <c r="J294"/>
      <c r="K294"/>
      <c r="L294"/>
      <c r="M294"/>
    </row>
    <row r="295" spans="1:13">
      <c r="A295" s="3">
        <v>285</v>
      </c>
      <c r="B295" s="12" t="s">
        <v>446</v>
      </c>
      <c r="C295" s="11" t="s">
        <v>6</v>
      </c>
      <c r="D295" s="12" t="s">
        <v>447</v>
      </c>
      <c r="E295" s="13" t="s">
        <v>79</v>
      </c>
      <c r="F295" s="14">
        <v>1000</v>
      </c>
      <c r="G295" s="87">
        <f>IF(C295="FDE", VLOOKUP(B295, FDE,5,0),VLOOKUP(B295,CDHU!$A$8:$F$4118,6,0))*(1+$E$8)</f>
        <v>11.402742000000002</v>
      </c>
      <c r="H295" s="36">
        <f t="shared" si="8"/>
        <v>11402.74</v>
      </c>
      <c r="I295" s="86">
        <f t="shared" si="9"/>
        <v>2.8737194071090205E-4</v>
      </c>
    </row>
    <row r="296" spans="1:13">
      <c r="A296" s="3">
        <v>286</v>
      </c>
      <c r="B296" s="12" t="s">
        <v>448</v>
      </c>
      <c r="C296" s="11" t="s">
        <v>6</v>
      </c>
      <c r="D296" s="12" t="s">
        <v>449</v>
      </c>
      <c r="E296" s="13" t="s">
        <v>101</v>
      </c>
      <c r="F296" s="14">
        <v>50</v>
      </c>
      <c r="G296" s="87">
        <f>IF(C296="FDE", VLOOKUP(B296, FDE,5,0),VLOOKUP(B296,CDHU!$A$8:$F$4118,6,0))*(1+$E$8)</f>
        <v>36.679026</v>
      </c>
      <c r="H296" s="36">
        <f t="shared" si="8"/>
        <v>1833.95</v>
      </c>
      <c r="I296" s="86">
        <f t="shared" si="9"/>
        <v>4.6219221929708022E-5</v>
      </c>
    </row>
    <row r="297" spans="1:13">
      <c r="A297" s="3">
        <v>287</v>
      </c>
      <c r="B297" s="12" t="s">
        <v>450</v>
      </c>
      <c r="C297" s="11" t="s">
        <v>6</v>
      </c>
      <c r="D297" s="12" t="s">
        <v>451</v>
      </c>
      <c r="E297" s="13" t="s">
        <v>80</v>
      </c>
      <c r="F297" s="14">
        <v>50</v>
      </c>
      <c r="G297" s="87">
        <f>IF(C297="FDE", VLOOKUP(B297, FDE,5,0),VLOOKUP(B297,CDHU!$A$8:$F$4118,6,0))*(1+$E$8)</f>
        <v>33.627588000000003</v>
      </c>
      <c r="H297" s="36">
        <f t="shared" si="8"/>
        <v>1681.37</v>
      </c>
      <c r="I297" s="86">
        <f t="shared" si="9"/>
        <v>4.2373899602471809E-5</v>
      </c>
    </row>
    <row r="298" spans="1:13">
      <c r="A298" s="3">
        <v>288</v>
      </c>
      <c r="B298" s="12" t="s">
        <v>452</v>
      </c>
      <c r="C298" s="11" t="s">
        <v>6</v>
      </c>
      <c r="D298" s="12" t="s">
        <v>453</v>
      </c>
      <c r="E298" s="13" t="s">
        <v>101</v>
      </c>
      <c r="F298" s="14">
        <v>10</v>
      </c>
      <c r="G298" s="87">
        <f>IF(C298="FDE", VLOOKUP(B298, FDE,5,0),VLOOKUP(B298,CDHU!$A$8:$F$4118,6,0))*(1+$E$8)</f>
        <v>33.714066000000003</v>
      </c>
      <c r="H298" s="36">
        <f t="shared" si="8"/>
        <v>337.14</v>
      </c>
      <c r="I298" s="86">
        <f t="shared" si="9"/>
        <v>8.4966048591192572E-6</v>
      </c>
    </row>
    <row r="299" spans="1:13">
      <c r="A299" s="3">
        <v>289</v>
      </c>
      <c r="B299" s="12" t="s">
        <v>454</v>
      </c>
      <c r="C299" s="11" t="s">
        <v>6</v>
      </c>
      <c r="D299" s="12" t="s">
        <v>455</v>
      </c>
      <c r="E299" s="13" t="s">
        <v>79</v>
      </c>
      <c r="F299" s="14">
        <v>5</v>
      </c>
      <c r="G299" s="87">
        <f>IF(C299="FDE", VLOOKUP(B299, FDE,5,0),VLOOKUP(B299,CDHU!$A$8:$F$4118,6,0))*(1+$E$8)</f>
        <v>491.55330600000002</v>
      </c>
      <c r="H299" s="36">
        <f t="shared" si="8"/>
        <v>2457.7600000000002</v>
      </c>
      <c r="I299" s="86">
        <f t="shared" si="9"/>
        <v>6.1940486321851299E-5</v>
      </c>
    </row>
    <row r="300" spans="1:13">
      <c r="A300" s="3">
        <v>290</v>
      </c>
      <c r="B300" s="12" t="s">
        <v>456</v>
      </c>
      <c r="C300" s="11" t="s">
        <v>6</v>
      </c>
      <c r="D300" s="12" t="s">
        <v>457</v>
      </c>
      <c r="E300" s="13" t="s">
        <v>79</v>
      </c>
      <c r="F300" s="14">
        <v>50</v>
      </c>
      <c r="G300" s="87">
        <f>IF(C300="FDE", VLOOKUP(B300, FDE,5,0),VLOOKUP(B300,CDHU!$A$8:$F$4118,6,0))*(1+$E$8)</f>
        <v>980.47521000000006</v>
      </c>
      <c r="H300" s="36">
        <f t="shared" si="8"/>
        <v>49023.76</v>
      </c>
      <c r="I300" s="86">
        <f t="shared" si="9"/>
        <v>1.2354971745515107E-3</v>
      </c>
    </row>
    <row r="301" spans="1:13">
      <c r="A301" s="3">
        <v>291</v>
      </c>
      <c r="B301" s="12" t="s">
        <v>458</v>
      </c>
      <c r="C301" s="11" t="s">
        <v>6</v>
      </c>
      <c r="D301" s="12" t="s">
        <v>459</v>
      </c>
      <c r="E301" s="13" t="s">
        <v>79</v>
      </c>
      <c r="F301" s="14">
        <v>7</v>
      </c>
      <c r="G301" s="87">
        <f>IF(C301="FDE", VLOOKUP(B301, FDE,5,0),VLOOKUP(B301,CDHU!$A$8:$F$4118,6,0))*(1+$E$8)</f>
        <v>958.33684200000005</v>
      </c>
      <c r="H301" s="36">
        <f t="shared" si="8"/>
        <v>6708.35</v>
      </c>
      <c r="I301" s="86">
        <f t="shared" si="9"/>
        <v>1.6906388801884284E-4</v>
      </c>
    </row>
    <row r="302" spans="1:13">
      <c r="A302" s="3">
        <v>292</v>
      </c>
      <c r="B302" s="12" t="s">
        <v>460</v>
      </c>
      <c r="C302" s="11" t="s">
        <v>6</v>
      </c>
      <c r="D302" s="12" t="s">
        <v>461</v>
      </c>
      <c r="E302" s="13" t="s">
        <v>79</v>
      </c>
      <c r="F302" s="14">
        <v>37</v>
      </c>
      <c r="G302" s="87">
        <f>IF(C302="FDE", VLOOKUP(B302, FDE,5,0),VLOOKUP(B302,CDHU!$A$8:$F$4118,6,0))*(1+$E$8)</f>
        <v>249.785526</v>
      </c>
      <c r="H302" s="36">
        <f t="shared" si="8"/>
        <v>9242.06</v>
      </c>
      <c r="I302" s="86">
        <f t="shared" si="9"/>
        <v>2.3291846682171121E-4</v>
      </c>
    </row>
    <row r="303" spans="1:13">
      <c r="A303" s="3">
        <v>293</v>
      </c>
      <c r="B303" s="12" t="s">
        <v>462</v>
      </c>
      <c r="C303" s="11" t="s">
        <v>6</v>
      </c>
      <c r="D303" s="12" t="s">
        <v>463</v>
      </c>
      <c r="E303" s="13" t="s">
        <v>79</v>
      </c>
      <c r="F303" s="14">
        <v>2</v>
      </c>
      <c r="G303" s="87">
        <f>IF(C303="FDE", VLOOKUP(B303, FDE,5,0),VLOOKUP(B303,CDHU!$A$8:$F$4118,6,0))*(1+$E$8)</f>
        <v>412.32710400000002</v>
      </c>
      <c r="H303" s="36">
        <f t="shared" si="8"/>
        <v>824.65</v>
      </c>
      <c r="I303" s="86">
        <f t="shared" si="9"/>
        <v>2.0782835608568235E-5</v>
      </c>
    </row>
    <row r="304" spans="1:13">
      <c r="A304" s="3">
        <v>294</v>
      </c>
      <c r="B304" s="12" t="s">
        <v>464</v>
      </c>
      <c r="C304" s="11" t="s">
        <v>6</v>
      </c>
      <c r="D304" s="12" t="s">
        <v>465</v>
      </c>
      <c r="E304" s="13" t="s">
        <v>101</v>
      </c>
      <c r="F304" s="14">
        <v>200</v>
      </c>
      <c r="G304" s="87">
        <f>IF(C304="FDE", VLOOKUP(B304, FDE,5,0),VLOOKUP(B304,CDHU!$A$8:$F$4118,6,0))*(1+$E$8)</f>
        <v>43.016628000000004</v>
      </c>
      <c r="H304" s="36">
        <f t="shared" si="8"/>
        <v>8603.32</v>
      </c>
      <c r="I304" s="86">
        <f t="shared" si="9"/>
        <v>2.1682093645535353E-4</v>
      </c>
    </row>
    <row r="305" spans="1:13">
      <c r="A305" s="3">
        <v>295</v>
      </c>
      <c r="B305" s="12" t="s">
        <v>466</v>
      </c>
      <c r="C305" s="11" t="s">
        <v>6</v>
      </c>
      <c r="D305" s="12" t="s">
        <v>467</v>
      </c>
      <c r="E305" s="13" t="s">
        <v>80</v>
      </c>
      <c r="F305" s="14">
        <v>150</v>
      </c>
      <c r="G305" s="87">
        <f>IF(C305="FDE", VLOOKUP(B305, FDE,5,0),VLOOKUP(B305,CDHU!$A$8:$F$4118,6,0))*(1+$E$8)</f>
        <v>37.407912000000003</v>
      </c>
      <c r="H305" s="36">
        <f t="shared" si="8"/>
        <v>5611.18</v>
      </c>
      <c r="I305" s="86">
        <f t="shared" si="9"/>
        <v>1.41413001285498E-4</v>
      </c>
    </row>
    <row r="306" spans="1:13">
      <c r="A306" s="3">
        <v>296</v>
      </c>
      <c r="B306" s="12" t="s">
        <v>468</v>
      </c>
      <c r="C306" s="11" t="s">
        <v>6</v>
      </c>
      <c r="D306" s="12" t="s">
        <v>469</v>
      </c>
      <c r="E306" s="13" t="s">
        <v>80</v>
      </c>
      <c r="F306" s="14">
        <v>75</v>
      </c>
      <c r="G306" s="87">
        <f>IF(C306="FDE", VLOOKUP(B306, FDE,5,0),VLOOKUP(B306,CDHU!$A$8:$F$4118,6,0))*(1+$E$8)</f>
        <v>119.203746</v>
      </c>
      <c r="H306" s="36">
        <f t="shared" si="8"/>
        <v>8940.2800000000007</v>
      </c>
      <c r="I306" s="86">
        <f t="shared" si="9"/>
        <v>2.2531300495309581E-4</v>
      </c>
    </row>
    <row r="307" spans="1:13">
      <c r="A307" s="3">
        <v>297</v>
      </c>
      <c r="B307" s="12" t="s">
        <v>470</v>
      </c>
      <c r="C307" s="11" t="s">
        <v>6</v>
      </c>
      <c r="D307" s="12" t="s">
        <v>471</v>
      </c>
      <c r="E307" s="13" t="s">
        <v>79</v>
      </c>
      <c r="F307" s="14">
        <v>250</v>
      </c>
      <c r="G307" s="87">
        <f>IF(C307="FDE", VLOOKUP(B307, FDE,5,0),VLOOKUP(B307,CDHU!$A$8:$F$4118,6,0))*(1+$E$8)</f>
        <v>10.426776</v>
      </c>
      <c r="H307" s="36">
        <f t="shared" si="8"/>
        <v>2606.69</v>
      </c>
      <c r="I307" s="86">
        <f t="shared" si="9"/>
        <v>6.5693821321165033E-5</v>
      </c>
    </row>
    <row r="308" spans="1:13">
      <c r="A308" s="3">
        <v>298</v>
      </c>
      <c r="B308" s="12" t="s">
        <v>472</v>
      </c>
      <c r="C308" s="11" t="s">
        <v>6</v>
      </c>
      <c r="D308" s="12" t="s">
        <v>473</v>
      </c>
      <c r="E308" s="13" t="s">
        <v>122</v>
      </c>
      <c r="F308" s="14">
        <v>1000</v>
      </c>
      <c r="G308" s="87">
        <f>IF(C308="FDE", VLOOKUP(B308, FDE,5,0),VLOOKUP(B308,CDHU!$A$8:$F$4118,6,0))*(1+$E$8)</f>
        <v>82.141745999999998</v>
      </c>
      <c r="H308" s="36">
        <f t="shared" si="8"/>
        <v>82141.740000000005</v>
      </c>
      <c r="I308" s="86">
        <f t="shared" si="9"/>
        <v>2.0701367598638864E-3</v>
      </c>
    </row>
    <row r="309" spans="1:13">
      <c r="A309" s="3">
        <v>299</v>
      </c>
      <c r="B309" s="12" t="s">
        <v>474</v>
      </c>
      <c r="C309" s="11" t="s">
        <v>6</v>
      </c>
      <c r="D309" s="12" t="s">
        <v>475</v>
      </c>
      <c r="E309" s="13" t="s">
        <v>79</v>
      </c>
      <c r="F309" s="14">
        <v>2</v>
      </c>
      <c r="G309" s="87">
        <f>IF(C309="FDE", VLOOKUP(B309, FDE,5,0),VLOOKUP(B309,CDHU!$A$8:$F$4118,6,0))*(1+$E$8)</f>
        <v>1763.1381720000002</v>
      </c>
      <c r="H309" s="36">
        <f t="shared" si="8"/>
        <v>3526.27</v>
      </c>
      <c r="I309" s="86">
        <f t="shared" si="9"/>
        <v>8.886908351594727E-5</v>
      </c>
    </row>
    <row r="310" spans="1:13">
      <c r="A310" s="3">
        <v>300</v>
      </c>
      <c r="B310" s="12" t="s">
        <v>476</v>
      </c>
      <c r="C310" s="11" t="s">
        <v>6</v>
      </c>
      <c r="D310" s="12" t="s">
        <v>477</v>
      </c>
      <c r="E310" s="13" t="s">
        <v>101</v>
      </c>
      <c r="F310" s="14">
        <v>25</v>
      </c>
      <c r="G310" s="87">
        <f>IF(C310="FDE", VLOOKUP(B310, FDE,5,0),VLOOKUP(B310,CDHU!$A$8:$F$4118,6,0))*(1+$E$8)</f>
        <v>53.356926000000001</v>
      </c>
      <c r="H310" s="36">
        <f t="shared" si="8"/>
        <v>1333.92</v>
      </c>
      <c r="I310" s="86">
        <f t="shared" si="9"/>
        <v>3.3617462044481106E-5</v>
      </c>
    </row>
    <row r="311" spans="1:13">
      <c r="A311" s="3">
        <v>301</v>
      </c>
      <c r="B311" s="12" t="s">
        <v>478</v>
      </c>
      <c r="C311" s="11" t="s">
        <v>6</v>
      </c>
      <c r="D311" s="12" t="s">
        <v>479</v>
      </c>
      <c r="E311" s="13" t="s">
        <v>80</v>
      </c>
      <c r="F311" s="14">
        <v>25</v>
      </c>
      <c r="G311" s="87">
        <f>IF(C311="FDE", VLOOKUP(B311, FDE,5,0),VLOOKUP(B311,CDHU!$A$8:$F$4118,6,0))*(1+$E$8)</f>
        <v>26.5611</v>
      </c>
      <c r="H311" s="36">
        <f t="shared" si="8"/>
        <v>664.02</v>
      </c>
      <c r="I311" s="86">
        <f t="shared" si="9"/>
        <v>1.6734637119749566E-5</v>
      </c>
    </row>
    <row r="312" spans="1:13" s="15" customFormat="1">
      <c r="A312" s="3">
        <v>302</v>
      </c>
      <c r="B312" s="12" t="s">
        <v>480</v>
      </c>
      <c r="C312" s="11" t="s">
        <v>6</v>
      </c>
      <c r="D312" s="12" t="s">
        <v>481</v>
      </c>
      <c r="E312" s="13" t="s">
        <v>79</v>
      </c>
      <c r="F312" s="14">
        <v>37</v>
      </c>
      <c r="G312" s="87">
        <f>IF(C312="FDE", VLOOKUP(B312, FDE,5,0),VLOOKUP(B312,CDHU!$A$8:$F$4118,6,0))*(1+$E$8)</f>
        <v>216.80034600000002</v>
      </c>
      <c r="H312" s="36">
        <f t="shared" si="8"/>
        <v>8021.61</v>
      </c>
      <c r="I312" s="86">
        <f t="shared" si="9"/>
        <v>2.0216067658527503E-4</v>
      </c>
      <c r="J312"/>
      <c r="K312"/>
      <c r="L312"/>
      <c r="M312"/>
    </row>
    <row r="313" spans="1:13" s="15" customFormat="1">
      <c r="A313" s="3">
        <v>303</v>
      </c>
      <c r="B313" s="12" t="s">
        <v>482</v>
      </c>
      <c r="C313" s="11" t="s">
        <v>6</v>
      </c>
      <c r="D313" s="12" t="s">
        <v>483</v>
      </c>
      <c r="E313" s="13" t="s">
        <v>79</v>
      </c>
      <c r="F313" s="14">
        <v>30</v>
      </c>
      <c r="G313" s="87">
        <f>IF(C313="FDE", VLOOKUP(B313, FDE,5,0),VLOOKUP(B313,CDHU!$A$8:$F$4118,6,0))*(1+$E$8)</f>
        <v>230.69859600000001</v>
      </c>
      <c r="H313" s="36">
        <f t="shared" si="8"/>
        <v>6920.95</v>
      </c>
      <c r="I313" s="86">
        <f t="shared" si="9"/>
        <v>1.7442183484523173E-4</v>
      </c>
      <c r="J313"/>
      <c r="K313"/>
      <c r="L313"/>
      <c r="M313"/>
    </row>
    <row r="314" spans="1:13" s="15" customFormat="1">
      <c r="A314" s="3">
        <v>304</v>
      </c>
      <c r="B314" s="12" t="s">
        <v>484</v>
      </c>
      <c r="C314" s="11" t="s">
        <v>6</v>
      </c>
      <c r="D314" s="12" t="s">
        <v>485</v>
      </c>
      <c r="E314" s="13" t="s">
        <v>79</v>
      </c>
      <c r="F314" s="14">
        <v>22</v>
      </c>
      <c r="G314" s="87">
        <f>IF(C314="FDE", VLOOKUP(B314, FDE,5,0),VLOOKUP(B314,CDHU!$A$8:$F$4118,6,0))*(1+$E$8)</f>
        <v>244.59684600000003</v>
      </c>
      <c r="H314" s="36">
        <f t="shared" si="8"/>
        <v>5381.13</v>
      </c>
      <c r="I314" s="86">
        <f t="shared" si="9"/>
        <v>1.3561527942561669E-4</v>
      </c>
      <c r="J314"/>
      <c r="K314"/>
      <c r="L314"/>
      <c r="M314"/>
    </row>
    <row r="315" spans="1:13">
      <c r="A315" s="3">
        <v>305</v>
      </c>
      <c r="B315" s="12" t="s">
        <v>486</v>
      </c>
      <c r="C315" s="11" t="s">
        <v>6</v>
      </c>
      <c r="D315" s="12" t="s">
        <v>487</v>
      </c>
      <c r="E315" s="13" t="s">
        <v>79</v>
      </c>
      <c r="F315" s="14">
        <v>75</v>
      </c>
      <c r="G315" s="87">
        <f>IF(C315="FDE", VLOOKUP(B315, FDE,5,0),VLOOKUP(B315,CDHU!$A$8:$F$4118,6,0))*(1+$E$8)</f>
        <v>154.25204400000001</v>
      </c>
      <c r="H315" s="36">
        <f t="shared" si="8"/>
        <v>11568.9</v>
      </c>
      <c r="I315" s="86">
        <f t="shared" si="9"/>
        <v>2.915595063020252E-4</v>
      </c>
    </row>
    <row r="316" spans="1:13">
      <c r="A316" s="3">
        <v>306</v>
      </c>
      <c r="B316" s="12" t="s">
        <v>488</v>
      </c>
      <c r="C316" s="11" t="s">
        <v>6</v>
      </c>
      <c r="D316" s="12" t="s">
        <v>489</v>
      </c>
      <c r="E316" s="13" t="s">
        <v>79</v>
      </c>
      <c r="F316" s="14">
        <v>60</v>
      </c>
      <c r="G316" s="87">
        <f>IF(C316="FDE", VLOOKUP(B316, FDE,5,0),VLOOKUP(B316,CDHU!$A$8:$F$4118,6,0))*(1+$E$8)</f>
        <v>168.16264800000002</v>
      </c>
      <c r="H316" s="36">
        <f t="shared" si="8"/>
        <v>10089.75</v>
      </c>
      <c r="I316" s="86">
        <f t="shared" si="9"/>
        <v>2.5428195668653536E-4</v>
      </c>
    </row>
    <row r="317" spans="1:13">
      <c r="A317" s="3">
        <v>307</v>
      </c>
      <c r="B317" s="12" t="s">
        <v>490</v>
      </c>
      <c r="C317" s="11" t="s">
        <v>6</v>
      </c>
      <c r="D317" s="12" t="s">
        <v>491</v>
      </c>
      <c r="E317" s="13" t="s">
        <v>79</v>
      </c>
      <c r="F317" s="14">
        <v>60</v>
      </c>
      <c r="G317" s="87">
        <f>IF(C317="FDE", VLOOKUP(B317, FDE,5,0),VLOOKUP(B317,CDHU!$A$8:$F$4118,6,0))*(1+$E$8)</f>
        <v>182.04854400000002</v>
      </c>
      <c r="H317" s="36">
        <f t="shared" si="8"/>
        <v>10922.91</v>
      </c>
      <c r="I317" s="86">
        <f t="shared" si="9"/>
        <v>2.7527926138020504E-4</v>
      </c>
    </row>
    <row r="318" spans="1:13">
      <c r="A318" s="3">
        <v>308</v>
      </c>
      <c r="B318" s="12" t="s">
        <v>492</v>
      </c>
      <c r="C318" s="11" t="s">
        <v>6</v>
      </c>
      <c r="D318" s="12" t="s">
        <v>493</v>
      </c>
      <c r="E318" s="13" t="s">
        <v>79</v>
      </c>
      <c r="F318" s="14">
        <v>15</v>
      </c>
      <c r="G318" s="87">
        <f>IF(C318="FDE", VLOOKUP(B318, FDE,5,0),VLOOKUP(B318,CDHU!$A$8:$F$4118,6,0))*(1+$E$8)</f>
        <v>121.95868800000001</v>
      </c>
      <c r="H318" s="36">
        <f t="shared" si="8"/>
        <v>1829.38</v>
      </c>
      <c r="I318" s="86">
        <f t="shared" si="9"/>
        <v>4.6104048754747545E-5</v>
      </c>
    </row>
    <row r="319" spans="1:13">
      <c r="A319" s="3">
        <v>309</v>
      </c>
      <c r="B319" s="12" t="s">
        <v>494</v>
      </c>
      <c r="C319" s="11" t="s">
        <v>6</v>
      </c>
      <c r="D319" s="12" t="s">
        <v>495</v>
      </c>
      <c r="E319" s="13" t="s">
        <v>79</v>
      </c>
      <c r="F319" s="14">
        <v>187</v>
      </c>
      <c r="G319" s="87">
        <f>IF(C319="FDE", VLOOKUP(B319, FDE,5,0),VLOOKUP(B319,CDHU!$A$8:$F$4118,6,0))*(1+$E$8)</f>
        <v>39.137472000000002</v>
      </c>
      <c r="H319" s="36">
        <f t="shared" si="8"/>
        <v>7318.7</v>
      </c>
      <c r="I319" s="86">
        <f t="shared" si="9"/>
        <v>1.8444593338801717E-4</v>
      </c>
    </row>
    <row r="320" spans="1:13">
      <c r="A320" s="3">
        <v>310</v>
      </c>
      <c r="B320" s="12" t="s">
        <v>496</v>
      </c>
      <c r="C320" s="11" t="s">
        <v>6</v>
      </c>
      <c r="D320" s="12" t="s">
        <v>497</v>
      </c>
      <c r="E320" s="13" t="s">
        <v>79</v>
      </c>
      <c r="F320" s="14">
        <v>90</v>
      </c>
      <c r="G320" s="87">
        <f>IF(C320="FDE", VLOOKUP(B320, FDE,5,0),VLOOKUP(B320,CDHU!$A$8:$F$4118,6,0))*(1+$E$8)</f>
        <v>26.449914</v>
      </c>
      <c r="H320" s="36">
        <f t="shared" si="8"/>
        <v>2380.4899999999998</v>
      </c>
      <c r="I320" s="86">
        <f t="shared" si="9"/>
        <v>5.9993127190736187E-5</v>
      </c>
    </row>
    <row r="321" spans="1:9">
      <c r="A321" s="3">
        <v>311</v>
      </c>
      <c r="B321" s="12" t="s">
        <v>498</v>
      </c>
      <c r="C321" s="11" t="s">
        <v>6</v>
      </c>
      <c r="D321" s="12" t="s">
        <v>499</v>
      </c>
      <c r="E321" s="13" t="s">
        <v>83</v>
      </c>
      <c r="F321" s="14">
        <v>1</v>
      </c>
      <c r="G321" s="87">
        <f>IF(C321="FDE", VLOOKUP(B321, FDE,5,0),VLOOKUP(B321,CDHU!$A$8:$F$4118,6,0))*(1+$E$8)</f>
        <v>7410.9916439999997</v>
      </c>
      <c r="H321" s="36">
        <f t="shared" si="8"/>
        <v>7410.99</v>
      </c>
      <c r="I321" s="86">
        <f t="shared" si="9"/>
        <v>1.8677182667403518E-4</v>
      </c>
    </row>
    <row r="322" spans="1:9">
      <c r="A322" s="3">
        <v>312</v>
      </c>
      <c r="B322" s="12" t="s">
        <v>2785</v>
      </c>
      <c r="C322" s="11" t="s">
        <v>6</v>
      </c>
      <c r="D322" s="12" t="s">
        <v>2786</v>
      </c>
      <c r="E322" s="13" t="s">
        <v>79</v>
      </c>
      <c r="F322" s="14">
        <v>1</v>
      </c>
      <c r="G322" s="87">
        <f>IF(C322="FDE", VLOOKUP(B322, FDE,5,0),VLOOKUP(B322,CDHU!$A$8:$F$4118,6,0))*(1+$E$8)</f>
        <v>100.28977200000001</v>
      </c>
      <c r="H322" s="36">
        <f t="shared" si="8"/>
        <v>100.28</v>
      </c>
      <c r="I322" s="86">
        <f t="shared" si="9"/>
        <v>2.5272573271414819E-6</v>
      </c>
    </row>
    <row r="323" spans="1:9">
      <c r="A323" s="3">
        <v>313</v>
      </c>
      <c r="B323" s="12" t="s">
        <v>2787</v>
      </c>
      <c r="C323" s="11" t="s">
        <v>6</v>
      </c>
      <c r="D323" s="12" t="s">
        <v>2788</v>
      </c>
      <c r="E323" s="13" t="s">
        <v>79</v>
      </c>
      <c r="F323" s="14">
        <v>1</v>
      </c>
      <c r="G323" s="87">
        <f>IF(C323="FDE", VLOOKUP(B323, FDE,5,0),VLOOKUP(B323,CDHU!$A$8:$F$4118,6,0))*(1+$E$8)</f>
        <v>92.617938000000009</v>
      </c>
      <c r="H323" s="36">
        <f t="shared" si="8"/>
        <v>92.61</v>
      </c>
      <c r="I323" s="86">
        <f t="shared" si="9"/>
        <v>2.3339579284660213E-6</v>
      </c>
    </row>
    <row r="324" spans="1:9">
      <c r="A324" s="3">
        <v>314</v>
      </c>
      <c r="B324" s="12" t="s">
        <v>2789</v>
      </c>
      <c r="C324" s="11" t="s">
        <v>6</v>
      </c>
      <c r="D324" s="12" t="s">
        <v>2790</v>
      </c>
      <c r="E324" s="13" t="s">
        <v>79</v>
      </c>
      <c r="F324" s="14">
        <v>1</v>
      </c>
      <c r="G324" s="87">
        <f>IF(C324="FDE", VLOOKUP(B324, FDE,5,0),VLOOKUP(B324,CDHU!$A$8:$F$4118,6,0))*(1+$E$8)</f>
        <v>135.37513200000001</v>
      </c>
      <c r="H324" s="36">
        <f t="shared" si="8"/>
        <v>135.37</v>
      </c>
      <c r="I324" s="86">
        <f t="shared" si="9"/>
        <v>3.4115957755798005E-6</v>
      </c>
    </row>
    <row r="325" spans="1:9">
      <c r="A325" s="3">
        <v>315</v>
      </c>
      <c r="B325" s="12" t="s">
        <v>2791</v>
      </c>
      <c r="C325" s="11" t="s">
        <v>6</v>
      </c>
      <c r="D325" s="12" t="s">
        <v>2792</v>
      </c>
      <c r="E325" s="13" t="s">
        <v>79</v>
      </c>
      <c r="F325" s="14">
        <v>1</v>
      </c>
      <c r="G325" s="87">
        <f>IF(C325="FDE", VLOOKUP(B325, FDE,5,0),VLOOKUP(B325,CDHU!$A$8:$F$4118,6,0))*(1+$E$8)</f>
        <v>110.02472400000001</v>
      </c>
      <c r="H325" s="36">
        <f t="shared" si="8"/>
        <v>110.02</v>
      </c>
      <c r="I325" s="86">
        <f t="shared" si="9"/>
        <v>2.772724881652431E-6</v>
      </c>
    </row>
    <row r="326" spans="1:9">
      <c r="A326" s="3">
        <v>316</v>
      </c>
      <c r="B326" s="12" t="s">
        <v>500</v>
      </c>
      <c r="C326" s="11" t="s">
        <v>6</v>
      </c>
      <c r="D326" s="12" t="s">
        <v>501</v>
      </c>
      <c r="E326" s="13" t="s">
        <v>79</v>
      </c>
      <c r="F326" s="14">
        <v>5</v>
      </c>
      <c r="G326" s="87">
        <f>IF(C326="FDE", VLOOKUP(B326, FDE,5,0),VLOOKUP(B326,CDHU!$A$8:$F$4118,6,0))*(1+$E$8)</f>
        <v>96.583572000000018</v>
      </c>
      <c r="H326" s="36">
        <f t="shared" si="8"/>
        <v>482.91</v>
      </c>
      <c r="I326" s="86">
        <f t="shared" si="9"/>
        <v>1.2170301514259005E-5</v>
      </c>
    </row>
    <row r="327" spans="1:9">
      <c r="A327" s="3">
        <v>317</v>
      </c>
      <c r="B327" s="12" t="s">
        <v>502</v>
      </c>
      <c r="C327" s="11" t="s">
        <v>6</v>
      </c>
      <c r="D327" s="12" t="s">
        <v>503</v>
      </c>
      <c r="E327" s="13" t="s">
        <v>79</v>
      </c>
      <c r="F327" s="14">
        <v>5</v>
      </c>
      <c r="G327" s="87">
        <f>IF(C327="FDE", VLOOKUP(B327, FDE,5,0),VLOOKUP(B327,CDHU!$A$8:$F$4118,6,0))*(1+$E$8)</f>
        <v>160.73789400000001</v>
      </c>
      <c r="H327" s="36">
        <f t="shared" si="8"/>
        <v>803.68</v>
      </c>
      <c r="I327" s="86">
        <f t="shared" si="9"/>
        <v>2.0254349508147846E-5</v>
      </c>
    </row>
    <row r="328" spans="1:9">
      <c r="A328" s="3">
        <v>318</v>
      </c>
      <c r="B328" s="12" t="s">
        <v>504</v>
      </c>
      <c r="C328" s="11" t="s">
        <v>6</v>
      </c>
      <c r="D328" s="12" t="s">
        <v>505</v>
      </c>
      <c r="E328" s="13" t="s">
        <v>79</v>
      </c>
      <c r="F328" s="14">
        <v>5</v>
      </c>
      <c r="G328" s="87">
        <f>IF(C328="FDE", VLOOKUP(B328, FDE,5,0),VLOOKUP(B328,CDHU!$A$8:$F$4118,6,0))*(1+$E$8)</f>
        <v>144.34413600000002</v>
      </c>
      <c r="H328" s="36">
        <f t="shared" si="8"/>
        <v>721.72</v>
      </c>
      <c r="I328" s="86">
        <f t="shared" si="9"/>
        <v>1.8188792961154271E-5</v>
      </c>
    </row>
    <row r="329" spans="1:9">
      <c r="A329" s="3">
        <v>319</v>
      </c>
      <c r="B329" s="12" t="s">
        <v>506</v>
      </c>
      <c r="C329" s="11" t="s">
        <v>6</v>
      </c>
      <c r="D329" s="12" t="s">
        <v>507</v>
      </c>
      <c r="E329" s="13" t="s">
        <v>79</v>
      </c>
      <c r="F329" s="14">
        <v>5</v>
      </c>
      <c r="G329" s="87">
        <f>IF(C329="FDE", VLOOKUP(B329, FDE,5,0),VLOOKUP(B329,CDHU!$A$8:$F$4118,6,0))*(1+$E$8)</f>
        <v>66.538644000000005</v>
      </c>
      <c r="H329" s="36">
        <f t="shared" si="8"/>
        <v>332.69</v>
      </c>
      <c r="I329" s="86">
        <f t="shared" si="9"/>
        <v>8.3844559250767802E-6</v>
      </c>
    </row>
    <row r="330" spans="1:9">
      <c r="A330" s="3">
        <v>320</v>
      </c>
      <c r="B330" s="12" t="s">
        <v>508</v>
      </c>
      <c r="C330" s="11" t="s">
        <v>6</v>
      </c>
      <c r="D330" s="12" t="s">
        <v>509</v>
      </c>
      <c r="E330" s="13" t="s">
        <v>79</v>
      </c>
      <c r="F330" s="14">
        <v>5</v>
      </c>
      <c r="G330" s="87">
        <f>IF(C330="FDE", VLOOKUP(B330, FDE,5,0),VLOOKUP(B330,CDHU!$A$8:$F$4118,6,0))*(1+$E$8)</f>
        <v>110.84008800000001</v>
      </c>
      <c r="H330" s="36">
        <f t="shared" si="8"/>
        <v>554.20000000000005</v>
      </c>
      <c r="I330" s="86">
        <f t="shared" si="9"/>
        <v>1.3966952639627136E-5</v>
      </c>
    </row>
    <row r="331" spans="1:9">
      <c r="A331" s="3">
        <v>321</v>
      </c>
      <c r="B331" s="12" t="s">
        <v>510</v>
      </c>
      <c r="C331" s="11" t="s">
        <v>6</v>
      </c>
      <c r="D331" s="12" t="s">
        <v>511</v>
      </c>
      <c r="E331" s="13" t="s">
        <v>79</v>
      </c>
      <c r="F331" s="14">
        <v>225</v>
      </c>
      <c r="G331" s="87">
        <f>IF(C331="FDE", VLOOKUP(B331, FDE,5,0),VLOOKUP(B331,CDHU!$A$8:$F$4118,6,0))*(1+$E$8)</f>
        <v>49.292459999999998</v>
      </c>
      <c r="H331" s="36">
        <f t="shared" ref="H331:H394" si="10">TRUNC(F331*G331,2)</f>
        <v>11090.8</v>
      </c>
      <c r="I331" s="86">
        <f t="shared" ref="I331:I394" si="11">H331/$H$1463</f>
        <v>2.7951042644456267E-4</v>
      </c>
    </row>
    <row r="332" spans="1:9">
      <c r="A332" s="3">
        <v>322</v>
      </c>
      <c r="B332" s="12" t="s">
        <v>512</v>
      </c>
      <c r="C332" s="11" t="s">
        <v>6</v>
      </c>
      <c r="D332" s="12" t="s">
        <v>513</v>
      </c>
      <c r="E332" s="13" t="s">
        <v>79</v>
      </c>
      <c r="F332" s="14">
        <v>200</v>
      </c>
      <c r="G332" s="87">
        <f>IF(C332="FDE", VLOOKUP(B332, FDE,5,0),VLOOKUP(B332,CDHU!$A$8:$F$4118,6,0))*(1+$E$8)</f>
        <v>82.89533999999999</v>
      </c>
      <c r="H332" s="36">
        <f t="shared" si="10"/>
        <v>16579.060000000001</v>
      </c>
      <c r="I332" s="86">
        <f t="shared" si="11"/>
        <v>4.1782559694972335E-4</v>
      </c>
    </row>
    <row r="333" spans="1:9">
      <c r="A333" s="3">
        <v>323</v>
      </c>
      <c r="B333" s="12" t="s">
        <v>514</v>
      </c>
      <c r="C333" s="11" t="s">
        <v>6</v>
      </c>
      <c r="D333" s="12" t="s">
        <v>515</v>
      </c>
      <c r="E333" s="13" t="s">
        <v>79</v>
      </c>
      <c r="F333" s="14">
        <v>5</v>
      </c>
      <c r="G333" s="87">
        <f>IF(C333="FDE", VLOOKUP(B333, FDE,5,0),VLOOKUP(B333,CDHU!$A$8:$F$4118,6,0))*(1+$E$8)</f>
        <v>98.757875999999996</v>
      </c>
      <c r="H333" s="36">
        <f t="shared" si="10"/>
        <v>493.78</v>
      </c>
      <c r="I333" s="86">
        <f t="shared" si="11"/>
        <v>1.2444247337414447E-5</v>
      </c>
    </row>
    <row r="334" spans="1:9">
      <c r="A334" s="3">
        <v>324</v>
      </c>
      <c r="B334" s="12" t="s">
        <v>516</v>
      </c>
      <c r="C334" s="11" t="s">
        <v>6</v>
      </c>
      <c r="D334" s="12" t="s">
        <v>517</v>
      </c>
      <c r="E334" s="13" t="s">
        <v>79</v>
      </c>
      <c r="F334" s="14">
        <v>5</v>
      </c>
      <c r="G334" s="87">
        <f>IF(C334="FDE", VLOOKUP(B334, FDE,5,0),VLOOKUP(B334,CDHU!$A$8:$F$4118,6,0))*(1+$E$8)</f>
        <v>136.38816</v>
      </c>
      <c r="H334" s="36">
        <f t="shared" si="10"/>
        <v>681.94</v>
      </c>
      <c r="I334" s="86">
        <f t="shared" si="11"/>
        <v>1.7186257096837476E-5</v>
      </c>
    </row>
    <row r="335" spans="1:9">
      <c r="A335" s="3">
        <v>325</v>
      </c>
      <c r="B335" s="12" t="s">
        <v>518</v>
      </c>
      <c r="C335" s="11" t="s">
        <v>6</v>
      </c>
      <c r="D335" s="12" t="s">
        <v>2156</v>
      </c>
      <c r="E335" s="13" t="s">
        <v>79</v>
      </c>
      <c r="F335" s="14">
        <v>75</v>
      </c>
      <c r="G335" s="87">
        <f>IF(C335="FDE", VLOOKUP(B335, FDE,5,0),VLOOKUP(B335,CDHU!$A$8:$F$4118,6,0))*(1+$E$8)</f>
        <v>141.63861</v>
      </c>
      <c r="H335" s="36">
        <f t="shared" si="10"/>
        <v>10622.89</v>
      </c>
      <c r="I335" s="86">
        <f t="shared" si="11"/>
        <v>2.6771815504505358E-4</v>
      </c>
    </row>
    <row r="336" spans="1:9">
      <c r="A336" s="3">
        <v>326</v>
      </c>
      <c r="B336" s="12" t="s">
        <v>519</v>
      </c>
      <c r="C336" s="11" t="s">
        <v>6</v>
      </c>
      <c r="D336" s="12" t="s">
        <v>2157</v>
      </c>
      <c r="E336" s="13" t="s">
        <v>79</v>
      </c>
      <c r="F336" s="14">
        <v>75</v>
      </c>
      <c r="G336" s="87">
        <f>IF(C336="FDE", VLOOKUP(B336, FDE,5,0),VLOOKUP(B336,CDHU!$A$8:$F$4118,6,0))*(1+$E$8)</f>
        <v>145.048314</v>
      </c>
      <c r="H336" s="36">
        <f t="shared" si="10"/>
        <v>10878.62</v>
      </c>
      <c r="I336" s="86">
        <f t="shared" si="11"/>
        <v>2.7416306446138681E-4</v>
      </c>
    </row>
    <row r="337" spans="1:9">
      <c r="A337" s="3">
        <v>327</v>
      </c>
      <c r="B337" s="12" t="s">
        <v>520</v>
      </c>
      <c r="C337" s="11" t="s">
        <v>6</v>
      </c>
      <c r="D337" s="12" t="s">
        <v>2158</v>
      </c>
      <c r="E337" s="13" t="s">
        <v>79</v>
      </c>
      <c r="F337" s="14">
        <v>150</v>
      </c>
      <c r="G337" s="87">
        <f>IF(C337="FDE", VLOOKUP(B337, FDE,5,0),VLOOKUP(B337,CDHU!$A$8:$F$4118,6,0))*(1+$E$8)</f>
        <v>171.78237000000001</v>
      </c>
      <c r="H337" s="36">
        <f t="shared" si="10"/>
        <v>25767.35</v>
      </c>
      <c r="I337" s="86">
        <f t="shared" si="11"/>
        <v>6.493889518200943E-4</v>
      </c>
    </row>
    <row r="338" spans="1:9">
      <c r="A338" s="3">
        <v>328</v>
      </c>
      <c r="B338" s="12" t="s">
        <v>521</v>
      </c>
      <c r="C338" s="11" t="s">
        <v>6</v>
      </c>
      <c r="D338" s="12" t="s">
        <v>522</v>
      </c>
      <c r="E338" s="13" t="s">
        <v>79</v>
      </c>
      <c r="F338" s="14">
        <v>75</v>
      </c>
      <c r="G338" s="87">
        <f>IF(C338="FDE", VLOOKUP(B338, FDE,5,0),VLOOKUP(B338,CDHU!$A$8:$F$4118,6,0))*(1+$E$8)</f>
        <v>127.11030600000001</v>
      </c>
      <c r="H338" s="36">
        <f t="shared" si="10"/>
        <v>9533.27</v>
      </c>
      <c r="I338" s="86">
        <f t="shared" si="11"/>
        <v>2.4025754346946622E-4</v>
      </c>
    </row>
    <row r="339" spans="1:9">
      <c r="A339" s="3">
        <v>329</v>
      </c>
      <c r="B339" s="12" t="s">
        <v>523</v>
      </c>
      <c r="C339" s="11" t="s">
        <v>6</v>
      </c>
      <c r="D339" s="12" t="s">
        <v>2159</v>
      </c>
      <c r="E339" s="13" t="s">
        <v>79</v>
      </c>
      <c r="F339" s="14">
        <v>3000</v>
      </c>
      <c r="G339" s="87">
        <f>IF(C339="FDE", VLOOKUP(B339, FDE,5,0),VLOOKUP(B339,CDHU!$A$8:$F$4118,6,0))*(1+$E$8)</f>
        <v>117.807744</v>
      </c>
      <c r="H339" s="36">
        <f t="shared" si="10"/>
        <v>353423.23</v>
      </c>
      <c r="I339" s="84">
        <f t="shared" si="11"/>
        <v>8.9069749461458819E-3</v>
      </c>
    </row>
    <row r="340" spans="1:9">
      <c r="A340" s="3">
        <v>330</v>
      </c>
      <c r="B340" s="12" t="s">
        <v>524</v>
      </c>
      <c r="C340" s="11" t="s">
        <v>6</v>
      </c>
      <c r="D340" s="12" t="s">
        <v>2160</v>
      </c>
      <c r="E340" s="13" t="s">
        <v>79</v>
      </c>
      <c r="F340" s="14">
        <v>3000</v>
      </c>
      <c r="G340" s="87">
        <f>IF(C340="FDE", VLOOKUP(B340, FDE,5,0),VLOOKUP(B340,CDHU!$A$8:$F$4118,6,0))*(1+$E$8)</f>
        <v>146.18488200000002</v>
      </c>
      <c r="H340" s="36">
        <f t="shared" si="10"/>
        <v>438554.64</v>
      </c>
      <c r="I340" s="83">
        <f t="shared" si="11"/>
        <v>1.105245739222073E-2</v>
      </c>
    </row>
    <row r="341" spans="1:9">
      <c r="A341" s="3">
        <v>331</v>
      </c>
      <c r="B341" s="12" t="s">
        <v>525</v>
      </c>
      <c r="C341" s="11" t="s">
        <v>6</v>
      </c>
      <c r="D341" s="12" t="s">
        <v>2161</v>
      </c>
      <c r="E341" s="13" t="s">
        <v>79</v>
      </c>
      <c r="F341" s="14">
        <v>2250</v>
      </c>
      <c r="G341" s="87">
        <f>IF(C341="FDE", VLOOKUP(B341, FDE,5,0),VLOOKUP(B341,CDHU!$A$8:$F$4118,6,0))*(1+$E$8)</f>
        <v>275.45713799999999</v>
      </c>
      <c r="H341" s="36">
        <f t="shared" si="10"/>
        <v>619778.56000000006</v>
      </c>
      <c r="I341" s="83">
        <f t="shared" si="11"/>
        <v>1.5619664010422783E-2</v>
      </c>
    </row>
    <row r="342" spans="1:9">
      <c r="A342" s="3">
        <v>332</v>
      </c>
      <c r="B342" s="12" t="s">
        <v>526</v>
      </c>
      <c r="C342" s="11" t="s">
        <v>6</v>
      </c>
      <c r="D342" s="12" t="s">
        <v>2162</v>
      </c>
      <c r="E342" s="13" t="s">
        <v>79</v>
      </c>
      <c r="F342" s="14">
        <v>6000</v>
      </c>
      <c r="G342" s="87">
        <f>IF(C342="FDE", VLOOKUP(B342, FDE,5,0),VLOOKUP(B342,CDHU!$A$8:$F$4118,6,0))*(1+$E$8)</f>
        <v>368.24803200000002</v>
      </c>
      <c r="H342" s="36">
        <f t="shared" si="10"/>
        <v>2209488.19</v>
      </c>
      <c r="I342" s="82">
        <f t="shared" si="11"/>
        <v>5.5683538266953228E-2</v>
      </c>
    </row>
    <row r="343" spans="1:9">
      <c r="A343" s="3">
        <v>333</v>
      </c>
      <c r="B343" s="12" t="s">
        <v>2793</v>
      </c>
      <c r="C343" s="11" t="s">
        <v>6</v>
      </c>
      <c r="D343" s="12" t="s">
        <v>2794</v>
      </c>
      <c r="E343" s="13" t="s">
        <v>79</v>
      </c>
      <c r="F343" s="14">
        <v>1</v>
      </c>
      <c r="G343" s="87">
        <f>IF(C343="FDE", VLOOKUP(B343, FDE,5,0),VLOOKUP(B343,CDHU!$A$8:$F$4118,6,0))*(1+$E$8)</f>
        <v>225.32460599999999</v>
      </c>
      <c r="H343" s="36">
        <f t="shared" si="10"/>
        <v>225.32</v>
      </c>
      <c r="I343" s="86">
        <f t="shared" si="11"/>
        <v>5.6785163636968355E-6</v>
      </c>
    </row>
    <row r="344" spans="1:9">
      <c r="A344" s="3">
        <v>334</v>
      </c>
      <c r="B344" s="12" t="s">
        <v>2795</v>
      </c>
      <c r="C344" s="11" t="s">
        <v>6</v>
      </c>
      <c r="D344" s="12" t="s">
        <v>2796</v>
      </c>
      <c r="E344" s="13" t="s">
        <v>79</v>
      </c>
      <c r="F344" s="14">
        <v>1</v>
      </c>
      <c r="G344" s="87">
        <f>IF(C344="FDE", VLOOKUP(B344, FDE,5,0),VLOOKUP(B344,CDHU!$A$8:$F$4118,6,0))*(1+$E$8)</f>
        <v>243.04024200000001</v>
      </c>
      <c r="H344" s="36">
        <f t="shared" si="10"/>
        <v>243.04</v>
      </c>
      <c r="I344" s="86">
        <f t="shared" si="11"/>
        <v>6.1250959392547433E-6</v>
      </c>
    </row>
    <row r="345" spans="1:9">
      <c r="A345" s="3">
        <v>335</v>
      </c>
      <c r="B345" s="12" t="s">
        <v>527</v>
      </c>
      <c r="C345" s="11" t="s">
        <v>6</v>
      </c>
      <c r="D345" s="12" t="s">
        <v>528</v>
      </c>
      <c r="E345" s="13" t="s">
        <v>101</v>
      </c>
      <c r="F345" s="14">
        <v>37</v>
      </c>
      <c r="G345" s="87">
        <f>IF(C345="FDE", VLOOKUP(B345, FDE,5,0),VLOOKUP(B345,CDHU!$A$8:$F$4118,6,0))*(1+$E$8)</f>
        <v>38.037965999999997</v>
      </c>
      <c r="H345" s="36">
        <f t="shared" si="10"/>
        <v>1407.4</v>
      </c>
      <c r="I345" s="86">
        <f t="shared" si="11"/>
        <v>3.546930556660273E-5</v>
      </c>
    </row>
    <row r="346" spans="1:9">
      <c r="A346" s="3">
        <v>336</v>
      </c>
      <c r="B346" s="12" t="s">
        <v>24</v>
      </c>
      <c r="C346" s="11" t="s">
        <v>6</v>
      </c>
      <c r="D346" s="12" t="s">
        <v>529</v>
      </c>
      <c r="E346" s="13" t="s">
        <v>101</v>
      </c>
      <c r="F346" s="14">
        <v>75</v>
      </c>
      <c r="G346" s="87">
        <f>IF(C346="FDE", VLOOKUP(B346, FDE,5,0),VLOOKUP(B346,CDHU!$A$8:$F$4118,6,0))*(1+$E$8)</f>
        <v>139.340766</v>
      </c>
      <c r="H346" s="36">
        <f t="shared" si="10"/>
        <v>10450.549999999999</v>
      </c>
      <c r="I346" s="86">
        <f t="shared" si="11"/>
        <v>2.6337484104665347E-4</v>
      </c>
    </row>
    <row r="347" spans="1:9">
      <c r="A347" s="3">
        <v>337</v>
      </c>
      <c r="B347" s="12" t="s">
        <v>530</v>
      </c>
      <c r="C347" s="11" t="s">
        <v>6</v>
      </c>
      <c r="D347" s="12" t="s">
        <v>531</v>
      </c>
      <c r="E347" s="13" t="s">
        <v>101</v>
      </c>
      <c r="F347" s="14">
        <v>75</v>
      </c>
      <c r="G347" s="87">
        <f>IF(C347="FDE", VLOOKUP(B347, FDE,5,0),VLOOKUP(B347,CDHU!$A$8:$F$4118,6,0))*(1+$E$8)</f>
        <v>87.849294</v>
      </c>
      <c r="H347" s="36">
        <f t="shared" si="10"/>
        <v>6588.69</v>
      </c>
      <c r="I347" s="86">
        <f t="shared" si="11"/>
        <v>1.6604821578344444E-4</v>
      </c>
    </row>
    <row r="348" spans="1:9">
      <c r="A348" s="3">
        <v>338</v>
      </c>
      <c r="B348" s="12" t="s">
        <v>532</v>
      </c>
      <c r="C348" s="11" t="s">
        <v>6</v>
      </c>
      <c r="D348" s="12" t="s">
        <v>533</v>
      </c>
      <c r="E348" s="13" t="s">
        <v>101</v>
      </c>
      <c r="F348" s="14">
        <v>75</v>
      </c>
      <c r="G348" s="87">
        <f>IF(C348="FDE", VLOOKUP(B348, FDE,5,0),VLOOKUP(B348,CDHU!$A$8:$F$4118,6,0))*(1+$E$8)</f>
        <v>159.341892</v>
      </c>
      <c r="H348" s="36">
        <f t="shared" si="10"/>
        <v>11950.64</v>
      </c>
      <c r="I348" s="86">
        <f t="shared" si="11"/>
        <v>3.0118012070233421E-4</v>
      </c>
    </row>
    <row r="349" spans="1:9">
      <c r="A349" s="3">
        <v>339</v>
      </c>
      <c r="B349" s="12" t="s">
        <v>534</v>
      </c>
      <c r="C349" s="11" t="s">
        <v>6</v>
      </c>
      <c r="D349" s="12" t="s">
        <v>535</v>
      </c>
      <c r="E349" s="13" t="s">
        <v>101</v>
      </c>
      <c r="F349" s="14">
        <v>7</v>
      </c>
      <c r="G349" s="87">
        <f>IF(C349="FDE", VLOOKUP(B349, FDE,5,0),VLOOKUP(B349,CDHU!$A$8:$F$4118,6,0))*(1+$E$8)</f>
        <v>165.64243200000001</v>
      </c>
      <c r="H349" s="36">
        <f t="shared" si="10"/>
        <v>1159.49</v>
      </c>
      <c r="I349" s="86">
        <f t="shared" si="11"/>
        <v>2.9221475850092508E-5</v>
      </c>
    </row>
    <row r="350" spans="1:9">
      <c r="A350" s="3">
        <v>340</v>
      </c>
      <c r="B350" s="12" t="s">
        <v>536</v>
      </c>
      <c r="C350" s="11" t="s">
        <v>6</v>
      </c>
      <c r="D350" s="12" t="s">
        <v>537</v>
      </c>
      <c r="E350" s="13" t="s">
        <v>101</v>
      </c>
      <c r="F350" s="14">
        <v>180</v>
      </c>
      <c r="G350" s="87">
        <f>IF(C350="FDE", VLOOKUP(B350, FDE,5,0),VLOOKUP(B350,CDHU!$A$8:$F$4118,6,0))*(1+$E$8)</f>
        <v>172.36300800000001</v>
      </c>
      <c r="H350" s="36">
        <f t="shared" si="10"/>
        <v>31025.34</v>
      </c>
      <c r="I350" s="86">
        <f t="shared" si="11"/>
        <v>7.819008560236906E-4</v>
      </c>
    </row>
    <row r="351" spans="1:9">
      <c r="A351" s="3">
        <v>341</v>
      </c>
      <c r="B351" s="12" t="s">
        <v>538</v>
      </c>
      <c r="C351" s="11" t="s">
        <v>6</v>
      </c>
      <c r="D351" s="12" t="s">
        <v>539</v>
      </c>
      <c r="E351" s="13" t="s">
        <v>101</v>
      </c>
      <c r="F351" s="14">
        <v>45</v>
      </c>
      <c r="G351" s="87">
        <f>IF(C351="FDE", VLOOKUP(B351, FDE,5,0),VLOOKUP(B351,CDHU!$A$8:$F$4118,6,0))*(1+$E$8)</f>
        <v>127.2462</v>
      </c>
      <c r="H351" s="36">
        <f t="shared" si="10"/>
        <v>5726.07</v>
      </c>
      <c r="I351" s="86">
        <f t="shared" si="11"/>
        <v>1.4430845994440589E-4</v>
      </c>
    </row>
    <row r="352" spans="1:9">
      <c r="A352" s="3">
        <v>342</v>
      </c>
      <c r="B352" s="12" t="s">
        <v>540</v>
      </c>
      <c r="C352" s="11" t="s">
        <v>6</v>
      </c>
      <c r="D352" s="12" t="s">
        <v>541</v>
      </c>
      <c r="E352" s="13" t="s">
        <v>101</v>
      </c>
      <c r="F352" s="14">
        <v>3</v>
      </c>
      <c r="G352" s="87">
        <f>IF(C352="FDE", VLOOKUP(B352, FDE,5,0),VLOOKUP(B352,CDHU!$A$8:$F$4118,6,0))*(1+$E$8)</f>
        <v>73.469238000000004</v>
      </c>
      <c r="H352" s="36">
        <f t="shared" si="10"/>
        <v>220.4</v>
      </c>
      <c r="I352" s="86">
        <f t="shared" si="11"/>
        <v>5.5545224860588607E-6</v>
      </c>
    </row>
    <row r="353" spans="1:13">
      <c r="A353" s="3">
        <v>343</v>
      </c>
      <c r="B353" s="12" t="s">
        <v>542</v>
      </c>
      <c r="C353" s="11" t="s">
        <v>6</v>
      </c>
      <c r="D353" s="12" t="s">
        <v>543</v>
      </c>
      <c r="E353" s="13" t="s">
        <v>101</v>
      </c>
      <c r="F353" s="14">
        <v>45</v>
      </c>
      <c r="G353" s="87">
        <f>IF(C353="FDE", VLOOKUP(B353, FDE,5,0),VLOOKUP(B353,CDHU!$A$8:$F$4118,6,0))*(1+$E$8)</f>
        <v>69.145337999999995</v>
      </c>
      <c r="H353" s="36">
        <f t="shared" si="10"/>
        <v>3111.54</v>
      </c>
      <c r="I353" s="86">
        <f t="shared" si="11"/>
        <v>7.8417054883264916E-5</v>
      </c>
    </row>
    <row r="354" spans="1:13">
      <c r="A354" s="3">
        <v>344</v>
      </c>
      <c r="B354" s="12" t="s">
        <v>544</v>
      </c>
      <c r="C354" s="11" t="s">
        <v>6</v>
      </c>
      <c r="D354" s="12" t="s">
        <v>545</v>
      </c>
      <c r="E354" s="13" t="s">
        <v>101</v>
      </c>
      <c r="F354" s="14">
        <v>7</v>
      </c>
      <c r="G354" s="87">
        <f>IF(C354="FDE", VLOOKUP(B354, FDE,5,0),VLOOKUP(B354,CDHU!$A$8:$F$4118,6,0))*(1+$E$8)</f>
        <v>71.233164000000002</v>
      </c>
      <c r="H354" s="36">
        <f t="shared" si="10"/>
        <v>498.63</v>
      </c>
      <c r="I354" s="86">
        <f t="shared" si="11"/>
        <v>1.2566477074516922E-5</v>
      </c>
    </row>
    <row r="355" spans="1:13">
      <c r="A355" s="3">
        <v>345</v>
      </c>
      <c r="B355" s="12" t="s">
        <v>546</v>
      </c>
      <c r="C355" s="11" t="s">
        <v>6</v>
      </c>
      <c r="D355" s="12" t="s">
        <v>547</v>
      </c>
      <c r="E355" s="13" t="s">
        <v>79</v>
      </c>
      <c r="F355" s="14">
        <v>75</v>
      </c>
      <c r="G355" s="87">
        <f>IF(C355="FDE", VLOOKUP(B355, FDE,5,0),VLOOKUP(B355,CDHU!$A$8:$F$4118,6,0))*(1+$E$8)</f>
        <v>18.456876000000001</v>
      </c>
      <c r="H355" s="36">
        <f t="shared" si="10"/>
        <v>1384.26</v>
      </c>
      <c r="I355" s="86">
        <f t="shared" si="11"/>
        <v>3.4886131109581848E-5</v>
      </c>
    </row>
    <row r="356" spans="1:13" s="15" customFormat="1">
      <c r="A356" s="3">
        <v>346</v>
      </c>
      <c r="B356" s="12" t="s">
        <v>548</v>
      </c>
      <c r="C356" s="11" t="s">
        <v>6</v>
      </c>
      <c r="D356" s="12" t="s">
        <v>549</v>
      </c>
      <c r="E356" s="13" t="s">
        <v>79</v>
      </c>
      <c r="F356" s="14">
        <v>4370</v>
      </c>
      <c r="G356" s="87">
        <f>IF(C356="FDE", VLOOKUP(B356, FDE,5,0),VLOOKUP(B356,CDHU!$A$8:$F$4118,6,0))*(1+$E$8)</f>
        <v>5.6951940000000008</v>
      </c>
      <c r="H356" s="36">
        <f t="shared" si="10"/>
        <v>24887.99</v>
      </c>
      <c r="I356" s="86">
        <f t="shared" si="11"/>
        <v>6.2722731437299493E-4</v>
      </c>
      <c r="J356"/>
      <c r="K356"/>
      <c r="L356"/>
      <c r="M356"/>
    </row>
    <row r="357" spans="1:13" s="15" customFormat="1">
      <c r="A357" s="3">
        <v>347</v>
      </c>
      <c r="B357" s="12" t="s">
        <v>550</v>
      </c>
      <c r="C357" s="11" t="s">
        <v>6</v>
      </c>
      <c r="D357" s="12" t="s">
        <v>2163</v>
      </c>
      <c r="E357" s="13" t="s">
        <v>79</v>
      </c>
      <c r="F357" s="14">
        <v>45</v>
      </c>
      <c r="G357" s="87">
        <f>IF(C357="FDE", VLOOKUP(B357, FDE,5,0),VLOOKUP(B357,CDHU!$A$8:$F$4118,6,0))*(1+$E$8)</f>
        <v>25.288637999999999</v>
      </c>
      <c r="H357" s="36">
        <f t="shared" si="10"/>
        <v>1137.98</v>
      </c>
      <c r="I357" s="86">
        <f t="shared" si="11"/>
        <v>2.8679380665541119E-5</v>
      </c>
      <c r="J357"/>
      <c r="K357"/>
      <c r="L357"/>
      <c r="M357"/>
    </row>
    <row r="358" spans="1:13">
      <c r="A358" s="3">
        <v>348</v>
      </c>
      <c r="B358" s="12" t="s">
        <v>551</v>
      </c>
      <c r="C358" s="11" t="s">
        <v>6</v>
      </c>
      <c r="D358" s="12" t="s">
        <v>552</v>
      </c>
      <c r="E358" s="13" t="s">
        <v>79</v>
      </c>
      <c r="F358" s="14">
        <v>45</v>
      </c>
      <c r="G358" s="87">
        <f>IF(C358="FDE", VLOOKUP(B358, FDE,5,0),VLOOKUP(B358,CDHU!$A$8:$F$4118,6,0))*(1+$E$8)</f>
        <v>35.826599999999999</v>
      </c>
      <c r="H358" s="36">
        <f t="shared" si="10"/>
        <v>1612.19</v>
      </c>
      <c r="I358" s="86">
        <f t="shared" si="11"/>
        <v>4.0630424713245166E-5</v>
      </c>
    </row>
    <row r="359" spans="1:13">
      <c r="A359" s="3">
        <v>349</v>
      </c>
      <c r="B359" s="12" t="s">
        <v>553</v>
      </c>
      <c r="C359" s="11" t="s">
        <v>6</v>
      </c>
      <c r="D359" s="12" t="s">
        <v>2164</v>
      </c>
      <c r="E359" s="13" t="s">
        <v>79</v>
      </c>
      <c r="F359" s="14">
        <v>97</v>
      </c>
      <c r="G359" s="87">
        <f>IF(C359="FDE", VLOOKUP(B359, FDE,5,0),VLOOKUP(B359,CDHU!$A$8:$F$4118,6,0))*(1+$E$8)</f>
        <v>16.850856</v>
      </c>
      <c r="H359" s="36">
        <f t="shared" si="10"/>
        <v>1634.53</v>
      </c>
      <c r="I359" s="86">
        <f t="shared" si="11"/>
        <v>4.1193437564146053E-5</v>
      </c>
    </row>
    <row r="360" spans="1:13">
      <c r="A360" s="3">
        <v>350</v>
      </c>
      <c r="B360" s="12" t="s">
        <v>554</v>
      </c>
      <c r="C360" s="11" t="s">
        <v>6</v>
      </c>
      <c r="D360" s="12" t="s">
        <v>555</v>
      </c>
      <c r="E360" s="13" t="s">
        <v>79</v>
      </c>
      <c r="F360" s="14">
        <v>97</v>
      </c>
      <c r="G360" s="87">
        <f>IF(C360="FDE", VLOOKUP(B360, FDE,5,0),VLOOKUP(B360,CDHU!$A$8:$F$4118,6,0))*(1+$E$8)</f>
        <v>27.401172000000003</v>
      </c>
      <c r="H360" s="36">
        <f t="shared" si="10"/>
        <v>2657.91</v>
      </c>
      <c r="I360" s="86">
        <f t="shared" si="11"/>
        <v>6.6984668152997754E-5</v>
      </c>
    </row>
    <row r="361" spans="1:13">
      <c r="A361" s="3">
        <v>351</v>
      </c>
      <c r="B361" s="12" t="s">
        <v>556</v>
      </c>
      <c r="C361" s="11" t="s">
        <v>6</v>
      </c>
      <c r="D361" s="12" t="s">
        <v>557</v>
      </c>
      <c r="E361" s="13" t="s">
        <v>101</v>
      </c>
      <c r="F361" s="14">
        <v>67</v>
      </c>
      <c r="G361" s="87">
        <f>IF(C361="FDE", VLOOKUP(B361, FDE,5,0),VLOOKUP(B361,CDHU!$A$8:$F$4118,6,0))*(1+$E$8)</f>
        <v>4.2127140000000001</v>
      </c>
      <c r="H361" s="36">
        <f t="shared" si="10"/>
        <v>282.25</v>
      </c>
      <c r="I361" s="86">
        <f t="shared" si="11"/>
        <v>7.1132666592110412E-6</v>
      </c>
    </row>
    <row r="362" spans="1:13">
      <c r="A362" s="3">
        <v>352</v>
      </c>
      <c r="B362" s="12" t="s">
        <v>558</v>
      </c>
      <c r="C362" s="11" t="s">
        <v>6</v>
      </c>
      <c r="D362" s="12" t="s">
        <v>559</v>
      </c>
      <c r="E362" s="13" t="s">
        <v>101</v>
      </c>
      <c r="F362" s="14">
        <v>225</v>
      </c>
      <c r="G362" s="87">
        <f>IF(C362="FDE", VLOOKUP(B362, FDE,5,0),VLOOKUP(B362,CDHU!$A$8:$F$4118,6,0))*(1+$E$8)</f>
        <v>2.520216</v>
      </c>
      <c r="H362" s="36">
        <f t="shared" si="10"/>
        <v>567.04</v>
      </c>
      <c r="I362" s="86">
        <f t="shared" si="11"/>
        <v>1.4290546417853068E-5</v>
      </c>
    </row>
    <row r="363" spans="1:13">
      <c r="A363" s="3">
        <v>353</v>
      </c>
      <c r="B363" s="12" t="s">
        <v>560</v>
      </c>
      <c r="C363" s="11" t="s">
        <v>6</v>
      </c>
      <c r="D363" s="12" t="s">
        <v>561</v>
      </c>
      <c r="E363" s="13" t="s">
        <v>101</v>
      </c>
      <c r="F363" s="14">
        <v>225</v>
      </c>
      <c r="G363" s="87">
        <f>IF(C363="FDE", VLOOKUP(B363, FDE,5,0),VLOOKUP(B363,CDHU!$A$8:$F$4118,6,0))*(1+$E$8)</f>
        <v>0.40768200000000004</v>
      </c>
      <c r="H363" s="36">
        <f t="shared" si="10"/>
        <v>91.72</v>
      </c>
      <c r="I363" s="86">
        <f t="shared" si="11"/>
        <v>2.311528141657526E-6</v>
      </c>
    </row>
    <row r="364" spans="1:13">
      <c r="A364" s="3">
        <v>354</v>
      </c>
      <c r="B364" s="12" t="s">
        <v>562</v>
      </c>
      <c r="C364" s="11" t="s">
        <v>6</v>
      </c>
      <c r="D364" s="12" t="s">
        <v>563</v>
      </c>
      <c r="E364" s="13" t="s">
        <v>80</v>
      </c>
      <c r="F364" s="14">
        <v>15</v>
      </c>
      <c r="G364" s="87">
        <f>IF(C364="FDE", VLOOKUP(B364, FDE,5,0),VLOOKUP(B364,CDHU!$A$8:$F$4118,6,0))*(1+$E$8)</f>
        <v>6.3128940000000009</v>
      </c>
      <c r="H364" s="36">
        <f t="shared" si="10"/>
        <v>94.69</v>
      </c>
      <c r="I364" s="86">
        <f t="shared" si="11"/>
        <v>2.3863781043780104E-6</v>
      </c>
    </row>
    <row r="365" spans="1:13">
      <c r="A365" s="3">
        <v>355</v>
      </c>
      <c r="B365" s="12" t="s">
        <v>564</v>
      </c>
      <c r="C365" s="11" t="s">
        <v>6</v>
      </c>
      <c r="D365" s="12" t="s">
        <v>565</v>
      </c>
      <c r="E365" s="13" t="s">
        <v>79</v>
      </c>
      <c r="F365" s="14">
        <v>25</v>
      </c>
      <c r="G365" s="87">
        <f>IF(C365="FDE", VLOOKUP(B365, FDE,5,0),VLOOKUP(B365,CDHU!$A$8:$F$4118,6,0))*(1+$E$8)</f>
        <v>6.1770000000000005</v>
      </c>
      <c r="H365" s="36">
        <f t="shared" si="10"/>
        <v>154.41999999999999</v>
      </c>
      <c r="I365" s="86">
        <f t="shared" si="11"/>
        <v>3.8916940213122017E-6</v>
      </c>
    </row>
    <row r="366" spans="1:13">
      <c r="A366" s="3">
        <v>356</v>
      </c>
      <c r="B366" s="12" t="s">
        <v>566</v>
      </c>
      <c r="C366" s="11" t="s">
        <v>6</v>
      </c>
      <c r="D366" s="12" t="s">
        <v>567</v>
      </c>
      <c r="E366" s="13" t="s">
        <v>79</v>
      </c>
      <c r="F366" s="14">
        <v>25</v>
      </c>
      <c r="G366" s="87">
        <f>IF(C366="FDE", VLOOKUP(B366, FDE,5,0),VLOOKUP(B366,CDHU!$A$8:$F$4118,6,0))*(1+$E$8)</f>
        <v>4.26213</v>
      </c>
      <c r="H366" s="36">
        <f t="shared" si="10"/>
        <v>106.55</v>
      </c>
      <c r="I366" s="86">
        <f t="shared" si="11"/>
        <v>2.6852739151069492E-6</v>
      </c>
    </row>
    <row r="367" spans="1:13">
      <c r="A367" s="3">
        <v>357</v>
      </c>
      <c r="B367" s="12" t="s">
        <v>568</v>
      </c>
      <c r="C367" s="11" t="s">
        <v>6</v>
      </c>
      <c r="D367" s="12" t="s">
        <v>569</v>
      </c>
      <c r="E367" s="13" t="s">
        <v>101</v>
      </c>
      <c r="F367" s="14">
        <v>37</v>
      </c>
      <c r="G367" s="87">
        <f>IF(C367="FDE", VLOOKUP(B367, FDE,5,0),VLOOKUP(B367,CDHU!$A$8:$F$4118,6,0))*(1+$E$8)</f>
        <v>5.6951940000000008</v>
      </c>
      <c r="H367" s="36">
        <f t="shared" si="10"/>
        <v>210.72</v>
      </c>
      <c r="I367" s="86">
        <f t="shared" si="11"/>
        <v>5.3105670520069109E-6</v>
      </c>
    </row>
    <row r="368" spans="1:13">
      <c r="A368" s="3">
        <v>358</v>
      </c>
      <c r="B368" s="12" t="s">
        <v>570</v>
      </c>
      <c r="C368" s="11" t="s">
        <v>6</v>
      </c>
      <c r="D368" s="12" t="s">
        <v>571</v>
      </c>
      <c r="E368" s="13" t="s">
        <v>101</v>
      </c>
      <c r="F368" s="14">
        <v>37</v>
      </c>
      <c r="G368" s="87">
        <f>IF(C368="FDE", VLOOKUP(B368, FDE,5,0),VLOOKUP(B368,CDHU!$A$8:$F$4118,6,0))*(1+$E$8)</f>
        <v>1.4207099999999999</v>
      </c>
      <c r="H368" s="36">
        <f t="shared" si="10"/>
        <v>52.56</v>
      </c>
      <c r="I368" s="86">
        <f t="shared" si="11"/>
        <v>1.3246175220837284E-6</v>
      </c>
    </row>
    <row r="369" spans="1:9">
      <c r="A369" s="3">
        <v>359</v>
      </c>
      <c r="B369" s="12" t="s">
        <v>23</v>
      </c>
      <c r="C369" s="11" t="s">
        <v>6</v>
      </c>
      <c r="D369" s="12" t="s">
        <v>572</v>
      </c>
      <c r="E369" s="13" t="s">
        <v>79</v>
      </c>
      <c r="F369" s="14">
        <v>8185</v>
      </c>
      <c r="G369" s="87">
        <f>IF(C369="FDE", VLOOKUP(B369, FDE,5,0),VLOOKUP(B369,CDHU!$A$8:$F$4118,6,0))*(1+$E$8)</f>
        <v>7.6718340000000005</v>
      </c>
      <c r="H369" s="36">
        <f t="shared" si="10"/>
        <v>62793.96</v>
      </c>
      <c r="I369" s="86">
        <f t="shared" si="11"/>
        <v>1.5825338602934694E-3</v>
      </c>
    </row>
    <row r="370" spans="1:9">
      <c r="A370" s="3">
        <v>360</v>
      </c>
      <c r="B370" s="12" t="s">
        <v>573</v>
      </c>
      <c r="C370" s="11" t="s">
        <v>6</v>
      </c>
      <c r="D370" s="12" t="s">
        <v>574</v>
      </c>
      <c r="E370" s="13" t="s">
        <v>79</v>
      </c>
      <c r="F370" s="14">
        <v>8185</v>
      </c>
      <c r="G370" s="87">
        <f>IF(C370="FDE", VLOOKUP(B370, FDE,5,0),VLOOKUP(B370,CDHU!$A$8:$F$4118,6,0))*(1+$E$8)</f>
        <v>5.3245740000000001</v>
      </c>
      <c r="H370" s="36">
        <f t="shared" si="10"/>
        <v>43581.63</v>
      </c>
      <c r="I370" s="86">
        <f t="shared" si="11"/>
        <v>1.0983445726592443E-3</v>
      </c>
    </row>
    <row r="371" spans="1:9">
      <c r="A371" s="3">
        <v>361</v>
      </c>
      <c r="B371" s="12" t="s">
        <v>575</v>
      </c>
      <c r="C371" s="11" t="s">
        <v>6</v>
      </c>
      <c r="D371" s="12" t="s">
        <v>576</v>
      </c>
      <c r="E371" s="13" t="s">
        <v>101</v>
      </c>
      <c r="F371" s="14">
        <v>48</v>
      </c>
      <c r="G371" s="87">
        <f>IF(C371="FDE", VLOOKUP(B371, FDE,5,0),VLOOKUP(B371,CDHU!$A$8:$F$4118,6,0))*(1+$E$8)</f>
        <v>9.5002260000000014</v>
      </c>
      <c r="H371" s="36">
        <f t="shared" si="10"/>
        <v>456.01</v>
      </c>
      <c r="I371" s="86">
        <f t="shared" si="11"/>
        <v>1.1492367508474143E-5</v>
      </c>
    </row>
    <row r="372" spans="1:9">
      <c r="A372" s="3">
        <v>362</v>
      </c>
      <c r="B372" s="12" t="s">
        <v>577</v>
      </c>
      <c r="C372" s="11" t="s">
        <v>6</v>
      </c>
      <c r="D372" s="12" t="s">
        <v>578</v>
      </c>
      <c r="E372" s="13" t="s">
        <v>101</v>
      </c>
      <c r="F372" s="14">
        <v>48</v>
      </c>
      <c r="G372" s="87">
        <f>IF(C372="FDE", VLOOKUP(B372, FDE,5,0),VLOOKUP(B372,CDHU!$A$8:$F$4118,6,0))*(1+$E$8)</f>
        <v>2.3719679999999999</v>
      </c>
      <c r="H372" s="36">
        <f t="shared" si="10"/>
        <v>113.85</v>
      </c>
      <c r="I372" s="86">
        <f t="shared" si="11"/>
        <v>2.8692485709519115E-6</v>
      </c>
    </row>
    <row r="373" spans="1:9">
      <c r="A373" s="3">
        <v>363</v>
      </c>
      <c r="B373" s="12" t="s">
        <v>579</v>
      </c>
      <c r="C373" s="11" t="s">
        <v>6</v>
      </c>
      <c r="D373" s="12" t="s">
        <v>580</v>
      </c>
      <c r="E373" s="13" t="s">
        <v>101</v>
      </c>
      <c r="F373" s="14">
        <v>150</v>
      </c>
      <c r="G373" s="87">
        <f>IF(C373="FDE", VLOOKUP(B373, FDE,5,0),VLOOKUP(B373,CDHU!$A$8:$F$4118,6,0))*(1+$E$8)</f>
        <v>0.85242600000000002</v>
      </c>
      <c r="H373" s="36">
        <f t="shared" si="10"/>
        <v>127.86</v>
      </c>
      <c r="I373" s="86">
        <f t="shared" si="11"/>
        <v>3.2223286981283392E-6</v>
      </c>
    </row>
    <row r="374" spans="1:9">
      <c r="A374" s="3">
        <v>364</v>
      </c>
      <c r="B374" s="12" t="s">
        <v>581</v>
      </c>
      <c r="C374" s="11" t="s">
        <v>6</v>
      </c>
      <c r="D374" s="12" t="s">
        <v>582</v>
      </c>
      <c r="E374" s="13" t="s">
        <v>101</v>
      </c>
      <c r="F374" s="14">
        <v>165</v>
      </c>
      <c r="G374" s="87">
        <f>IF(C374="FDE", VLOOKUP(B374, FDE,5,0),VLOOKUP(B374,CDHU!$A$8:$F$4118,6,0))*(1+$E$8)</f>
        <v>6.0411060000000001</v>
      </c>
      <c r="H374" s="36">
        <f t="shared" si="10"/>
        <v>996.78</v>
      </c>
      <c r="I374" s="86">
        <f t="shared" si="11"/>
        <v>2.5120857185361849E-5</v>
      </c>
    </row>
    <row r="375" spans="1:9">
      <c r="A375" s="3">
        <v>365</v>
      </c>
      <c r="B375" s="12" t="s">
        <v>583</v>
      </c>
      <c r="C375" s="11" t="s">
        <v>6</v>
      </c>
      <c r="D375" s="12" t="s">
        <v>584</v>
      </c>
      <c r="E375" s="13" t="s">
        <v>101</v>
      </c>
      <c r="F375" s="14">
        <v>37</v>
      </c>
      <c r="G375" s="87">
        <f>IF(C375="FDE", VLOOKUP(B375, FDE,5,0),VLOOKUP(B375,CDHU!$A$8:$F$4118,6,0))*(1+$E$8)</f>
        <v>15.936660000000002</v>
      </c>
      <c r="H375" s="36">
        <f t="shared" si="10"/>
        <v>589.65</v>
      </c>
      <c r="I375" s="86">
        <f t="shared" si="11"/>
        <v>1.4860363810819451E-5</v>
      </c>
    </row>
    <row r="376" spans="1:9">
      <c r="A376" s="3">
        <v>366</v>
      </c>
      <c r="B376" s="12" t="s">
        <v>585</v>
      </c>
      <c r="C376" s="11" t="s">
        <v>6</v>
      </c>
      <c r="D376" s="12" t="s">
        <v>586</v>
      </c>
      <c r="E376" s="13" t="s">
        <v>80</v>
      </c>
      <c r="F376" s="14">
        <v>7</v>
      </c>
      <c r="G376" s="87">
        <f>IF(C376="FDE", VLOOKUP(B376, FDE,5,0),VLOOKUP(B376,CDHU!$A$8:$F$4118,6,0))*(1+$E$8)</f>
        <v>14.738322</v>
      </c>
      <c r="H376" s="36">
        <f t="shared" si="10"/>
        <v>103.16</v>
      </c>
      <c r="I376" s="86">
        <f t="shared" si="11"/>
        <v>2.5998391091734668E-6</v>
      </c>
    </row>
    <row r="377" spans="1:9">
      <c r="A377" s="3">
        <v>367</v>
      </c>
      <c r="B377" s="12" t="s">
        <v>587</v>
      </c>
      <c r="C377" s="11" t="s">
        <v>6</v>
      </c>
      <c r="D377" s="12" t="s">
        <v>588</v>
      </c>
      <c r="E377" s="13" t="s">
        <v>79</v>
      </c>
      <c r="F377" s="14">
        <v>6</v>
      </c>
      <c r="G377" s="87">
        <f>IF(C377="FDE", VLOOKUP(B377, FDE,5,0),VLOOKUP(B377,CDHU!$A$8:$F$4118,6,0))*(1+$E$8)</f>
        <v>26.771118000000005</v>
      </c>
      <c r="H377" s="36">
        <f t="shared" si="10"/>
        <v>160.62</v>
      </c>
      <c r="I377" s="86">
        <f t="shared" si="11"/>
        <v>4.0479464687421697E-6</v>
      </c>
    </row>
    <row r="378" spans="1:9">
      <c r="A378" s="3">
        <v>368</v>
      </c>
      <c r="B378" s="12" t="s">
        <v>589</v>
      </c>
      <c r="C378" s="11" t="s">
        <v>6</v>
      </c>
      <c r="D378" s="12" t="s">
        <v>590</v>
      </c>
      <c r="E378" s="13" t="s">
        <v>79</v>
      </c>
      <c r="F378" s="14">
        <v>2</v>
      </c>
      <c r="G378" s="87">
        <f>IF(C378="FDE", VLOOKUP(B378, FDE,5,0),VLOOKUP(B378,CDHU!$A$8:$F$4118,6,0))*(1+$E$8)</f>
        <v>23.4726</v>
      </c>
      <c r="H378" s="36">
        <f t="shared" si="10"/>
        <v>46.94</v>
      </c>
      <c r="I378" s="86">
        <f t="shared" si="11"/>
        <v>1.1829822390907572E-6</v>
      </c>
    </row>
    <row r="379" spans="1:9">
      <c r="A379" s="3">
        <v>369</v>
      </c>
      <c r="B379" s="12" t="s">
        <v>45</v>
      </c>
      <c r="C379" s="11" t="s">
        <v>6</v>
      </c>
      <c r="D379" s="12" t="s">
        <v>46</v>
      </c>
      <c r="E379" s="13" t="s">
        <v>79</v>
      </c>
      <c r="F379" s="14">
        <v>37</v>
      </c>
      <c r="G379" s="87">
        <f>IF(C379="FDE", VLOOKUP(B379, FDE,5,0),VLOOKUP(B379,CDHU!$A$8:$F$4118,6,0))*(1+$E$8)</f>
        <v>16.850856</v>
      </c>
      <c r="H379" s="36">
        <f t="shared" si="10"/>
        <v>623.48</v>
      </c>
      <c r="I379" s="86">
        <f t="shared" si="11"/>
        <v>1.5712947729618777E-5</v>
      </c>
    </row>
    <row r="380" spans="1:9">
      <c r="A380" s="3">
        <v>370</v>
      </c>
      <c r="B380" s="12" t="s">
        <v>591</v>
      </c>
      <c r="C380" s="11" t="s">
        <v>6</v>
      </c>
      <c r="D380" s="12" t="s">
        <v>592</v>
      </c>
      <c r="E380" s="13" t="s">
        <v>101</v>
      </c>
      <c r="F380" s="14">
        <v>1</v>
      </c>
      <c r="G380" s="87">
        <f>IF(C380="FDE", VLOOKUP(B380, FDE,5,0),VLOOKUP(B380,CDHU!$A$8:$F$4118,6,0))*(1+$E$8)</f>
        <v>19.939356</v>
      </c>
      <c r="H380" s="36">
        <f t="shared" si="10"/>
        <v>19.93</v>
      </c>
      <c r="I380" s="86">
        <f t="shared" si="11"/>
        <v>5.0227601246439699E-7</v>
      </c>
    </row>
    <row r="381" spans="1:9">
      <c r="A381" s="3">
        <v>371</v>
      </c>
      <c r="B381" s="12" t="s">
        <v>593</v>
      </c>
      <c r="C381" s="11" t="s">
        <v>6</v>
      </c>
      <c r="D381" s="12" t="s">
        <v>594</v>
      </c>
      <c r="E381" s="13" t="s">
        <v>101</v>
      </c>
      <c r="F381" s="14">
        <v>60</v>
      </c>
      <c r="G381" s="87">
        <f>IF(C381="FDE", VLOOKUP(B381, FDE,5,0),VLOOKUP(B381,CDHU!$A$8:$F$4118,6,0))*(1+$E$8)</f>
        <v>8.4254280000000001</v>
      </c>
      <c r="H381" s="36">
        <f t="shared" si="10"/>
        <v>505.52</v>
      </c>
      <c r="I381" s="86">
        <f t="shared" si="11"/>
        <v>1.2740118907225386E-5</v>
      </c>
    </row>
    <row r="382" spans="1:9">
      <c r="A382" s="3">
        <v>372</v>
      </c>
      <c r="B382" s="12" t="s">
        <v>595</v>
      </c>
      <c r="C382" s="11" t="s">
        <v>6</v>
      </c>
      <c r="D382" s="12" t="s">
        <v>596</v>
      </c>
      <c r="E382" s="13" t="s">
        <v>101</v>
      </c>
      <c r="F382" s="14">
        <v>225</v>
      </c>
      <c r="G382" s="87">
        <f>IF(C382="FDE", VLOOKUP(B382, FDE,5,0),VLOOKUP(B382,CDHU!$A$8:$F$4118,6,0))*(1+$E$8)</f>
        <v>8.8825260000000004</v>
      </c>
      <c r="H382" s="36">
        <f t="shared" si="10"/>
        <v>1998.56</v>
      </c>
      <c r="I382" s="86">
        <f t="shared" si="11"/>
        <v>5.0367724408973671E-5</v>
      </c>
    </row>
    <row r="383" spans="1:9">
      <c r="A383" s="3">
        <v>373</v>
      </c>
      <c r="B383" s="12" t="s">
        <v>597</v>
      </c>
      <c r="C383" s="11" t="s">
        <v>6</v>
      </c>
      <c r="D383" s="12" t="s">
        <v>598</v>
      </c>
      <c r="E383" s="13" t="s">
        <v>101</v>
      </c>
      <c r="F383" s="14">
        <v>225</v>
      </c>
      <c r="G383" s="87">
        <f>IF(C383="FDE", VLOOKUP(B383, FDE,5,0),VLOOKUP(B383,CDHU!$A$8:$F$4118,6,0))*(1+$E$8)</f>
        <v>17.641511999999999</v>
      </c>
      <c r="H383" s="36">
        <f t="shared" si="10"/>
        <v>3969.34</v>
      </c>
      <c r="I383" s="86">
        <f t="shared" si="11"/>
        <v>1.0003533704543049E-4</v>
      </c>
    </row>
    <row r="384" spans="1:9">
      <c r="A384" s="3">
        <v>374</v>
      </c>
      <c r="B384" s="12" t="s">
        <v>599</v>
      </c>
      <c r="C384" s="11" t="s">
        <v>6</v>
      </c>
      <c r="D384" s="12" t="s">
        <v>600</v>
      </c>
      <c r="E384" s="13" t="s">
        <v>101</v>
      </c>
      <c r="F384" s="14">
        <v>33</v>
      </c>
      <c r="G384" s="87">
        <f>IF(C384="FDE", VLOOKUP(B384, FDE,5,0),VLOOKUP(B384,CDHU!$A$8:$F$4118,6,0))*(1+$E$8)</f>
        <v>28.031226000000004</v>
      </c>
      <c r="H384" s="36">
        <f t="shared" si="10"/>
        <v>925.03</v>
      </c>
      <c r="I384" s="86">
        <f t="shared" si="11"/>
        <v>2.3312613136474718E-5</v>
      </c>
    </row>
    <row r="385" spans="1:13">
      <c r="A385" s="3">
        <v>375</v>
      </c>
      <c r="B385" s="12" t="s">
        <v>601</v>
      </c>
      <c r="C385" s="11" t="s">
        <v>6</v>
      </c>
      <c r="D385" s="12" t="s">
        <v>602</v>
      </c>
      <c r="E385" s="13" t="s">
        <v>101</v>
      </c>
      <c r="F385" s="14">
        <v>33</v>
      </c>
      <c r="G385" s="87">
        <f>IF(C385="FDE", VLOOKUP(B385, FDE,5,0),VLOOKUP(B385,CDHU!$A$8:$F$4118,6,0))*(1+$E$8)</f>
        <v>51.800322000000001</v>
      </c>
      <c r="H385" s="36">
        <f t="shared" si="10"/>
        <v>1709.41</v>
      </c>
      <c r="I385" s="86">
        <f t="shared" si="11"/>
        <v>4.3080563896977663E-5</v>
      </c>
    </row>
    <row r="386" spans="1:13">
      <c r="A386" s="3">
        <v>376</v>
      </c>
      <c r="B386" s="12" t="s">
        <v>603</v>
      </c>
      <c r="C386" s="11" t="s">
        <v>6</v>
      </c>
      <c r="D386" s="12" t="s">
        <v>604</v>
      </c>
      <c r="E386" s="13" t="s">
        <v>101</v>
      </c>
      <c r="F386" s="14">
        <v>33</v>
      </c>
      <c r="G386" s="87">
        <f>IF(C386="FDE", VLOOKUP(B386, FDE,5,0),VLOOKUP(B386,CDHU!$A$8:$F$4118,6,0))*(1+$E$8)</f>
        <v>70.800774000000004</v>
      </c>
      <c r="H386" s="36">
        <f t="shared" si="10"/>
        <v>2336.42</v>
      </c>
      <c r="I386" s="86">
        <f t="shared" si="11"/>
        <v>5.8882474713600924E-5</v>
      </c>
    </row>
    <row r="387" spans="1:13">
      <c r="A387" s="3">
        <v>377</v>
      </c>
      <c r="B387" s="12" t="s">
        <v>605</v>
      </c>
      <c r="C387" s="11" t="s">
        <v>6</v>
      </c>
      <c r="D387" s="12" t="s">
        <v>606</v>
      </c>
      <c r="E387" s="13" t="s">
        <v>607</v>
      </c>
      <c r="F387" s="14">
        <v>7</v>
      </c>
      <c r="G387" s="87">
        <f>IF(C387="FDE", VLOOKUP(B387, FDE,5,0),VLOOKUP(B387,CDHU!$A$8:$F$4118,6,0))*(1+$E$8)</f>
        <v>10.488546000000001</v>
      </c>
      <c r="H387" s="36">
        <f t="shared" si="10"/>
        <v>73.41</v>
      </c>
      <c r="I387" s="86">
        <f t="shared" si="11"/>
        <v>1.8500793815861205E-6</v>
      </c>
    </row>
    <row r="388" spans="1:13">
      <c r="A388" s="3">
        <v>378</v>
      </c>
      <c r="B388" s="12" t="s">
        <v>4538</v>
      </c>
      <c r="C388" s="11" t="s">
        <v>6</v>
      </c>
      <c r="D388" s="12" t="s">
        <v>608</v>
      </c>
      <c r="E388" s="13" t="s">
        <v>80</v>
      </c>
      <c r="F388" s="14">
        <v>5000</v>
      </c>
      <c r="G388" s="87">
        <f>IF(C388="FDE", VLOOKUP(B388, FDE,5,0),VLOOKUP(B388,CDHU!$A$8:$F$4118,6,0))*(1+$E$8)</f>
        <v>6.2140620000000002</v>
      </c>
      <c r="H388" s="36">
        <f t="shared" si="10"/>
        <v>31070.31</v>
      </c>
      <c r="I388" s="86">
        <f t="shared" si="11"/>
        <v>7.8303419030771094E-4</v>
      </c>
    </row>
    <row r="389" spans="1:13">
      <c r="A389" s="3">
        <v>379</v>
      </c>
      <c r="B389" s="12" t="s">
        <v>609</v>
      </c>
      <c r="C389" s="11" t="s">
        <v>6</v>
      </c>
      <c r="D389" s="12" t="s">
        <v>610</v>
      </c>
      <c r="E389" s="13" t="s">
        <v>80</v>
      </c>
      <c r="F389" s="14">
        <v>1</v>
      </c>
      <c r="G389" s="87">
        <f>IF(C389="FDE", VLOOKUP(B389, FDE,5,0),VLOOKUP(B389,CDHU!$A$8:$F$4118,6,0))*(1+$E$8)</f>
        <v>307.701078</v>
      </c>
      <c r="H389" s="36">
        <f t="shared" si="10"/>
        <v>307.7</v>
      </c>
      <c r="I389" s="86">
        <f t="shared" si="11"/>
        <v>7.7546577539034089E-6</v>
      </c>
    </row>
    <row r="390" spans="1:13">
      <c r="A390" s="3">
        <v>380</v>
      </c>
      <c r="B390" s="12" t="s">
        <v>611</v>
      </c>
      <c r="C390" s="11" t="s">
        <v>6</v>
      </c>
      <c r="D390" s="12" t="s">
        <v>612</v>
      </c>
      <c r="E390" s="13" t="s">
        <v>80</v>
      </c>
      <c r="F390" s="14">
        <v>1</v>
      </c>
      <c r="G390" s="87">
        <f>IF(C390="FDE", VLOOKUP(B390, FDE,5,0),VLOOKUP(B390,CDHU!$A$8:$F$4118,6,0))*(1+$E$8)</f>
        <v>84.909042000000014</v>
      </c>
      <c r="H390" s="36">
        <f t="shared" si="10"/>
        <v>84.9</v>
      </c>
      <c r="I390" s="86">
        <f t="shared" si="11"/>
        <v>2.1396504494845615E-6</v>
      </c>
    </row>
    <row r="391" spans="1:13">
      <c r="A391" s="3">
        <v>381</v>
      </c>
      <c r="B391" s="12" t="s">
        <v>613</v>
      </c>
      <c r="C391" s="11" t="s">
        <v>6</v>
      </c>
      <c r="D391" s="12" t="s">
        <v>614</v>
      </c>
      <c r="E391" s="13" t="s">
        <v>80</v>
      </c>
      <c r="F391" s="14">
        <v>1</v>
      </c>
      <c r="G391" s="87">
        <f>IF(C391="FDE", VLOOKUP(B391, FDE,5,0),VLOOKUP(B391,CDHU!$A$8:$F$4118,6,0))*(1+$E$8)</f>
        <v>171.48587400000002</v>
      </c>
      <c r="H391" s="36">
        <f t="shared" si="10"/>
        <v>171.48</v>
      </c>
      <c r="I391" s="86">
        <f t="shared" si="11"/>
        <v>4.3216402718211132E-6</v>
      </c>
    </row>
    <row r="392" spans="1:13">
      <c r="A392" s="3">
        <v>382</v>
      </c>
      <c r="B392" s="12" t="s">
        <v>615</v>
      </c>
      <c r="C392" s="11" t="s">
        <v>6</v>
      </c>
      <c r="D392" s="12" t="s">
        <v>616</v>
      </c>
      <c r="E392" s="13" t="s">
        <v>79</v>
      </c>
      <c r="F392" s="14">
        <v>1</v>
      </c>
      <c r="G392" s="87">
        <f>IF(C392="FDE", VLOOKUP(B392, FDE,5,0),VLOOKUP(B392,CDHU!$A$8:$F$4118,6,0))*(1+$E$8)</f>
        <v>70.973730000000003</v>
      </c>
      <c r="H392" s="36">
        <f t="shared" si="10"/>
        <v>70.97</v>
      </c>
      <c r="I392" s="86">
        <f t="shared" si="11"/>
        <v>1.7885864829201332E-6</v>
      </c>
    </row>
    <row r="393" spans="1:13">
      <c r="A393" s="3">
        <v>383</v>
      </c>
      <c r="B393" s="12" t="s">
        <v>617</v>
      </c>
      <c r="C393" s="11" t="s">
        <v>6</v>
      </c>
      <c r="D393" s="12" t="s">
        <v>618</v>
      </c>
      <c r="E393" s="13" t="s">
        <v>79</v>
      </c>
      <c r="F393" s="14">
        <v>45</v>
      </c>
      <c r="G393" s="87">
        <f>IF(C393="FDE", VLOOKUP(B393, FDE,5,0),VLOOKUP(B393,CDHU!$A$8:$F$4118,6,0))*(1+$E$8)</f>
        <v>96.583572000000018</v>
      </c>
      <c r="H393" s="36">
        <f t="shared" si="10"/>
        <v>4346.26</v>
      </c>
      <c r="I393" s="86">
        <f t="shared" si="11"/>
        <v>1.0953447776886654E-4</v>
      </c>
    </row>
    <row r="394" spans="1:13">
      <c r="A394" s="3">
        <v>384</v>
      </c>
      <c r="B394" s="12" t="s">
        <v>619</v>
      </c>
      <c r="C394" s="11" t="s">
        <v>6</v>
      </c>
      <c r="D394" s="12" t="s">
        <v>620</v>
      </c>
      <c r="E394" s="13" t="s">
        <v>101</v>
      </c>
      <c r="F394" s="14">
        <v>7</v>
      </c>
      <c r="G394" s="87">
        <f>IF(C394="FDE", VLOOKUP(B394, FDE,5,0),VLOOKUP(B394,CDHU!$A$8:$F$4118,6,0))*(1+$E$8)</f>
        <v>38.037965999999997</v>
      </c>
      <c r="H394" s="36">
        <f t="shared" si="10"/>
        <v>266.26</v>
      </c>
      <c r="I394" s="86">
        <f t="shared" si="11"/>
        <v>6.7102865568876235E-6</v>
      </c>
    </row>
    <row r="395" spans="1:13" ht="15" customHeight="1">
      <c r="A395" s="3">
        <v>385</v>
      </c>
      <c r="B395" s="12" t="s">
        <v>621</v>
      </c>
      <c r="C395" s="11" t="s">
        <v>6</v>
      </c>
      <c r="D395" s="12" t="s">
        <v>622</v>
      </c>
      <c r="E395" s="13" t="s">
        <v>79</v>
      </c>
      <c r="F395" s="14">
        <v>7</v>
      </c>
      <c r="G395" s="87">
        <f>IF(C395="FDE", VLOOKUP(B395, FDE,5,0),VLOOKUP(B395,CDHU!$A$8:$F$4118,6,0))*(1+$E$8)</f>
        <v>7.5977100000000011</v>
      </c>
      <c r="H395" s="36">
        <f t="shared" ref="H395:H458" si="12">TRUNC(F395*G395,2)</f>
        <v>53.18</v>
      </c>
      <c r="I395" s="86">
        <f t="shared" ref="I395:I458" si="13">H395/$H$1463</f>
        <v>1.3402427668267251E-6</v>
      </c>
    </row>
    <row r="396" spans="1:13" s="15" customFormat="1">
      <c r="A396" s="3">
        <v>386</v>
      </c>
      <c r="B396" s="12" t="s">
        <v>623</v>
      </c>
      <c r="C396" s="11" t="s">
        <v>6</v>
      </c>
      <c r="D396" s="12" t="s">
        <v>624</v>
      </c>
      <c r="E396" s="13" t="s">
        <v>79</v>
      </c>
      <c r="F396" s="14">
        <v>52</v>
      </c>
      <c r="G396" s="87">
        <f>IF(C396="FDE", VLOOKUP(B396, FDE,5,0),VLOOKUP(B396,CDHU!$A$8:$F$4118,6,0))*(1+$E$8)</f>
        <v>205.58291400000002</v>
      </c>
      <c r="H396" s="36">
        <f t="shared" si="12"/>
        <v>10690.31</v>
      </c>
      <c r="I396" s="86">
        <f t="shared" si="13"/>
        <v>2.6941727440081624E-4</v>
      </c>
      <c r="J396"/>
      <c r="K396"/>
      <c r="L396"/>
      <c r="M396"/>
    </row>
    <row r="397" spans="1:13" s="15" customFormat="1">
      <c r="A397" s="3">
        <v>387</v>
      </c>
      <c r="B397" s="12" t="s">
        <v>625</v>
      </c>
      <c r="C397" s="11" t="s">
        <v>6</v>
      </c>
      <c r="D397" s="12" t="s">
        <v>626</v>
      </c>
      <c r="E397" s="13" t="s">
        <v>79</v>
      </c>
      <c r="F397" s="14">
        <v>60</v>
      </c>
      <c r="G397" s="87">
        <f>IF(C397="FDE", VLOOKUP(B397, FDE,5,0),VLOOKUP(B397,CDHU!$A$8:$F$4118,6,0))*(1+$E$8)</f>
        <v>187.65726000000001</v>
      </c>
      <c r="H397" s="36">
        <f t="shared" si="12"/>
        <v>11259.43</v>
      </c>
      <c r="I397" s="86">
        <f t="shared" si="13"/>
        <v>2.8376024099458131E-4</v>
      </c>
      <c r="J397"/>
      <c r="K397"/>
      <c r="L397"/>
      <c r="M397"/>
    </row>
    <row r="398" spans="1:13" s="15" customFormat="1">
      <c r="A398" s="3">
        <v>388</v>
      </c>
      <c r="B398" s="12" t="s">
        <v>627</v>
      </c>
      <c r="C398" s="11" t="s">
        <v>6</v>
      </c>
      <c r="D398" s="12" t="s">
        <v>628</v>
      </c>
      <c r="E398" s="13" t="s">
        <v>101</v>
      </c>
      <c r="F398" s="14">
        <v>30</v>
      </c>
      <c r="G398" s="87">
        <f>IF(C398="FDE", VLOOKUP(B398, FDE,5,0),VLOOKUP(B398,CDHU!$A$8:$F$4118,6,0))*(1+$E$8)</f>
        <v>79.90567200000001</v>
      </c>
      <c r="H398" s="36">
        <f t="shared" si="12"/>
        <v>2397.17</v>
      </c>
      <c r="I398" s="86">
        <f t="shared" si="13"/>
        <v>6.0413496678338112E-5</v>
      </c>
      <c r="J398"/>
      <c r="K398"/>
      <c r="L398"/>
      <c r="M398"/>
    </row>
    <row r="399" spans="1:13" s="15" customFormat="1">
      <c r="A399" s="3">
        <v>389</v>
      </c>
      <c r="B399" s="12" t="s">
        <v>629</v>
      </c>
      <c r="C399" s="11" t="s">
        <v>6</v>
      </c>
      <c r="D399" s="12" t="s">
        <v>630</v>
      </c>
      <c r="E399" s="13" t="s">
        <v>101</v>
      </c>
      <c r="F399" s="14">
        <v>1</v>
      </c>
      <c r="G399" s="87">
        <f>IF(C399="FDE", VLOOKUP(B399, FDE,5,0),VLOOKUP(B399,CDHU!$A$8:$F$4118,6,0))*(1+$E$8)</f>
        <v>75.927683999999999</v>
      </c>
      <c r="H399" s="36">
        <f t="shared" si="12"/>
        <v>75.92</v>
      </c>
      <c r="I399" s="86">
        <f t="shared" si="13"/>
        <v>1.9133364207876076E-6</v>
      </c>
      <c r="J399"/>
      <c r="K399"/>
      <c r="L399"/>
      <c r="M399"/>
    </row>
    <row r="400" spans="1:13" s="15" customFormat="1">
      <c r="A400" s="3">
        <v>390</v>
      </c>
      <c r="B400" s="12" t="s">
        <v>631</v>
      </c>
      <c r="C400" s="11" t="s">
        <v>6</v>
      </c>
      <c r="D400" s="12" t="s">
        <v>632</v>
      </c>
      <c r="E400" s="13" t="s">
        <v>101</v>
      </c>
      <c r="F400" s="14">
        <v>16</v>
      </c>
      <c r="G400" s="87">
        <f>IF(C400="FDE", VLOOKUP(B400, FDE,5,0),VLOOKUP(B400,CDHU!$A$8:$F$4118,6,0))*(1+$E$8)</f>
        <v>178.626486</v>
      </c>
      <c r="H400" s="36">
        <f t="shared" si="12"/>
        <v>2858.02</v>
      </c>
      <c r="I400" s="86">
        <f t="shared" si="13"/>
        <v>7.2027841903838223E-5</v>
      </c>
      <c r="J400"/>
      <c r="K400"/>
      <c r="L400"/>
      <c r="M400"/>
    </row>
    <row r="401" spans="1:13" s="15" customFormat="1">
      <c r="A401" s="3">
        <v>391</v>
      </c>
      <c r="B401" s="12" t="s">
        <v>633</v>
      </c>
      <c r="C401" s="11" t="s">
        <v>6</v>
      </c>
      <c r="D401" s="12" t="s">
        <v>634</v>
      </c>
      <c r="E401" s="13" t="s">
        <v>101</v>
      </c>
      <c r="F401" s="14">
        <v>16</v>
      </c>
      <c r="G401" s="87">
        <f>IF(C401="FDE", VLOOKUP(B401, FDE,5,0),VLOOKUP(B401,CDHU!$A$8:$F$4118,6,0))*(1+$E$8)</f>
        <v>164.75294400000001</v>
      </c>
      <c r="H401" s="36">
        <f t="shared" si="12"/>
        <v>2636.04</v>
      </c>
      <c r="I401" s="86">
        <f t="shared" si="13"/>
        <v>6.6433500245692369E-5</v>
      </c>
      <c r="J401"/>
      <c r="K401"/>
      <c r="L401"/>
      <c r="M401"/>
    </row>
    <row r="402" spans="1:13" s="15" customFormat="1">
      <c r="A402" s="3">
        <v>392</v>
      </c>
      <c r="B402" s="12" t="s">
        <v>635</v>
      </c>
      <c r="C402" s="11" t="s">
        <v>6</v>
      </c>
      <c r="D402" s="12" t="s">
        <v>636</v>
      </c>
      <c r="E402" s="13" t="s">
        <v>101</v>
      </c>
      <c r="F402" s="14">
        <v>33</v>
      </c>
      <c r="G402" s="87">
        <f>IF(C402="FDE", VLOOKUP(B402, FDE,5,0),VLOOKUP(B402,CDHU!$A$8:$F$4118,6,0))*(1+$E$8)</f>
        <v>131.80482599999999</v>
      </c>
      <c r="H402" s="36">
        <f t="shared" si="12"/>
        <v>4349.55</v>
      </c>
      <c r="I402" s="86">
        <f t="shared" si="13"/>
        <v>1.0961739237403503E-4</v>
      </c>
      <c r="J402"/>
      <c r="K402"/>
      <c r="L402"/>
      <c r="M402"/>
    </row>
    <row r="403" spans="1:13" s="15" customFormat="1">
      <c r="A403" s="3">
        <v>393</v>
      </c>
      <c r="B403" s="12" t="s">
        <v>637</v>
      </c>
      <c r="C403" s="11" t="s">
        <v>6</v>
      </c>
      <c r="D403" s="12" t="s">
        <v>638</v>
      </c>
      <c r="E403" s="13" t="s">
        <v>101</v>
      </c>
      <c r="F403" s="14">
        <v>33</v>
      </c>
      <c r="G403" s="87">
        <f>IF(C403="FDE", VLOOKUP(B403, FDE,5,0),VLOOKUP(B403,CDHU!$A$8:$F$4118,6,0))*(1+$E$8)</f>
        <v>304.64964000000003</v>
      </c>
      <c r="H403" s="36">
        <f t="shared" si="12"/>
        <v>10053.43</v>
      </c>
      <c r="I403" s="86">
        <f t="shared" si="13"/>
        <v>2.5336661976868753E-4</v>
      </c>
      <c r="J403"/>
      <c r="K403"/>
      <c r="L403"/>
      <c r="M403"/>
    </row>
    <row r="404" spans="1:13" s="15" customFormat="1">
      <c r="A404" s="3">
        <v>394</v>
      </c>
      <c r="B404" s="12" t="s">
        <v>639</v>
      </c>
      <c r="C404" s="11" t="s">
        <v>6</v>
      </c>
      <c r="D404" s="12" t="s">
        <v>640</v>
      </c>
      <c r="E404" s="13" t="s">
        <v>101</v>
      </c>
      <c r="F404" s="14">
        <v>33</v>
      </c>
      <c r="G404" s="87">
        <f>IF(C404="FDE", VLOOKUP(B404, FDE,5,0),VLOOKUP(B404,CDHU!$A$8:$F$4118,6,0))*(1+$E$8)</f>
        <v>324.020712</v>
      </c>
      <c r="H404" s="36">
        <f t="shared" si="12"/>
        <v>10692.68</v>
      </c>
      <c r="I404" s="86">
        <f t="shared" si="13"/>
        <v>2.6947700315894675E-4</v>
      </c>
      <c r="J404"/>
      <c r="K404"/>
      <c r="L404"/>
      <c r="M404"/>
    </row>
    <row r="405" spans="1:13">
      <c r="A405" s="3">
        <v>395</v>
      </c>
      <c r="B405" s="12" t="s">
        <v>641</v>
      </c>
      <c r="C405" s="11" t="s">
        <v>6</v>
      </c>
      <c r="D405" s="12" t="s">
        <v>642</v>
      </c>
      <c r="E405" s="13" t="s">
        <v>80</v>
      </c>
      <c r="F405" s="14">
        <v>2000</v>
      </c>
      <c r="G405" s="87">
        <f>IF(C405="FDE", VLOOKUP(B405, FDE,5,0),VLOOKUP(B405,CDHU!$A$8:$F$4118,6,0))*(1+$E$8)</f>
        <v>5.5840079999999999</v>
      </c>
      <c r="H405" s="36">
        <f t="shared" si="12"/>
        <v>11168.01</v>
      </c>
      <c r="I405" s="86">
        <f t="shared" si="13"/>
        <v>2.8145627345521878E-4</v>
      </c>
    </row>
    <row r="406" spans="1:13">
      <c r="A406" s="3">
        <v>396</v>
      </c>
      <c r="B406" s="12" t="s">
        <v>643</v>
      </c>
      <c r="C406" s="11" t="s">
        <v>6</v>
      </c>
      <c r="D406" s="12" t="s">
        <v>644</v>
      </c>
      <c r="E406" s="13" t="s">
        <v>80</v>
      </c>
      <c r="F406" s="14">
        <v>1000</v>
      </c>
      <c r="G406" s="87">
        <f>IF(C406="FDE", VLOOKUP(B406, FDE,5,0),VLOOKUP(B406,CDHU!$A$8:$F$4118,6,0))*(1+$E$8)</f>
        <v>5.5222379999999998</v>
      </c>
      <c r="H406" s="36">
        <f t="shared" si="12"/>
        <v>5522.23</v>
      </c>
      <c r="I406" s="86">
        <f t="shared" si="13"/>
        <v>1.3917128270503093E-4</v>
      </c>
    </row>
    <row r="407" spans="1:13">
      <c r="A407" s="3">
        <v>397</v>
      </c>
      <c r="B407" s="12" t="s">
        <v>645</v>
      </c>
      <c r="C407" s="11" t="s">
        <v>6</v>
      </c>
      <c r="D407" s="12" t="s">
        <v>646</v>
      </c>
      <c r="E407" s="13" t="s">
        <v>80</v>
      </c>
      <c r="F407" s="14">
        <v>1000</v>
      </c>
      <c r="G407" s="87">
        <f>IF(C407="FDE", VLOOKUP(B407, FDE,5,0),VLOOKUP(B407,CDHU!$A$8:$F$4118,6,0))*(1+$E$8)</f>
        <v>5.5840079999999999</v>
      </c>
      <c r="H407" s="36">
        <f t="shared" si="12"/>
        <v>5584</v>
      </c>
      <c r="I407" s="86">
        <f t="shared" si="13"/>
        <v>1.4072801071757113E-4</v>
      </c>
    </row>
    <row r="408" spans="1:13">
      <c r="A408" s="3">
        <v>398</v>
      </c>
      <c r="B408" s="12" t="s">
        <v>647</v>
      </c>
      <c r="C408" s="11" t="s">
        <v>6</v>
      </c>
      <c r="D408" s="12" t="s">
        <v>648</v>
      </c>
      <c r="E408" s="13" t="s">
        <v>79</v>
      </c>
      <c r="F408" s="14">
        <v>7</v>
      </c>
      <c r="G408" s="87">
        <f>IF(C408="FDE", VLOOKUP(B408, FDE,5,0),VLOOKUP(B408,CDHU!$A$8:$F$4118,6,0))*(1+$E$8)</f>
        <v>17.814468000000002</v>
      </c>
      <c r="H408" s="36">
        <f t="shared" si="12"/>
        <v>124.7</v>
      </c>
      <c r="I408" s="86">
        <f t="shared" si="13"/>
        <v>3.1426903539543555E-6</v>
      </c>
    </row>
    <row r="409" spans="1:13">
      <c r="A409" s="3">
        <v>399</v>
      </c>
      <c r="B409" s="12" t="s">
        <v>649</v>
      </c>
      <c r="C409" s="11" t="s">
        <v>6</v>
      </c>
      <c r="D409" s="12" t="s">
        <v>650</v>
      </c>
      <c r="E409" s="13" t="s">
        <v>101</v>
      </c>
      <c r="F409" s="14">
        <v>37</v>
      </c>
      <c r="G409" s="87">
        <f>IF(C409="FDE", VLOOKUP(B409, FDE,5,0),VLOOKUP(B409,CDHU!$A$8:$F$4118,6,0))*(1+$E$8)</f>
        <v>14.219454000000001</v>
      </c>
      <c r="H409" s="36">
        <f t="shared" si="12"/>
        <v>526.11</v>
      </c>
      <c r="I409" s="86">
        <f t="shared" si="13"/>
        <v>1.325902824473878E-5</v>
      </c>
    </row>
    <row r="410" spans="1:13">
      <c r="A410" s="3">
        <v>400</v>
      </c>
      <c r="B410" s="12" t="s">
        <v>651</v>
      </c>
      <c r="C410" s="11" t="s">
        <v>6</v>
      </c>
      <c r="D410" s="12" t="s">
        <v>652</v>
      </c>
      <c r="E410" s="13" t="s">
        <v>80</v>
      </c>
      <c r="F410" s="14">
        <v>1</v>
      </c>
      <c r="G410" s="87">
        <f>IF(C410="FDE", VLOOKUP(B410, FDE,5,0),VLOOKUP(B410,CDHU!$A$8:$F$4118,6,0))*(1+$E$8)</f>
        <v>1948.9176239999999</v>
      </c>
      <c r="H410" s="36">
        <f t="shared" si="12"/>
        <v>1948.91</v>
      </c>
      <c r="I410" s="86">
        <f t="shared" si="13"/>
        <v>4.9116444729151429E-5</v>
      </c>
    </row>
    <row r="411" spans="1:13">
      <c r="A411" s="3">
        <v>401</v>
      </c>
      <c r="B411" s="12" t="s">
        <v>653</v>
      </c>
      <c r="C411" s="11" t="s">
        <v>6</v>
      </c>
      <c r="D411" s="12" t="s">
        <v>654</v>
      </c>
      <c r="E411" s="13" t="s">
        <v>80</v>
      </c>
      <c r="F411" s="14">
        <v>1</v>
      </c>
      <c r="G411" s="87">
        <f>IF(C411="FDE", VLOOKUP(B411, FDE,5,0),VLOOKUP(B411,CDHU!$A$8:$F$4118,6,0))*(1+$E$8)</f>
        <v>2003.6952600000002</v>
      </c>
      <c r="H411" s="36">
        <f t="shared" si="12"/>
        <v>2003.69</v>
      </c>
      <c r="I411" s="86">
        <f t="shared" si="13"/>
        <v>5.0497010708218147E-5</v>
      </c>
    </row>
    <row r="412" spans="1:13">
      <c r="A412" s="3">
        <v>402</v>
      </c>
      <c r="B412" s="12" t="s">
        <v>655</v>
      </c>
      <c r="C412" s="11" t="s">
        <v>6</v>
      </c>
      <c r="D412" s="12" t="s">
        <v>656</v>
      </c>
      <c r="E412" s="13" t="s">
        <v>80</v>
      </c>
      <c r="F412" s="14">
        <v>3</v>
      </c>
      <c r="G412" s="87">
        <f>IF(C412="FDE", VLOOKUP(B412, FDE,5,0),VLOOKUP(B412,CDHU!$A$8:$F$4118,6,0))*(1+$E$8)</f>
        <v>11364.222228000001</v>
      </c>
      <c r="H412" s="36">
        <f t="shared" si="12"/>
        <v>34092.660000000003</v>
      </c>
      <c r="I412" s="86">
        <f t="shared" si="13"/>
        <v>8.5920347812867284E-4</v>
      </c>
    </row>
    <row r="413" spans="1:13">
      <c r="A413" s="3">
        <v>403</v>
      </c>
      <c r="B413" s="12" t="s">
        <v>657</v>
      </c>
      <c r="C413" s="11" t="s">
        <v>6</v>
      </c>
      <c r="D413" s="12" t="s">
        <v>658</v>
      </c>
      <c r="E413" s="13" t="s">
        <v>80</v>
      </c>
      <c r="F413" s="14">
        <v>1</v>
      </c>
      <c r="G413" s="87">
        <f>IF(C413="FDE", VLOOKUP(B413, FDE,5,0),VLOOKUP(B413,CDHU!$A$8:$F$4118,6,0))*(1+$E$8)</f>
        <v>19094.058258000001</v>
      </c>
      <c r="H413" s="36">
        <f t="shared" si="12"/>
        <v>19094.05</v>
      </c>
      <c r="I413" s="86">
        <f t="shared" si="13"/>
        <v>4.8120839416938377E-4</v>
      </c>
    </row>
    <row r="414" spans="1:13">
      <c r="A414" s="3">
        <v>404</v>
      </c>
      <c r="B414" s="12" t="s">
        <v>659</v>
      </c>
      <c r="C414" s="11" t="s">
        <v>6</v>
      </c>
      <c r="D414" s="12" t="s">
        <v>660</v>
      </c>
      <c r="E414" s="13" t="s">
        <v>80</v>
      </c>
      <c r="F414" s="14">
        <v>1</v>
      </c>
      <c r="G414" s="87">
        <f>IF(C414="FDE", VLOOKUP(B414, FDE,5,0),VLOOKUP(B414,CDHU!$A$8:$F$4118,6,0))*(1+$E$8)</f>
        <v>22144.483230000002</v>
      </c>
      <c r="H414" s="36">
        <f t="shared" si="12"/>
        <v>22144.48</v>
      </c>
      <c r="I414" s="86">
        <f t="shared" si="13"/>
        <v>5.5808535436515749E-4</v>
      </c>
    </row>
    <row r="415" spans="1:13">
      <c r="A415" s="3">
        <v>405</v>
      </c>
      <c r="B415" s="12" t="s">
        <v>661</v>
      </c>
      <c r="C415" s="11" t="s">
        <v>6</v>
      </c>
      <c r="D415" s="12" t="s">
        <v>662</v>
      </c>
      <c r="E415" s="13" t="s">
        <v>80</v>
      </c>
      <c r="F415" s="14">
        <v>1</v>
      </c>
      <c r="G415" s="87">
        <f>IF(C415="FDE", VLOOKUP(B415, FDE,5,0),VLOOKUP(B415,CDHU!$A$8:$F$4118,6,0))*(1+$E$8)</f>
        <v>3655.8698040000004</v>
      </c>
      <c r="H415" s="36">
        <f t="shared" si="12"/>
        <v>3655.86</v>
      </c>
      <c r="I415" s="86">
        <f t="shared" si="13"/>
        <v>9.2135011687310107E-5</v>
      </c>
    </row>
    <row r="416" spans="1:13">
      <c r="A416" s="3">
        <v>406</v>
      </c>
      <c r="B416" s="12" t="s">
        <v>663</v>
      </c>
      <c r="C416" s="11" t="s">
        <v>6</v>
      </c>
      <c r="D416" s="12" t="s">
        <v>664</v>
      </c>
      <c r="E416" s="13" t="s">
        <v>101</v>
      </c>
      <c r="F416" s="14">
        <v>45</v>
      </c>
      <c r="G416" s="87">
        <f>IF(C416="FDE", VLOOKUP(B416, FDE,5,0),VLOOKUP(B416,CDHU!$A$8:$F$4118,6,0))*(1+$E$8)</f>
        <v>11.946318</v>
      </c>
      <c r="H416" s="36">
        <f t="shared" si="12"/>
        <v>537.58000000000004</v>
      </c>
      <c r="I416" s="86">
        <f t="shared" si="13"/>
        <v>1.3548095272484222E-5</v>
      </c>
    </row>
    <row r="417" spans="1:13">
      <c r="A417" s="3">
        <v>407</v>
      </c>
      <c r="B417" s="12" t="s">
        <v>665</v>
      </c>
      <c r="C417" s="11" t="s">
        <v>6</v>
      </c>
      <c r="D417" s="12" t="s">
        <v>666</v>
      </c>
      <c r="E417" s="13" t="s">
        <v>80</v>
      </c>
      <c r="F417" s="14">
        <v>10</v>
      </c>
      <c r="G417" s="87">
        <f>IF(C417="FDE", VLOOKUP(B417, FDE,5,0),VLOOKUP(B417,CDHU!$A$8:$F$4118,6,0))*(1+$E$8)</f>
        <v>894.52843200000007</v>
      </c>
      <c r="H417" s="36">
        <f t="shared" si="12"/>
        <v>8945.2800000000007</v>
      </c>
      <c r="I417" s="86">
        <f t="shared" si="13"/>
        <v>2.2543901499134578E-4</v>
      </c>
    </row>
    <row r="418" spans="1:13">
      <c r="A418" s="3">
        <v>408</v>
      </c>
      <c r="B418" s="12" t="s">
        <v>667</v>
      </c>
      <c r="C418" s="11" t="s">
        <v>6</v>
      </c>
      <c r="D418" s="12" t="s">
        <v>668</v>
      </c>
      <c r="E418" s="13" t="s">
        <v>101</v>
      </c>
      <c r="F418" s="14">
        <v>200</v>
      </c>
      <c r="G418" s="87">
        <f>IF(C418="FDE", VLOOKUP(B418, FDE,5,0),VLOOKUP(B418,CDHU!$A$8:$F$4118,6,0))*(1+$E$8)</f>
        <v>133.38613800000002</v>
      </c>
      <c r="H418" s="36">
        <f t="shared" si="12"/>
        <v>26677.22</v>
      </c>
      <c r="I418" s="86">
        <f t="shared" si="13"/>
        <v>6.7231950252059512E-4</v>
      </c>
    </row>
    <row r="419" spans="1:13">
      <c r="A419" s="3">
        <v>409</v>
      </c>
      <c r="B419" s="12" t="s">
        <v>669</v>
      </c>
      <c r="C419" s="11" t="s">
        <v>6</v>
      </c>
      <c r="D419" s="12" t="s">
        <v>670</v>
      </c>
      <c r="E419" s="13" t="s">
        <v>101</v>
      </c>
      <c r="F419" s="14">
        <v>200</v>
      </c>
      <c r="G419" s="87">
        <f>IF(C419="FDE", VLOOKUP(B419, FDE,5,0),VLOOKUP(B419,CDHU!$A$8:$F$4118,6,0))*(1+$E$8)</f>
        <v>186.48363000000001</v>
      </c>
      <c r="H419" s="36">
        <f t="shared" si="12"/>
        <v>37296.720000000001</v>
      </c>
      <c r="I419" s="86">
        <f t="shared" si="13"/>
        <v>9.3995222275971527E-4</v>
      </c>
    </row>
    <row r="420" spans="1:13">
      <c r="A420" s="3">
        <v>410</v>
      </c>
      <c r="B420" s="12" t="s">
        <v>671</v>
      </c>
      <c r="C420" s="11" t="s">
        <v>6</v>
      </c>
      <c r="D420" s="12" t="s">
        <v>672</v>
      </c>
      <c r="E420" s="13" t="s">
        <v>101</v>
      </c>
      <c r="F420" s="14">
        <v>100</v>
      </c>
      <c r="G420" s="87">
        <f>IF(C420="FDE", VLOOKUP(B420, FDE,5,0),VLOOKUP(B420,CDHU!$A$8:$F$4118,6,0))*(1+$E$8)</f>
        <v>227.21476799999999</v>
      </c>
      <c r="H420" s="36">
        <f t="shared" si="12"/>
        <v>22721.47</v>
      </c>
      <c r="I420" s="86">
        <f t="shared" si="13"/>
        <v>5.7262666075912809E-4</v>
      </c>
    </row>
    <row r="421" spans="1:13">
      <c r="A421" s="3">
        <v>411</v>
      </c>
      <c r="B421" s="12" t="s">
        <v>673</v>
      </c>
      <c r="C421" s="11" t="s">
        <v>6</v>
      </c>
      <c r="D421" s="12" t="s">
        <v>674</v>
      </c>
      <c r="E421" s="13" t="s">
        <v>101</v>
      </c>
      <c r="F421" s="14">
        <v>200</v>
      </c>
      <c r="G421" s="87">
        <f>IF(C421="FDE", VLOOKUP(B421, FDE,5,0),VLOOKUP(B421,CDHU!$A$8:$F$4118,6,0))*(1+$E$8)</f>
        <v>321.42637200000001</v>
      </c>
      <c r="H421" s="36">
        <f t="shared" si="12"/>
        <v>64285.27</v>
      </c>
      <c r="I421" s="86">
        <f t="shared" si="13"/>
        <v>1.620117866321983E-3</v>
      </c>
    </row>
    <row r="422" spans="1:13" s="15" customFormat="1">
      <c r="A422" s="3">
        <v>412</v>
      </c>
      <c r="B422" s="12" t="s">
        <v>675</v>
      </c>
      <c r="C422" s="11" t="s">
        <v>6</v>
      </c>
      <c r="D422" s="12" t="s">
        <v>676</v>
      </c>
      <c r="E422" s="13" t="s">
        <v>101</v>
      </c>
      <c r="F422" s="14">
        <v>13</v>
      </c>
      <c r="G422" s="87">
        <f>IF(C422="FDE", VLOOKUP(B422, FDE,5,0),VLOOKUP(B422,CDHU!$A$8:$F$4118,6,0))*(1+$E$8)</f>
        <v>192.87064800000002</v>
      </c>
      <c r="H422" s="36">
        <f t="shared" si="12"/>
        <v>2507.31</v>
      </c>
      <c r="I422" s="86">
        <f t="shared" si="13"/>
        <v>6.3189245800908538E-5</v>
      </c>
      <c r="J422"/>
      <c r="K422"/>
      <c r="L422"/>
      <c r="M422"/>
    </row>
    <row r="423" spans="1:13" s="15" customFormat="1">
      <c r="A423" s="3">
        <v>413</v>
      </c>
      <c r="B423" s="12" t="s">
        <v>677</v>
      </c>
      <c r="C423" s="11" t="s">
        <v>6</v>
      </c>
      <c r="D423" s="12" t="s">
        <v>678</v>
      </c>
      <c r="E423" s="13" t="s">
        <v>101</v>
      </c>
      <c r="F423" s="14">
        <v>13</v>
      </c>
      <c r="G423" s="87">
        <f>IF(C423="FDE", VLOOKUP(B423, FDE,5,0),VLOOKUP(B423,CDHU!$A$8:$F$4118,6,0))*(1+$E$8)</f>
        <v>246.26463600000002</v>
      </c>
      <c r="H423" s="36">
        <f t="shared" si="12"/>
        <v>3201.44</v>
      </c>
      <c r="I423" s="86">
        <f t="shared" si="13"/>
        <v>8.0682715370999455E-5</v>
      </c>
      <c r="J423"/>
      <c r="K423"/>
      <c r="L423"/>
      <c r="M423"/>
    </row>
    <row r="424" spans="1:13">
      <c r="A424" s="3">
        <v>414</v>
      </c>
      <c r="B424" s="12" t="s">
        <v>679</v>
      </c>
      <c r="C424" s="11" t="s">
        <v>6</v>
      </c>
      <c r="D424" s="12" t="s">
        <v>680</v>
      </c>
      <c r="E424" s="13" t="s">
        <v>101</v>
      </c>
      <c r="F424" s="14">
        <v>13</v>
      </c>
      <c r="G424" s="87">
        <f>IF(C424="FDE", VLOOKUP(B424, FDE,5,0),VLOOKUP(B424,CDHU!$A$8:$F$4118,6,0))*(1+$E$8)</f>
        <v>269.36661600000002</v>
      </c>
      <c r="H424" s="36">
        <f t="shared" si="12"/>
        <v>3501.76</v>
      </c>
      <c r="I424" s="86">
        <f t="shared" si="13"/>
        <v>8.8251382308445907E-5</v>
      </c>
    </row>
    <row r="425" spans="1:13">
      <c r="A425" s="3">
        <v>415</v>
      </c>
      <c r="B425" s="12" t="s">
        <v>681</v>
      </c>
      <c r="C425" s="11" t="s">
        <v>6</v>
      </c>
      <c r="D425" s="12" t="s">
        <v>682</v>
      </c>
      <c r="E425" s="13" t="s">
        <v>101</v>
      </c>
      <c r="F425" s="14">
        <v>7</v>
      </c>
      <c r="G425" s="87">
        <f>IF(C425="FDE", VLOOKUP(B425, FDE,5,0),VLOOKUP(B425,CDHU!$A$8:$F$4118,6,0))*(1+$E$8)</f>
        <v>361.589226</v>
      </c>
      <c r="H425" s="36">
        <f t="shared" si="12"/>
        <v>2531.12</v>
      </c>
      <c r="I425" s="86">
        <f t="shared" si="13"/>
        <v>6.3789305603054915E-5</v>
      </c>
    </row>
    <row r="426" spans="1:13">
      <c r="A426" s="3">
        <v>416</v>
      </c>
      <c r="B426" s="12" t="s">
        <v>683</v>
      </c>
      <c r="C426" s="11" t="s">
        <v>6</v>
      </c>
      <c r="D426" s="12" t="s">
        <v>684</v>
      </c>
      <c r="E426" s="13" t="s">
        <v>101</v>
      </c>
      <c r="F426" s="14">
        <v>22</v>
      </c>
      <c r="G426" s="87">
        <f>IF(C426="FDE", VLOOKUP(B426, FDE,5,0),VLOOKUP(B426,CDHU!$A$8:$F$4118,6,0))*(1+$E$8)</f>
        <v>21.767748000000001</v>
      </c>
      <c r="H426" s="36">
        <f t="shared" si="12"/>
        <v>478.89</v>
      </c>
      <c r="I426" s="86">
        <f t="shared" si="13"/>
        <v>1.2068989443506025E-5</v>
      </c>
    </row>
    <row r="427" spans="1:13">
      <c r="A427" s="3">
        <v>417</v>
      </c>
      <c r="B427" s="12" t="s">
        <v>685</v>
      </c>
      <c r="C427" s="11" t="s">
        <v>6</v>
      </c>
      <c r="D427" s="12" t="s">
        <v>686</v>
      </c>
      <c r="E427" s="13" t="s">
        <v>101</v>
      </c>
      <c r="F427" s="14">
        <v>500</v>
      </c>
      <c r="G427" s="87">
        <f>IF(C427="FDE", VLOOKUP(B427, FDE,5,0),VLOOKUP(B427,CDHU!$A$8:$F$4118,6,0))*(1+$E$8)</f>
        <v>24.164424</v>
      </c>
      <c r="H427" s="36">
        <f t="shared" si="12"/>
        <v>12082.21</v>
      </c>
      <c r="I427" s="86">
        <f t="shared" si="13"/>
        <v>3.0449594884884401E-4</v>
      </c>
    </row>
    <row r="428" spans="1:13" s="15" customFormat="1">
      <c r="A428" s="3">
        <v>418</v>
      </c>
      <c r="B428" s="12" t="s">
        <v>687</v>
      </c>
      <c r="C428" s="11" t="s">
        <v>6</v>
      </c>
      <c r="D428" s="12" t="s">
        <v>688</v>
      </c>
      <c r="E428" s="13" t="s">
        <v>101</v>
      </c>
      <c r="F428" s="14">
        <v>150</v>
      </c>
      <c r="G428" s="87">
        <f>IF(C428="FDE", VLOOKUP(B428, FDE,5,0),VLOOKUP(B428,CDHU!$A$8:$F$4118,6,0))*(1+$E$8)</f>
        <v>35.443626000000002</v>
      </c>
      <c r="H428" s="36">
        <f t="shared" si="12"/>
        <v>5316.54</v>
      </c>
      <c r="I428" s="86">
        <f t="shared" si="13"/>
        <v>1.3398748175150351E-4</v>
      </c>
      <c r="J428"/>
      <c r="K428"/>
      <c r="L428"/>
      <c r="M428"/>
    </row>
    <row r="429" spans="1:13" s="15" customFormat="1">
      <c r="A429" s="3">
        <v>419</v>
      </c>
      <c r="B429" s="12" t="s">
        <v>689</v>
      </c>
      <c r="C429" s="11" t="s">
        <v>6</v>
      </c>
      <c r="D429" s="12" t="s">
        <v>690</v>
      </c>
      <c r="E429" s="13" t="s">
        <v>101</v>
      </c>
      <c r="F429" s="14">
        <v>60</v>
      </c>
      <c r="G429" s="87">
        <f>IF(C429="FDE", VLOOKUP(B429, FDE,5,0),VLOOKUP(B429,CDHU!$A$8:$F$4118,6,0))*(1+$E$8)</f>
        <v>45.178578000000002</v>
      </c>
      <c r="H429" s="36">
        <f t="shared" si="12"/>
        <v>2710.71</v>
      </c>
      <c r="I429" s="86">
        <f t="shared" si="13"/>
        <v>6.8315334156917495E-5</v>
      </c>
      <c r="J429"/>
      <c r="K429"/>
      <c r="L429"/>
      <c r="M429"/>
    </row>
    <row r="430" spans="1:13" s="15" customFormat="1">
      <c r="A430" s="3">
        <v>420</v>
      </c>
      <c r="B430" s="12" t="s">
        <v>691</v>
      </c>
      <c r="C430" s="11" t="s">
        <v>6</v>
      </c>
      <c r="D430" s="12" t="s">
        <v>692</v>
      </c>
      <c r="E430" s="13" t="s">
        <v>101</v>
      </c>
      <c r="F430" s="14">
        <v>60</v>
      </c>
      <c r="G430" s="87">
        <f>IF(C430="FDE", VLOOKUP(B430, FDE,5,0),VLOOKUP(B430,CDHU!$A$8:$F$4118,6,0))*(1+$E$8)</f>
        <v>49.996637999999997</v>
      </c>
      <c r="H430" s="36">
        <f t="shared" si="12"/>
        <v>2999.79</v>
      </c>
      <c r="I430" s="86">
        <f t="shared" si="13"/>
        <v>7.5600730528377992E-5</v>
      </c>
      <c r="J430"/>
      <c r="K430"/>
      <c r="L430"/>
      <c r="M430"/>
    </row>
    <row r="431" spans="1:13" s="15" customFormat="1">
      <c r="A431" s="3">
        <v>421</v>
      </c>
      <c r="B431" s="12" t="s">
        <v>693</v>
      </c>
      <c r="C431" s="11" t="s">
        <v>6</v>
      </c>
      <c r="D431" s="12" t="s">
        <v>694</v>
      </c>
      <c r="E431" s="13" t="s">
        <v>101</v>
      </c>
      <c r="F431" s="14">
        <v>25</v>
      </c>
      <c r="G431" s="87">
        <f>IF(C431="FDE", VLOOKUP(B431, FDE,5,0),VLOOKUP(B431,CDHU!$A$8:$F$4118,6,0))*(1+$E$8)</f>
        <v>77.138375999999994</v>
      </c>
      <c r="H431" s="36">
        <f t="shared" si="12"/>
        <v>1928.45</v>
      </c>
      <c r="I431" s="86">
        <f t="shared" si="13"/>
        <v>4.860081165263253E-5</v>
      </c>
      <c r="J431"/>
      <c r="K431"/>
      <c r="L431"/>
      <c r="M431"/>
    </row>
    <row r="432" spans="1:13">
      <c r="A432" s="3">
        <v>422</v>
      </c>
      <c r="B432" s="12" t="s">
        <v>695</v>
      </c>
      <c r="C432" s="11" t="s">
        <v>6</v>
      </c>
      <c r="D432" s="12" t="s">
        <v>696</v>
      </c>
      <c r="E432" s="13" t="s">
        <v>101</v>
      </c>
      <c r="F432" s="14">
        <v>25</v>
      </c>
      <c r="G432" s="87">
        <f>IF(C432="FDE", VLOOKUP(B432, FDE,5,0),VLOOKUP(B432,CDHU!$A$8:$F$4118,6,0))*(1+$E$8)</f>
        <v>111.136584</v>
      </c>
      <c r="H432" s="36">
        <f t="shared" si="12"/>
        <v>2778.41</v>
      </c>
      <c r="I432" s="86">
        <f t="shared" si="13"/>
        <v>7.0021510074822141E-5</v>
      </c>
    </row>
    <row r="433" spans="1:13">
      <c r="A433" s="3">
        <v>423</v>
      </c>
      <c r="B433" s="12" t="s">
        <v>697</v>
      </c>
      <c r="C433" s="11" t="s">
        <v>6</v>
      </c>
      <c r="D433" s="12" t="s">
        <v>698</v>
      </c>
      <c r="E433" s="13" t="s">
        <v>101</v>
      </c>
      <c r="F433" s="14">
        <v>25</v>
      </c>
      <c r="G433" s="87">
        <f>IF(C433="FDE", VLOOKUP(B433, FDE,5,0),VLOOKUP(B433,CDHU!$A$8:$F$4118,6,0))*(1+$E$8)</f>
        <v>127.90096200000001</v>
      </c>
      <c r="H433" s="36">
        <f t="shared" si="12"/>
        <v>3197.52</v>
      </c>
      <c r="I433" s="86">
        <f t="shared" si="13"/>
        <v>8.0583923501011473E-5</v>
      </c>
    </row>
    <row r="434" spans="1:13" s="15" customFormat="1">
      <c r="A434" s="3">
        <v>424</v>
      </c>
      <c r="B434" s="12" t="s">
        <v>699</v>
      </c>
      <c r="C434" s="11" t="s">
        <v>6</v>
      </c>
      <c r="D434" s="12" t="s">
        <v>700</v>
      </c>
      <c r="E434" s="13" t="s">
        <v>101</v>
      </c>
      <c r="F434" s="14">
        <v>22</v>
      </c>
      <c r="G434" s="87">
        <f>IF(C434="FDE", VLOOKUP(B434, FDE,5,0),VLOOKUP(B434,CDHU!$A$8:$F$4118,6,0))*(1+$E$8)</f>
        <v>190.32572400000001</v>
      </c>
      <c r="H434" s="36">
        <f t="shared" si="12"/>
        <v>4187.16</v>
      </c>
      <c r="I434" s="86">
        <f t="shared" si="13"/>
        <v>1.0552483835175236E-4</v>
      </c>
      <c r="J434"/>
      <c r="K434"/>
      <c r="L434"/>
      <c r="M434"/>
    </row>
    <row r="435" spans="1:13" s="15" customFormat="1">
      <c r="A435" s="3">
        <v>425</v>
      </c>
      <c r="B435" s="12" t="s">
        <v>701</v>
      </c>
      <c r="C435" s="11" t="s">
        <v>6</v>
      </c>
      <c r="D435" s="12" t="s">
        <v>702</v>
      </c>
      <c r="E435" s="13" t="s">
        <v>80</v>
      </c>
      <c r="F435" s="14">
        <v>5</v>
      </c>
      <c r="G435" s="87">
        <f>IF(C435="FDE", VLOOKUP(B435, FDE,5,0),VLOOKUP(B435,CDHU!$A$8:$F$4118,6,0))*(1+$E$8)</f>
        <v>90.851316000000011</v>
      </c>
      <c r="H435" s="36">
        <f t="shared" si="12"/>
        <v>454.25</v>
      </c>
      <c r="I435" s="86">
        <f t="shared" si="13"/>
        <v>1.1448011975010152E-5</v>
      </c>
      <c r="J435"/>
      <c r="K435"/>
      <c r="L435"/>
      <c r="M435"/>
    </row>
    <row r="436" spans="1:13">
      <c r="A436" s="3">
        <v>426</v>
      </c>
      <c r="B436" s="12" t="s">
        <v>703</v>
      </c>
      <c r="C436" s="11" t="s">
        <v>6</v>
      </c>
      <c r="D436" s="12" t="s">
        <v>704</v>
      </c>
      <c r="E436" s="13" t="s">
        <v>80</v>
      </c>
      <c r="F436" s="14">
        <v>10</v>
      </c>
      <c r="G436" s="87">
        <f>IF(C436="FDE", VLOOKUP(B436, FDE,5,0),VLOOKUP(B436,CDHU!$A$8:$F$4118,6,0))*(1+$E$8)</f>
        <v>109.925892</v>
      </c>
      <c r="H436" s="36">
        <f t="shared" si="12"/>
        <v>1099.25</v>
      </c>
      <c r="I436" s="86">
        <f t="shared" si="13"/>
        <v>2.7703306909256817E-5</v>
      </c>
    </row>
    <row r="437" spans="1:13">
      <c r="A437" s="3">
        <v>427</v>
      </c>
      <c r="B437" s="12" t="s">
        <v>705</v>
      </c>
      <c r="C437" s="11" t="s">
        <v>6</v>
      </c>
      <c r="D437" s="12" t="s">
        <v>706</v>
      </c>
      <c r="E437" s="13" t="s">
        <v>80</v>
      </c>
      <c r="F437" s="14">
        <v>2</v>
      </c>
      <c r="G437" s="87">
        <f>IF(C437="FDE", VLOOKUP(B437, FDE,5,0),VLOOKUP(B437,CDHU!$A$8:$F$4118,6,0))*(1+$E$8)</f>
        <v>136.499346</v>
      </c>
      <c r="H437" s="36">
        <f t="shared" si="12"/>
        <v>272.99</v>
      </c>
      <c r="I437" s="86">
        <f t="shared" si="13"/>
        <v>6.8798960683720894E-6</v>
      </c>
    </row>
    <row r="438" spans="1:13" s="15" customFormat="1">
      <c r="A438" s="3">
        <v>428</v>
      </c>
      <c r="B438" s="12" t="s">
        <v>707</v>
      </c>
      <c r="C438" s="11" t="s">
        <v>6</v>
      </c>
      <c r="D438" s="12" t="s">
        <v>708</v>
      </c>
      <c r="E438" s="13" t="s">
        <v>80</v>
      </c>
      <c r="F438" s="14">
        <v>2</v>
      </c>
      <c r="G438" s="87">
        <f>IF(C438="FDE", VLOOKUP(B438, FDE,5,0),VLOOKUP(B438,CDHU!$A$8:$F$4118,6,0))*(1+$E$8)</f>
        <v>163.394004</v>
      </c>
      <c r="H438" s="36">
        <f t="shared" si="12"/>
        <v>326.77999999999997</v>
      </c>
      <c r="I438" s="86">
        <f t="shared" si="13"/>
        <v>8.2355120598653094E-6</v>
      </c>
      <c r="J438"/>
      <c r="K438"/>
      <c r="L438"/>
      <c r="M438"/>
    </row>
    <row r="439" spans="1:13">
      <c r="A439" s="3">
        <v>429</v>
      </c>
      <c r="B439" s="12" t="s">
        <v>709</v>
      </c>
      <c r="C439" s="11" t="s">
        <v>6</v>
      </c>
      <c r="D439" s="12" t="s">
        <v>710</v>
      </c>
      <c r="E439" s="13" t="s">
        <v>80</v>
      </c>
      <c r="F439" s="14">
        <v>2</v>
      </c>
      <c r="G439" s="87">
        <f>IF(C439="FDE", VLOOKUP(B439, FDE,5,0),VLOOKUP(B439,CDHU!$A$8:$F$4118,6,0))*(1+$E$8)</f>
        <v>201.50609400000002</v>
      </c>
      <c r="H439" s="36">
        <f t="shared" si="12"/>
        <v>403.01</v>
      </c>
      <c r="I439" s="86">
        <f t="shared" si="13"/>
        <v>1.0156661103024416E-5</v>
      </c>
    </row>
    <row r="440" spans="1:13">
      <c r="A440" s="3">
        <v>430</v>
      </c>
      <c r="B440" s="12" t="s">
        <v>711</v>
      </c>
      <c r="C440" s="11" t="s">
        <v>6</v>
      </c>
      <c r="D440" s="12" t="s">
        <v>712</v>
      </c>
      <c r="E440" s="13" t="s">
        <v>80</v>
      </c>
      <c r="F440" s="14">
        <v>1</v>
      </c>
      <c r="G440" s="87">
        <f>IF(C440="FDE", VLOOKUP(B440, FDE,5,0),VLOOKUP(B440,CDHU!$A$8:$F$4118,6,0))*(1+$E$8)</f>
        <v>479.53286400000007</v>
      </c>
      <c r="H440" s="36">
        <f t="shared" si="12"/>
        <v>479.53</v>
      </c>
      <c r="I440" s="86">
        <f t="shared" si="13"/>
        <v>1.208511872840202E-5</v>
      </c>
    </row>
    <row r="441" spans="1:13">
      <c r="A441" s="3">
        <v>431</v>
      </c>
      <c r="B441" s="12" t="s">
        <v>713</v>
      </c>
      <c r="C441" s="11" t="s">
        <v>6</v>
      </c>
      <c r="D441" s="12" t="s">
        <v>714</v>
      </c>
      <c r="E441" s="13" t="s">
        <v>80</v>
      </c>
      <c r="F441" s="14">
        <v>1</v>
      </c>
      <c r="G441" s="87">
        <f>IF(C441="FDE", VLOOKUP(B441, FDE,5,0),VLOOKUP(B441,CDHU!$A$8:$F$4118,6,0))*(1+$E$8)</f>
        <v>763.72428000000014</v>
      </c>
      <c r="H441" s="36">
        <f t="shared" si="12"/>
        <v>763.72</v>
      </c>
      <c r="I441" s="86">
        <f t="shared" si="13"/>
        <v>1.9247277282454054E-5</v>
      </c>
    </row>
    <row r="442" spans="1:13">
      <c r="A442" s="3">
        <v>432</v>
      </c>
      <c r="B442" s="12" t="s">
        <v>715</v>
      </c>
      <c r="C442" s="11" t="s">
        <v>6</v>
      </c>
      <c r="D442" s="12" t="s">
        <v>716</v>
      </c>
      <c r="E442" s="13" t="s">
        <v>80</v>
      </c>
      <c r="F442" s="14">
        <v>1</v>
      </c>
      <c r="G442" s="87">
        <f>IF(C442="FDE", VLOOKUP(B442, FDE,5,0),VLOOKUP(B442,CDHU!$A$8:$F$4118,6,0))*(1+$E$8)</f>
        <v>1252.7450160000001</v>
      </c>
      <c r="H442" s="36">
        <f t="shared" si="12"/>
        <v>1252.74</v>
      </c>
      <c r="I442" s="86">
        <f t="shared" si="13"/>
        <v>3.1571563063454524E-5</v>
      </c>
    </row>
    <row r="443" spans="1:13">
      <c r="A443" s="3">
        <v>433</v>
      </c>
      <c r="B443" s="12" t="s">
        <v>37</v>
      </c>
      <c r="C443" s="11" t="s">
        <v>6</v>
      </c>
      <c r="D443" s="12" t="s">
        <v>717</v>
      </c>
      <c r="E443" s="13" t="s">
        <v>80</v>
      </c>
      <c r="F443" s="14">
        <v>60</v>
      </c>
      <c r="G443" s="87">
        <f>IF(C443="FDE", VLOOKUP(B443, FDE,5,0),VLOOKUP(B443,CDHU!$A$8:$F$4118,6,0))*(1+$E$8)</f>
        <v>129.988788</v>
      </c>
      <c r="H443" s="36">
        <f t="shared" si="12"/>
        <v>7799.32</v>
      </c>
      <c r="I443" s="86">
        <f t="shared" si="13"/>
        <v>1.9655852230475768E-4</v>
      </c>
    </row>
    <row r="444" spans="1:13">
      <c r="A444" s="3">
        <v>434</v>
      </c>
      <c r="B444" s="12" t="s">
        <v>718</v>
      </c>
      <c r="C444" s="11" t="s">
        <v>6</v>
      </c>
      <c r="D444" s="12" t="s">
        <v>719</v>
      </c>
      <c r="E444" s="13" t="s">
        <v>80</v>
      </c>
      <c r="F444" s="14">
        <v>20</v>
      </c>
      <c r="G444" s="87">
        <f>IF(C444="FDE", VLOOKUP(B444, FDE,5,0),VLOOKUP(B444,CDHU!$A$8:$F$4118,6,0))*(1+$E$8)</f>
        <v>168.409728</v>
      </c>
      <c r="H444" s="36">
        <f t="shared" si="12"/>
        <v>3368.19</v>
      </c>
      <c r="I444" s="86">
        <f t="shared" si="13"/>
        <v>8.4885150146636089E-5</v>
      </c>
    </row>
    <row r="445" spans="1:13">
      <c r="A445" s="3">
        <v>435</v>
      </c>
      <c r="B445" s="12" t="s">
        <v>720</v>
      </c>
      <c r="C445" s="11" t="s">
        <v>6</v>
      </c>
      <c r="D445" s="12" t="s">
        <v>721</v>
      </c>
      <c r="E445" s="13" t="s">
        <v>80</v>
      </c>
      <c r="F445" s="14">
        <v>5</v>
      </c>
      <c r="G445" s="87">
        <f>IF(C445="FDE", VLOOKUP(B445, FDE,5,0),VLOOKUP(B445,CDHU!$A$8:$F$4118,6,0))*(1+$E$8)</f>
        <v>230.85919800000002</v>
      </c>
      <c r="H445" s="36">
        <f t="shared" si="12"/>
        <v>1154.29</v>
      </c>
      <c r="I445" s="86">
        <f t="shared" si="13"/>
        <v>2.9090425410312531E-5</v>
      </c>
    </row>
    <row r="446" spans="1:13">
      <c r="A446" s="3">
        <v>436</v>
      </c>
      <c r="B446" s="12" t="s">
        <v>722</v>
      </c>
      <c r="C446" s="11" t="s">
        <v>6</v>
      </c>
      <c r="D446" s="12" t="s">
        <v>723</v>
      </c>
      <c r="E446" s="13" t="s">
        <v>80</v>
      </c>
      <c r="F446" s="14">
        <v>4</v>
      </c>
      <c r="G446" s="87">
        <f>IF(C446="FDE", VLOOKUP(B446, FDE,5,0),VLOOKUP(B446,CDHU!$A$8:$F$4118,6,0))*(1+$E$8)</f>
        <v>239.30933400000001</v>
      </c>
      <c r="H446" s="36">
        <f t="shared" si="12"/>
        <v>957.23</v>
      </c>
      <c r="I446" s="86">
        <f t="shared" si="13"/>
        <v>2.4124117782804551E-5</v>
      </c>
    </row>
    <row r="447" spans="1:13" s="15" customFormat="1">
      <c r="A447" s="3">
        <v>437</v>
      </c>
      <c r="B447" s="12" t="s">
        <v>724</v>
      </c>
      <c r="C447" s="11" t="s">
        <v>6</v>
      </c>
      <c r="D447" s="12" t="s">
        <v>725</v>
      </c>
      <c r="E447" s="13" t="s">
        <v>80</v>
      </c>
      <c r="F447" s="14">
        <v>20</v>
      </c>
      <c r="G447" s="87">
        <f>IF(C447="FDE", VLOOKUP(B447, FDE,5,0),VLOOKUP(B447,CDHU!$A$8:$F$4118,6,0))*(1+$E$8)</f>
        <v>138.970146</v>
      </c>
      <c r="H447" s="36">
        <f t="shared" si="12"/>
        <v>2779.4</v>
      </c>
      <c r="I447" s="86">
        <f t="shared" si="13"/>
        <v>7.0046460062395637E-5</v>
      </c>
      <c r="J447"/>
      <c r="K447"/>
      <c r="L447"/>
      <c r="M447"/>
    </row>
    <row r="448" spans="1:13" s="15" customFormat="1">
      <c r="A448" s="3">
        <v>438</v>
      </c>
      <c r="B448" s="12" t="s">
        <v>54</v>
      </c>
      <c r="C448" s="11" t="s">
        <v>6</v>
      </c>
      <c r="D448" s="12" t="s">
        <v>55</v>
      </c>
      <c r="E448" s="13" t="s">
        <v>80</v>
      </c>
      <c r="F448" s="14">
        <v>7</v>
      </c>
      <c r="G448" s="87">
        <f>IF(C448="FDE", VLOOKUP(B448, FDE,5,0),VLOOKUP(B448,CDHU!$A$8:$F$4118,6,0))*(1+$E$8)</f>
        <v>519.39922200000001</v>
      </c>
      <c r="H448" s="36">
        <f t="shared" si="12"/>
        <v>3635.79</v>
      </c>
      <c r="I448" s="86">
        <f t="shared" si="13"/>
        <v>9.1629207393774707E-5</v>
      </c>
      <c r="J448"/>
      <c r="K448"/>
      <c r="L448"/>
      <c r="M448"/>
    </row>
    <row r="449" spans="1:13" s="15" customFormat="1">
      <c r="A449" s="3">
        <v>439</v>
      </c>
      <c r="B449" s="12" t="s">
        <v>726</v>
      </c>
      <c r="C449" s="11" t="s">
        <v>6</v>
      </c>
      <c r="D449" s="12" t="s">
        <v>727</v>
      </c>
      <c r="E449" s="13" t="s">
        <v>80</v>
      </c>
      <c r="F449" s="14">
        <v>120</v>
      </c>
      <c r="G449" s="87">
        <f>IF(C449="FDE", VLOOKUP(B449, FDE,5,0),VLOOKUP(B449,CDHU!$A$8:$F$4118,6,0))*(1+$E$8)</f>
        <v>613.48728600000004</v>
      </c>
      <c r="H449" s="36">
        <f t="shared" si="12"/>
        <v>73618.47</v>
      </c>
      <c r="I449" s="86">
        <f t="shared" si="13"/>
        <v>1.8553332441209149E-3</v>
      </c>
      <c r="J449"/>
      <c r="K449"/>
      <c r="L449"/>
      <c r="M449"/>
    </row>
    <row r="450" spans="1:13">
      <c r="A450" s="3">
        <v>440</v>
      </c>
      <c r="B450" s="12" t="s">
        <v>728</v>
      </c>
      <c r="C450" s="11" t="s">
        <v>6</v>
      </c>
      <c r="D450" s="12" t="s">
        <v>729</v>
      </c>
      <c r="E450" s="13" t="s">
        <v>80</v>
      </c>
      <c r="F450" s="14">
        <v>7</v>
      </c>
      <c r="G450" s="87">
        <f>IF(C450="FDE", VLOOKUP(B450, FDE,5,0),VLOOKUP(B450,CDHU!$A$8:$F$4118,6,0))*(1+$E$8)</f>
        <v>600.20673599999998</v>
      </c>
      <c r="H450" s="36">
        <f t="shared" si="12"/>
        <v>4201.4399999999996</v>
      </c>
      <c r="I450" s="86">
        <f t="shared" si="13"/>
        <v>1.0588472302099428E-4</v>
      </c>
    </row>
    <row r="451" spans="1:13">
      <c r="A451" s="3">
        <v>441</v>
      </c>
      <c r="B451" s="12" t="s">
        <v>730</v>
      </c>
      <c r="C451" s="11" t="s">
        <v>6</v>
      </c>
      <c r="D451" s="12" t="s">
        <v>731</v>
      </c>
      <c r="E451" s="13" t="s">
        <v>80</v>
      </c>
      <c r="F451" s="14">
        <v>2</v>
      </c>
      <c r="G451" s="87">
        <f>IF(C451="FDE", VLOOKUP(B451, FDE,5,0),VLOOKUP(B451,CDHU!$A$8:$F$4118,6,0))*(1+$E$8)</f>
        <v>471.81161400000008</v>
      </c>
      <c r="H451" s="36">
        <f t="shared" si="12"/>
        <v>943.62</v>
      </c>
      <c r="I451" s="86">
        <f t="shared" si="13"/>
        <v>2.3781118458688122E-5</v>
      </c>
    </row>
    <row r="452" spans="1:13">
      <c r="A452" s="3">
        <v>442</v>
      </c>
      <c r="B452" s="12" t="s">
        <v>732</v>
      </c>
      <c r="C452" s="11" t="s">
        <v>6</v>
      </c>
      <c r="D452" s="12" t="s">
        <v>2165</v>
      </c>
      <c r="E452" s="13" t="s">
        <v>80</v>
      </c>
      <c r="F452" s="14">
        <v>1</v>
      </c>
      <c r="G452" s="87">
        <f>IF(C452="FDE", VLOOKUP(B452, FDE,5,0),VLOOKUP(B452,CDHU!$A$8:$F$4118,6,0))*(1+$E$8)</f>
        <v>503.598456</v>
      </c>
      <c r="H452" s="36">
        <f t="shared" si="12"/>
        <v>503.59</v>
      </c>
      <c r="I452" s="86">
        <f t="shared" si="13"/>
        <v>1.2691479032460896E-5</v>
      </c>
    </row>
    <row r="453" spans="1:13">
      <c r="A453" s="3">
        <v>443</v>
      </c>
      <c r="B453" s="12" t="s">
        <v>733</v>
      </c>
      <c r="C453" s="11" t="s">
        <v>6</v>
      </c>
      <c r="D453" s="12" t="s">
        <v>2166</v>
      </c>
      <c r="E453" s="13" t="s">
        <v>80</v>
      </c>
      <c r="F453" s="14">
        <v>1</v>
      </c>
      <c r="G453" s="87">
        <f>IF(C453="FDE", VLOOKUP(B453, FDE,5,0),VLOOKUP(B453,CDHU!$A$8:$F$4118,6,0))*(1+$E$8)</f>
        <v>461.44660799999997</v>
      </c>
      <c r="H453" s="36">
        <f t="shared" si="12"/>
        <v>461.44</v>
      </c>
      <c r="I453" s="86">
        <f t="shared" si="13"/>
        <v>1.1629214410013615E-5</v>
      </c>
    </row>
    <row r="454" spans="1:13">
      <c r="A454" s="3">
        <v>444</v>
      </c>
      <c r="B454" s="12" t="s">
        <v>734</v>
      </c>
      <c r="C454" s="11" t="s">
        <v>6</v>
      </c>
      <c r="D454" s="12" t="s">
        <v>735</v>
      </c>
      <c r="E454" s="13" t="s">
        <v>101</v>
      </c>
      <c r="F454" s="14">
        <v>1780</v>
      </c>
      <c r="G454" s="87">
        <f>IF(C454="FDE", VLOOKUP(B454, FDE,5,0),VLOOKUP(B454,CDHU!$A$8:$F$4118,6,0))*(1+$E$8)</f>
        <v>20.309976000000002</v>
      </c>
      <c r="H454" s="36">
        <f t="shared" si="12"/>
        <v>36151.75</v>
      </c>
      <c r="I454" s="86">
        <f t="shared" si="13"/>
        <v>9.1109668006070059E-4</v>
      </c>
    </row>
    <row r="455" spans="1:13">
      <c r="A455" s="3">
        <v>445</v>
      </c>
      <c r="B455" s="12" t="s">
        <v>2797</v>
      </c>
      <c r="C455" s="11" t="s">
        <v>6</v>
      </c>
      <c r="D455" s="12" t="s">
        <v>2798</v>
      </c>
      <c r="E455" s="13" t="s">
        <v>101</v>
      </c>
      <c r="F455" s="14">
        <v>1</v>
      </c>
      <c r="G455" s="87">
        <f>IF(C455="FDE", VLOOKUP(B455, FDE,5,0),VLOOKUP(B455,CDHU!$A$8:$F$4118,6,0))*(1+$E$8)</f>
        <v>246.26463600000002</v>
      </c>
      <c r="H455" s="36">
        <f t="shared" si="12"/>
        <v>246.26</v>
      </c>
      <c r="I455" s="86">
        <f t="shared" si="13"/>
        <v>6.2062464038877268E-6</v>
      </c>
    </row>
    <row r="456" spans="1:13">
      <c r="A456" s="3">
        <v>446</v>
      </c>
      <c r="B456" s="12" t="s">
        <v>736</v>
      </c>
      <c r="C456" s="11" t="s">
        <v>6</v>
      </c>
      <c r="D456" s="12" t="s">
        <v>737</v>
      </c>
      <c r="E456" s="13" t="s">
        <v>101</v>
      </c>
      <c r="F456" s="14">
        <v>150</v>
      </c>
      <c r="G456" s="87">
        <f>IF(C456="FDE", VLOOKUP(B456, FDE,5,0),VLOOKUP(B456,CDHU!$A$8:$F$4118,6,0))*(1+$E$8)</f>
        <v>61.115237999999998</v>
      </c>
      <c r="H456" s="36">
        <f t="shared" si="12"/>
        <v>9167.2800000000007</v>
      </c>
      <c r="I456" s="86">
        <f t="shared" si="13"/>
        <v>2.3103386068964462E-4</v>
      </c>
    </row>
    <row r="457" spans="1:13">
      <c r="A457" s="3">
        <v>447</v>
      </c>
      <c r="B457" s="12" t="s">
        <v>738</v>
      </c>
      <c r="C457" s="11" t="s">
        <v>6</v>
      </c>
      <c r="D457" s="12" t="s">
        <v>739</v>
      </c>
      <c r="E457" s="13" t="s">
        <v>80</v>
      </c>
      <c r="F457" s="14">
        <v>2</v>
      </c>
      <c r="G457" s="87">
        <f>IF(C457="FDE", VLOOKUP(B457, FDE,5,0),VLOOKUP(B457,CDHU!$A$8:$F$4118,6,0))*(1+$E$8)</f>
        <v>276.47016600000001</v>
      </c>
      <c r="H457" s="36">
        <f t="shared" si="12"/>
        <v>552.94000000000005</v>
      </c>
      <c r="I457" s="86">
        <f t="shared" si="13"/>
        <v>1.3935198109988143E-5</v>
      </c>
    </row>
    <row r="458" spans="1:13">
      <c r="A458" s="3">
        <v>448</v>
      </c>
      <c r="B458" s="12" t="s">
        <v>740</v>
      </c>
      <c r="C458" s="11" t="s">
        <v>6</v>
      </c>
      <c r="D458" s="12" t="s">
        <v>741</v>
      </c>
      <c r="E458" s="13" t="s">
        <v>80</v>
      </c>
      <c r="F458" s="14">
        <v>2</v>
      </c>
      <c r="G458" s="87">
        <f>IF(C458="FDE", VLOOKUP(B458, FDE,5,0),VLOOKUP(B458,CDHU!$A$8:$F$4118,6,0))*(1+$E$8)</f>
        <v>1013.559222</v>
      </c>
      <c r="H458" s="36">
        <f t="shared" si="12"/>
        <v>2027.11</v>
      </c>
      <c r="I458" s="86">
        <f t="shared" si="13"/>
        <v>5.1087241727381019E-5</v>
      </c>
    </row>
    <row r="459" spans="1:13">
      <c r="A459" s="3">
        <v>449</v>
      </c>
      <c r="B459" s="12" t="s">
        <v>742</v>
      </c>
      <c r="C459" s="11" t="s">
        <v>6</v>
      </c>
      <c r="D459" s="12" t="s">
        <v>743</v>
      </c>
      <c r="E459" s="13" t="s">
        <v>80</v>
      </c>
      <c r="F459" s="14">
        <v>2</v>
      </c>
      <c r="G459" s="87">
        <f>IF(C459="FDE", VLOOKUP(B459, FDE,5,0),VLOOKUP(B459,CDHU!$A$8:$F$4118,6,0))*(1+$E$8)</f>
        <v>530.78961000000004</v>
      </c>
      <c r="H459" s="36">
        <f t="shared" ref="H459:H522" si="14">TRUNC(F459*G459,2)</f>
        <v>1061.57</v>
      </c>
      <c r="I459" s="86">
        <f t="shared" ref="I459:I522" si="15">H459/$H$1463</f>
        <v>2.6753695261005011E-5</v>
      </c>
    </row>
    <row r="460" spans="1:13">
      <c r="A460" s="3">
        <v>450</v>
      </c>
      <c r="B460" s="12" t="s">
        <v>744</v>
      </c>
      <c r="C460" s="11" t="s">
        <v>6</v>
      </c>
      <c r="D460" s="12" t="s">
        <v>745</v>
      </c>
      <c r="E460" s="13" t="s">
        <v>80</v>
      </c>
      <c r="F460" s="14">
        <v>2</v>
      </c>
      <c r="G460" s="87">
        <f>IF(C460="FDE", VLOOKUP(B460, FDE,5,0),VLOOKUP(B460,CDHU!$A$8:$F$4118,6,0))*(1+$E$8)</f>
        <v>734.95181400000001</v>
      </c>
      <c r="H460" s="36">
        <f t="shared" si="14"/>
        <v>1469.9</v>
      </c>
      <c r="I460" s="86">
        <f t="shared" si="15"/>
        <v>3.7044431044727404E-5</v>
      </c>
    </row>
    <row r="461" spans="1:13">
      <c r="A461" s="3">
        <v>451</v>
      </c>
      <c r="B461" s="12" t="s">
        <v>746</v>
      </c>
      <c r="C461" s="11" t="s">
        <v>6</v>
      </c>
      <c r="D461" s="12" t="s">
        <v>747</v>
      </c>
      <c r="E461" s="13" t="s">
        <v>80</v>
      </c>
      <c r="F461" s="14">
        <v>2</v>
      </c>
      <c r="G461" s="87">
        <f>IF(C461="FDE", VLOOKUP(B461, FDE,5,0),VLOOKUP(B461,CDHU!$A$8:$F$4118,6,0))*(1+$E$8)</f>
        <v>151.46003999999999</v>
      </c>
      <c r="H461" s="36">
        <f t="shared" si="14"/>
        <v>302.92</v>
      </c>
      <c r="I461" s="86">
        <f t="shared" si="15"/>
        <v>7.6341921573364346E-6</v>
      </c>
    </row>
    <row r="462" spans="1:13">
      <c r="A462" s="3">
        <v>452</v>
      </c>
      <c r="B462" s="12" t="s">
        <v>748</v>
      </c>
      <c r="C462" s="11" t="s">
        <v>6</v>
      </c>
      <c r="D462" s="12" t="s">
        <v>749</v>
      </c>
      <c r="E462" s="13" t="s">
        <v>80</v>
      </c>
      <c r="F462" s="14">
        <v>1</v>
      </c>
      <c r="G462" s="87">
        <f>IF(C462="FDE", VLOOKUP(B462, FDE,5,0),VLOOKUP(B462,CDHU!$A$8:$F$4118,6,0))*(1+$E$8)</f>
        <v>1925.0002800000002</v>
      </c>
      <c r="H462" s="36">
        <f t="shared" si="14"/>
        <v>1925</v>
      </c>
      <c r="I462" s="86">
        <f t="shared" si="15"/>
        <v>4.851386472624005E-5</v>
      </c>
    </row>
    <row r="463" spans="1:13">
      <c r="A463" s="3">
        <v>453</v>
      </c>
      <c r="B463" s="12" t="s">
        <v>750</v>
      </c>
      <c r="C463" s="11" t="s">
        <v>6</v>
      </c>
      <c r="D463" s="12" t="s">
        <v>751</v>
      </c>
      <c r="E463" s="13" t="s">
        <v>101</v>
      </c>
      <c r="F463" s="14">
        <v>30</v>
      </c>
      <c r="G463" s="87">
        <f>IF(C463="FDE", VLOOKUP(B463, FDE,5,0),VLOOKUP(B463,CDHU!$A$8:$F$4118,6,0))*(1+$E$8)</f>
        <v>29.167794000000001</v>
      </c>
      <c r="H463" s="36">
        <f t="shared" si="14"/>
        <v>875.03</v>
      </c>
      <c r="I463" s="86">
        <f t="shared" si="15"/>
        <v>2.2052512753974976E-5</v>
      </c>
    </row>
    <row r="464" spans="1:13">
      <c r="A464" s="3">
        <v>454</v>
      </c>
      <c r="B464" s="12" t="s">
        <v>752</v>
      </c>
      <c r="C464" s="11" t="s">
        <v>6</v>
      </c>
      <c r="D464" s="12" t="s">
        <v>753</v>
      </c>
      <c r="E464" s="13" t="s">
        <v>101</v>
      </c>
      <c r="F464" s="14">
        <v>30</v>
      </c>
      <c r="G464" s="87">
        <f>IF(C464="FDE", VLOOKUP(B464, FDE,5,0),VLOOKUP(B464,CDHU!$A$8:$F$4118,6,0))*(1+$E$8)</f>
        <v>45.326825999999997</v>
      </c>
      <c r="H464" s="36">
        <f t="shared" si="14"/>
        <v>1359.8</v>
      </c>
      <c r="I464" s="86">
        <f t="shared" si="15"/>
        <v>3.4269690002462969E-5</v>
      </c>
    </row>
    <row r="465" spans="1:13">
      <c r="A465" s="3">
        <v>455</v>
      </c>
      <c r="B465" s="12" t="s">
        <v>754</v>
      </c>
      <c r="C465" s="11" t="s">
        <v>6</v>
      </c>
      <c r="D465" s="12" t="s">
        <v>755</v>
      </c>
      <c r="E465" s="13" t="s">
        <v>80</v>
      </c>
      <c r="F465" s="14">
        <v>2</v>
      </c>
      <c r="G465" s="87">
        <f>IF(C465="FDE", VLOOKUP(B465, FDE,5,0),VLOOKUP(B465,CDHU!$A$8:$F$4118,6,0))*(1+$E$8)</f>
        <v>88.788198000000008</v>
      </c>
      <c r="H465" s="36">
        <f t="shared" si="14"/>
        <v>177.57</v>
      </c>
      <c r="I465" s="86">
        <f t="shared" si="15"/>
        <v>4.4751204984095821E-6</v>
      </c>
    </row>
    <row r="466" spans="1:13">
      <c r="A466" s="3">
        <v>456</v>
      </c>
      <c r="B466" s="12" t="s">
        <v>756</v>
      </c>
      <c r="C466" s="11" t="s">
        <v>6</v>
      </c>
      <c r="D466" s="12" t="s">
        <v>757</v>
      </c>
      <c r="E466" s="13" t="s">
        <v>80</v>
      </c>
      <c r="F466" s="14">
        <v>2</v>
      </c>
      <c r="G466" s="87">
        <f>IF(C466="FDE", VLOOKUP(B466, FDE,5,0),VLOOKUP(B466,CDHU!$A$8:$F$4118,6,0))*(1+$E$8)</f>
        <v>73.815150000000003</v>
      </c>
      <c r="H466" s="36">
        <f t="shared" si="14"/>
        <v>147.63</v>
      </c>
      <c r="I466" s="86">
        <f t="shared" si="15"/>
        <v>3.7205723893687368E-6</v>
      </c>
    </row>
    <row r="467" spans="1:13">
      <c r="A467" s="3">
        <v>457</v>
      </c>
      <c r="B467" s="12" t="s">
        <v>758</v>
      </c>
      <c r="C467" s="11" t="s">
        <v>6</v>
      </c>
      <c r="D467" s="12" t="s">
        <v>759</v>
      </c>
      <c r="E467" s="13" t="s">
        <v>80</v>
      </c>
      <c r="F467" s="14">
        <v>2</v>
      </c>
      <c r="G467" s="87">
        <f>IF(C467="FDE", VLOOKUP(B467, FDE,5,0),VLOOKUP(B467,CDHU!$A$8:$F$4118,6,0))*(1+$E$8)</f>
        <v>153.090768</v>
      </c>
      <c r="H467" s="36">
        <f t="shared" si="14"/>
        <v>306.18</v>
      </c>
      <c r="I467" s="86">
        <f t="shared" si="15"/>
        <v>7.7163507022754175E-6</v>
      </c>
    </row>
    <row r="468" spans="1:13">
      <c r="A468" s="3">
        <v>458</v>
      </c>
      <c r="B468" s="12" t="s">
        <v>760</v>
      </c>
      <c r="C468" s="11" t="s">
        <v>6</v>
      </c>
      <c r="D468" s="12" t="s">
        <v>761</v>
      </c>
      <c r="E468" s="13" t="s">
        <v>80</v>
      </c>
      <c r="F468" s="14">
        <v>2</v>
      </c>
      <c r="G468" s="87">
        <f>IF(C468="FDE", VLOOKUP(B468, FDE,5,0),VLOOKUP(B468,CDHU!$A$8:$F$4118,6,0))*(1+$E$8)</f>
        <v>720.90531599999997</v>
      </c>
      <c r="H468" s="36">
        <f t="shared" si="14"/>
        <v>1441.81</v>
      </c>
      <c r="I468" s="86">
        <f t="shared" si="15"/>
        <v>3.6336506649839045E-5</v>
      </c>
    </row>
    <row r="469" spans="1:13">
      <c r="A469" s="3">
        <v>459</v>
      </c>
      <c r="B469" s="12" t="s">
        <v>762</v>
      </c>
      <c r="C469" s="11" t="s">
        <v>6</v>
      </c>
      <c r="D469" s="12" t="s">
        <v>763</v>
      </c>
      <c r="E469" s="13" t="s">
        <v>80</v>
      </c>
      <c r="F469" s="14">
        <v>2</v>
      </c>
      <c r="G469" s="87">
        <f>IF(C469="FDE", VLOOKUP(B469, FDE,5,0),VLOOKUP(B469,CDHU!$A$8:$F$4118,6,0))*(1+$E$8)</f>
        <v>879.01180799999997</v>
      </c>
      <c r="H469" s="36">
        <f t="shared" si="14"/>
        <v>1758.02</v>
      </c>
      <c r="I469" s="86">
        <f t="shared" si="15"/>
        <v>4.4305633488843912E-5</v>
      </c>
    </row>
    <row r="470" spans="1:13">
      <c r="A470" s="3">
        <v>460</v>
      </c>
      <c r="B470" s="12" t="s">
        <v>2799</v>
      </c>
      <c r="C470" s="11" t="s">
        <v>6</v>
      </c>
      <c r="D470" s="12" t="s">
        <v>2800</v>
      </c>
      <c r="E470" s="13" t="s">
        <v>80</v>
      </c>
      <c r="F470" s="14">
        <v>1</v>
      </c>
      <c r="G470" s="87">
        <f>IF(C470="FDE", VLOOKUP(B470, FDE,5,0),VLOOKUP(B470,CDHU!$A$8:$F$4118,6,0))*(1+$E$8)</f>
        <v>241.81719600000002</v>
      </c>
      <c r="H470" s="36">
        <f t="shared" si="14"/>
        <v>241.81</v>
      </c>
      <c r="I470" s="86">
        <f t="shared" si="15"/>
        <v>6.0940974698452498E-6</v>
      </c>
    </row>
    <row r="471" spans="1:13">
      <c r="A471" s="3">
        <v>461</v>
      </c>
      <c r="B471" s="12" t="s">
        <v>2801</v>
      </c>
      <c r="C471" s="11" t="s">
        <v>6</v>
      </c>
      <c r="D471" s="12" t="s">
        <v>2802</v>
      </c>
      <c r="E471" s="13" t="s">
        <v>80</v>
      </c>
      <c r="F471" s="14">
        <v>1</v>
      </c>
      <c r="G471" s="87">
        <f>IF(C471="FDE", VLOOKUP(B471, FDE,5,0),VLOOKUP(B471,CDHU!$A$8:$F$4118,6,0))*(1+$E$8)</f>
        <v>382.18334400000003</v>
      </c>
      <c r="H471" s="36">
        <f t="shared" si="14"/>
        <v>382.18</v>
      </c>
      <c r="I471" s="86">
        <f t="shared" si="15"/>
        <v>9.6317032836750249E-6</v>
      </c>
    </row>
    <row r="472" spans="1:13">
      <c r="A472" s="3">
        <v>462</v>
      </c>
      <c r="B472" s="12" t="s">
        <v>2803</v>
      </c>
      <c r="C472" s="11" t="s">
        <v>6</v>
      </c>
      <c r="D472" s="12" t="s">
        <v>2804</v>
      </c>
      <c r="E472" s="13" t="s">
        <v>80</v>
      </c>
      <c r="F472" s="14">
        <v>1</v>
      </c>
      <c r="G472" s="87">
        <f>IF(C472="FDE", VLOOKUP(B472, FDE,5,0),VLOOKUP(B472,CDHU!$A$8:$F$4118,6,0))*(1+$E$8)</f>
        <v>249.42726000000002</v>
      </c>
      <c r="H472" s="36">
        <f t="shared" si="14"/>
        <v>249.42</v>
      </c>
      <c r="I472" s="86">
        <f t="shared" si="15"/>
        <v>6.2858847480617101E-6</v>
      </c>
    </row>
    <row r="473" spans="1:13">
      <c r="A473" s="3">
        <v>463</v>
      </c>
      <c r="B473" s="12" t="s">
        <v>2805</v>
      </c>
      <c r="C473" s="11" t="s">
        <v>6</v>
      </c>
      <c r="D473" s="12" t="s">
        <v>2806</v>
      </c>
      <c r="E473" s="13" t="s">
        <v>80</v>
      </c>
      <c r="F473" s="14">
        <v>1</v>
      </c>
      <c r="G473" s="87">
        <f>IF(C473="FDE", VLOOKUP(B473, FDE,5,0),VLOOKUP(B473,CDHU!$A$8:$F$4118,6,0))*(1+$E$8)</f>
        <v>277.21140600000001</v>
      </c>
      <c r="H473" s="36">
        <f t="shared" si="14"/>
        <v>277.20999999999998</v>
      </c>
      <c r="I473" s="86">
        <f t="shared" si="15"/>
        <v>6.9862485406550669E-6</v>
      </c>
    </row>
    <row r="474" spans="1:13">
      <c r="A474" s="3">
        <v>464</v>
      </c>
      <c r="B474" s="12" t="s">
        <v>2807</v>
      </c>
      <c r="C474" s="11" t="s">
        <v>6</v>
      </c>
      <c r="D474" s="12" t="s">
        <v>2808</v>
      </c>
      <c r="E474" s="13" t="s">
        <v>80</v>
      </c>
      <c r="F474" s="14">
        <v>1</v>
      </c>
      <c r="G474" s="87">
        <f>IF(C474="FDE", VLOOKUP(B474, FDE,5,0),VLOOKUP(B474,CDHU!$A$8:$F$4118,6,0))*(1+$E$8)</f>
        <v>326.34326400000003</v>
      </c>
      <c r="H474" s="36">
        <f t="shared" si="14"/>
        <v>326.33999999999997</v>
      </c>
      <c r="I474" s="86">
        <f t="shared" si="15"/>
        <v>8.224423176499313E-6</v>
      </c>
    </row>
    <row r="475" spans="1:13">
      <c r="A475" s="3">
        <v>465</v>
      </c>
      <c r="B475" s="12" t="s">
        <v>764</v>
      </c>
      <c r="C475" s="11" t="s">
        <v>6</v>
      </c>
      <c r="D475" s="12" t="s">
        <v>765</v>
      </c>
      <c r="E475" s="13" t="s">
        <v>80</v>
      </c>
      <c r="F475" s="14">
        <v>2</v>
      </c>
      <c r="G475" s="87">
        <f>IF(C475="FDE", VLOOKUP(B475, FDE,5,0),VLOOKUP(B475,CDHU!$A$8:$F$4118,6,0))*(1+$E$8)</f>
        <v>3195.7944900000002</v>
      </c>
      <c r="H475" s="36">
        <f t="shared" si="14"/>
        <v>6391.58</v>
      </c>
      <c r="I475" s="86">
        <f t="shared" si="15"/>
        <v>1.6108064805555396E-4</v>
      </c>
    </row>
    <row r="476" spans="1:13">
      <c r="A476" s="3">
        <v>466</v>
      </c>
      <c r="B476" s="12" t="s">
        <v>2809</v>
      </c>
      <c r="C476" s="11" t="s">
        <v>6</v>
      </c>
      <c r="D476" s="12" t="s">
        <v>2810</v>
      </c>
      <c r="E476" s="13" t="s">
        <v>80</v>
      </c>
      <c r="F476" s="14">
        <v>1</v>
      </c>
      <c r="G476" s="87">
        <f>IF(C476="FDE", VLOOKUP(B476, FDE,5,0),VLOOKUP(B476,CDHU!$A$8:$F$4118,6,0))*(1+$E$8)</f>
        <v>3071.9579940000003</v>
      </c>
      <c r="H476" s="36">
        <f t="shared" si="14"/>
        <v>3071.95</v>
      </c>
      <c r="I476" s="86">
        <f t="shared" si="15"/>
        <v>7.7419307400401614E-5</v>
      </c>
    </row>
    <row r="477" spans="1:13" s="15" customFormat="1">
      <c r="A477" s="3">
        <v>467</v>
      </c>
      <c r="B477" s="12" t="s">
        <v>2811</v>
      </c>
      <c r="C477" s="11" t="s">
        <v>6</v>
      </c>
      <c r="D477" s="12" t="s">
        <v>2812</v>
      </c>
      <c r="E477" s="13" t="s">
        <v>80</v>
      </c>
      <c r="F477" s="14">
        <v>1</v>
      </c>
      <c r="G477" s="87">
        <f>IF(C477="FDE", VLOOKUP(B477, FDE,5,0),VLOOKUP(B477,CDHU!$A$8:$F$4118,6,0))*(1+$E$8)</f>
        <v>3986.1787020000002</v>
      </c>
      <c r="H477" s="36">
        <f t="shared" si="14"/>
        <v>3986.17</v>
      </c>
      <c r="I477" s="86">
        <f t="shared" si="15"/>
        <v>1.004594868341799E-4</v>
      </c>
      <c r="J477"/>
      <c r="K477"/>
      <c r="L477"/>
      <c r="M477"/>
    </row>
    <row r="478" spans="1:13" s="15" customFormat="1">
      <c r="A478" s="3">
        <v>468</v>
      </c>
      <c r="B478" s="12" t="s">
        <v>2813</v>
      </c>
      <c r="C478" s="11" t="s">
        <v>6</v>
      </c>
      <c r="D478" s="12" t="s">
        <v>2814</v>
      </c>
      <c r="E478" s="13" t="s">
        <v>80</v>
      </c>
      <c r="F478" s="14">
        <v>1</v>
      </c>
      <c r="G478" s="87">
        <f>IF(C478="FDE", VLOOKUP(B478, FDE,5,0),VLOOKUP(B478,CDHU!$A$8:$F$4118,6,0))*(1+$E$8)</f>
        <v>7498.5320880000008</v>
      </c>
      <c r="H478" s="36">
        <f t="shared" si="14"/>
        <v>7498.53</v>
      </c>
      <c r="I478" s="86">
        <f t="shared" si="15"/>
        <v>1.8897801042371573E-4</v>
      </c>
      <c r="J478"/>
      <c r="K478"/>
      <c r="L478"/>
      <c r="M478"/>
    </row>
    <row r="479" spans="1:13" s="15" customFormat="1">
      <c r="A479" s="3">
        <v>469</v>
      </c>
      <c r="B479" s="12" t="s">
        <v>2815</v>
      </c>
      <c r="C479" s="11" t="s">
        <v>6</v>
      </c>
      <c r="D479" s="12" t="s">
        <v>2816</v>
      </c>
      <c r="E479" s="13" t="s">
        <v>80</v>
      </c>
      <c r="F479" s="14">
        <v>1</v>
      </c>
      <c r="G479" s="87">
        <f>IF(C479="FDE", VLOOKUP(B479, FDE,5,0),VLOOKUP(B479,CDHU!$A$8:$F$4118,6,0))*(1+$E$8)</f>
        <v>190.35043200000001</v>
      </c>
      <c r="H479" s="36">
        <f t="shared" si="14"/>
        <v>190.35</v>
      </c>
      <c r="I479" s="86">
        <f t="shared" si="15"/>
        <v>4.7972021561765159E-6</v>
      </c>
      <c r="J479"/>
      <c r="K479"/>
      <c r="L479"/>
      <c r="M479"/>
    </row>
    <row r="480" spans="1:13" s="15" customFormat="1">
      <c r="A480" s="3">
        <v>470</v>
      </c>
      <c r="B480" s="12" t="s">
        <v>766</v>
      </c>
      <c r="C480" s="11" t="s">
        <v>6</v>
      </c>
      <c r="D480" s="12" t="s">
        <v>767</v>
      </c>
      <c r="E480" s="13" t="s">
        <v>101</v>
      </c>
      <c r="F480" s="14">
        <v>15</v>
      </c>
      <c r="G480" s="87">
        <f>IF(C480="FDE", VLOOKUP(B480, FDE,5,0),VLOOKUP(B480,CDHU!$A$8:$F$4118,6,0))*(1+$E$8)</f>
        <v>369.85405200000002</v>
      </c>
      <c r="H480" s="36">
        <f t="shared" si="14"/>
        <v>5547.81</v>
      </c>
      <c r="I480" s="86">
        <f t="shared" si="15"/>
        <v>1.3981595006071784E-4</v>
      </c>
      <c r="J480"/>
      <c r="K480"/>
      <c r="L480"/>
      <c r="M480"/>
    </row>
    <row r="481" spans="1:13" s="15" customFormat="1">
      <c r="A481" s="3">
        <v>471</v>
      </c>
      <c r="B481" s="12" t="s">
        <v>768</v>
      </c>
      <c r="C481" s="11" t="s">
        <v>6</v>
      </c>
      <c r="D481" s="12" t="s">
        <v>769</v>
      </c>
      <c r="E481" s="13" t="s">
        <v>101</v>
      </c>
      <c r="F481" s="14">
        <v>3</v>
      </c>
      <c r="G481" s="87">
        <f>IF(C481="FDE", VLOOKUP(B481, FDE,5,0),VLOOKUP(B481,CDHU!$A$8:$F$4118,6,0))*(1+$E$8)</f>
        <v>494.93830200000002</v>
      </c>
      <c r="H481" s="36">
        <f t="shared" si="14"/>
        <v>1484.81</v>
      </c>
      <c r="I481" s="86">
        <f t="shared" si="15"/>
        <v>3.7420192978788823E-5</v>
      </c>
      <c r="J481"/>
      <c r="K481"/>
      <c r="L481"/>
      <c r="M481"/>
    </row>
    <row r="482" spans="1:13" s="15" customFormat="1">
      <c r="A482" s="3">
        <v>472</v>
      </c>
      <c r="B482" s="12" t="s">
        <v>770</v>
      </c>
      <c r="C482" s="11" t="s">
        <v>6</v>
      </c>
      <c r="D482" s="12" t="s">
        <v>771</v>
      </c>
      <c r="E482" s="13" t="s">
        <v>101</v>
      </c>
      <c r="F482" s="14">
        <v>7</v>
      </c>
      <c r="G482" s="87">
        <f>IF(C482="FDE", VLOOKUP(B482, FDE,5,0),VLOOKUP(B482,CDHU!$A$8:$F$4118,6,0))*(1+$E$8)</f>
        <v>542.90888399999994</v>
      </c>
      <c r="H482" s="36">
        <f t="shared" si="14"/>
        <v>3800.36</v>
      </c>
      <c r="I482" s="86">
        <f t="shared" si="15"/>
        <v>9.5776701792734358E-5</v>
      </c>
      <c r="J482"/>
      <c r="K482"/>
      <c r="L482"/>
      <c r="M482"/>
    </row>
    <row r="483" spans="1:13" s="15" customFormat="1">
      <c r="A483" s="3">
        <v>473</v>
      </c>
      <c r="B483" s="12" t="s">
        <v>772</v>
      </c>
      <c r="C483" s="11" t="s">
        <v>6</v>
      </c>
      <c r="D483" s="12" t="s">
        <v>773</v>
      </c>
      <c r="E483" s="13" t="s">
        <v>101</v>
      </c>
      <c r="F483" s="14">
        <v>50</v>
      </c>
      <c r="G483" s="87">
        <f>IF(C483="FDE", VLOOKUP(B483, FDE,5,0),VLOOKUP(B483,CDHU!$A$8:$F$4118,6,0))*(1+$E$8)</f>
        <v>46.920491999999996</v>
      </c>
      <c r="H483" s="36">
        <f t="shared" si="14"/>
        <v>2346.02</v>
      </c>
      <c r="I483" s="86">
        <f t="shared" si="15"/>
        <v>5.9124413987040875E-5</v>
      </c>
      <c r="J483"/>
      <c r="K483"/>
      <c r="L483"/>
      <c r="M483"/>
    </row>
    <row r="484" spans="1:13">
      <c r="A484" s="3">
        <v>474</v>
      </c>
      <c r="B484" s="12" t="s">
        <v>774</v>
      </c>
      <c r="C484" s="11" t="s">
        <v>6</v>
      </c>
      <c r="D484" s="12" t="s">
        <v>775</v>
      </c>
      <c r="E484" s="13" t="s">
        <v>101</v>
      </c>
      <c r="F484" s="14">
        <v>50</v>
      </c>
      <c r="G484" s="87">
        <f>IF(C484="FDE", VLOOKUP(B484, FDE,5,0),VLOOKUP(B484,CDHU!$A$8:$F$4118,6,0))*(1+$E$8)</f>
        <v>51.293808000000006</v>
      </c>
      <c r="H484" s="36">
        <f t="shared" si="14"/>
        <v>2564.69</v>
      </c>
      <c r="I484" s="86">
        <f t="shared" si="15"/>
        <v>6.4635336999865249E-5</v>
      </c>
    </row>
    <row r="485" spans="1:13">
      <c r="A485" s="3">
        <v>475</v>
      </c>
      <c r="B485" s="12" t="s">
        <v>776</v>
      </c>
      <c r="C485" s="11" t="s">
        <v>6</v>
      </c>
      <c r="D485" s="12" t="s">
        <v>777</v>
      </c>
      <c r="E485" s="13" t="s">
        <v>101</v>
      </c>
      <c r="F485" s="14">
        <v>7</v>
      </c>
      <c r="G485" s="87">
        <f>IF(C485="FDE", VLOOKUP(B485, FDE,5,0),VLOOKUP(B485,CDHU!$A$8:$F$4118,6,0))*(1+$E$8)</f>
        <v>65.006748000000002</v>
      </c>
      <c r="H485" s="36">
        <f t="shared" si="14"/>
        <v>455.04</v>
      </c>
      <c r="I485" s="86">
        <f t="shared" si="15"/>
        <v>1.1467921561053648E-5</v>
      </c>
    </row>
    <row r="486" spans="1:13">
      <c r="A486" s="3">
        <v>476</v>
      </c>
      <c r="B486" s="12" t="s">
        <v>778</v>
      </c>
      <c r="C486" s="11" t="s">
        <v>6</v>
      </c>
      <c r="D486" s="12" t="s">
        <v>779</v>
      </c>
      <c r="E486" s="13" t="s">
        <v>101</v>
      </c>
      <c r="F486" s="14">
        <v>600</v>
      </c>
      <c r="G486" s="87">
        <f>IF(C486="FDE", VLOOKUP(B486, FDE,5,0),VLOOKUP(B486,CDHU!$A$8:$F$4118,6,0))*(1+$E$8)</f>
        <v>68.960028000000008</v>
      </c>
      <c r="H486" s="36">
        <f t="shared" si="14"/>
        <v>41376.01</v>
      </c>
      <c r="I486" s="86">
        <f t="shared" si="15"/>
        <v>1.0427585205462627E-3</v>
      </c>
    </row>
    <row r="487" spans="1:13">
      <c r="A487" s="3">
        <v>477</v>
      </c>
      <c r="B487" s="12" t="s">
        <v>780</v>
      </c>
      <c r="C487" s="11" t="s">
        <v>6</v>
      </c>
      <c r="D487" s="12" t="s">
        <v>781</v>
      </c>
      <c r="E487" s="13" t="s">
        <v>101</v>
      </c>
      <c r="F487" s="14">
        <v>37</v>
      </c>
      <c r="G487" s="87">
        <f>IF(C487="FDE", VLOOKUP(B487, FDE,5,0),VLOOKUP(B487,CDHU!$A$8:$F$4118,6,0))*(1+$E$8)</f>
        <v>140.67499800000002</v>
      </c>
      <c r="H487" s="36">
        <f t="shared" si="14"/>
        <v>5204.97</v>
      </c>
      <c r="I487" s="86">
        <f t="shared" si="15"/>
        <v>1.311756937579936E-4</v>
      </c>
    </row>
    <row r="488" spans="1:13">
      <c r="A488" s="3">
        <v>478</v>
      </c>
      <c r="B488" s="12" t="s">
        <v>782</v>
      </c>
      <c r="C488" s="11" t="s">
        <v>6</v>
      </c>
      <c r="D488" s="12" t="s">
        <v>783</v>
      </c>
      <c r="E488" s="13" t="s">
        <v>101</v>
      </c>
      <c r="F488" s="14">
        <v>15</v>
      </c>
      <c r="G488" s="87">
        <f>IF(C488="FDE", VLOOKUP(B488, FDE,5,0),VLOOKUP(B488,CDHU!$A$8:$F$4118,6,0))*(1+$E$8)</f>
        <v>47.67408600000001</v>
      </c>
      <c r="H488" s="36">
        <f t="shared" si="14"/>
        <v>715.11</v>
      </c>
      <c r="I488" s="86">
        <f t="shared" si="15"/>
        <v>1.8022207690587802E-5</v>
      </c>
    </row>
    <row r="489" spans="1:13">
      <c r="A489" s="3">
        <v>479</v>
      </c>
      <c r="B489" s="12" t="s">
        <v>784</v>
      </c>
      <c r="C489" s="11" t="s">
        <v>6</v>
      </c>
      <c r="D489" s="12" t="s">
        <v>785</v>
      </c>
      <c r="E489" s="13" t="s">
        <v>101</v>
      </c>
      <c r="F489" s="14">
        <v>15</v>
      </c>
      <c r="G489" s="87">
        <f>IF(C489="FDE", VLOOKUP(B489, FDE,5,0),VLOOKUP(B489,CDHU!$A$8:$F$4118,6,0))*(1+$E$8)</f>
        <v>51.491472000000002</v>
      </c>
      <c r="H489" s="36">
        <f t="shared" si="14"/>
        <v>772.37</v>
      </c>
      <c r="I489" s="86">
        <f t="shared" si="15"/>
        <v>1.9465274648626508E-5</v>
      </c>
    </row>
    <row r="490" spans="1:13">
      <c r="A490" s="3">
        <v>480</v>
      </c>
      <c r="B490" s="12" t="s">
        <v>786</v>
      </c>
      <c r="C490" s="11" t="s">
        <v>6</v>
      </c>
      <c r="D490" s="12" t="s">
        <v>787</v>
      </c>
      <c r="E490" s="13" t="s">
        <v>101</v>
      </c>
      <c r="F490" s="14">
        <v>7</v>
      </c>
      <c r="G490" s="87">
        <f>IF(C490="FDE", VLOOKUP(B490, FDE,5,0),VLOOKUP(B490,CDHU!$A$8:$F$4118,6,0))*(1+$E$8)</f>
        <v>68.218788000000004</v>
      </c>
      <c r="H490" s="36">
        <f t="shared" si="14"/>
        <v>477.53</v>
      </c>
      <c r="I490" s="86">
        <f t="shared" si="15"/>
        <v>1.2034714713102031E-5</v>
      </c>
    </row>
    <row r="491" spans="1:13">
      <c r="A491" s="3">
        <v>481</v>
      </c>
      <c r="B491" s="12" t="s">
        <v>788</v>
      </c>
      <c r="C491" s="11" t="s">
        <v>6</v>
      </c>
      <c r="D491" s="12" t="s">
        <v>789</v>
      </c>
      <c r="E491" s="13" t="s">
        <v>101</v>
      </c>
      <c r="F491" s="14">
        <v>45</v>
      </c>
      <c r="G491" s="87">
        <f>IF(C491="FDE", VLOOKUP(B491, FDE,5,0),VLOOKUP(B491,CDHU!$A$8:$F$4118,6,0))*(1+$E$8)</f>
        <v>90.863669999999999</v>
      </c>
      <c r="H491" s="36">
        <f t="shared" si="14"/>
        <v>4088.86</v>
      </c>
      <c r="I491" s="86">
        <f t="shared" si="15"/>
        <v>1.0304748099975786E-4</v>
      </c>
    </row>
    <row r="492" spans="1:13">
      <c r="A492" s="3">
        <v>482</v>
      </c>
      <c r="B492" s="12" t="s">
        <v>790</v>
      </c>
      <c r="C492" s="11" t="s">
        <v>6</v>
      </c>
      <c r="D492" s="12" t="s">
        <v>791</v>
      </c>
      <c r="E492" s="13" t="s">
        <v>101</v>
      </c>
      <c r="F492" s="14">
        <v>7</v>
      </c>
      <c r="G492" s="87">
        <f>IF(C492="FDE", VLOOKUP(B492, FDE,5,0),VLOOKUP(B492,CDHU!$A$8:$F$4118,6,0))*(1+$E$8)</f>
        <v>146.197236</v>
      </c>
      <c r="H492" s="36">
        <f t="shared" si="14"/>
        <v>1023.38</v>
      </c>
      <c r="I492" s="86">
        <f t="shared" si="15"/>
        <v>2.5791230588851711E-5</v>
      </c>
    </row>
    <row r="493" spans="1:13">
      <c r="A493" s="3">
        <v>483</v>
      </c>
      <c r="B493" s="12" t="s">
        <v>792</v>
      </c>
      <c r="C493" s="11" t="s">
        <v>6</v>
      </c>
      <c r="D493" s="12" t="s">
        <v>793</v>
      </c>
      <c r="E493" s="13" t="s">
        <v>80</v>
      </c>
      <c r="F493" s="14">
        <v>7</v>
      </c>
      <c r="G493" s="87">
        <f>IF(C493="FDE", VLOOKUP(B493, FDE,5,0),VLOOKUP(B493,CDHU!$A$8:$F$4118,6,0))*(1+$E$8)</f>
        <v>73.271574000000001</v>
      </c>
      <c r="H493" s="36">
        <f t="shared" si="14"/>
        <v>512.9</v>
      </c>
      <c r="I493" s="86">
        <f t="shared" si="15"/>
        <v>1.2926109723682349E-5</v>
      </c>
    </row>
    <row r="494" spans="1:13" s="15" customFormat="1">
      <c r="A494" s="3">
        <v>484</v>
      </c>
      <c r="B494" s="12" t="s">
        <v>794</v>
      </c>
      <c r="C494" s="11" t="s">
        <v>6</v>
      </c>
      <c r="D494" s="12" t="s">
        <v>795</v>
      </c>
      <c r="E494" s="13" t="s">
        <v>80</v>
      </c>
      <c r="F494" s="14">
        <v>7</v>
      </c>
      <c r="G494" s="87">
        <f>IF(C494="FDE", VLOOKUP(B494, FDE,5,0),VLOOKUP(B494,CDHU!$A$8:$F$4118,6,0))*(1+$E$8)</f>
        <v>89.801226</v>
      </c>
      <c r="H494" s="36">
        <f t="shared" si="14"/>
        <v>628.6</v>
      </c>
      <c r="I494" s="86">
        <f t="shared" si="15"/>
        <v>1.584198200878675E-5</v>
      </c>
      <c r="J494"/>
      <c r="K494"/>
      <c r="L494"/>
      <c r="M494"/>
    </row>
    <row r="495" spans="1:13" s="15" customFormat="1">
      <c r="A495" s="3">
        <v>485</v>
      </c>
      <c r="B495" s="12" t="s">
        <v>796</v>
      </c>
      <c r="C495" s="11" t="s">
        <v>6</v>
      </c>
      <c r="D495" s="12" t="s">
        <v>797</v>
      </c>
      <c r="E495" s="13" t="s">
        <v>80</v>
      </c>
      <c r="F495" s="14">
        <v>7</v>
      </c>
      <c r="G495" s="87">
        <f>IF(C495="FDE", VLOOKUP(B495, FDE,5,0),VLOOKUP(B495,CDHU!$A$8:$F$4118,6,0))*(1+$E$8)</f>
        <v>87.194531999999995</v>
      </c>
      <c r="H495" s="36">
        <f t="shared" si="14"/>
        <v>610.36</v>
      </c>
      <c r="I495" s="86">
        <f t="shared" si="15"/>
        <v>1.5382297389250845E-5</v>
      </c>
      <c r="J495"/>
      <c r="K495"/>
      <c r="L495"/>
      <c r="M495"/>
    </row>
    <row r="496" spans="1:13" s="15" customFormat="1">
      <c r="A496" s="3">
        <v>486</v>
      </c>
      <c r="B496" s="12" t="s">
        <v>798</v>
      </c>
      <c r="C496" s="11" t="s">
        <v>6</v>
      </c>
      <c r="D496" s="12" t="s">
        <v>799</v>
      </c>
      <c r="E496" s="13" t="s">
        <v>101</v>
      </c>
      <c r="F496" s="14">
        <v>3</v>
      </c>
      <c r="G496" s="87">
        <f>IF(C496="FDE", VLOOKUP(B496, FDE,5,0),VLOOKUP(B496,CDHU!$A$8:$F$4118,6,0))*(1+$E$8)</f>
        <v>542.66180399999996</v>
      </c>
      <c r="H496" s="36">
        <f t="shared" si="14"/>
        <v>1627.98</v>
      </c>
      <c r="I496" s="86">
        <f t="shared" si="15"/>
        <v>4.1028364414038585E-5</v>
      </c>
      <c r="J496"/>
      <c r="K496"/>
      <c r="L496"/>
      <c r="M496"/>
    </row>
    <row r="497" spans="1:13" s="15" customFormat="1" ht="25.5" customHeight="1">
      <c r="A497" s="3">
        <v>487</v>
      </c>
      <c r="B497" s="12" t="s">
        <v>2817</v>
      </c>
      <c r="C497" s="11" t="s">
        <v>6</v>
      </c>
      <c r="D497" s="12" t="s">
        <v>2818</v>
      </c>
      <c r="E497" s="13" t="s">
        <v>101</v>
      </c>
      <c r="F497" s="14">
        <v>1</v>
      </c>
      <c r="G497" s="87">
        <f>IF(C497="FDE", VLOOKUP(B497, FDE,5,0),VLOOKUP(B497,CDHU!$A$8:$F$4118,6,0))*(1+$E$8)</f>
        <v>74.346372000000002</v>
      </c>
      <c r="H497" s="36">
        <f t="shared" si="14"/>
        <v>74.34</v>
      </c>
      <c r="I497" s="86">
        <f t="shared" si="15"/>
        <v>1.8735172487006159E-6</v>
      </c>
      <c r="J497"/>
      <c r="K497"/>
      <c r="L497"/>
      <c r="M497"/>
    </row>
    <row r="498" spans="1:13" s="15" customFormat="1">
      <c r="A498" s="3">
        <v>488</v>
      </c>
      <c r="B498" s="12" t="s">
        <v>2819</v>
      </c>
      <c r="C498" s="11" t="s">
        <v>6</v>
      </c>
      <c r="D498" s="12" t="s">
        <v>2820</v>
      </c>
      <c r="E498" s="13" t="s">
        <v>101</v>
      </c>
      <c r="F498" s="14">
        <v>1</v>
      </c>
      <c r="G498" s="87">
        <f>IF(C498="FDE", VLOOKUP(B498, FDE,5,0),VLOOKUP(B498,CDHU!$A$8:$F$4118,6,0))*(1+$E$8)</f>
        <v>84.427236000000008</v>
      </c>
      <c r="H498" s="36">
        <f t="shared" si="14"/>
        <v>84.42</v>
      </c>
      <c r="I498" s="86">
        <f t="shared" si="15"/>
        <v>2.1275534858125637E-6</v>
      </c>
      <c r="J498"/>
      <c r="K498"/>
      <c r="L498"/>
      <c r="M498"/>
    </row>
    <row r="499" spans="1:13" s="15" customFormat="1">
      <c r="A499" s="3">
        <v>489</v>
      </c>
      <c r="B499" s="12" t="s">
        <v>800</v>
      </c>
      <c r="C499" s="11" t="s">
        <v>6</v>
      </c>
      <c r="D499" s="12" t="s">
        <v>801</v>
      </c>
      <c r="E499" s="13" t="s">
        <v>80</v>
      </c>
      <c r="F499" s="14">
        <v>15</v>
      </c>
      <c r="G499" s="87">
        <f>IF(C499="FDE", VLOOKUP(B499, FDE,5,0),VLOOKUP(B499,CDHU!$A$8:$F$4118,6,0))*(1+$E$8)</f>
        <v>75.890622000000008</v>
      </c>
      <c r="H499" s="36">
        <f t="shared" si="14"/>
        <v>1138.3499999999999</v>
      </c>
      <c r="I499" s="86">
        <f t="shared" si="15"/>
        <v>2.8688705408371615E-5</v>
      </c>
      <c r="J499"/>
      <c r="K499"/>
      <c r="L499"/>
      <c r="M499"/>
    </row>
    <row r="500" spans="1:13" s="15" customFormat="1">
      <c r="A500" s="3">
        <v>490</v>
      </c>
      <c r="B500" s="12" t="s">
        <v>802</v>
      </c>
      <c r="C500" s="11" t="s">
        <v>6</v>
      </c>
      <c r="D500" s="12" t="s">
        <v>803</v>
      </c>
      <c r="E500" s="13" t="s">
        <v>80</v>
      </c>
      <c r="F500" s="14">
        <v>37</v>
      </c>
      <c r="G500" s="87">
        <f>IF(C500="FDE", VLOOKUP(B500, FDE,5,0),VLOOKUP(B500,CDHU!$A$8:$F$4118,6,0))*(1+$E$8)</f>
        <v>81.635232000000002</v>
      </c>
      <c r="H500" s="36">
        <f t="shared" si="14"/>
        <v>3020.5</v>
      </c>
      <c r="I500" s="86">
        <f t="shared" si="15"/>
        <v>7.6122664106809381E-5</v>
      </c>
      <c r="J500"/>
      <c r="K500"/>
      <c r="L500"/>
      <c r="M500"/>
    </row>
    <row r="501" spans="1:13" s="15" customFormat="1">
      <c r="A501" s="3">
        <v>491</v>
      </c>
      <c r="B501" s="12" t="s">
        <v>804</v>
      </c>
      <c r="C501" s="11" t="s">
        <v>6</v>
      </c>
      <c r="D501" s="12" t="s">
        <v>805</v>
      </c>
      <c r="E501" s="13" t="s">
        <v>101</v>
      </c>
      <c r="F501" s="14">
        <v>15</v>
      </c>
      <c r="G501" s="87">
        <f>IF(C501="FDE", VLOOKUP(B501, FDE,5,0),VLOOKUP(B501,CDHU!$A$8:$F$4118,6,0))*(1+$E$8)</f>
        <v>113.199702</v>
      </c>
      <c r="H501" s="36">
        <f t="shared" si="14"/>
        <v>1697.99</v>
      </c>
      <c r="I501" s="86">
        <f t="shared" si="15"/>
        <v>4.2792756969614723E-5</v>
      </c>
      <c r="J501"/>
      <c r="K501"/>
      <c r="L501"/>
      <c r="M501"/>
    </row>
    <row r="502" spans="1:13" s="15" customFormat="1">
      <c r="A502" s="3">
        <v>492</v>
      </c>
      <c r="B502" s="12" t="s">
        <v>806</v>
      </c>
      <c r="C502" s="11" t="s">
        <v>6</v>
      </c>
      <c r="D502" s="12" t="s">
        <v>807</v>
      </c>
      <c r="E502" s="13" t="s">
        <v>101</v>
      </c>
      <c r="F502" s="14">
        <v>150</v>
      </c>
      <c r="G502" s="87">
        <f>IF(C502="FDE", VLOOKUP(B502, FDE,5,0),VLOOKUP(B502,CDHU!$A$8:$F$4118,6,0))*(1+$E$8)</f>
        <v>158.84773200000004</v>
      </c>
      <c r="H502" s="36">
        <f t="shared" si="14"/>
        <v>23827.15</v>
      </c>
      <c r="I502" s="86">
        <f t="shared" si="15"/>
        <v>6.0049201657757438E-4</v>
      </c>
      <c r="J502"/>
      <c r="K502"/>
      <c r="L502"/>
      <c r="M502"/>
    </row>
    <row r="503" spans="1:13" s="15" customFormat="1">
      <c r="A503" s="3">
        <v>493</v>
      </c>
      <c r="B503" s="12" t="s">
        <v>808</v>
      </c>
      <c r="C503" s="11" t="s">
        <v>6</v>
      </c>
      <c r="D503" s="12" t="s">
        <v>809</v>
      </c>
      <c r="E503" s="13" t="s">
        <v>101</v>
      </c>
      <c r="F503" s="14">
        <v>150</v>
      </c>
      <c r="G503" s="87">
        <f>IF(C503="FDE", VLOOKUP(B503, FDE,5,0),VLOOKUP(B503,CDHU!$A$8:$F$4118,6,0))*(1+$E$8)</f>
        <v>251.34213</v>
      </c>
      <c r="H503" s="36">
        <f t="shared" si="14"/>
        <v>37701.31</v>
      </c>
      <c r="I503" s="86">
        <f t="shared" si="15"/>
        <v>9.5014870303482659E-4</v>
      </c>
      <c r="J503"/>
      <c r="K503"/>
      <c r="L503"/>
      <c r="M503"/>
    </row>
    <row r="504" spans="1:13" s="15" customFormat="1">
      <c r="A504" s="3">
        <v>494</v>
      </c>
      <c r="B504" s="12" t="s">
        <v>810</v>
      </c>
      <c r="C504" s="11" t="s">
        <v>6</v>
      </c>
      <c r="D504" s="12" t="s">
        <v>811</v>
      </c>
      <c r="E504" s="13" t="s">
        <v>101</v>
      </c>
      <c r="F504" s="14">
        <v>15</v>
      </c>
      <c r="G504" s="87">
        <f>IF(C504="FDE", VLOOKUP(B504, FDE,5,0),VLOOKUP(B504,CDHU!$A$8:$F$4118,6,0))*(1+$E$8)</f>
        <v>98.226654000000011</v>
      </c>
      <c r="H504" s="36">
        <f t="shared" si="14"/>
        <v>1473.39</v>
      </c>
      <c r="I504" s="86">
        <f t="shared" si="15"/>
        <v>3.713238605142589E-5</v>
      </c>
      <c r="J504"/>
      <c r="K504"/>
      <c r="L504"/>
      <c r="M504"/>
    </row>
    <row r="505" spans="1:13" s="15" customFormat="1">
      <c r="A505" s="3">
        <v>495</v>
      </c>
      <c r="B505" s="12" t="s">
        <v>812</v>
      </c>
      <c r="C505" s="11" t="s">
        <v>6</v>
      </c>
      <c r="D505" s="12" t="s">
        <v>813</v>
      </c>
      <c r="E505" s="13" t="s">
        <v>101</v>
      </c>
      <c r="F505" s="14">
        <v>30</v>
      </c>
      <c r="G505" s="87">
        <f>IF(C505="FDE", VLOOKUP(B505, FDE,5,0),VLOOKUP(B505,CDHU!$A$8:$F$4118,6,0))*(1+$E$8)</f>
        <v>136.05460199999999</v>
      </c>
      <c r="H505" s="36">
        <f t="shared" si="14"/>
        <v>4081.63</v>
      </c>
      <c r="I505" s="86">
        <f t="shared" si="15"/>
        <v>1.0286527048444841E-4</v>
      </c>
      <c r="J505"/>
      <c r="K505"/>
      <c r="L505"/>
      <c r="M505"/>
    </row>
    <row r="506" spans="1:13" s="15" customFormat="1">
      <c r="A506" s="3">
        <v>496</v>
      </c>
      <c r="B506" s="12" t="s">
        <v>814</v>
      </c>
      <c r="C506" s="11" t="s">
        <v>6</v>
      </c>
      <c r="D506" s="12" t="s">
        <v>815</v>
      </c>
      <c r="E506" s="13" t="s">
        <v>101</v>
      </c>
      <c r="F506" s="14">
        <v>150</v>
      </c>
      <c r="G506" s="87">
        <f>IF(C506="FDE", VLOOKUP(B506, FDE,5,0),VLOOKUP(B506,CDHU!$A$8:$F$4118,6,0))*(1+$E$8)</f>
        <v>221.45780400000001</v>
      </c>
      <c r="H506" s="36">
        <f t="shared" si="14"/>
        <v>33218.67</v>
      </c>
      <c r="I506" s="86">
        <f t="shared" si="15"/>
        <v>8.3717717546265378E-4</v>
      </c>
      <c r="J506"/>
      <c r="K506"/>
      <c r="L506"/>
      <c r="M506"/>
    </row>
    <row r="507" spans="1:13">
      <c r="A507" s="3">
        <v>497</v>
      </c>
      <c r="B507" s="12" t="s">
        <v>816</v>
      </c>
      <c r="C507" s="11" t="s">
        <v>6</v>
      </c>
      <c r="D507" s="12" t="s">
        <v>817</v>
      </c>
      <c r="E507" s="13" t="s">
        <v>101</v>
      </c>
      <c r="F507" s="14">
        <v>15</v>
      </c>
      <c r="G507" s="87">
        <f>IF(C507="FDE", VLOOKUP(B507, FDE,5,0),VLOOKUP(B507,CDHU!$A$8:$F$4118,6,0))*(1+$E$8)</f>
        <v>73.172742</v>
      </c>
      <c r="H507" s="36">
        <f t="shared" si="14"/>
        <v>1097.5899999999999</v>
      </c>
      <c r="I507" s="86">
        <f t="shared" si="15"/>
        <v>2.7661471576557824E-5</v>
      </c>
    </row>
    <row r="508" spans="1:13">
      <c r="A508" s="3">
        <v>498</v>
      </c>
      <c r="B508" s="12" t="s">
        <v>818</v>
      </c>
      <c r="C508" s="11" t="s">
        <v>6</v>
      </c>
      <c r="D508" s="12" t="s">
        <v>819</v>
      </c>
      <c r="E508" s="13" t="s">
        <v>101</v>
      </c>
      <c r="F508" s="14">
        <v>22</v>
      </c>
      <c r="G508" s="87">
        <f>IF(C508="FDE", VLOOKUP(B508, FDE,5,0),VLOOKUP(B508,CDHU!$A$8:$F$4118,6,0))*(1+$E$8)</f>
        <v>113.990358</v>
      </c>
      <c r="H508" s="36">
        <f t="shared" si="14"/>
        <v>2507.7800000000002</v>
      </c>
      <c r="I508" s="86">
        <f t="shared" si="15"/>
        <v>6.320109074450404E-5</v>
      </c>
    </row>
    <row r="509" spans="1:13">
      <c r="A509" s="3">
        <v>499</v>
      </c>
      <c r="B509" s="12" t="s">
        <v>820</v>
      </c>
      <c r="C509" s="11" t="s">
        <v>6</v>
      </c>
      <c r="D509" s="12" t="s">
        <v>821</v>
      </c>
      <c r="E509" s="13" t="s">
        <v>101</v>
      </c>
      <c r="F509" s="14">
        <v>60</v>
      </c>
      <c r="G509" s="87">
        <f>IF(C509="FDE", VLOOKUP(B509, FDE,5,0),VLOOKUP(B509,CDHU!$A$8:$F$4118,6,0))*(1+$E$8)</f>
        <v>190.74576000000002</v>
      </c>
      <c r="H509" s="36">
        <f t="shared" si="14"/>
        <v>11444.74</v>
      </c>
      <c r="I509" s="86">
        <f t="shared" si="15"/>
        <v>2.8843042503220182E-4</v>
      </c>
    </row>
    <row r="510" spans="1:13">
      <c r="A510" s="3">
        <v>500</v>
      </c>
      <c r="B510" s="12" t="s">
        <v>2821</v>
      </c>
      <c r="C510" s="11" t="s">
        <v>6</v>
      </c>
      <c r="D510" s="12" t="s">
        <v>2822</v>
      </c>
      <c r="E510" s="13" t="s">
        <v>80</v>
      </c>
      <c r="F510" s="14">
        <v>1</v>
      </c>
      <c r="G510" s="87">
        <f>IF(C510="FDE", VLOOKUP(B510, FDE,5,0),VLOOKUP(B510,CDHU!$A$8:$F$4118,6,0))*(1+$E$8)</f>
        <v>14.058852000000002</v>
      </c>
      <c r="H510" s="36">
        <f t="shared" si="14"/>
        <v>14.05</v>
      </c>
      <c r="I510" s="86">
        <f t="shared" si="15"/>
        <v>3.5408820748242737E-7</v>
      </c>
    </row>
    <row r="511" spans="1:13">
      <c r="A511" s="3">
        <v>501</v>
      </c>
      <c r="B511" s="12" t="s">
        <v>822</v>
      </c>
      <c r="C511" s="11" t="s">
        <v>6</v>
      </c>
      <c r="D511" s="12" t="s">
        <v>823</v>
      </c>
      <c r="E511" s="13" t="s">
        <v>80</v>
      </c>
      <c r="F511" s="14">
        <v>1</v>
      </c>
      <c r="G511" s="87">
        <f>IF(C511="FDE", VLOOKUP(B511, FDE,5,0),VLOOKUP(B511,CDHU!$A$8:$F$4118,6,0))*(1+$E$8)</f>
        <v>19.27224</v>
      </c>
      <c r="H511" s="36">
        <f t="shared" si="14"/>
        <v>19.27</v>
      </c>
      <c r="I511" s="86">
        <f t="shared" si="15"/>
        <v>4.8564268741540042E-7</v>
      </c>
    </row>
    <row r="512" spans="1:13">
      <c r="A512" s="3">
        <v>502</v>
      </c>
      <c r="B512" s="12" t="s">
        <v>824</v>
      </c>
      <c r="C512" s="11" t="s">
        <v>6</v>
      </c>
      <c r="D512" s="12" t="s">
        <v>825</v>
      </c>
      <c r="E512" s="13" t="s">
        <v>80</v>
      </c>
      <c r="F512" s="14">
        <v>10</v>
      </c>
      <c r="G512" s="87">
        <f>IF(C512="FDE", VLOOKUP(B512, FDE,5,0),VLOOKUP(B512,CDHU!$A$8:$F$4118,6,0))*(1+$E$8)</f>
        <v>163.394004</v>
      </c>
      <c r="H512" s="36">
        <f t="shared" si="14"/>
        <v>1633.94</v>
      </c>
      <c r="I512" s="86">
        <f t="shared" si="15"/>
        <v>4.1178568379632555E-5</v>
      </c>
    </row>
    <row r="513" spans="1:13">
      <c r="A513" s="3">
        <v>503</v>
      </c>
      <c r="B513" s="12" t="s">
        <v>826</v>
      </c>
      <c r="C513" s="11" t="s">
        <v>6</v>
      </c>
      <c r="D513" s="12" t="s">
        <v>827</v>
      </c>
      <c r="E513" s="13" t="s">
        <v>80</v>
      </c>
      <c r="F513" s="14">
        <v>2</v>
      </c>
      <c r="G513" s="87">
        <f>IF(C513="FDE", VLOOKUP(B513, FDE,5,0),VLOOKUP(B513,CDHU!$A$8:$F$4118,6,0))*(1+$E$8)</f>
        <v>479.53286400000007</v>
      </c>
      <c r="H513" s="36">
        <f t="shared" si="14"/>
        <v>959.06</v>
      </c>
      <c r="I513" s="86">
        <f t="shared" si="15"/>
        <v>2.4170237456804041E-5</v>
      </c>
    </row>
    <row r="514" spans="1:13" s="15" customFormat="1">
      <c r="A514" s="3">
        <v>504</v>
      </c>
      <c r="B514" s="12" t="s">
        <v>828</v>
      </c>
      <c r="C514" s="11" t="s">
        <v>6</v>
      </c>
      <c r="D514" s="12" t="s">
        <v>829</v>
      </c>
      <c r="E514" s="13" t="s">
        <v>80</v>
      </c>
      <c r="F514" s="14">
        <v>1</v>
      </c>
      <c r="G514" s="87">
        <f>IF(C514="FDE", VLOOKUP(B514, FDE,5,0),VLOOKUP(B514,CDHU!$A$8:$F$4118,6,0))*(1+$E$8)</f>
        <v>437.52926400000007</v>
      </c>
      <c r="H514" s="36">
        <f t="shared" si="14"/>
        <v>437.52</v>
      </c>
      <c r="I514" s="86">
        <f t="shared" si="15"/>
        <v>1.1026382387025738E-5</v>
      </c>
      <c r="J514"/>
      <c r="K514"/>
      <c r="L514"/>
      <c r="M514"/>
    </row>
    <row r="515" spans="1:13" s="15" customFormat="1">
      <c r="A515" s="3">
        <v>505</v>
      </c>
      <c r="B515" s="12" t="s">
        <v>830</v>
      </c>
      <c r="C515" s="11" t="s">
        <v>6</v>
      </c>
      <c r="D515" s="12" t="s">
        <v>831</v>
      </c>
      <c r="E515" s="13" t="s">
        <v>80</v>
      </c>
      <c r="F515" s="14">
        <v>1</v>
      </c>
      <c r="G515" s="87">
        <f>IF(C515="FDE", VLOOKUP(B515, FDE,5,0),VLOOKUP(B515,CDHU!$A$8:$F$4118,6,0))*(1+$E$8)</f>
        <v>720.90531599999997</v>
      </c>
      <c r="H515" s="36">
        <f t="shared" si="14"/>
        <v>720.9</v>
      </c>
      <c r="I515" s="86">
        <f t="shared" si="15"/>
        <v>1.8168127314881273E-5</v>
      </c>
      <c r="J515"/>
      <c r="K515"/>
      <c r="L515"/>
      <c r="M515"/>
    </row>
    <row r="516" spans="1:13" s="15" customFormat="1">
      <c r="A516" s="3">
        <v>506</v>
      </c>
      <c r="B516" s="12" t="s">
        <v>832</v>
      </c>
      <c r="C516" s="11" t="s">
        <v>6</v>
      </c>
      <c r="D516" s="12" t="s">
        <v>833</v>
      </c>
      <c r="E516" s="13" t="s">
        <v>80</v>
      </c>
      <c r="F516" s="14">
        <v>1</v>
      </c>
      <c r="G516" s="87">
        <f>IF(C516="FDE", VLOOKUP(B516, FDE,5,0),VLOOKUP(B516,CDHU!$A$8:$F$4118,6,0))*(1+$E$8)</f>
        <v>879.01180799999997</v>
      </c>
      <c r="H516" s="36">
        <f t="shared" si="14"/>
        <v>879.01</v>
      </c>
      <c r="I516" s="86">
        <f t="shared" si="15"/>
        <v>2.2152816744421956E-5</v>
      </c>
      <c r="J516"/>
      <c r="K516"/>
      <c r="L516"/>
      <c r="M516"/>
    </row>
    <row r="517" spans="1:13" s="15" customFormat="1">
      <c r="A517" s="3">
        <v>507</v>
      </c>
      <c r="B517" s="12" t="s">
        <v>834</v>
      </c>
      <c r="C517" s="11" t="s">
        <v>6</v>
      </c>
      <c r="D517" s="12" t="s">
        <v>835</v>
      </c>
      <c r="E517" s="13" t="s">
        <v>80</v>
      </c>
      <c r="F517" s="14">
        <v>1</v>
      </c>
      <c r="G517" s="87">
        <f>IF(C517="FDE", VLOOKUP(B517, FDE,5,0),VLOOKUP(B517,CDHU!$A$8:$F$4118,6,0))*(1+$E$8)</f>
        <v>1470.24954</v>
      </c>
      <c r="H517" s="36">
        <f t="shared" si="14"/>
        <v>1470.24</v>
      </c>
      <c r="I517" s="86">
        <f t="shared" si="15"/>
        <v>3.7052999727328398E-5</v>
      </c>
      <c r="J517"/>
      <c r="K517"/>
      <c r="L517"/>
      <c r="M517"/>
    </row>
    <row r="518" spans="1:13" s="15" customFormat="1">
      <c r="A518" s="3">
        <v>508</v>
      </c>
      <c r="B518" s="12" t="s">
        <v>836</v>
      </c>
      <c r="C518" s="11" t="s">
        <v>6</v>
      </c>
      <c r="D518" s="12" t="s">
        <v>837</v>
      </c>
      <c r="E518" s="13" t="s">
        <v>80</v>
      </c>
      <c r="F518" s="14">
        <v>1</v>
      </c>
      <c r="G518" s="87">
        <f>IF(C518="FDE", VLOOKUP(B518, FDE,5,0),VLOOKUP(B518,CDHU!$A$8:$F$4118,6,0))*(1+$E$8)</f>
        <v>325.09550999999999</v>
      </c>
      <c r="H518" s="36">
        <f t="shared" si="14"/>
        <v>325.08999999999997</v>
      </c>
      <c r="I518" s="86">
        <f t="shared" si="15"/>
        <v>8.1929206669368194E-6</v>
      </c>
      <c r="J518"/>
      <c r="K518"/>
      <c r="L518"/>
      <c r="M518"/>
    </row>
    <row r="519" spans="1:13" s="15" customFormat="1">
      <c r="A519" s="3">
        <v>509</v>
      </c>
      <c r="B519" s="12" t="s">
        <v>838</v>
      </c>
      <c r="C519" s="11" t="s">
        <v>6</v>
      </c>
      <c r="D519" s="12" t="s">
        <v>839</v>
      </c>
      <c r="E519" s="13" t="s">
        <v>80</v>
      </c>
      <c r="F519" s="14">
        <v>1</v>
      </c>
      <c r="G519" s="87">
        <f>IF(C519="FDE", VLOOKUP(B519, FDE,5,0),VLOOKUP(B519,CDHU!$A$8:$F$4118,6,0))*(1+$E$8)</f>
        <v>530.78961000000004</v>
      </c>
      <c r="H519" s="36">
        <f t="shared" si="14"/>
        <v>530.78</v>
      </c>
      <c r="I519" s="86">
        <f t="shared" si="15"/>
        <v>1.3376721620464256E-5</v>
      </c>
      <c r="J519"/>
      <c r="K519"/>
      <c r="L519"/>
      <c r="M519"/>
    </row>
    <row r="520" spans="1:13" s="15" customFormat="1">
      <c r="A520" s="3">
        <v>510</v>
      </c>
      <c r="B520" s="12" t="s">
        <v>840</v>
      </c>
      <c r="C520" s="11" t="s">
        <v>6</v>
      </c>
      <c r="D520" s="12" t="s">
        <v>841</v>
      </c>
      <c r="E520" s="13" t="s">
        <v>80</v>
      </c>
      <c r="F520" s="14">
        <v>1</v>
      </c>
      <c r="G520" s="87">
        <f>IF(C520="FDE", VLOOKUP(B520, FDE,5,0),VLOOKUP(B520,CDHU!$A$8:$F$4118,6,0))*(1+$E$8)</f>
        <v>734.95181400000001</v>
      </c>
      <c r="H520" s="36">
        <f t="shared" si="14"/>
        <v>734.95</v>
      </c>
      <c r="I520" s="86">
        <f t="shared" si="15"/>
        <v>1.8522215522363702E-5</v>
      </c>
      <c r="J520"/>
      <c r="K520"/>
      <c r="L520"/>
      <c r="M520"/>
    </row>
    <row r="521" spans="1:13" s="15" customFormat="1">
      <c r="A521" s="3">
        <v>511</v>
      </c>
      <c r="B521" s="12" t="s">
        <v>842</v>
      </c>
      <c r="C521" s="11" t="s">
        <v>6</v>
      </c>
      <c r="D521" s="12" t="s">
        <v>843</v>
      </c>
      <c r="E521" s="13" t="s">
        <v>80</v>
      </c>
      <c r="F521" s="14">
        <v>1</v>
      </c>
      <c r="G521" s="87">
        <f>IF(C521="FDE", VLOOKUP(B521, FDE,5,0),VLOOKUP(B521,CDHU!$A$8:$F$4118,6,0))*(1+$E$8)</f>
        <v>1264.2218820000001</v>
      </c>
      <c r="H521" s="36">
        <f t="shared" si="14"/>
        <v>1264.22</v>
      </c>
      <c r="I521" s="86">
        <f t="shared" si="15"/>
        <v>3.1860882111276469E-5</v>
      </c>
      <c r="J521"/>
      <c r="K521"/>
      <c r="L521"/>
      <c r="M521"/>
    </row>
    <row r="522" spans="1:13" s="15" customFormat="1">
      <c r="A522" s="3">
        <v>512</v>
      </c>
      <c r="B522" s="12" t="s">
        <v>844</v>
      </c>
      <c r="C522" s="11" t="s">
        <v>6</v>
      </c>
      <c r="D522" s="12" t="s">
        <v>845</v>
      </c>
      <c r="E522" s="13" t="s">
        <v>80</v>
      </c>
      <c r="F522" s="14">
        <v>1</v>
      </c>
      <c r="G522" s="87">
        <f>IF(C522="FDE", VLOOKUP(B522, FDE,5,0),VLOOKUP(B522,CDHU!$A$8:$F$4118,6,0))*(1+$E$8)</f>
        <v>300.53575800000004</v>
      </c>
      <c r="H522" s="36">
        <f t="shared" si="14"/>
        <v>300.52999999999997</v>
      </c>
      <c r="I522" s="86">
        <f t="shared" si="15"/>
        <v>7.5739593590529458E-6</v>
      </c>
      <c r="J522"/>
      <c r="K522"/>
      <c r="L522"/>
      <c r="M522"/>
    </row>
    <row r="523" spans="1:13" s="15" customFormat="1">
      <c r="A523" s="3">
        <v>513</v>
      </c>
      <c r="B523" s="12" t="s">
        <v>846</v>
      </c>
      <c r="C523" s="11" t="s">
        <v>6</v>
      </c>
      <c r="D523" s="12" t="s">
        <v>847</v>
      </c>
      <c r="E523" s="13" t="s">
        <v>80</v>
      </c>
      <c r="F523" s="14">
        <v>1</v>
      </c>
      <c r="G523" s="87">
        <f>IF(C523="FDE", VLOOKUP(B523, FDE,5,0),VLOOKUP(B523,CDHU!$A$8:$F$4118,6,0))*(1+$E$8)</f>
        <v>476.58025800000001</v>
      </c>
      <c r="H523" s="36">
        <f t="shared" ref="H523:H586" si="16">TRUNC(F523*G523,2)</f>
        <v>476.58</v>
      </c>
      <c r="I523" s="86">
        <f t="shared" ref="I523:I586" si="17">H523/$H$1463</f>
        <v>1.2010772805834536E-5</v>
      </c>
      <c r="J523"/>
      <c r="K523"/>
      <c r="L523"/>
      <c r="M523"/>
    </row>
    <row r="524" spans="1:13" s="15" customFormat="1">
      <c r="A524" s="3">
        <v>514</v>
      </c>
      <c r="B524" s="12" t="s">
        <v>848</v>
      </c>
      <c r="C524" s="11" t="s">
        <v>6</v>
      </c>
      <c r="D524" s="12" t="s">
        <v>849</v>
      </c>
      <c r="E524" s="13" t="s">
        <v>80</v>
      </c>
      <c r="F524" s="14">
        <v>7</v>
      </c>
      <c r="G524" s="87">
        <f>IF(C524="FDE", VLOOKUP(B524, FDE,5,0),VLOOKUP(B524,CDHU!$A$8:$F$4118,6,0))*(1+$E$8)</f>
        <v>119.759676</v>
      </c>
      <c r="H524" s="36">
        <f t="shared" si="16"/>
        <v>838.31</v>
      </c>
      <c r="I524" s="86">
        <f t="shared" si="17"/>
        <v>2.1127095033067166E-5</v>
      </c>
      <c r="J524"/>
      <c r="K524"/>
      <c r="L524"/>
      <c r="M524"/>
    </row>
    <row r="525" spans="1:13" s="15" customFormat="1">
      <c r="A525" s="3">
        <v>515</v>
      </c>
      <c r="B525" s="12" t="s">
        <v>850</v>
      </c>
      <c r="C525" s="11" t="s">
        <v>6</v>
      </c>
      <c r="D525" s="12" t="s">
        <v>851</v>
      </c>
      <c r="E525" s="13" t="s">
        <v>80</v>
      </c>
      <c r="F525" s="14">
        <v>1</v>
      </c>
      <c r="G525" s="87">
        <f>IF(C525="FDE", VLOOKUP(B525, FDE,5,0),VLOOKUP(B525,CDHU!$A$8:$F$4118,6,0))*(1+$E$8)</f>
        <v>157.674102</v>
      </c>
      <c r="H525" s="36">
        <f t="shared" si="16"/>
        <v>157.66999999999999</v>
      </c>
      <c r="I525" s="86">
        <f t="shared" si="17"/>
        <v>3.9736005461746849E-6</v>
      </c>
      <c r="J525"/>
      <c r="K525"/>
      <c r="L525"/>
      <c r="M525"/>
    </row>
    <row r="526" spans="1:13" s="15" customFormat="1">
      <c r="A526" s="3">
        <v>516</v>
      </c>
      <c r="B526" s="12" t="s">
        <v>2823</v>
      </c>
      <c r="C526" s="11" t="s">
        <v>6</v>
      </c>
      <c r="D526" s="12" t="s">
        <v>2824</v>
      </c>
      <c r="E526" s="13" t="s">
        <v>101</v>
      </c>
      <c r="F526" s="14">
        <v>1</v>
      </c>
      <c r="G526" s="87">
        <f>IF(C526="FDE", VLOOKUP(B526, FDE,5,0),VLOOKUP(B526,CDHU!$A$8:$F$4118,6,0))*(1+$E$8)</f>
        <v>16697.666400000002</v>
      </c>
      <c r="H526" s="36">
        <f t="shared" si="16"/>
        <v>16697.66</v>
      </c>
      <c r="I526" s="86">
        <f t="shared" si="17"/>
        <v>4.2081455505701271E-4</v>
      </c>
      <c r="J526"/>
      <c r="K526"/>
      <c r="L526"/>
      <c r="M526"/>
    </row>
    <row r="527" spans="1:13" s="15" customFormat="1">
      <c r="A527" s="3">
        <v>517</v>
      </c>
      <c r="B527" s="12" t="s">
        <v>2825</v>
      </c>
      <c r="C527" s="11" t="s">
        <v>6</v>
      </c>
      <c r="D527" s="12" t="s">
        <v>2826</v>
      </c>
      <c r="E527" s="13" t="s">
        <v>80</v>
      </c>
      <c r="F527" s="14">
        <v>1</v>
      </c>
      <c r="G527" s="87">
        <f>IF(C527="FDE", VLOOKUP(B527, FDE,5,0),VLOOKUP(B527,CDHU!$A$8:$F$4118,6,0))*(1+$E$8)</f>
        <v>4115.1174000000001</v>
      </c>
      <c r="H527" s="36">
        <f t="shared" si="16"/>
        <v>4115.1099999999997</v>
      </c>
      <c r="I527" s="86">
        <f t="shared" si="17"/>
        <v>1.0370903370057023E-4</v>
      </c>
      <c r="J527"/>
      <c r="K527"/>
      <c r="L527"/>
      <c r="M527"/>
    </row>
    <row r="528" spans="1:13" s="15" customFormat="1">
      <c r="A528" s="3">
        <v>518</v>
      </c>
      <c r="B528" s="12" t="s">
        <v>852</v>
      </c>
      <c r="C528" s="11" t="s">
        <v>6</v>
      </c>
      <c r="D528" s="12" t="s">
        <v>853</v>
      </c>
      <c r="E528" s="13" t="s">
        <v>80</v>
      </c>
      <c r="F528" s="14">
        <v>5</v>
      </c>
      <c r="G528" s="87">
        <f>IF(C528="FDE", VLOOKUP(B528, FDE,5,0),VLOOKUP(B528,CDHU!$A$8:$F$4118,6,0))*(1+$E$8)</f>
        <v>568.92640800000004</v>
      </c>
      <c r="H528" s="36">
        <f t="shared" si="16"/>
        <v>2844.63</v>
      </c>
      <c r="I528" s="86">
        <f t="shared" si="17"/>
        <v>7.1690387021404806E-5</v>
      </c>
      <c r="J528"/>
      <c r="K528"/>
      <c r="L528"/>
      <c r="M528"/>
    </row>
    <row r="529" spans="1:13" s="15" customFormat="1">
      <c r="A529" s="3">
        <v>519</v>
      </c>
      <c r="B529" s="12" t="s">
        <v>854</v>
      </c>
      <c r="C529" s="11" t="s">
        <v>6</v>
      </c>
      <c r="D529" s="12" t="s">
        <v>855</v>
      </c>
      <c r="E529" s="13" t="s">
        <v>80</v>
      </c>
      <c r="F529" s="14">
        <v>7</v>
      </c>
      <c r="G529" s="87">
        <f>IF(C529="FDE", VLOOKUP(B529, FDE,5,0),VLOOKUP(B529,CDHU!$A$8:$F$4118,6,0))*(1+$E$8)</f>
        <v>760.586364</v>
      </c>
      <c r="H529" s="36">
        <f t="shared" si="16"/>
        <v>5324.1</v>
      </c>
      <c r="I529" s="86">
        <f t="shared" si="17"/>
        <v>1.3417800892933748E-4</v>
      </c>
      <c r="J529"/>
      <c r="K529"/>
      <c r="L529"/>
      <c r="M529"/>
    </row>
    <row r="530" spans="1:13" s="15" customFormat="1">
      <c r="A530" s="3">
        <v>520</v>
      </c>
      <c r="B530" s="12" t="s">
        <v>856</v>
      </c>
      <c r="C530" s="11" t="s">
        <v>6</v>
      </c>
      <c r="D530" s="12" t="s">
        <v>857</v>
      </c>
      <c r="E530" s="13" t="s">
        <v>80</v>
      </c>
      <c r="F530" s="14">
        <v>2</v>
      </c>
      <c r="G530" s="87">
        <f>IF(C530="FDE", VLOOKUP(B530, FDE,5,0),VLOOKUP(B530,CDHU!$A$8:$F$4118,6,0))*(1+$E$8)</f>
        <v>4680.7947059999997</v>
      </c>
      <c r="H530" s="36">
        <f t="shared" si="16"/>
        <v>9361.58</v>
      </c>
      <c r="I530" s="86">
        <f t="shared" si="17"/>
        <v>2.359306107760386E-4</v>
      </c>
      <c r="J530"/>
      <c r="K530"/>
      <c r="L530"/>
      <c r="M530"/>
    </row>
    <row r="531" spans="1:13" s="15" customFormat="1">
      <c r="A531" s="3">
        <v>521</v>
      </c>
      <c r="B531" s="12" t="s">
        <v>858</v>
      </c>
      <c r="C531" s="11" t="s">
        <v>6</v>
      </c>
      <c r="D531" s="12" t="s">
        <v>859</v>
      </c>
      <c r="E531" s="13" t="s">
        <v>309</v>
      </c>
      <c r="F531" s="14">
        <v>2</v>
      </c>
      <c r="G531" s="87">
        <f>IF(C531="FDE", VLOOKUP(B531, FDE,5,0),VLOOKUP(B531,CDHU!$A$8:$F$4118,6,0))*(1+$E$8)</f>
        <v>1389.293778</v>
      </c>
      <c r="H531" s="36">
        <f t="shared" si="16"/>
        <v>2778.58</v>
      </c>
      <c r="I531" s="86">
        <f t="shared" si="17"/>
        <v>7.0025794416122642E-5</v>
      </c>
      <c r="J531"/>
      <c r="K531"/>
      <c r="L531"/>
      <c r="M531"/>
    </row>
    <row r="532" spans="1:13" s="15" customFormat="1">
      <c r="A532" s="3">
        <v>522</v>
      </c>
      <c r="B532" s="12" t="s">
        <v>860</v>
      </c>
      <c r="C532" s="11" t="s">
        <v>6</v>
      </c>
      <c r="D532" s="12" t="s">
        <v>861</v>
      </c>
      <c r="E532" s="13" t="s">
        <v>101</v>
      </c>
      <c r="F532" s="14">
        <v>3</v>
      </c>
      <c r="G532" s="87">
        <f>IF(C532="FDE", VLOOKUP(B532, FDE,5,0),VLOOKUP(B532,CDHU!$A$8:$F$4118,6,0))*(1+$E$8)</f>
        <v>1929.7195080000001</v>
      </c>
      <c r="H532" s="36">
        <f t="shared" si="16"/>
        <v>5789.15</v>
      </c>
      <c r="I532" s="86">
        <f t="shared" si="17"/>
        <v>1.4589820258696756E-4</v>
      </c>
      <c r="J532"/>
      <c r="K532"/>
      <c r="L532"/>
      <c r="M532"/>
    </row>
    <row r="533" spans="1:13" s="15" customFormat="1">
      <c r="A533" s="3">
        <v>523</v>
      </c>
      <c r="B533" s="12" t="s">
        <v>862</v>
      </c>
      <c r="C533" s="11" t="s">
        <v>6</v>
      </c>
      <c r="D533" s="12" t="s">
        <v>863</v>
      </c>
      <c r="E533" s="13" t="s">
        <v>101</v>
      </c>
      <c r="F533" s="14">
        <v>3</v>
      </c>
      <c r="G533" s="87">
        <f>IF(C533="FDE", VLOOKUP(B533, FDE,5,0),VLOOKUP(B533,CDHU!$A$8:$F$4118,6,0))*(1+$E$8)</f>
        <v>1016.3759340000001</v>
      </c>
      <c r="H533" s="36">
        <f t="shared" si="16"/>
        <v>3049.12</v>
      </c>
      <c r="I533" s="86">
        <f t="shared" si="17"/>
        <v>7.6843945565752239E-5</v>
      </c>
      <c r="J533"/>
      <c r="K533"/>
      <c r="L533"/>
      <c r="M533"/>
    </row>
    <row r="534" spans="1:13" s="15" customFormat="1">
      <c r="A534" s="3">
        <v>524</v>
      </c>
      <c r="B534" s="12" t="s">
        <v>864</v>
      </c>
      <c r="C534" s="11" t="s">
        <v>6</v>
      </c>
      <c r="D534" s="12" t="s">
        <v>865</v>
      </c>
      <c r="E534" s="13" t="s">
        <v>101</v>
      </c>
      <c r="F534" s="14">
        <v>4</v>
      </c>
      <c r="G534" s="87">
        <f>IF(C534="FDE", VLOOKUP(B534, FDE,5,0),VLOOKUP(B534,CDHU!$A$8:$F$4118,6,0))*(1+$E$8)</f>
        <v>2429.0434800000003</v>
      </c>
      <c r="H534" s="36">
        <f t="shared" si="16"/>
        <v>9716.17</v>
      </c>
      <c r="I534" s="86">
        <f t="shared" si="17"/>
        <v>2.448669906686503E-4</v>
      </c>
      <c r="J534"/>
      <c r="K534"/>
      <c r="L534"/>
      <c r="M534"/>
    </row>
    <row r="535" spans="1:13" s="15" customFormat="1">
      <c r="A535" s="3">
        <v>525</v>
      </c>
      <c r="B535" s="12" t="s">
        <v>866</v>
      </c>
      <c r="C535" s="11" t="s">
        <v>6</v>
      </c>
      <c r="D535" s="12" t="s">
        <v>867</v>
      </c>
      <c r="E535" s="13" t="s">
        <v>101</v>
      </c>
      <c r="F535" s="14">
        <v>1</v>
      </c>
      <c r="G535" s="87">
        <f>IF(C535="FDE", VLOOKUP(B535, FDE,5,0),VLOOKUP(B535,CDHU!$A$8:$F$4118,6,0))*(1+$E$8)</f>
        <v>3056.3796000000002</v>
      </c>
      <c r="H535" s="36">
        <f t="shared" si="16"/>
        <v>3056.37</v>
      </c>
      <c r="I535" s="86">
        <f t="shared" si="17"/>
        <v>7.7026660121214693E-5</v>
      </c>
      <c r="J535"/>
      <c r="K535"/>
      <c r="L535"/>
      <c r="M535"/>
    </row>
    <row r="536" spans="1:13" s="15" customFormat="1">
      <c r="A536" s="3">
        <v>526</v>
      </c>
      <c r="B536" s="12" t="s">
        <v>868</v>
      </c>
      <c r="C536" s="11" t="s">
        <v>6</v>
      </c>
      <c r="D536" s="12" t="s">
        <v>869</v>
      </c>
      <c r="E536" s="13" t="s">
        <v>80</v>
      </c>
      <c r="F536" s="14">
        <v>15</v>
      </c>
      <c r="G536" s="87">
        <f>IF(C536="FDE", VLOOKUP(B536, FDE,5,0),VLOOKUP(B536,CDHU!$A$8:$F$4118,6,0))*(1+$E$8)</f>
        <v>369.42166199999997</v>
      </c>
      <c r="H536" s="36">
        <f t="shared" si="16"/>
        <v>5541.32</v>
      </c>
      <c r="I536" s="86">
        <f t="shared" si="17"/>
        <v>1.3965238903106936E-4</v>
      </c>
      <c r="J536"/>
      <c r="K536"/>
      <c r="L536"/>
      <c r="M536"/>
    </row>
    <row r="537" spans="1:13" s="15" customFormat="1">
      <c r="A537" s="3">
        <v>527</v>
      </c>
      <c r="B537" s="12" t="s">
        <v>870</v>
      </c>
      <c r="C537" s="11" t="s">
        <v>6</v>
      </c>
      <c r="D537" s="12" t="s">
        <v>871</v>
      </c>
      <c r="E537" s="13" t="s">
        <v>80</v>
      </c>
      <c r="F537" s="14">
        <v>7</v>
      </c>
      <c r="G537" s="87">
        <f>IF(C537="FDE", VLOOKUP(B537, FDE,5,0),VLOOKUP(B537,CDHU!$A$8:$F$4118,6,0))*(1+$E$8)</f>
        <v>817.16768400000012</v>
      </c>
      <c r="H537" s="36">
        <f t="shared" si="16"/>
        <v>5720.17</v>
      </c>
      <c r="I537" s="86">
        <f t="shared" si="17"/>
        <v>1.4415976809927094E-4</v>
      </c>
      <c r="J537"/>
      <c r="K537"/>
      <c r="L537"/>
      <c r="M537"/>
    </row>
    <row r="538" spans="1:13" s="15" customFormat="1">
      <c r="A538" s="3">
        <v>528</v>
      </c>
      <c r="B538" s="12" t="s">
        <v>872</v>
      </c>
      <c r="C538" s="11" t="s">
        <v>6</v>
      </c>
      <c r="D538" s="12" t="s">
        <v>873</v>
      </c>
      <c r="E538" s="13" t="s">
        <v>80</v>
      </c>
      <c r="F538" s="14">
        <v>50</v>
      </c>
      <c r="G538" s="87">
        <f>IF(C538="FDE", VLOOKUP(B538, FDE,5,0),VLOOKUP(B538,CDHU!$A$8:$F$4118,6,0))*(1+$E$8)</f>
        <v>755.07648000000006</v>
      </c>
      <c r="H538" s="36">
        <f t="shared" si="16"/>
        <v>37753.82</v>
      </c>
      <c r="I538" s="86">
        <f t="shared" si="17"/>
        <v>9.5147206045652789E-4</v>
      </c>
      <c r="J538"/>
      <c r="K538"/>
      <c r="L538"/>
      <c r="M538"/>
    </row>
    <row r="539" spans="1:13" s="15" customFormat="1">
      <c r="A539" s="3">
        <v>529</v>
      </c>
      <c r="B539" s="12" t="s">
        <v>874</v>
      </c>
      <c r="C539" s="11" t="s">
        <v>6</v>
      </c>
      <c r="D539" s="12" t="s">
        <v>875</v>
      </c>
      <c r="E539" s="13" t="s">
        <v>80</v>
      </c>
      <c r="F539" s="14">
        <v>7</v>
      </c>
      <c r="G539" s="87">
        <f>IF(C539="FDE", VLOOKUP(B539, FDE,5,0),VLOOKUP(B539,CDHU!$A$8:$F$4118,6,0))*(1+$E$8)</f>
        <v>1217.400222</v>
      </c>
      <c r="H539" s="36">
        <f t="shared" si="16"/>
        <v>8521.7999999999993</v>
      </c>
      <c r="I539" s="86">
        <f t="shared" si="17"/>
        <v>2.1476646879172592E-4</v>
      </c>
      <c r="J539"/>
      <c r="K539"/>
      <c r="L539"/>
      <c r="M539"/>
    </row>
    <row r="540" spans="1:13" s="15" customFormat="1">
      <c r="A540" s="3">
        <v>530</v>
      </c>
      <c r="B540" s="12" t="s">
        <v>876</v>
      </c>
      <c r="C540" s="11" t="s">
        <v>6</v>
      </c>
      <c r="D540" s="12" t="s">
        <v>877</v>
      </c>
      <c r="E540" s="13" t="s">
        <v>80</v>
      </c>
      <c r="F540" s="14">
        <v>5</v>
      </c>
      <c r="G540" s="87">
        <f>IF(C540="FDE", VLOOKUP(B540, FDE,5,0),VLOOKUP(B540,CDHU!$A$8:$F$4118,6,0))*(1+$E$8)</f>
        <v>609.99110400000006</v>
      </c>
      <c r="H540" s="36">
        <f t="shared" si="16"/>
        <v>3049.95</v>
      </c>
      <c r="I540" s="86">
        <f t="shared" si="17"/>
        <v>7.6864863232101727E-5</v>
      </c>
      <c r="J540"/>
      <c r="K540"/>
      <c r="L540"/>
      <c r="M540"/>
    </row>
    <row r="541" spans="1:13" s="15" customFormat="1">
      <c r="A541" s="3">
        <v>531</v>
      </c>
      <c r="B541" s="12" t="s">
        <v>878</v>
      </c>
      <c r="C541" s="11" t="s">
        <v>6</v>
      </c>
      <c r="D541" s="12" t="s">
        <v>879</v>
      </c>
      <c r="E541" s="13" t="s">
        <v>80</v>
      </c>
      <c r="F541" s="14">
        <v>5</v>
      </c>
      <c r="G541" s="87">
        <f>IF(C541="FDE", VLOOKUP(B541, FDE,5,0),VLOOKUP(B541,CDHU!$A$8:$F$4118,6,0))*(1+$E$8)</f>
        <v>1609.1579160000001</v>
      </c>
      <c r="H541" s="36">
        <f t="shared" si="16"/>
        <v>8045.78</v>
      </c>
      <c r="I541" s="86">
        <f t="shared" si="17"/>
        <v>2.0276980911017539E-4</v>
      </c>
      <c r="J541"/>
      <c r="K541"/>
      <c r="L541"/>
      <c r="M541"/>
    </row>
    <row r="542" spans="1:13" s="15" customFormat="1">
      <c r="A542" s="3">
        <v>532</v>
      </c>
      <c r="B542" s="12" t="s">
        <v>880</v>
      </c>
      <c r="C542" s="11" t="s">
        <v>6</v>
      </c>
      <c r="D542" s="12" t="s">
        <v>881</v>
      </c>
      <c r="E542" s="13" t="s">
        <v>309</v>
      </c>
      <c r="F542" s="14">
        <v>2</v>
      </c>
      <c r="G542" s="87">
        <f>IF(C542="FDE", VLOOKUP(B542, FDE,5,0),VLOOKUP(B542,CDHU!$A$8:$F$4118,6,0))*(1+$E$8)</f>
        <v>3748.0429979999999</v>
      </c>
      <c r="H542" s="36">
        <f t="shared" si="16"/>
        <v>7496.08</v>
      </c>
      <c r="I542" s="86">
        <f t="shared" si="17"/>
        <v>1.8891626550497325E-4</v>
      </c>
      <c r="J542"/>
      <c r="K542"/>
      <c r="L542"/>
      <c r="M542"/>
    </row>
    <row r="543" spans="1:13" s="15" customFormat="1">
      <c r="A543" s="3">
        <v>533</v>
      </c>
      <c r="B543" s="12" t="s">
        <v>882</v>
      </c>
      <c r="C543" s="11" t="s">
        <v>6</v>
      </c>
      <c r="D543" s="12" t="s">
        <v>883</v>
      </c>
      <c r="E543" s="13" t="s">
        <v>309</v>
      </c>
      <c r="F543" s="14">
        <v>2</v>
      </c>
      <c r="G543" s="87">
        <f>IF(C543="FDE", VLOOKUP(B543, FDE,5,0),VLOOKUP(B543,CDHU!$A$8:$F$4118,6,0))*(1+$E$8)</f>
        <v>2024.6352899999999</v>
      </c>
      <c r="H543" s="36">
        <f t="shared" si="16"/>
        <v>4049.27</v>
      </c>
      <c r="I543" s="86">
        <f t="shared" si="17"/>
        <v>1.0204973351689457E-4</v>
      </c>
      <c r="J543"/>
      <c r="K543"/>
      <c r="L543"/>
      <c r="M543"/>
    </row>
    <row r="544" spans="1:13" s="15" customFormat="1">
      <c r="A544" s="3">
        <v>534</v>
      </c>
      <c r="B544" s="12" t="s">
        <v>884</v>
      </c>
      <c r="C544" s="11" t="s">
        <v>6</v>
      </c>
      <c r="D544" s="12" t="s">
        <v>885</v>
      </c>
      <c r="E544" s="13" t="s">
        <v>309</v>
      </c>
      <c r="F544" s="14">
        <v>2</v>
      </c>
      <c r="G544" s="87">
        <f>IF(C544="FDE", VLOOKUP(B544, FDE,5,0),VLOOKUP(B544,CDHU!$A$8:$F$4118,6,0))*(1+$E$8)</f>
        <v>4301.0574540000007</v>
      </c>
      <c r="H544" s="36">
        <f t="shared" si="16"/>
        <v>8602.11</v>
      </c>
      <c r="I544" s="86">
        <f t="shared" si="17"/>
        <v>2.1679044202609706E-4</v>
      </c>
      <c r="J544"/>
      <c r="K544"/>
      <c r="L544"/>
      <c r="M544"/>
    </row>
    <row r="545" spans="1:13" s="15" customFormat="1">
      <c r="A545" s="3">
        <v>535</v>
      </c>
      <c r="B545" s="12" t="s">
        <v>886</v>
      </c>
      <c r="C545" s="11" t="s">
        <v>6</v>
      </c>
      <c r="D545" s="12" t="s">
        <v>887</v>
      </c>
      <c r="E545" s="13" t="s">
        <v>80</v>
      </c>
      <c r="F545" s="14">
        <v>1</v>
      </c>
      <c r="G545" s="87">
        <f>IF(C545="FDE", VLOOKUP(B545, FDE,5,0),VLOOKUP(B545,CDHU!$A$8:$F$4118,6,0))*(1+$E$8)</f>
        <v>427.97962200000001</v>
      </c>
      <c r="H545" s="36">
        <f t="shared" si="16"/>
        <v>427.97</v>
      </c>
      <c r="I545" s="86">
        <f t="shared" si="17"/>
        <v>1.0785703213968289E-5</v>
      </c>
      <c r="J545"/>
      <c r="K545"/>
      <c r="L545"/>
      <c r="M545"/>
    </row>
    <row r="546" spans="1:13">
      <c r="A546" s="3">
        <v>536</v>
      </c>
      <c r="B546" s="12" t="s">
        <v>888</v>
      </c>
      <c r="C546" s="11" t="s">
        <v>6</v>
      </c>
      <c r="D546" s="12" t="s">
        <v>889</v>
      </c>
      <c r="E546" s="13" t="s">
        <v>80</v>
      </c>
      <c r="F546" s="14">
        <v>2</v>
      </c>
      <c r="G546" s="87">
        <f>IF(C546="FDE", VLOOKUP(B546, FDE,5,0),VLOOKUP(B546,CDHU!$A$8:$F$4118,6,0))*(1+$E$8)</f>
        <v>4112.2636259999999</v>
      </c>
      <c r="H546" s="36">
        <f t="shared" si="16"/>
        <v>8224.52</v>
      </c>
      <c r="I546" s="86">
        <f t="shared" si="17"/>
        <v>2.072744159575355E-4</v>
      </c>
    </row>
    <row r="547" spans="1:13">
      <c r="A547" s="3">
        <v>537</v>
      </c>
      <c r="B547" s="12" t="s">
        <v>890</v>
      </c>
      <c r="C547" s="11" t="s">
        <v>6</v>
      </c>
      <c r="D547" s="12" t="s">
        <v>891</v>
      </c>
      <c r="E547" s="13" t="s">
        <v>80</v>
      </c>
      <c r="F547" s="14">
        <v>1</v>
      </c>
      <c r="G547" s="87">
        <f>IF(C547="FDE", VLOOKUP(B547, FDE,5,0),VLOOKUP(B547,CDHU!$A$8:$F$4118,6,0))*(1+$E$8)</f>
        <v>212.32819800000001</v>
      </c>
      <c r="H547" s="36">
        <f t="shared" si="16"/>
        <v>212.32</v>
      </c>
      <c r="I547" s="86">
        <f t="shared" si="17"/>
        <v>5.3508902642469026E-6</v>
      </c>
    </row>
    <row r="548" spans="1:13">
      <c r="A548" s="3">
        <v>538</v>
      </c>
      <c r="B548" s="12" t="s">
        <v>892</v>
      </c>
      <c r="C548" s="11" t="s">
        <v>6</v>
      </c>
      <c r="D548" s="12" t="s">
        <v>893</v>
      </c>
      <c r="E548" s="13" t="s">
        <v>80</v>
      </c>
      <c r="F548" s="14">
        <v>5</v>
      </c>
      <c r="G548" s="87">
        <f>IF(C548="FDE", VLOOKUP(B548, FDE,5,0),VLOOKUP(B548,CDHU!$A$8:$F$4118,6,0))*(1+$E$8)</f>
        <v>669.945066</v>
      </c>
      <c r="H548" s="36">
        <f t="shared" si="16"/>
        <v>3349.72</v>
      </c>
      <c r="I548" s="86">
        <f t="shared" si="17"/>
        <v>8.441966906534068E-5</v>
      </c>
    </row>
    <row r="549" spans="1:13">
      <c r="A549" s="3">
        <v>539</v>
      </c>
      <c r="B549" s="12" t="s">
        <v>894</v>
      </c>
      <c r="C549" s="11" t="s">
        <v>6</v>
      </c>
      <c r="D549" s="12" t="s">
        <v>895</v>
      </c>
      <c r="E549" s="13" t="s">
        <v>80</v>
      </c>
      <c r="F549" s="14">
        <v>2</v>
      </c>
      <c r="G549" s="87">
        <f>IF(C549="FDE", VLOOKUP(B549, FDE,5,0),VLOOKUP(B549,CDHU!$A$8:$F$4118,6,0))*(1+$E$8)</f>
        <v>1000.414566</v>
      </c>
      <c r="H549" s="36">
        <f t="shared" si="16"/>
        <v>2000.82</v>
      </c>
      <c r="I549" s="86">
        <f t="shared" si="17"/>
        <v>5.0424680946262658E-5</v>
      </c>
    </row>
    <row r="550" spans="1:13">
      <c r="A550" s="3">
        <v>540</v>
      </c>
      <c r="B550" s="12" t="s">
        <v>896</v>
      </c>
      <c r="C550" s="11" t="s">
        <v>6</v>
      </c>
      <c r="D550" s="12" t="s">
        <v>897</v>
      </c>
      <c r="E550" s="13" t="s">
        <v>80</v>
      </c>
      <c r="F550" s="14">
        <v>1</v>
      </c>
      <c r="G550" s="87">
        <f>IF(C550="FDE", VLOOKUP(B550, FDE,5,0),VLOOKUP(B550,CDHU!$A$8:$F$4118,6,0))*(1+$E$8)</f>
        <v>467.27769600000005</v>
      </c>
      <c r="H550" s="36">
        <f t="shared" si="16"/>
        <v>467.27</v>
      </c>
      <c r="I550" s="86">
        <f t="shared" si="17"/>
        <v>1.1776142114613084E-5</v>
      </c>
    </row>
    <row r="551" spans="1:13">
      <c r="A551" s="3">
        <v>541</v>
      </c>
      <c r="B551" s="12" t="s">
        <v>898</v>
      </c>
      <c r="C551" s="11" t="s">
        <v>6</v>
      </c>
      <c r="D551" s="12" t="s">
        <v>899</v>
      </c>
      <c r="E551" s="13" t="s">
        <v>80</v>
      </c>
      <c r="F551" s="14">
        <v>1</v>
      </c>
      <c r="G551" s="87">
        <f>IF(C551="FDE", VLOOKUP(B551, FDE,5,0),VLOOKUP(B551,CDHU!$A$8:$F$4118,6,0))*(1+$E$8)</f>
        <v>655.03378800000007</v>
      </c>
      <c r="H551" s="36">
        <f t="shared" si="16"/>
        <v>655.03</v>
      </c>
      <c r="I551" s="86">
        <f t="shared" si="17"/>
        <v>1.6508071070976112E-5</v>
      </c>
    </row>
    <row r="552" spans="1:13">
      <c r="A552" s="3">
        <v>542</v>
      </c>
      <c r="B552" s="12" t="s">
        <v>2827</v>
      </c>
      <c r="C552" s="11" t="s">
        <v>6</v>
      </c>
      <c r="D552" s="12" t="s">
        <v>2828</v>
      </c>
      <c r="E552" s="13" t="s">
        <v>80</v>
      </c>
      <c r="F552" s="14">
        <v>1</v>
      </c>
      <c r="G552" s="87">
        <f>IF(C552="FDE", VLOOKUP(B552, FDE,5,0),VLOOKUP(B552,CDHU!$A$8:$F$4118,6,0))*(1+$E$8)</f>
        <v>658.18405800000005</v>
      </c>
      <c r="H552" s="36">
        <f t="shared" si="16"/>
        <v>658.18</v>
      </c>
      <c r="I552" s="86">
        <f t="shared" si="17"/>
        <v>1.6587457395073598E-5</v>
      </c>
    </row>
    <row r="553" spans="1:13">
      <c r="A553" s="3">
        <v>543</v>
      </c>
      <c r="B553" s="12" t="s">
        <v>900</v>
      </c>
      <c r="C553" s="11" t="s">
        <v>6</v>
      </c>
      <c r="D553" s="12" t="s">
        <v>901</v>
      </c>
      <c r="E553" s="13" t="s">
        <v>80</v>
      </c>
      <c r="F553" s="14">
        <v>20</v>
      </c>
      <c r="G553" s="87">
        <f>IF(C553="FDE", VLOOKUP(B553, FDE,5,0),VLOOKUP(B553,CDHU!$A$8:$F$4118,6,0))*(1+$E$8)</f>
        <v>81.845250000000007</v>
      </c>
      <c r="H553" s="36">
        <f t="shared" si="16"/>
        <v>1636.9</v>
      </c>
      <c r="I553" s="86">
        <f t="shared" si="17"/>
        <v>4.1253166322276541E-5</v>
      </c>
    </row>
    <row r="554" spans="1:13">
      <c r="A554" s="3">
        <v>544</v>
      </c>
      <c r="B554" s="12" t="s">
        <v>902</v>
      </c>
      <c r="C554" s="11" t="s">
        <v>6</v>
      </c>
      <c r="D554" s="12" t="s">
        <v>903</v>
      </c>
      <c r="E554" s="13" t="s">
        <v>80</v>
      </c>
      <c r="F554" s="14">
        <v>1</v>
      </c>
      <c r="G554" s="87">
        <f>IF(C554="FDE", VLOOKUP(B554, FDE,5,0),VLOOKUP(B554,CDHU!$A$8:$F$4118,6,0))*(1+$E$8)</f>
        <v>621.85094400000003</v>
      </c>
      <c r="H554" s="36">
        <f t="shared" si="16"/>
        <v>621.85</v>
      </c>
      <c r="I554" s="86">
        <f t="shared" si="17"/>
        <v>1.5671868457149286E-5</v>
      </c>
    </row>
    <row r="555" spans="1:13">
      <c r="A555" s="3">
        <v>545</v>
      </c>
      <c r="B555" s="12" t="s">
        <v>39</v>
      </c>
      <c r="C555" s="11" t="s">
        <v>6</v>
      </c>
      <c r="D555" s="12" t="s">
        <v>904</v>
      </c>
      <c r="E555" s="13" t="s">
        <v>80</v>
      </c>
      <c r="F555" s="14">
        <v>5</v>
      </c>
      <c r="G555" s="87">
        <f>IF(C555="FDE", VLOOKUP(B555, FDE,5,0),VLOOKUP(B555,CDHU!$A$8:$F$4118,6,0))*(1+$E$8)</f>
        <v>764.60141399999998</v>
      </c>
      <c r="H555" s="36">
        <f t="shared" si="16"/>
        <v>3823</v>
      </c>
      <c r="I555" s="86">
        <f t="shared" si="17"/>
        <v>9.6347275245930233E-5</v>
      </c>
    </row>
    <row r="556" spans="1:13">
      <c r="A556" s="3">
        <v>546</v>
      </c>
      <c r="B556" s="12" t="s">
        <v>905</v>
      </c>
      <c r="C556" s="11" t="s">
        <v>6</v>
      </c>
      <c r="D556" s="12" t="s">
        <v>906</v>
      </c>
      <c r="E556" s="13" t="s">
        <v>80</v>
      </c>
      <c r="F556" s="14">
        <v>7</v>
      </c>
      <c r="G556" s="87">
        <f>IF(C556="FDE", VLOOKUP(B556, FDE,5,0),VLOOKUP(B556,CDHU!$A$8:$F$4118,6,0))*(1+$E$8)</f>
        <v>684.75751200000002</v>
      </c>
      <c r="H556" s="36">
        <f t="shared" si="16"/>
        <v>4793.3</v>
      </c>
      <c r="I556" s="86">
        <f t="shared" si="17"/>
        <v>1.2080078326872022E-4</v>
      </c>
    </row>
    <row r="557" spans="1:13">
      <c r="A557" s="3">
        <v>547</v>
      </c>
      <c r="B557" s="12" t="s">
        <v>907</v>
      </c>
      <c r="C557" s="11" t="s">
        <v>6</v>
      </c>
      <c r="D557" s="12" t="s">
        <v>908</v>
      </c>
      <c r="E557" s="13" t="s">
        <v>80</v>
      </c>
      <c r="F557" s="14">
        <v>7</v>
      </c>
      <c r="G557" s="87">
        <f>IF(C557="FDE", VLOOKUP(B557, FDE,5,0),VLOOKUP(B557,CDHU!$A$8:$F$4118,6,0))*(1+$E$8)</f>
        <v>713.62881000000004</v>
      </c>
      <c r="H557" s="36">
        <f t="shared" si="16"/>
        <v>4995.3999999999996</v>
      </c>
      <c r="I557" s="86">
        <f t="shared" si="17"/>
        <v>1.2589410901478416E-4</v>
      </c>
    </row>
    <row r="558" spans="1:13">
      <c r="A558" s="3">
        <v>548</v>
      </c>
      <c r="B558" s="12" t="s">
        <v>909</v>
      </c>
      <c r="C558" s="11" t="s">
        <v>6</v>
      </c>
      <c r="D558" s="12" t="s">
        <v>910</v>
      </c>
      <c r="E558" s="13" t="s">
        <v>80</v>
      </c>
      <c r="F558" s="14">
        <v>7</v>
      </c>
      <c r="G558" s="87">
        <f>IF(C558="FDE", VLOOKUP(B558, FDE,5,0),VLOOKUP(B558,CDHU!$A$8:$F$4118,6,0))*(1+$E$8)</f>
        <v>688.20427800000004</v>
      </c>
      <c r="H558" s="36">
        <f t="shared" si="16"/>
        <v>4817.42</v>
      </c>
      <c r="I558" s="86">
        <f t="shared" si="17"/>
        <v>1.214086556932381E-4</v>
      </c>
    </row>
    <row r="559" spans="1:13">
      <c r="A559" s="3">
        <v>549</v>
      </c>
      <c r="B559" s="12" t="s">
        <v>911</v>
      </c>
      <c r="C559" s="11" t="s">
        <v>6</v>
      </c>
      <c r="D559" s="12" t="s">
        <v>912</v>
      </c>
      <c r="E559" s="13" t="s">
        <v>80</v>
      </c>
      <c r="F559" s="14">
        <v>5</v>
      </c>
      <c r="G559" s="87">
        <f>IF(C559="FDE", VLOOKUP(B559, FDE,5,0),VLOOKUP(B559,CDHU!$A$8:$F$4118,6,0))*(1+$E$8)</f>
        <v>359.76083399999999</v>
      </c>
      <c r="H559" s="36">
        <f t="shared" si="16"/>
        <v>1798.8</v>
      </c>
      <c r="I559" s="86">
        <f t="shared" si="17"/>
        <v>4.5333371360810702E-5</v>
      </c>
    </row>
    <row r="560" spans="1:13">
      <c r="A560" s="3">
        <v>550</v>
      </c>
      <c r="B560" s="12" t="s">
        <v>913</v>
      </c>
      <c r="C560" s="11" t="s">
        <v>6</v>
      </c>
      <c r="D560" s="12" t="s">
        <v>914</v>
      </c>
      <c r="E560" s="13" t="s">
        <v>101</v>
      </c>
      <c r="F560" s="14">
        <v>535</v>
      </c>
      <c r="G560" s="87">
        <f>IF(C560="FDE", VLOOKUP(B560, FDE,5,0),VLOOKUP(B560,CDHU!$A$8:$F$4118,6,0))*(1+$E$8)</f>
        <v>7.5977100000000011</v>
      </c>
      <c r="H560" s="36">
        <f t="shared" si="16"/>
        <v>4064.77</v>
      </c>
      <c r="I560" s="86">
        <f t="shared" si="17"/>
        <v>1.0244036463546948E-4</v>
      </c>
    </row>
    <row r="561" spans="1:13">
      <c r="A561" s="3">
        <v>551</v>
      </c>
      <c r="B561" s="12" t="s">
        <v>22</v>
      </c>
      <c r="C561" s="11" t="s">
        <v>6</v>
      </c>
      <c r="D561" s="12" t="s">
        <v>915</v>
      </c>
      <c r="E561" s="13" t="s">
        <v>101</v>
      </c>
      <c r="F561" s="14">
        <v>420</v>
      </c>
      <c r="G561" s="87">
        <f>IF(C561="FDE", VLOOKUP(B561, FDE,5,0),VLOOKUP(B561,CDHU!$A$8:$F$4118,6,0))*(1+$E$8)</f>
        <v>4.373316</v>
      </c>
      <c r="H561" s="36">
        <f t="shared" si="16"/>
        <v>1836.79</v>
      </c>
      <c r="I561" s="86">
        <f t="shared" si="17"/>
        <v>4.6290795631434006E-5</v>
      </c>
    </row>
    <row r="562" spans="1:13">
      <c r="A562" s="3">
        <v>552</v>
      </c>
      <c r="B562" s="12" t="s">
        <v>916</v>
      </c>
      <c r="C562" s="11" t="s">
        <v>6</v>
      </c>
      <c r="D562" s="12" t="s">
        <v>917</v>
      </c>
      <c r="E562" s="13" t="s">
        <v>101</v>
      </c>
      <c r="F562" s="14">
        <v>100</v>
      </c>
      <c r="G562" s="87">
        <f>IF(C562="FDE", VLOOKUP(B562, FDE,5,0),VLOOKUP(B562,CDHU!$A$8:$F$4118,6,0))*(1+$E$8)</f>
        <v>2.8414199999999998</v>
      </c>
      <c r="H562" s="36">
        <f t="shared" si="16"/>
        <v>284.14</v>
      </c>
      <c r="I562" s="86">
        <f t="shared" si="17"/>
        <v>7.160898453669531E-6</v>
      </c>
    </row>
    <row r="563" spans="1:13" s="15" customFormat="1">
      <c r="A563" s="3">
        <v>553</v>
      </c>
      <c r="B563" s="12" t="s">
        <v>56</v>
      </c>
      <c r="C563" s="11" t="s">
        <v>6</v>
      </c>
      <c r="D563" s="12" t="s">
        <v>57</v>
      </c>
      <c r="E563" s="13" t="s">
        <v>80</v>
      </c>
      <c r="F563" s="14">
        <v>250</v>
      </c>
      <c r="G563" s="87">
        <f>IF(C563="FDE", VLOOKUP(B563, FDE,5,0),VLOOKUP(B563,CDHU!$A$8:$F$4118,6,0))*(1+$E$8)</f>
        <v>63.215418000000007</v>
      </c>
      <c r="H563" s="36">
        <f t="shared" si="16"/>
        <v>15803.85</v>
      </c>
      <c r="I563" s="86">
        <f t="shared" si="17"/>
        <v>3.9828874859937081E-4</v>
      </c>
      <c r="J563"/>
      <c r="K563"/>
      <c r="L563"/>
      <c r="M563"/>
    </row>
    <row r="564" spans="1:13" s="15" customFormat="1">
      <c r="A564" s="3">
        <v>554</v>
      </c>
      <c r="B564" s="12" t="s">
        <v>918</v>
      </c>
      <c r="C564" s="11" t="s">
        <v>6</v>
      </c>
      <c r="D564" s="12" t="s">
        <v>919</v>
      </c>
      <c r="E564" s="13" t="s">
        <v>80</v>
      </c>
      <c r="F564" s="14">
        <v>10</v>
      </c>
      <c r="G564" s="87">
        <f>IF(C564="FDE", VLOOKUP(B564, FDE,5,0),VLOOKUP(B564,CDHU!$A$8:$F$4118,6,0))*(1+$E$8)</f>
        <v>25.436886000000001</v>
      </c>
      <c r="H564" s="36">
        <f t="shared" si="16"/>
        <v>254.36</v>
      </c>
      <c r="I564" s="86">
        <f t="shared" si="17"/>
        <v>6.4103826658526858E-6</v>
      </c>
      <c r="J564"/>
      <c r="K564"/>
      <c r="L564"/>
      <c r="M564"/>
    </row>
    <row r="565" spans="1:13" s="15" customFormat="1">
      <c r="A565" s="3">
        <v>555</v>
      </c>
      <c r="B565" s="12" t="s">
        <v>38</v>
      </c>
      <c r="C565" s="11" t="s">
        <v>6</v>
      </c>
      <c r="D565" s="12" t="s">
        <v>920</v>
      </c>
      <c r="E565" s="13" t="s">
        <v>80</v>
      </c>
      <c r="F565" s="14">
        <v>32</v>
      </c>
      <c r="G565" s="87">
        <f>IF(C565="FDE", VLOOKUP(B565, FDE,5,0),VLOOKUP(B565,CDHU!$A$8:$F$4118,6,0))*(1+$E$8)</f>
        <v>6.0040440000000004</v>
      </c>
      <c r="H565" s="36">
        <f t="shared" si="16"/>
        <v>192.12</v>
      </c>
      <c r="I565" s="86">
        <f t="shared" si="17"/>
        <v>4.841809709717007E-6</v>
      </c>
      <c r="J565"/>
      <c r="K565"/>
      <c r="L565"/>
      <c r="M565"/>
    </row>
    <row r="566" spans="1:13" s="15" customFormat="1">
      <c r="A566" s="3">
        <v>556</v>
      </c>
      <c r="B566" s="12" t="s">
        <v>921</v>
      </c>
      <c r="C566" s="11" t="s">
        <v>6</v>
      </c>
      <c r="D566" s="12" t="s">
        <v>922</v>
      </c>
      <c r="E566" s="13" t="s">
        <v>80</v>
      </c>
      <c r="F566" s="14">
        <v>262</v>
      </c>
      <c r="G566" s="87">
        <f>IF(C566="FDE", VLOOKUP(B566, FDE,5,0),VLOOKUP(B566,CDHU!$A$8:$F$4118,6,0))*(1+$E$8)</f>
        <v>9.2407920000000008</v>
      </c>
      <c r="H566" s="36">
        <f t="shared" si="16"/>
        <v>2421.08</v>
      </c>
      <c r="I566" s="86">
        <f t="shared" si="17"/>
        <v>6.1016076681249485E-5</v>
      </c>
      <c r="J566"/>
      <c r="K566"/>
      <c r="L566"/>
      <c r="M566"/>
    </row>
    <row r="567" spans="1:13" s="15" customFormat="1">
      <c r="A567" s="3">
        <v>557</v>
      </c>
      <c r="B567" s="12" t="s">
        <v>923</v>
      </c>
      <c r="C567" s="11" t="s">
        <v>6</v>
      </c>
      <c r="D567" s="12" t="s">
        <v>924</v>
      </c>
      <c r="E567" s="13" t="s">
        <v>80</v>
      </c>
      <c r="F567" s="14">
        <v>65</v>
      </c>
      <c r="G567" s="87">
        <f>IF(C567="FDE", VLOOKUP(B567, FDE,5,0),VLOOKUP(B567,CDHU!$A$8:$F$4118,6,0))*(1+$E$8)</f>
        <v>46.253375999999996</v>
      </c>
      <c r="H567" s="36">
        <f t="shared" si="16"/>
        <v>3006.46</v>
      </c>
      <c r="I567" s="86">
        <f t="shared" si="17"/>
        <v>7.5768827919403455E-5</v>
      </c>
      <c r="J567"/>
      <c r="K567"/>
      <c r="L567"/>
      <c r="M567"/>
    </row>
    <row r="568" spans="1:13" s="15" customFormat="1">
      <c r="A568" s="3">
        <v>558</v>
      </c>
      <c r="B568" s="12" t="s">
        <v>925</v>
      </c>
      <c r="C568" s="11" t="s">
        <v>6</v>
      </c>
      <c r="D568" s="12" t="s">
        <v>926</v>
      </c>
      <c r="E568" s="13" t="s">
        <v>80</v>
      </c>
      <c r="F568" s="14">
        <v>12</v>
      </c>
      <c r="G568" s="87">
        <f>IF(C568="FDE", VLOOKUP(B568, FDE,5,0),VLOOKUP(B568,CDHU!$A$8:$F$4118,6,0))*(1+$E$8)</f>
        <v>126.43083600000001</v>
      </c>
      <c r="H568" s="36">
        <f t="shared" si="16"/>
        <v>1517.17</v>
      </c>
      <c r="I568" s="86">
        <f t="shared" si="17"/>
        <v>3.8235729946342658E-5</v>
      </c>
      <c r="J568"/>
      <c r="K568"/>
      <c r="L568"/>
      <c r="M568"/>
    </row>
    <row r="569" spans="1:13" s="15" customFormat="1">
      <c r="A569" s="3">
        <v>559</v>
      </c>
      <c r="B569" s="12" t="s">
        <v>927</v>
      </c>
      <c r="C569" s="11" t="s">
        <v>6</v>
      </c>
      <c r="D569" s="12" t="s">
        <v>928</v>
      </c>
      <c r="E569" s="13" t="s">
        <v>80</v>
      </c>
      <c r="F569" s="14">
        <v>2</v>
      </c>
      <c r="G569" s="87">
        <f>IF(C569="FDE", VLOOKUP(B569, FDE,5,0),VLOOKUP(B569,CDHU!$A$8:$F$4118,6,0))*(1+$E$8)</f>
        <v>185.01350399999998</v>
      </c>
      <c r="H569" s="36">
        <f t="shared" si="16"/>
        <v>370.02</v>
      </c>
      <c r="I569" s="86">
        <f t="shared" si="17"/>
        <v>9.3252468706510863E-6</v>
      </c>
      <c r="J569"/>
      <c r="K569"/>
      <c r="L569"/>
      <c r="M569"/>
    </row>
    <row r="570" spans="1:13" s="15" customFormat="1">
      <c r="A570" s="3">
        <v>560</v>
      </c>
      <c r="B570" s="12" t="s">
        <v>929</v>
      </c>
      <c r="C570" s="11" t="s">
        <v>6</v>
      </c>
      <c r="D570" s="12" t="s">
        <v>930</v>
      </c>
      <c r="E570" s="13" t="s">
        <v>80</v>
      </c>
      <c r="F570" s="14">
        <v>5</v>
      </c>
      <c r="G570" s="87">
        <f>IF(C570="FDE", VLOOKUP(B570, FDE,5,0),VLOOKUP(B570,CDHU!$A$8:$F$4118,6,0))*(1+$E$8)</f>
        <v>69.380064000000004</v>
      </c>
      <c r="H570" s="36">
        <f t="shared" si="16"/>
        <v>346.9</v>
      </c>
      <c r="I570" s="86">
        <f t="shared" si="17"/>
        <v>8.7425764537832064E-6</v>
      </c>
      <c r="J570"/>
      <c r="K570"/>
      <c r="L570"/>
      <c r="M570"/>
    </row>
    <row r="571" spans="1:13" s="15" customFormat="1">
      <c r="A571" s="3">
        <v>561</v>
      </c>
      <c r="B571" s="12" t="s">
        <v>931</v>
      </c>
      <c r="C571" s="11" t="s">
        <v>6</v>
      </c>
      <c r="D571" s="12" t="s">
        <v>932</v>
      </c>
      <c r="E571" s="13" t="s">
        <v>80</v>
      </c>
      <c r="F571" s="14">
        <v>25</v>
      </c>
      <c r="G571" s="87">
        <f>IF(C571="FDE", VLOOKUP(B571, FDE,5,0),VLOOKUP(B571,CDHU!$A$8:$F$4118,6,0))*(1+$E$8)</f>
        <v>128.34570600000001</v>
      </c>
      <c r="H571" s="36">
        <f t="shared" si="16"/>
        <v>3208.64</v>
      </c>
      <c r="I571" s="86">
        <f t="shared" si="17"/>
        <v>8.0864169826079418E-5</v>
      </c>
      <c r="J571"/>
      <c r="K571"/>
      <c r="L571"/>
      <c r="M571"/>
    </row>
    <row r="572" spans="1:13" s="15" customFormat="1">
      <c r="A572" s="3">
        <v>562</v>
      </c>
      <c r="B572" s="12" t="s">
        <v>933</v>
      </c>
      <c r="C572" s="11" t="s">
        <v>6</v>
      </c>
      <c r="D572" s="12" t="s">
        <v>934</v>
      </c>
      <c r="E572" s="13" t="s">
        <v>80</v>
      </c>
      <c r="F572" s="14">
        <v>10</v>
      </c>
      <c r="G572" s="87">
        <f>IF(C572="FDE", VLOOKUP(B572, FDE,5,0),VLOOKUP(B572,CDHU!$A$8:$F$4118,6,0))*(1+$E$8)</f>
        <v>44.610294000000003</v>
      </c>
      <c r="H572" s="36">
        <f t="shared" si="16"/>
        <v>446.1</v>
      </c>
      <c r="I572" s="86">
        <f t="shared" si="17"/>
        <v>1.1242615612662694E-5</v>
      </c>
      <c r="J572"/>
      <c r="K572"/>
      <c r="L572"/>
      <c r="M572"/>
    </row>
    <row r="573" spans="1:13" s="15" customFormat="1">
      <c r="A573" s="3">
        <v>563</v>
      </c>
      <c r="B573" s="12" t="s">
        <v>935</v>
      </c>
      <c r="C573" s="11" t="s">
        <v>6</v>
      </c>
      <c r="D573" s="12" t="s">
        <v>936</v>
      </c>
      <c r="E573" s="13" t="s">
        <v>80</v>
      </c>
      <c r="F573" s="14">
        <v>50</v>
      </c>
      <c r="G573" s="87">
        <f>IF(C573="FDE", VLOOKUP(B573, FDE,5,0),VLOOKUP(B573,CDHU!$A$8:$F$4118,6,0))*(1+$E$8)</f>
        <v>21.063570000000002</v>
      </c>
      <c r="H573" s="36">
        <f t="shared" si="16"/>
        <v>1053.17</v>
      </c>
      <c r="I573" s="86">
        <f t="shared" si="17"/>
        <v>2.6541998396745058E-5</v>
      </c>
      <c r="J573"/>
      <c r="K573"/>
      <c r="L573"/>
      <c r="M573"/>
    </row>
    <row r="574" spans="1:13" s="15" customFormat="1">
      <c r="A574" s="3">
        <v>564</v>
      </c>
      <c r="B574" s="12" t="s">
        <v>937</v>
      </c>
      <c r="C574" s="11" t="s">
        <v>6</v>
      </c>
      <c r="D574" s="12" t="s">
        <v>938</v>
      </c>
      <c r="E574" s="13" t="s">
        <v>80</v>
      </c>
      <c r="F574" s="14">
        <v>7</v>
      </c>
      <c r="G574" s="87">
        <f>IF(C574="FDE", VLOOKUP(B574, FDE,5,0),VLOOKUP(B574,CDHU!$A$8:$F$4118,6,0))*(1+$E$8)</f>
        <v>21.063570000000002</v>
      </c>
      <c r="H574" s="36">
        <f t="shared" si="16"/>
        <v>147.44</v>
      </c>
      <c r="I574" s="86">
        <f t="shared" si="17"/>
        <v>3.7157840079152379E-6</v>
      </c>
      <c r="J574"/>
      <c r="K574"/>
      <c r="L574"/>
      <c r="M574"/>
    </row>
    <row r="575" spans="1:13" s="15" customFormat="1">
      <c r="A575" s="3">
        <v>565</v>
      </c>
      <c r="B575" s="12" t="s">
        <v>939</v>
      </c>
      <c r="C575" s="11" t="s">
        <v>6</v>
      </c>
      <c r="D575" s="12" t="s">
        <v>940</v>
      </c>
      <c r="E575" s="13" t="s">
        <v>80</v>
      </c>
      <c r="F575" s="14">
        <v>2</v>
      </c>
      <c r="G575" s="87">
        <f>IF(C575="FDE", VLOOKUP(B575, FDE,5,0),VLOOKUP(B575,CDHU!$A$8:$F$4118,6,0))*(1+$E$8)</f>
        <v>168.58268400000003</v>
      </c>
      <c r="H575" s="36">
        <f t="shared" si="16"/>
        <v>337.16</v>
      </c>
      <c r="I575" s="86">
        <f t="shared" si="17"/>
        <v>8.4971088992722581E-6</v>
      </c>
      <c r="J575"/>
      <c r="K575"/>
      <c r="L575"/>
      <c r="M575"/>
    </row>
    <row r="576" spans="1:13" s="15" customFormat="1">
      <c r="A576" s="3">
        <v>566</v>
      </c>
      <c r="B576" s="12" t="s">
        <v>941</v>
      </c>
      <c r="C576" s="11" t="s">
        <v>6</v>
      </c>
      <c r="D576" s="12" t="s">
        <v>942</v>
      </c>
      <c r="E576" s="13" t="s">
        <v>80</v>
      </c>
      <c r="F576" s="14">
        <v>5</v>
      </c>
      <c r="G576" s="87">
        <f>IF(C576="FDE", VLOOKUP(B576, FDE,5,0),VLOOKUP(B576,CDHU!$A$8:$F$4118,6,0))*(1+$E$8)</f>
        <v>219.172314</v>
      </c>
      <c r="H576" s="36">
        <f t="shared" si="16"/>
        <v>1095.8599999999999</v>
      </c>
      <c r="I576" s="86">
        <f t="shared" si="17"/>
        <v>2.7617872103323334E-5</v>
      </c>
      <c r="J576"/>
      <c r="K576"/>
      <c r="L576"/>
      <c r="M576"/>
    </row>
    <row r="577" spans="1:13" s="15" customFormat="1">
      <c r="A577" s="3">
        <v>567</v>
      </c>
      <c r="B577" s="12" t="s">
        <v>943</v>
      </c>
      <c r="C577" s="11" t="s">
        <v>6</v>
      </c>
      <c r="D577" s="12" t="s">
        <v>944</v>
      </c>
      <c r="E577" s="13" t="s">
        <v>80</v>
      </c>
      <c r="F577" s="14">
        <v>300</v>
      </c>
      <c r="G577" s="87">
        <f>IF(C577="FDE", VLOOKUP(B577, FDE,5,0),VLOOKUP(B577,CDHU!$A$8:$F$4118,6,0))*(1+$E$8)</f>
        <v>105.36726600000001</v>
      </c>
      <c r="H577" s="36">
        <f t="shared" si="16"/>
        <v>31610.17</v>
      </c>
      <c r="I577" s="86">
        <f t="shared" si="17"/>
        <v>7.9663974615763712E-4</v>
      </c>
      <c r="J577"/>
      <c r="K577"/>
      <c r="L577"/>
      <c r="M577"/>
    </row>
    <row r="578" spans="1:13" s="15" customFormat="1">
      <c r="A578" s="3">
        <v>568</v>
      </c>
      <c r="B578" s="12" t="s">
        <v>2829</v>
      </c>
      <c r="C578" s="11" t="s">
        <v>6</v>
      </c>
      <c r="D578" s="12" t="s">
        <v>2830</v>
      </c>
      <c r="E578" s="13" t="s">
        <v>80</v>
      </c>
      <c r="F578" s="14">
        <v>1</v>
      </c>
      <c r="G578" s="87">
        <f>IF(C578="FDE", VLOOKUP(B578, FDE,5,0),VLOOKUP(B578,CDHU!$A$8:$F$4118,6,0))*(1+$E$8)</f>
        <v>304.15548000000001</v>
      </c>
      <c r="H578" s="36">
        <f t="shared" si="16"/>
        <v>304.14999999999998</v>
      </c>
      <c r="I578" s="86">
        <f t="shared" si="17"/>
        <v>7.6651906267459273E-6</v>
      </c>
      <c r="J578"/>
      <c r="K578"/>
      <c r="L578"/>
      <c r="M578"/>
    </row>
    <row r="579" spans="1:13" s="15" customFormat="1">
      <c r="A579" s="3">
        <v>569</v>
      </c>
      <c r="B579" s="12" t="s">
        <v>945</v>
      </c>
      <c r="C579" s="11" t="s">
        <v>6</v>
      </c>
      <c r="D579" s="12" t="s">
        <v>946</v>
      </c>
      <c r="E579" s="13" t="s">
        <v>80</v>
      </c>
      <c r="F579" s="14">
        <v>3</v>
      </c>
      <c r="G579" s="87">
        <f>IF(C579="FDE", VLOOKUP(B579, FDE,5,0),VLOOKUP(B579,CDHU!$A$8:$F$4118,6,0))*(1+$E$8)</f>
        <v>103.761246</v>
      </c>
      <c r="H579" s="36">
        <f t="shared" si="16"/>
        <v>311.27999999999997</v>
      </c>
      <c r="I579" s="86">
        <f t="shared" si="17"/>
        <v>7.8448809412903911E-6</v>
      </c>
      <c r="J579"/>
      <c r="K579"/>
      <c r="L579"/>
      <c r="M579"/>
    </row>
    <row r="580" spans="1:13" s="15" customFormat="1">
      <c r="A580" s="3">
        <v>570</v>
      </c>
      <c r="B580" s="12" t="s">
        <v>947</v>
      </c>
      <c r="C580" s="11" t="s">
        <v>6</v>
      </c>
      <c r="D580" s="12" t="s">
        <v>948</v>
      </c>
      <c r="E580" s="13" t="s">
        <v>80</v>
      </c>
      <c r="F580" s="14">
        <v>25</v>
      </c>
      <c r="G580" s="87">
        <f>IF(C580="FDE", VLOOKUP(B580, FDE,5,0),VLOOKUP(B580,CDHU!$A$8:$F$4118,6,0))*(1+$E$8)</f>
        <v>127.085598</v>
      </c>
      <c r="H580" s="36">
        <f t="shared" si="16"/>
        <v>3177.13</v>
      </c>
      <c r="I580" s="86">
        <f t="shared" si="17"/>
        <v>8.0070054565028085E-5</v>
      </c>
      <c r="J580"/>
      <c r="K580"/>
      <c r="L580"/>
      <c r="M580"/>
    </row>
    <row r="581" spans="1:13" s="15" customFormat="1">
      <c r="A581" s="3">
        <v>571</v>
      </c>
      <c r="B581" s="12" t="s">
        <v>949</v>
      </c>
      <c r="C581" s="11" t="s">
        <v>6</v>
      </c>
      <c r="D581" s="12" t="s">
        <v>950</v>
      </c>
      <c r="E581" s="13" t="s">
        <v>80</v>
      </c>
      <c r="F581" s="14">
        <v>10</v>
      </c>
      <c r="G581" s="87">
        <f>IF(C581="FDE", VLOOKUP(B581, FDE,5,0),VLOOKUP(B581,CDHU!$A$8:$F$4118,6,0))*(1+$E$8)</f>
        <v>310.11010800000003</v>
      </c>
      <c r="H581" s="36">
        <f t="shared" si="16"/>
        <v>3101.1</v>
      </c>
      <c r="I581" s="86">
        <f t="shared" si="17"/>
        <v>7.8153945923398972E-5</v>
      </c>
      <c r="J581"/>
      <c r="K581"/>
      <c r="L581"/>
      <c r="M581"/>
    </row>
    <row r="582" spans="1:13">
      <c r="A582" s="3">
        <v>572</v>
      </c>
      <c r="B582" s="12" t="s">
        <v>951</v>
      </c>
      <c r="C582" s="11" t="s">
        <v>6</v>
      </c>
      <c r="D582" s="12" t="s">
        <v>952</v>
      </c>
      <c r="E582" s="13" t="s">
        <v>309</v>
      </c>
      <c r="F582" s="14">
        <v>1</v>
      </c>
      <c r="G582" s="87">
        <f>IF(C582="FDE", VLOOKUP(B582, FDE,5,0),VLOOKUP(B582,CDHU!$A$8:$F$4118,6,0))*(1+$E$8)</f>
        <v>179.02181400000001</v>
      </c>
      <c r="H582" s="36">
        <f t="shared" si="16"/>
        <v>179.02</v>
      </c>
      <c r="I582" s="86">
        <f t="shared" si="17"/>
        <v>4.5116634095020746E-6</v>
      </c>
    </row>
    <row r="583" spans="1:13">
      <c r="A583" s="3">
        <v>573</v>
      </c>
      <c r="B583" s="12" t="s">
        <v>953</v>
      </c>
      <c r="C583" s="11" t="s">
        <v>6</v>
      </c>
      <c r="D583" s="12" t="s">
        <v>954</v>
      </c>
      <c r="E583" s="13" t="s">
        <v>80</v>
      </c>
      <c r="F583" s="14">
        <v>10</v>
      </c>
      <c r="G583" s="87">
        <f>IF(C583="FDE", VLOOKUP(B583, FDE,5,0),VLOOKUP(B583,CDHU!$A$8:$F$4118,6,0))*(1+$E$8)</f>
        <v>153.27607799999998</v>
      </c>
      <c r="H583" s="36">
        <f t="shared" si="16"/>
        <v>1532.76</v>
      </c>
      <c r="I583" s="86">
        <f t="shared" si="17"/>
        <v>3.8628629245606077E-5</v>
      </c>
    </row>
    <row r="584" spans="1:13">
      <c r="A584" s="3">
        <v>574</v>
      </c>
      <c r="B584" s="12" t="s">
        <v>955</v>
      </c>
      <c r="C584" s="11" t="s">
        <v>6</v>
      </c>
      <c r="D584" s="12" t="s">
        <v>956</v>
      </c>
      <c r="E584" s="13" t="s">
        <v>80</v>
      </c>
      <c r="F584" s="14">
        <v>15</v>
      </c>
      <c r="G584" s="87">
        <f>IF(C584="FDE", VLOOKUP(B584, FDE,5,0),VLOOKUP(B584,CDHU!$A$8:$F$4118,6,0))*(1+$E$8)</f>
        <v>32.219231999999998</v>
      </c>
      <c r="H584" s="36">
        <f t="shared" si="16"/>
        <v>483.28</v>
      </c>
      <c r="I584" s="86">
        <f t="shared" si="17"/>
        <v>1.2179626257089501E-5</v>
      </c>
    </row>
    <row r="585" spans="1:13">
      <c r="A585" s="3">
        <v>575</v>
      </c>
      <c r="B585" s="12" t="s">
        <v>957</v>
      </c>
      <c r="C585" s="11" t="s">
        <v>6</v>
      </c>
      <c r="D585" s="12" t="s">
        <v>958</v>
      </c>
      <c r="E585" s="13" t="s">
        <v>80</v>
      </c>
      <c r="F585" s="14">
        <v>15</v>
      </c>
      <c r="G585" s="87">
        <f>IF(C585="FDE", VLOOKUP(B585, FDE,5,0),VLOOKUP(B585,CDHU!$A$8:$F$4118,6,0))*(1+$E$8)</f>
        <v>53.628713999999995</v>
      </c>
      <c r="H585" s="36">
        <f t="shared" si="16"/>
        <v>804.43</v>
      </c>
      <c r="I585" s="86">
        <f t="shared" si="17"/>
        <v>2.027325101388534E-5</v>
      </c>
    </row>
    <row r="586" spans="1:13">
      <c r="A586" s="3">
        <v>576</v>
      </c>
      <c r="B586" s="12" t="s">
        <v>959</v>
      </c>
      <c r="C586" s="11" t="s">
        <v>6</v>
      </c>
      <c r="D586" s="12" t="s">
        <v>960</v>
      </c>
      <c r="E586" s="13" t="s">
        <v>80</v>
      </c>
      <c r="F586" s="14">
        <v>7</v>
      </c>
      <c r="G586" s="87">
        <f>IF(C586="FDE", VLOOKUP(B586, FDE,5,0),VLOOKUP(B586,CDHU!$A$8:$F$4118,6,0))*(1+$E$8)</f>
        <v>142.25631000000001</v>
      </c>
      <c r="H586" s="36">
        <f t="shared" si="16"/>
        <v>995.79</v>
      </c>
      <c r="I586" s="86">
        <f t="shared" si="17"/>
        <v>2.5095907197788353E-5</v>
      </c>
    </row>
    <row r="587" spans="1:13">
      <c r="A587" s="3">
        <v>577</v>
      </c>
      <c r="B587" s="12" t="s">
        <v>2831</v>
      </c>
      <c r="C587" s="11" t="s">
        <v>6</v>
      </c>
      <c r="D587" s="12" t="s">
        <v>2832</v>
      </c>
      <c r="E587" s="13" t="s">
        <v>80</v>
      </c>
      <c r="F587" s="14">
        <v>1</v>
      </c>
      <c r="G587" s="87">
        <f>IF(C587="FDE", VLOOKUP(B587, FDE,5,0),VLOOKUP(B587,CDHU!$A$8:$F$4118,6,0))*(1+$E$8)</f>
        <v>1879.8834720000002</v>
      </c>
      <c r="H587" s="36">
        <f t="shared" ref="H587:H650" si="18">TRUNC(F587*G587,2)</f>
        <v>1879.88</v>
      </c>
      <c r="I587" s="86">
        <f t="shared" ref="I587:I650" si="19">H587/$H$1463</f>
        <v>4.7376750141072287E-5</v>
      </c>
    </row>
    <row r="588" spans="1:13">
      <c r="A588" s="3">
        <v>578</v>
      </c>
      <c r="B588" s="12" t="s">
        <v>2833</v>
      </c>
      <c r="C588" s="11" t="s">
        <v>6</v>
      </c>
      <c r="D588" s="12" t="s">
        <v>2834</v>
      </c>
      <c r="E588" s="13" t="s">
        <v>80</v>
      </c>
      <c r="F588" s="14">
        <v>1</v>
      </c>
      <c r="G588" s="87">
        <f>IF(C588="FDE", VLOOKUP(B588, FDE,5,0),VLOOKUP(B588,CDHU!$A$8:$F$4118,6,0))*(1+$E$8)</f>
        <v>42.374220000000001</v>
      </c>
      <c r="H588" s="36">
        <f t="shared" si="18"/>
        <v>42.37</v>
      </c>
      <c r="I588" s="86">
        <f t="shared" si="19"/>
        <v>1.0678090641302809E-6</v>
      </c>
    </row>
    <row r="589" spans="1:13">
      <c r="A589" s="3">
        <v>579</v>
      </c>
      <c r="B589" s="12" t="s">
        <v>2835</v>
      </c>
      <c r="C589" s="11" t="s">
        <v>6</v>
      </c>
      <c r="D589" s="12" t="s">
        <v>2836</v>
      </c>
      <c r="E589" s="13" t="s">
        <v>80</v>
      </c>
      <c r="F589" s="14">
        <v>1</v>
      </c>
      <c r="G589" s="87">
        <f>IF(C589="FDE", VLOOKUP(B589, FDE,5,0),VLOOKUP(B589,CDHU!$A$8:$F$4118,6,0))*(1+$E$8)</f>
        <v>38.495063999999999</v>
      </c>
      <c r="H589" s="36">
        <f t="shared" si="18"/>
        <v>38.49</v>
      </c>
      <c r="I589" s="86">
        <f t="shared" si="19"/>
        <v>9.700252744483011E-7</v>
      </c>
    </row>
    <row r="590" spans="1:13">
      <c r="A590" s="3">
        <v>580</v>
      </c>
      <c r="B590" s="12" t="s">
        <v>961</v>
      </c>
      <c r="C590" s="11" t="s">
        <v>6</v>
      </c>
      <c r="D590" s="12" t="s">
        <v>962</v>
      </c>
      <c r="E590" s="13" t="s">
        <v>80</v>
      </c>
      <c r="F590" s="14">
        <v>150</v>
      </c>
      <c r="G590" s="87">
        <f>IF(C590="FDE", VLOOKUP(B590, FDE,5,0),VLOOKUP(B590,CDHU!$A$8:$F$4118,6,0))*(1+$E$8)</f>
        <v>270.23139600000002</v>
      </c>
      <c r="H590" s="36">
        <f t="shared" si="18"/>
        <v>40534.699999999997</v>
      </c>
      <c r="I590" s="86">
        <f t="shared" si="19"/>
        <v>1.0215558194902454E-3</v>
      </c>
    </row>
    <row r="591" spans="1:13">
      <c r="A591" s="3">
        <v>581</v>
      </c>
      <c r="B591" s="12" t="s">
        <v>963</v>
      </c>
      <c r="C591" s="11" t="s">
        <v>6</v>
      </c>
      <c r="D591" s="12" t="s">
        <v>964</v>
      </c>
      <c r="E591" s="13" t="s">
        <v>80</v>
      </c>
      <c r="F591" s="14">
        <v>225</v>
      </c>
      <c r="G591" s="87">
        <f>IF(C591="FDE", VLOOKUP(B591, FDE,5,0),VLOOKUP(B591,CDHU!$A$8:$F$4118,6,0))*(1+$E$8)</f>
        <v>182.55505800000003</v>
      </c>
      <c r="H591" s="36">
        <f t="shared" si="18"/>
        <v>41074.879999999997</v>
      </c>
      <c r="I591" s="86">
        <f t="shared" si="19"/>
        <v>1.0351694399826196E-3</v>
      </c>
    </row>
    <row r="592" spans="1:13">
      <c r="A592" s="3">
        <v>582</v>
      </c>
      <c r="B592" s="12" t="s">
        <v>965</v>
      </c>
      <c r="C592" s="11" t="s">
        <v>6</v>
      </c>
      <c r="D592" s="12" t="s">
        <v>966</v>
      </c>
      <c r="E592" s="13" t="s">
        <v>80</v>
      </c>
      <c r="F592" s="14">
        <v>75</v>
      </c>
      <c r="G592" s="87">
        <f>IF(C592="FDE", VLOOKUP(B592, FDE,5,0),VLOOKUP(B592,CDHU!$A$8:$F$4118,6,0))*(1+$E$8)</f>
        <v>33.948792000000005</v>
      </c>
      <c r="H592" s="36">
        <f t="shared" si="18"/>
        <v>2546.15</v>
      </c>
      <c r="I592" s="86">
        <f t="shared" si="19"/>
        <v>6.4168091778034336E-5</v>
      </c>
    </row>
    <row r="593" spans="1:13">
      <c r="A593" s="3">
        <v>583</v>
      </c>
      <c r="B593" s="12" t="s">
        <v>967</v>
      </c>
      <c r="C593" s="11" t="s">
        <v>6</v>
      </c>
      <c r="D593" s="12" t="s">
        <v>968</v>
      </c>
      <c r="E593" s="13" t="s">
        <v>101</v>
      </c>
      <c r="F593" s="14">
        <v>75</v>
      </c>
      <c r="G593" s="87">
        <f>IF(C593="FDE", VLOOKUP(B593, FDE,5,0),VLOOKUP(B593,CDHU!$A$8:$F$4118,6,0))*(1+$E$8)</f>
        <v>10.537962</v>
      </c>
      <c r="H593" s="36">
        <f t="shared" si="18"/>
        <v>790.34</v>
      </c>
      <c r="I593" s="86">
        <f t="shared" si="19"/>
        <v>1.9918154726096916E-5</v>
      </c>
    </row>
    <row r="594" spans="1:13" s="15" customFormat="1">
      <c r="A594" s="3">
        <v>584</v>
      </c>
      <c r="B594" s="12" t="s">
        <v>62</v>
      </c>
      <c r="C594" s="11" t="s">
        <v>6</v>
      </c>
      <c r="D594" s="12" t="s">
        <v>63</v>
      </c>
      <c r="E594" s="13" t="s">
        <v>101</v>
      </c>
      <c r="F594" s="14">
        <v>1125</v>
      </c>
      <c r="G594" s="87">
        <f>IF(C594="FDE", VLOOKUP(B594, FDE,5,0),VLOOKUP(B594,CDHU!$A$8:$F$4118,6,0))*(1+$E$8)</f>
        <v>3.4220580000000003</v>
      </c>
      <c r="H594" s="36">
        <f t="shared" si="18"/>
        <v>3849.81</v>
      </c>
      <c r="I594" s="86">
        <f t="shared" si="19"/>
        <v>9.7022941071026601E-5</v>
      </c>
      <c r="J594"/>
      <c r="K594"/>
      <c r="L594"/>
      <c r="M594"/>
    </row>
    <row r="595" spans="1:13" s="15" customFormat="1">
      <c r="A595" s="3">
        <v>585</v>
      </c>
      <c r="B595" s="12" t="s">
        <v>969</v>
      </c>
      <c r="C595" s="11" t="s">
        <v>6</v>
      </c>
      <c r="D595" s="12" t="s">
        <v>970</v>
      </c>
      <c r="E595" s="13" t="s">
        <v>79</v>
      </c>
      <c r="F595" s="14">
        <v>225</v>
      </c>
      <c r="G595" s="87">
        <f>IF(C595="FDE", VLOOKUP(B595, FDE,5,0),VLOOKUP(B595,CDHU!$A$8:$F$4118,6,0))*(1+$E$8)</f>
        <v>8.5489680000000003</v>
      </c>
      <c r="H595" s="36">
        <f t="shared" si="18"/>
        <v>1923.51</v>
      </c>
      <c r="I595" s="86">
        <f t="shared" si="19"/>
        <v>4.8476313734841554E-5</v>
      </c>
      <c r="J595"/>
      <c r="K595"/>
      <c r="L595"/>
      <c r="M595"/>
    </row>
    <row r="596" spans="1:13" s="15" customFormat="1">
      <c r="A596" s="3">
        <v>586</v>
      </c>
      <c r="B596" s="12" t="s">
        <v>971</v>
      </c>
      <c r="C596" s="11" t="s">
        <v>6</v>
      </c>
      <c r="D596" s="12" t="s">
        <v>972</v>
      </c>
      <c r="E596" s="13" t="s">
        <v>101</v>
      </c>
      <c r="F596" s="14">
        <v>37</v>
      </c>
      <c r="G596" s="87">
        <f>IF(C596="FDE", VLOOKUP(B596, FDE,5,0),VLOOKUP(B596,CDHU!$A$8:$F$4118,6,0))*(1+$E$8)</f>
        <v>84.526068000000009</v>
      </c>
      <c r="H596" s="36">
        <f t="shared" si="18"/>
        <v>3127.46</v>
      </c>
      <c r="I596" s="86">
        <f t="shared" si="19"/>
        <v>7.8818270845052837E-5</v>
      </c>
      <c r="J596"/>
      <c r="K596"/>
      <c r="L596"/>
      <c r="M596"/>
    </row>
    <row r="597" spans="1:13" s="15" customFormat="1">
      <c r="A597" s="3">
        <v>587</v>
      </c>
      <c r="B597" s="12" t="s">
        <v>973</v>
      </c>
      <c r="C597" s="11" t="s">
        <v>6</v>
      </c>
      <c r="D597" s="12" t="s">
        <v>974</v>
      </c>
      <c r="E597" s="13" t="s">
        <v>80</v>
      </c>
      <c r="F597" s="14">
        <v>75</v>
      </c>
      <c r="G597" s="87">
        <f>IF(C597="FDE", VLOOKUP(B597, FDE,5,0),VLOOKUP(B597,CDHU!$A$8:$F$4118,6,0))*(1+$E$8)</f>
        <v>55.382981999999998</v>
      </c>
      <c r="H597" s="36">
        <f t="shared" si="18"/>
        <v>4153.72</v>
      </c>
      <c r="I597" s="86">
        <f t="shared" si="19"/>
        <v>1.0468208321593654E-4</v>
      </c>
      <c r="J597"/>
      <c r="K597"/>
      <c r="L597"/>
      <c r="M597"/>
    </row>
    <row r="598" spans="1:13">
      <c r="A598" s="3">
        <v>588</v>
      </c>
      <c r="B598" s="12" t="s">
        <v>975</v>
      </c>
      <c r="C598" s="11" t="s">
        <v>6</v>
      </c>
      <c r="D598" s="12" t="s">
        <v>976</v>
      </c>
      <c r="E598" s="13" t="s">
        <v>80</v>
      </c>
      <c r="F598" s="14">
        <v>75</v>
      </c>
      <c r="G598" s="87">
        <f>IF(C598="FDE", VLOOKUP(B598, FDE,5,0),VLOOKUP(B598,CDHU!$A$8:$F$4118,6,0))*(1+$E$8)</f>
        <v>17.196768000000002</v>
      </c>
      <c r="H598" s="36">
        <f t="shared" si="18"/>
        <v>1289.75</v>
      </c>
      <c r="I598" s="86">
        <f t="shared" si="19"/>
        <v>3.2504289366580833E-5</v>
      </c>
    </row>
    <row r="599" spans="1:13">
      <c r="A599" s="3">
        <v>589</v>
      </c>
      <c r="B599" s="12" t="s">
        <v>977</v>
      </c>
      <c r="C599" s="11" t="s">
        <v>6</v>
      </c>
      <c r="D599" s="12" t="s">
        <v>978</v>
      </c>
      <c r="E599" s="13" t="s">
        <v>80</v>
      </c>
      <c r="F599" s="14">
        <v>15</v>
      </c>
      <c r="G599" s="87">
        <f>IF(C599="FDE", VLOOKUP(B599, FDE,5,0),VLOOKUP(B599,CDHU!$A$8:$F$4118,6,0))*(1+$E$8)</f>
        <v>45.771569999999997</v>
      </c>
      <c r="H599" s="36">
        <f t="shared" si="18"/>
        <v>686.57</v>
      </c>
      <c r="I599" s="86">
        <f t="shared" si="19"/>
        <v>1.7302942392256951E-5</v>
      </c>
    </row>
    <row r="600" spans="1:13">
      <c r="A600" s="3">
        <v>590</v>
      </c>
      <c r="B600" s="12" t="s">
        <v>979</v>
      </c>
      <c r="C600" s="11" t="s">
        <v>6</v>
      </c>
      <c r="D600" s="12" t="s">
        <v>980</v>
      </c>
      <c r="E600" s="13" t="s">
        <v>80</v>
      </c>
      <c r="F600" s="14">
        <v>10</v>
      </c>
      <c r="G600" s="87">
        <f>IF(C600="FDE", VLOOKUP(B600, FDE,5,0),VLOOKUP(B600,CDHU!$A$8:$F$4118,6,0))*(1+$E$8)</f>
        <v>320.067432</v>
      </c>
      <c r="H600" s="36">
        <f t="shared" si="18"/>
        <v>3200.67</v>
      </c>
      <c r="I600" s="86">
        <f t="shared" si="19"/>
        <v>8.0663309825108952E-5</v>
      </c>
    </row>
    <row r="601" spans="1:13">
      <c r="A601" s="3">
        <v>591</v>
      </c>
      <c r="B601" s="12" t="s">
        <v>981</v>
      </c>
      <c r="C601" s="11" t="s">
        <v>6</v>
      </c>
      <c r="D601" s="12" t="s">
        <v>982</v>
      </c>
      <c r="E601" s="13" t="s">
        <v>80</v>
      </c>
      <c r="F601" s="14">
        <v>1</v>
      </c>
      <c r="G601" s="87">
        <f>IF(C601="FDE", VLOOKUP(B601, FDE,5,0),VLOOKUP(B601,CDHU!$A$8:$F$4118,6,0))*(1+$E$8)</f>
        <v>293.65458000000001</v>
      </c>
      <c r="H601" s="36">
        <f t="shared" si="18"/>
        <v>293.64999999999998</v>
      </c>
      <c r="I601" s="86">
        <f t="shared" si="19"/>
        <v>7.4005695464209815E-6</v>
      </c>
    </row>
    <row r="602" spans="1:13" s="15" customFormat="1">
      <c r="A602" s="3">
        <v>592</v>
      </c>
      <c r="B602" s="12" t="s">
        <v>983</v>
      </c>
      <c r="C602" s="11" t="s">
        <v>6</v>
      </c>
      <c r="D602" s="12" t="s">
        <v>984</v>
      </c>
      <c r="E602" s="13" t="s">
        <v>80</v>
      </c>
      <c r="F602" s="14">
        <v>2</v>
      </c>
      <c r="G602" s="87">
        <f>IF(C602="FDE", VLOOKUP(B602, FDE,5,0),VLOOKUP(B602,CDHU!$A$8:$F$4118,6,0))*(1+$E$8)</f>
        <v>473.34350999999998</v>
      </c>
      <c r="H602" s="36">
        <f t="shared" si="18"/>
        <v>946.68</v>
      </c>
      <c r="I602" s="86">
        <f t="shared" si="19"/>
        <v>2.3858236602097104E-5</v>
      </c>
      <c r="J602"/>
      <c r="K602"/>
      <c r="L602"/>
      <c r="M602"/>
    </row>
    <row r="603" spans="1:13">
      <c r="A603" s="3">
        <v>593</v>
      </c>
      <c r="B603" s="12" t="s">
        <v>985</v>
      </c>
      <c r="C603" s="11" t="s">
        <v>6</v>
      </c>
      <c r="D603" s="12" t="s">
        <v>986</v>
      </c>
      <c r="E603" s="13" t="s">
        <v>80</v>
      </c>
      <c r="F603" s="14">
        <v>7</v>
      </c>
      <c r="G603" s="87">
        <f>IF(C603="FDE", VLOOKUP(B603, FDE,5,0),VLOOKUP(B603,CDHU!$A$8:$F$4118,6,0))*(1+$E$8)</f>
        <v>72.863891999999993</v>
      </c>
      <c r="H603" s="36">
        <f t="shared" si="18"/>
        <v>510.04</v>
      </c>
      <c r="I603" s="86">
        <f t="shared" si="19"/>
        <v>1.2854031981803364E-5</v>
      </c>
    </row>
    <row r="604" spans="1:13" s="15" customFormat="1">
      <c r="A604" s="3">
        <v>594</v>
      </c>
      <c r="B604" s="12" t="s">
        <v>987</v>
      </c>
      <c r="C604" s="11" t="s">
        <v>6</v>
      </c>
      <c r="D604" s="12" t="s">
        <v>988</v>
      </c>
      <c r="E604" s="13" t="s">
        <v>80</v>
      </c>
      <c r="F604" s="14">
        <v>7</v>
      </c>
      <c r="G604" s="87">
        <f>IF(C604="FDE", VLOOKUP(B604, FDE,5,0),VLOOKUP(B604,CDHU!$A$8:$F$4118,6,0))*(1+$E$8)</f>
        <v>90.24597</v>
      </c>
      <c r="H604" s="36">
        <f t="shared" si="18"/>
        <v>631.72</v>
      </c>
      <c r="I604" s="86">
        <f t="shared" si="19"/>
        <v>1.5920612272654736E-5</v>
      </c>
      <c r="J604"/>
      <c r="K604"/>
      <c r="L604"/>
      <c r="M604"/>
    </row>
    <row r="605" spans="1:13" s="15" customFormat="1">
      <c r="A605" s="3">
        <v>595</v>
      </c>
      <c r="B605" s="12" t="s">
        <v>2837</v>
      </c>
      <c r="C605" s="11" t="s">
        <v>6</v>
      </c>
      <c r="D605" s="12" t="s">
        <v>2838</v>
      </c>
      <c r="E605" s="13" t="s">
        <v>80</v>
      </c>
      <c r="F605" s="14">
        <v>1</v>
      </c>
      <c r="G605" s="87">
        <f>IF(C605="FDE", VLOOKUP(B605, FDE,5,0),VLOOKUP(B605,CDHU!$A$8:$F$4118,6,0))*(1+$E$8)</f>
        <v>835.29100200000005</v>
      </c>
      <c r="H605" s="36">
        <f t="shared" si="18"/>
        <v>835.29</v>
      </c>
      <c r="I605" s="86">
        <f t="shared" si="19"/>
        <v>2.1050984969964182E-5</v>
      </c>
      <c r="J605"/>
      <c r="K605"/>
      <c r="L605"/>
      <c r="M605"/>
    </row>
    <row r="606" spans="1:13" s="15" customFormat="1">
      <c r="A606" s="3">
        <v>596</v>
      </c>
      <c r="B606" s="12" t="s">
        <v>989</v>
      </c>
      <c r="C606" s="11" t="s">
        <v>6</v>
      </c>
      <c r="D606" s="12" t="s">
        <v>990</v>
      </c>
      <c r="E606" s="13" t="s">
        <v>80</v>
      </c>
      <c r="F606" s="14">
        <v>2</v>
      </c>
      <c r="G606" s="87">
        <f>IF(C606="FDE", VLOOKUP(B606, FDE,5,0),VLOOKUP(B606,CDHU!$A$8:$F$4118,6,0))*(1+$E$8)</f>
        <v>2039.756586</v>
      </c>
      <c r="H606" s="36">
        <f t="shared" si="18"/>
        <v>4079.51</v>
      </c>
      <c r="I606" s="86">
        <f t="shared" si="19"/>
        <v>1.0281184222823042E-4</v>
      </c>
      <c r="J606"/>
      <c r="K606"/>
      <c r="L606"/>
      <c r="M606"/>
    </row>
    <row r="607" spans="1:13" s="15" customFormat="1">
      <c r="A607" s="3">
        <v>597</v>
      </c>
      <c r="B607" s="12" t="s">
        <v>991</v>
      </c>
      <c r="C607" s="11" t="s">
        <v>6</v>
      </c>
      <c r="D607" s="12" t="s">
        <v>992</v>
      </c>
      <c r="E607" s="13" t="s">
        <v>80</v>
      </c>
      <c r="F607" s="14">
        <v>5</v>
      </c>
      <c r="G607" s="87">
        <f>IF(C607="FDE", VLOOKUP(B607, FDE,5,0),VLOOKUP(B607,CDHU!$A$8:$F$4118,6,0))*(1+$E$8)</f>
        <v>156.40163999999999</v>
      </c>
      <c r="H607" s="36">
        <f t="shared" si="18"/>
        <v>782</v>
      </c>
      <c r="I607" s="86">
        <f t="shared" si="19"/>
        <v>1.9707969982295957E-5</v>
      </c>
      <c r="J607"/>
      <c r="K607"/>
      <c r="L607"/>
      <c r="M607"/>
    </row>
    <row r="608" spans="1:13" s="15" customFormat="1">
      <c r="A608" s="3">
        <v>598</v>
      </c>
      <c r="B608" s="12" t="s">
        <v>993</v>
      </c>
      <c r="C608" s="11" t="s">
        <v>6</v>
      </c>
      <c r="D608" s="12" t="s">
        <v>994</v>
      </c>
      <c r="E608" s="13" t="s">
        <v>80</v>
      </c>
      <c r="F608" s="14">
        <v>5</v>
      </c>
      <c r="G608" s="87">
        <f>IF(C608="FDE", VLOOKUP(B608, FDE,5,0),VLOOKUP(B608,CDHU!$A$8:$F$4118,6,0))*(1+$E$8)</f>
        <v>261.94186200000001</v>
      </c>
      <c r="H608" s="36">
        <f t="shared" si="18"/>
        <v>1309.7</v>
      </c>
      <c r="I608" s="86">
        <f t="shared" si="19"/>
        <v>3.3007069419198232E-5</v>
      </c>
      <c r="J608"/>
      <c r="K608"/>
      <c r="L608"/>
      <c r="M608"/>
    </row>
    <row r="609" spans="1:13" s="15" customFormat="1">
      <c r="A609" s="3">
        <v>599</v>
      </c>
      <c r="B609" s="12" t="s">
        <v>995</v>
      </c>
      <c r="C609" s="11" t="s">
        <v>6</v>
      </c>
      <c r="D609" s="12" t="s">
        <v>996</v>
      </c>
      <c r="E609" s="13" t="s">
        <v>80</v>
      </c>
      <c r="F609" s="14">
        <v>1</v>
      </c>
      <c r="G609" s="87">
        <f>IF(C609="FDE", VLOOKUP(B609, FDE,5,0),VLOOKUP(B609,CDHU!$A$8:$F$4118,6,0))*(1+$E$8)</f>
        <v>7652.9076720000003</v>
      </c>
      <c r="H609" s="36">
        <f t="shared" si="18"/>
        <v>7652.9</v>
      </c>
      <c r="I609" s="86">
        <f t="shared" si="19"/>
        <v>1.9286844434464543E-4</v>
      </c>
      <c r="J609"/>
      <c r="K609"/>
      <c r="L609"/>
      <c r="M609"/>
    </row>
    <row r="610" spans="1:13" s="15" customFormat="1">
      <c r="A610" s="3">
        <v>600</v>
      </c>
      <c r="B610" s="12" t="s">
        <v>2215</v>
      </c>
      <c r="C610" s="11" t="s">
        <v>6</v>
      </c>
      <c r="D610" s="12" t="s">
        <v>2479</v>
      </c>
      <c r="E610" s="13" t="s">
        <v>80</v>
      </c>
      <c r="F610" s="14">
        <v>20</v>
      </c>
      <c r="G610" s="87">
        <f>IF(C610="FDE", VLOOKUP(B610, FDE,5,0),VLOOKUP(B610,CDHU!$A$8:$F$4118,6,0))*(1+$E$8)</f>
        <v>9468.7974240000003</v>
      </c>
      <c r="H610" s="36">
        <f t="shared" si="18"/>
        <v>189375.94</v>
      </c>
      <c r="I610" s="86">
        <f t="shared" si="19"/>
        <v>4.7726538886049621E-3</v>
      </c>
      <c r="J610"/>
      <c r="K610"/>
      <c r="L610"/>
      <c r="M610"/>
    </row>
    <row r="611" spans="1:13" s="15" customFormat="1">
      <c r="A611" s="3">
        <v>601</v>
      </c>
      <c r="B611" s="12" t="s">
        <v>16904</v>
      </c>
      <c r="C611" s="11" t="s">
        <v>6</v>
      </c>
      <c r="D611" s="12" t="s">
        <v>5465</v>
      </c>
      <c r="E611" s="13" t="s">
        <v>80</v>
      </c>
      <c r="F611" s="14">
        <v>15</v>
      </c>
      <c r="G611" s="87">
        <f>IF(C611="FDE", VLOOKUP(B611, FDE,5,0),VLOOKUP(B611,CDHU!$A$8:$F$4118,6,0))*(1+$E$8)</f>
        <v>6491.4834240000009</v>
      </c>
      <c r="H611" s="36">
        <f t="shared" si="18"/>
        <v>97372.25</v>
      </c>
      <c r="I611" s="86">
        <f t="shared" si="19"/>
        <v>2.4539761893972094E-3</v>
      </c>
      <c r="J611"/>
      <c r="K611"/>
      <c r="L611"/>
      <c r="M611"/>
    </row>
    <row r="612" spans="1:13" s="15" customFormat="1">
      <c r="A612" s="3">
        <v>602</v>
      </c>
      <c r="B612" s="12" t="s">
        <v>999</v>
      </c>
      <c r="C612" s="11" t="s">
        <v>6</v>
      </c>
      <c r="D612" s="12" t="s">
        <v>1000</v>
      </c>
      <c r="E612" s="13" t="s">
        <v>80</v>
      </c>
      <c r="F612" s="14">
        <v>1</v>
      </c>
      <c r="G612" s="87">
        <f>IF(C612="FDE", VLOOKUP(B612, FDE,5,0),VLOOKUP(B612,CDHU!$A$8:$F$4118,6,0))*(1+$E$8)</f>
        <v>7155.9927299999999</v>
      </c>
      <c r="H612" s="36">
        <f t="shared" si="18"/>
        <v>7155.99</v>
      </c>
      <c r="I612" s="86">
        <f t="shared" si="19"/>
        <v>1.8034531472328652E-4</v>
      </c>
      <c r="J612"/>
      <c r="K612"/>
      <c r="L612"/>
      <c r="M612"/>
    </row>
    <row r="613" spans="1:13" s="15" customFormat="1">
      <c r="A613" s="3">
        <v>603</v>
      </c>
      <c r="B613" s="12" t="s">
        <v>2216</v>
      </c>
      <c r="C613" s="11" t="s">
        <v>6</v>
      </c>
      <c r="D613" s="12" t="s">
        <v>2480</v>
      </c>
      <c r="E613" s="13" t="s">
        <v>80</v>
      </c>
      <c r="F613" s="14">
        <v>20</v>
      </c>
      <c r="G613" s="87">
        <f>IF(C613="FDE", VLOOKUP(B613, FDE,5,0),VLOOKUP(B613,CDHU!$A$8:$F$4118,6,0))*(1+$E$8)</f>
        <v>1400.955954</v>
      </c>
      <c r="H613" s="36">
        <f t="shared" si="18"/>
        <v>28019.11</v>
      </c>
      <c r="I613" s="86">
        <f t="shared" si="19"/>
        <v>7.0613782456604665E-4</v>
      </c>
      <c r="J613"/>
      <c r="K613"/>
      <c r="L613"/>
      <c r="M613"/>
    </row>
    <row r="614" spans="1:13" s="15" customFormat="1">
      <c r="A614" s="3">
        <v>604</v>
      </c>
      <c r="B614" s="12" t="s">
        <v>2217</v>
      </c>
      <c r="C614" s="11" t="s">
        <v>6</v>
      </c>
      <c r="D614" s="12" t="s">
        <v>2481</v>
      </c>
      <c r="E614" s="13" t="s">
        <v>80</v>
      </c>
      <c r="F614" s="14">
        <v>20</v>
      </c>
      <c r="G614" s="87">
        <f>IF(C614="FDE", VLOOKUP(B614, FDE,5,0),VLOOKUP(B614,CDHU!$A$8:$F$4118,6,0))*(1+$E$8)</f>
        <v>1676.12895</v>
      </c>
      <c r="H614" s="36">
        <f t="shared" si="18"/>
        <v>33522.57</v>
      </c>
      <c r="I614" s="86">
        <f t="shared" si="19"/>
        <v>8.4483606558748722E-4</v>
      </c>
      <c r="J614"/>
      <c r="K614"/>
      <c r="L614"/>
      <c r="M614"/>
    </row>
    <row r="615" spans="1:13" s="15" customFormat="1">
      <c r="A615" s="3">
        <v>605</v>
      </c>
      <c r="B615" s="12" t="s">
        <v>1001</v>
      </c>
      <c r="C615" s="11" t="s">
        <v>6</v>
      </c>
      <c r="D615" s="12" t="s">
        <v>1002</v>
      </c>
      <c r="E615" s="13" t="s">
        <v>80</v>
      </c>
      <c r="F615" s="14">
        <v>20</v>
      </c>
      <c r="G615" s="87">
        <f>IF(C615="FDE", VLOOKUP(B615, FDE,5,0),VLOOKUP(B615,CDHU!$A$8:$F$4118,6,0))*(1+$E$8)</f>
        <v>2006.8084680000002</v>
      </c>
      <c r="H615" s="36">
        <f t="shared" si="18"/>
        <v>40136.160000000003</v>
      </c>
      <c r="I615" s="86">
        <f t="shared" si="19"/>
        <v>1.0115118113614167E-3</v>
      </c>
      <c r="J615"/>
      <c r="K615"/>
      <c r="L615"/>
      <c r="M615"/>
    </row>
    <row r="616" spans="1:13" s="15" customFormat="1">
      <c r="A616" s="3">
        <v>606</v>
      </c>
      <c r="B616" s="12" t="s">
        <v>1003</v>
      </c>
      <c r="C616" s="11" t="s">
        <v>6</v>
      </c>
      <c r="D616" s="12" t="s">
        <v>1004</v>
      </c>
      <c r="E616" s="13" t="s">
        <v>80</v>
      </c>
      <c r="F616" s="14">
        <v>20</v>
      </c>
      <c r="G616" s="87">
        <f>IF(C616="FDE", VLOOKUP(B616, FDE,5,0),VLOOKUP(B616,CDHU!$A$8:$F$4118,6,0))*(1+$E$8)</f>
        <v>2558.587524</v>
      </c>
      <c r="H616" s="36">
        <f t="shared" si="18"/>
        <v>51171.75</v>
      </c>
      <c r="I616" s="86">
        <f t="shared" si="19"/>
        <v>1.2896308349636229E-3</v>
      </c>
      <c r="J616"/>
      <c r="K616"/>
      <c r="L616"/>
      <c r="M616"/>
    </row>
    <row r="617" spans="1:13" s="15" customFormat="1">
      <c r="A617" s="3">
        <v>607</v>
      </c>
      <c r="B617" s="12" t="s">
        <v>1005</v>
      </c>
      <c r="C617" s="11" t="s">
        <v>6</v>
      </c>
      <c r="D617" s="12" t="s">
        <v>1006</v>
      </c>
      <c r="E617" s="13" t="s">
        <v>80</v>
      </c>
      <c r="F617" s="14">
        <v>20</v>
      </c>
      <c r="G617" s="87">
        <f>IF(C617="FDE", VLOOKUP(B617, FDE,5,0),VLOOKUP(B617,CDHU!$A$8:$F$4118,6,0))*(1+$E$8)</f>
        <v>3460.3554000000004</v>
      </c>
      <c r="H617" s="36">
        <f t="shared" si="18"/>
        <v>69207.100000000006</v>
      </c>
      <c r="I617" s="86">
        <f t="shared" si="19"/>
        <v>1.7441578636339574E-3</v>
      </c>
      <c r="J617"/>
      <c r="K617"/>
      <c r="L617"/>
      <c r="M617"/>
    </row>
    <row r="618" spans="1:13" s="15" customFormat="1">
      <c r="A618" s="3">
        <v>608</v>
      </c>
      <c r="B618" s="12" t="s">
        <v>1007</v>
      </c>
      <c r="C618" s="11" t="s">
        <v>6</v>
      </c>
      <c r="D618" s="12" t="s">
        <v>1008</v>
      </c>
      <c r="E618" s="13" t="s">
        <v>80</v>
      </c>
      <c r="F618" s="14">
        <v>20</v>
      </c>
      <c r="G618" s="87">
        <f>IF(C618="FDE", VLOOKUP(B618, FDE,5,0),VLOOKUP(B618,CDHU!$A$8:$F$4118,6,0))*(1+$E$8)</f>
        <v>4187.5859639999999</v>
      </c>
      <c r="H618" s="36">
        <f t="shared" si="18"/>
        <v>83751.710000000006</v>
      </c>
      <c r="I618" s="86">
        <f t="shared" si="19"/>
        <v>2.110711236120149E-3</v>
      </c>
      <c r="J618"/>
      <c r="K618"/>
      <c r="L618"/>
      <c r="M618"/>
    </row>
    <row r="619" spans="1:13" s="15" customFormat="1">
      <c r="A619" s="3">
        <v>609</v>
      </c>
      <c r="B619" s="12" t="s">
        <v>1009</v>
      </c>
      <c r="C619" s="11" t="s">
        <v>6</v>
      </c>
      <c r="D619" s="12" t="s">
        <v>1010</v>
      </c>
      <c r="E619" s="13" t="s">
        <v>80</v>
      </c>
      <c r="F619" s="14">
        <v>20</v>
      </c>
      <c r="G619" s="87">
        <f>IF(C619="FDE", VLOOKUP(B619, FDE,5,0),VLOOKUP(B619,CDHU!$A$8:$F$4118,6,0))*(1+$E$8)</f>
        <v>5473.7361959999998</v>
      </c>
      <c r="H619" s="36">
        <f t="shared" si="18"/>
        <v>109474.72</v>
      </c>
      <c r="I619" s="86">
        <f t="shared" si="19"/>
        <v>2.7589827309210421E-3</v>
      </c>
      <c r="J619"/>
      <c r="K619"/>
      <c r="L619"/>
      <c r="M619"/>
    </row>
    <row r="620" spans="1:13" s="15" customFormat="1">
      <c r="A620" s="3">
        <v>610</v>
      </c>
      <c r="B620" s="12" t="s">
        <v>1011</v>
      </c>
      <c r="C620" s="11" t="s">
        <v>6</v>
      </c>
      <c r="D620" s="12" t="s">
        <v>1012</v>
      </c>
      <c r="E620" s="13" t="s">
        <v>80</v>
      </c>
      <c r="F620" s="14">
        <v>20</v>
      </c>
      <c r="G620" s="87">
        <f>IF(C620="FDE", VLOOKUP(B620, FDE,5,0),VLOOKUP(B620,CDHU!$A$8:$F$4118,6,0))*(1+$E$8)</f>
        <v>6475.744428</v>
      </c>
      <c r="H620" s="36">
        <f t="shared" si="18"/>
        <v>129514.88</v>
      </c>
      <c r="I620" s="86">
        <f t="shared" si="19"/>
        <v>3.2640349965481629E-3</v>
      </c>
      <c r="J620"/>
      <c r="K620"/>
      <c r="L620"/>
      <c r="M620"/>
    </row>
    <row r="621" spans="1:13">
      <c r="A621" s="3">
        <v>611</v>
      </c>
      <c r="B621" s="12" t="s">
        <v>1013</v>
      </c>
      <c r="C621" s="11" t="s">
        <v>6</v>
      </c>
      <c r="D621" s="12" t="s">
        <v>1014</v>
      </c>
      <c r="E621" s="13" t="s">
        <v>80</v>
      </c>
      <c r="F621" s="14">
        <v>20</v>
      </c>
      <c r="G621" s="87">
        <f>IF(C621="FDE", VLOOKUP(B621, FDE,5,0),VLOOKUP(B621,CDHU!$A$8:$F$4118,6,0))*(1+$E$8)</f>
        <v>7609.6069020000004</v>
      </c>
      <c r="H621" s="36">
        <f t="shared" si="18"/>
        <v>152192.13</v>
      </c>
      <c r="I621" s="86">
        <f t="shared" si="19"/>
        <v>3.8355472245290081E-3</v>
      </c>
    </row>
    <row r="622" spans="1:13">
      <c r="A622" s="3">
        <v>612</v>
      </c>
      <c r="B622" s="12" t="s">
        <v>1015</v>
      </c>
      <c r="C622" s="11" t="s">
        <v>6</v>
      </c>
      <c r="D622" s="12" t="s">
        <v>1016</v>
      </c>
      <c r="E622" s="13" t="s">
        <v>80</v>
      </c>
      <c r="F622" s="14">
        <v>75</v>
      </c>
      <c r="G622" s="87">
        <f>IF(C622="FDE", VLOOKUP(B622, FDE,5,0),VLOOKUP(B622,CDHU!$A$8:$F$4118,6,0))*(1+$E$8)</f>
        <v>103.74889200000001</v>
      </c>
      <c r="H622" s="36">
        <f t="shared" si="18"/>
        <v>7781.16</v>
      </c>
      <c r="I622" s="86">
        <f t="shared" si="19"/>
        <v>1.9610085384583377E-4</v>
      </c>
    </row>
    <row r="623" spans="1:13" s="15" customFormat="1">
      <c r="A623" s="3">
        <v>613</v>
      </c>
      <c r="B623" s="12" t="s">
        <v>1017</v>
      </c>
      <c r="C623" s="11" t="s">
        <v>6</v>
      </c>
      <c r="D623" s="12" t="s">
        <v>1018</v>
      </c>
      <c r="E623" s="13" t="s">
        <v>80</v>
      </c>
      <c r="F623" s="14">
        <v>20</v>
      </c>
      <c r="G623" s="87">
        <f>IF(C623="FDE", VLOOKUP(B623, FDE,5,0),VLOOKUP(B623,CDHU!$A$8:$F$4118,6,0))*(1+$E$8)</f>
        <v>138.908376</v>
      </c>
      <c r="H623" s="36">
        <f t="shared" si="18"/>
        <v>2778.16</v>
      </c>
      <c r="I623" s="86">
        <f t="shared" si="19"/>
        <v>7.0015209572909631E-5</v>
      </c>
      <c r="J623"/>
      <c r="K623"/>
      <c r="L623"/>
      <c r="M623"/>
    </row>
    <row r="624" spans="1:13" s="15" customFormat="1">
      <c r="A624" s="3">
        <v>614</v>
      </c>
      <c r="B624" s="12" t="s">
        <v>1019</v>
      </c>
      <c r="C624" s="11" t="s">
        <v>6</v>
      </c>
      <c r="D624" s="12" t="s">
        <v>1020</v>
      </c>
      <c r="E624" s="13" t="s">
        <v>80</v>
      </c>
      <c r="F624" s="14">
        <v>10</v>
      </c>
      <c r="G624" s="87">
        <f>IF(C624="FDE", VLOOKUP(B624, FDE,5,0),VLOOKUP(B624,CDHU!$A$8:$F$4118,6,0))*(1+$E$8)</f>
        <v>120.01911000000001</v>
      </c>
      <c r="H624" s="36">
        <f t="shared" si="18"/>
        <v>1200.19</v>
      </c>
      <c r="I624" s="86">
        <f t="shared" si="19"/>
        <v>3.0247197561447298E-5</v>
      </c>
      <c r="J624"/>
      <c r="K624"/>
      <c r="L624"/>
      <c r="M624"/>
    </row>
    <row r="625" spans="1:13" s="15" customFormat="1">
      <c r="A625" s="3">
        <v>615</v>
      </c>
      <c r="B625" s="12" t="s">
        <v>1021</v>
      </c>
      <c r="C625" s="11" t="s">
        <v>6</v>
      </c>
      <c r="D625" s="12" t="s">
        <v>1022</v>
      </c>
      <c r="E625" s="13" t="s">
        <v>80</v>
      </c>
      <c r="F625" s="14">
        <v>25</v>
      </c>
      <c r="G625" s="87">
        <f>IF(C625="FDE", VLOOKUP(B625, FDE,5,0),VLOOKUP(B625,CDHU!$A$8:$F$4118,6,0))*(1+$E$8)</f>
        <v>153.47374200000002</v>
      </c>
      <c r="H625" s="36">
        <f t="shared" si="18"/>
        <v>3836.84</v>
      </c>
      <c r="I625" s="86">
        <f t="shared" si="19"/>
        <v>9.6696071031806167E-5</v>
      </c>
      <c r="J625"/>
      <c r="K625"/>
      <c r="L625"/>
      <c r="M625"/>
    </row>
    <row r="626" spans="1:13" s="15" customFormat="1">
      <c r="A626" s="3">
        <v>616</v>
      </c>
      <c r="B626" s="12" t="s">
        <v>1023</v>
      </c>
      <c r="C626" s="11" t="s">
        <v>6</v>
      </c>
      <c r="D626" s="12" t="s">
        <v>1024</v>
      </c>
      <c r="E626" s="13" t="s">
        <v>80</v>
      </c>
      <c r="F626" s="14">
        <v>5</v>
      </c>
      <c r="G626" s="87">
        <f>IF(C626="FDE", VLOOKUP(B626, FDE,5,0),VLOOKUP(B626,CDHU!$A$8:$F$4118,6,0))*(1+$E$8)</f>
        <v>538.46144400000003</v>
      </c>
      <c r="H626" s="36">
        <f t="shared" si="18"/>
        <v>2692.3</v>
      </c>
      <c r="I626" s="86">
        <f t="shared" si="19"/>
        <v>6.7851365196081083E-5</v>
      </c>
      <c r="J626"/>
      <c r="K626"/>
      <c r="L626"/>
      <c r="M626"/>
    </row>
    <row r="627" spans="1:13" s="15" customFormat="1">
      <c r="A627" s="3">
        <v>617</v>
      </c>
      <c r="B627" s="12" t="s">
        <v>1025</v>
      </c>
      <c r="C627" s="11" t="s">
        <v>6</v>
      </c>
      <c r="D627" s="12" t="s">
        <v>1026</v>
      </c>
      <c r="E627" s="13" t="s">
        <v>80</v>
      </c>
      <c r="F627" s="14">
        <v>5</v>
      </c>
      <c r="G627" s="87">
        <f>IF(C627="FDE", VLOOKUP(B627, FDE,5,0),VLOOKUP(B627,CDHU!$A$8:$F$4118,6,0))*(1+$E$8)</f>
        <v>747.83703600000013</v>
      </c>
      <c r="H627" s="36">
        <f t="shared" si="18"/>
        <v>3739.18</v>
      </c>
      <c r="I627" s="86">
        <f t="shared" si="19"/>
        <v>9.4234842964707673E-5</v>
      </c>
      <c r="J627"/>
      <c r="K627"/>
      <c r="L627"/>
      <c r="M627"/>
    </row>
    <row r="628" spans="1:13" s="15" customFormat="1">
      <c r="A628" s="3">
        <v>618</v>
      </c>
      <c r="B628" s="12" t="s">
        <v>1027</v>
      </c>
      <c r="C628" s="11" t="s">
        <v>6</v>
      </c>
      <c r="D628" s="12" t="s">
        <v>1028</v>
      </c>
      <c r="E628" s="13" t="s">
        <v>80</v>
      </c>
      <c r="F628" s="14">
        <v>5</v>
      </c>
      <c r="G628" s="87">
        <f>IF(C628="FDE", VLOOKUP(B628, FDE,5,0),VLOOKUP(B628,CDHU!$A$8:$F$4118,6,0))*(1+$E$8)</f>
        <v>1647.3070680000001</v>
      </c>
      <c r="H628" s="36">
        <f t="shared" si="18"/>
        <v>8236.5300000000007</v>
      </c>
      <c r="I628" s="86">
        <f t="shared" si="19"/>
        <v>2.0757709206941193E-4</v>
      </c>
      <c r="J628"/>
      <c r="K628"/>
      <c r="L628"/>
      <c r="M628"/>
    </row>
    <row r="629" spans="1:13" s="15" customFormat="1">
      <c r="A629" s="3">
        <v>619</v>
      </c>
      <c r="B629" s="12" t="s">
        <v>1029</v>
      </c>
      <c r="C629" s="11" t="s">
        <v>6</v>
      </c>
      <c r="D629" s="12" t="s">
        <v>1030</v>
      </c>
      <c r="E629" s="13" t="s">
        <v>101</v>
      </c>
      <c r="F629" s="14">
        <v>375</v>
      </c>
      <c r="G629" s="87">
        <f>IF(C629="FDE", VLOOKUP(B629, FDE,5,0),VLOOKUP(B629,CDHU!$A$8:$F$4118,6,0))*(1+$E$8)</f>
        <v>19.049868</v>
      </c>
      <c r="H629" s="36">
        <f t="shared" si="18"/>
        <v>7143.7</v>
      </c>
      <c r="I629" s="86">
        <f t="shared" si="19"/>
        <v>1.8003558204926807E-4</v>
      </c>
      <c r="J629"/>
      <c r="K629"/>
      <c r="L629"/>
      <c r="M629"/>
    </row>
    <row r="630" spans="1:13" s="15" customFormat="1">
      <c r="A630" s="3">
        <v>620</v>
      </c>
      <c r="B630" s="12" t="s">
        <v>1031</v>
      </c>
      <c r="C630" s="11" t="s">
        <v>6</v>
      </c>
      <c r="D630" s="12" t="s">
        <v>1032</v>
      </c>
      <c r="E630" s="13" t="s">
        <v>101</v>
      </c>
      <c r="F630" s="14">
        <v>375</v>
      </c>
      <c r="G630" s="87">
        <f>IF(C630="FDE", VLOOKUP(B630, FDE,5,0),VLOOKUP(B630,CDHU!$A$8:$F$4118,6,0))*(1+$E$8)</f>
        <v>31.440930000000002</v>
      </c>
      <c r="H630" s="36">
        <f t="shared" si="18"/>
        <v>11790.34</v>
      </c>
      <c r="I630" s="86">
        <f t="shared" si="19"/>
        <v>2.9714023887604003E-4</v>
      </c>
      <c r="J630"/>
      <c r="K630"/>
      <c r="L630"/>
      <c r="M630"/>
    </row>
    <row r="631" spans="1:13" s="15" customFormat="1">
      <c r="A631" s="3">
        <v>621</v>
      </c>
      <c r="B631" s="12" t="s">
        <v>1033</v>
      </c>
      <c r="C631" s="11" t="s">
        <v>6</v>
      </c>
      <c r="D631" s="12" t="s">
        <v>1034</v>
      </c>
      <c r="E631" s="13" t="s">
        <v>101</v>
      </c>
      <c r="F631" s="14">
        <v>750</v>
      </c>
      <c r="G631" s="87">
        <f>IF(C631="FDE", VLOOKUP(B631, FDE,5,0),VLOOKUP(B631,CDHU!$A$8:$F$4118,6,0))*(1+$E$8)</f>
        <v>46.241022000000001</v>
      </c>
      <c r="H631" s="36">
        <f t="shared" si="18"/>
        <v>34680.76</v>
      </c>
      <c r="I631" s="86">
        <f t="shared" si="19"/>
        <v>8.7402477882763481E-4</v>
      </c>
      <c r="J631"/>
      <c r="K631"/>
      <c r="L631"/>
      <c r="M631"/>
    </row>
    <row r="632" spans="1:13" s="15" customFormat="1">
      <c r="A632" s="3">
        <v>622</v>
      </c>
      <c r="B632" s="12" t="s">
        <v>1035</v>
      </c>
      <c r="C632" s="11" t="s">
        <v>6</v>
      </c>
      <c r="D632" s="12" t="s">
        <v>1036</v>
      </c>
      <c r="E632" s="13" t="s">
        <v>101</v>
      </c>
      <c r="F632" s="14">
        <v>600</v>
      </c>
      <c r="G632" s="87">
        <f>IF(C632="FDE", VLOOKUP(B632, FDE,5,0),VLOOKUP(B632,CDHU!$A$8:$F$4118,6,0))*(1+$E$8)</f>
        <v>67.181052000000008</v>
      </c>
      <c r="H632" s="36">
        <f t="shared" si="18"/>
        <v>40308.629999999997</v>
      </c>
      <c r="I632" s="86">
        <f t="shared" si="19"/>
        <v>1.0158584016208112E-3</v>
      </c>
      <c r="J632"/>
      <c r="K632"/>
      <c r="L632"/>
      <c r="M632"/>
    </row>
    <row r="633" spans="1:13" s="15" customFormat="1">
      <c r="A633" s="3">
        <v>623</v>
      </c>
      <c r="B633" s="12" t="s">
        <v>1037</v>
      </c>
      <c r="C633" s="11" t="s">
        <v>6</v>
      </c>
      <c r="D633" s="12" t="s">
        <v>1038</v>
      </c>
      <c r="E633" s="13" t="s">
        <v>101</v>
      </c>
      <c r="F633" s="14">
        <v>500</v>
      </c>
      <c r="G633" s="87">
        <f>IF(C633="FDE", VLOOKUP(B633, FDE,5,0),VLOOKUP(B633,CDHU!$A$8:$F$4118,6,0))*(1+$E$8)</f>
        <v>89.924766000000005</v>
      </c>
      <c r="H633" s="36">
        <f t="shared" si="18"/>
        <v>44962.38</v>
      </c>
      <c r="I633" s="86">
        <f t="shared" si="19"/>
        <v>1.1331422447219746E-3</v>
      </c>
      <c r="J633"/>
      <c r="K633"/>
      <c r="L633"/>
      <c r="M633"/>
    </row>
    <row r="634" spans="1:13" s="15" customFormat="1">
      <c r="A634" s="3">
        <v>624</v>
      </c>
      <c r="B634" s="12" t="s">
        <v>1039</v>
      </c>
      <c r="C634" s="11" t="s">
        <v>6</v>
      </c>
      <c r="D634" s="12" t="s">
        <v>1040</v>
      </c>
      <c r="E634" s="13" t="s">
        <v>101</v>
      </c>
      <c r="F634" s="14">
        <v>500</v>
      </c>
      <c r="G634" s="87">
        <f>IF(C634="FDE", VLOOKUP(B634, FDE,5,0),VLOOKUP(B634,CDHU!$A$8:$F$4118,6,0))*(1+$E$8)</f>
        <v>125.75136600000002</v>
      </c>
      <c r="H634" s="36">
        <f t="shared" si="18"/>
        <v>62875.68</v>
      </c>
      <c r="I634" s="86">
        <f t="shared" si="19"/>
        <v>1.584593368358627E-3</v>
      </c>
      <c r="J634"/>
      <c r="K634"/>
      <c r="L634"/>
      <c r="M634"/>
    </row>
    <row r="635" spans="1:13" s="15" customFormat="1">
      <c r="A635" s="3">
        <v>625</v>
      </c>
      <c r="B635" s="12" t="s">
        <v>1041</v>
      </c>
      <c r="C635" s="11" t="s">
        <v>6</v>
      </c>
      <c r="D635" s="12" t="s">
        <v>1042</v>
      </c>
      <c r="E635" s="13" t="s">
        <v>101</v>
      </c>
      <c r="F635" s="14">
        <v>500</v>
      </c>
      <c r="G635" s="87">
        <f>IF(C635="FDE", VLOOKUP(B635, FDE,5,0),VLOOKUP(B635,CDHU!$A$8:$F$4118,6,0))*(1+$E$8)</f>
        <v>155.67275400000003</v>
      </c>
      <c r="H635" s="36">
        <f t="shared" si="18"/>
        <v>77836.37</v>
      </c>
      <c r="I635" s="86">
        <f t="shared" si="19"/>
        <v>1.961632792187828E-3</v>
      </c>
      <c r="J635"/>
      <c r="K635"/>
      <c r="L635"/>
      <c r="M635"/>
    </row>
    <row r="636" spans="1:13" s="15" customFormat="1">
      <c r="A636" s="3">
        <v>626</v>
      </c>
      <c r="B636" s="12" t="s">
        <v>1043</v>
      </c>
      <c r="C636" s="11" t="s">
        <v>6</v>
      </c>
      <c r="D636" s="12" t="s">
        <v>1044</v>
      </c>
      <c r="E636" s="13" t="s">
        <v>101</v>
      </c>
      <c r="F636" s="14">
        <v>50</v>
      </c>
      <c r="G636" s="87">
        <f>IF(C636="FDE", VLOOKUP(B636, FDE,5,0),VLOOKUP(B636,CDHU!$A$8:$F$4118,6,0))*(1+$E$8)</f>
        <v>188.608518</v>
      </c>
      <c r="H636" s="36">
        <f t="shared" si="18"/>
        <v>9430.42</v>
      </c>
      <c r="I636" s="86">
        <f t="shared" si="19"/>
        <v>2.3766551698266425E-4</v>
      </c>
      <c r="J636"/>
      <c r="K636"/>
      <c r="L636"/>
      <c r="M636"/>
    </row>
    <row r="637" spans="1:13">
      <c r="A637" s="3">
        <v>627</v>
      </c>
      <c r="B637" s="12" t="s">
        <v>1045</v>
      </c>
      <c r="C637" s="11" t="s">
        <v>6</v>
      </c>
      <c r="D637" s="12" t="s">
        <v>1046</v>
      </c>
      <c r="E637" s="13" t="s">
        <v>101</v>
      </c>
      <c r="F637" s="14">
        <v>50</v>
      </c>
      <c r="G637" s="87">
        <f>IF(C637="FDE", VLOOKUP(B637, FDE,5,0),VLOOKUP(B637,CDHU!$A$8:$F$4118,6,0))*(1+$E$8)</f>
        <v>232.20578400000002</v>
      </c>
      <c r="H637" s="36">
        <f t="shared" si="18"/>
        <v>11610.28</v>
      </c>
      <c r="I637" s="86">
        <f t="shared" si="19"/>
        <v>2.9260236537858198E-4</v>
      </c>
    </row>
    <row r="638" spans="1:13" s="15" customFormat="1">
      <c r="A638" s="3">
        <v>628</v>
      </c>
      <c r="B638" s="12" t="s">
        <v>1047</v>
      </c>
      <c r="C638" s="11" t="s">
        <v>6</v>
      </c>
      <c r="D638" s="12" t="s">
        <v>1048</v>
      </c>
      <c r="E638" s="13" t="s">
        <v>101</v>
      </c>
      <c r="F638" s="14">
        <v>250</v>
      </c>
      <c r="G638" s="87">
        <f>IF(C638="FDE", VLOOKUP(B638, FDE,5,0),VLOOKUP(B638,CDHU!$A$8:$F$4118,6,0))*(1+$E$8)</f>
        <v>11.711592000000001</v>
      </c>
      <c r="H638" s="36">
        <f t="shared" si="18"/>
        <v>2927.89</v>
      </c>
      <c r="I638" s="86">
        <f t="shared" si="19"/>
        <v>7.378870617834336E-5</v>
      </c>
      <c r="J638"/>
      <c r="K638"/>
      <c r="L638"/>
      <c r="M638"/>
    </row>
    <row r="639" spans="1:13" s="15" customFormat="1">
      <c r="A639" s="3">
        <v>629</v>
      </c>
      <c r="B639" s="12" t="s">
        <v>1049</v>
      </c>
      <c r="C639" s="11" t="s">
        <v>6</v>
      </c>
      <c r="D639" s="12" t="s">
        <v>1050</v>
      </c>
      <c r="E639" s="13" t="s">
        <v>101</v>
      </c>
      <c r="F639" s="14">
        <v>450</v>
      </c>
      <c r="G639" s="87">
        <f>IF(C639="FDE", VLOOKUP(B639, FDE,5,0),VLOOKUP(B639,CDHU!$A$8:$F$4118,6,0))*(1+$E$8)</f>
        <v>6.6093899999999994</v>
      </c>
      <c r="H639" s="36">
        <f t="shared" si="18"/>
        <v>2974.22</v>
      </c>
      <c r="I639" s="86">
        <f t="shared" si="19"/>
        <v>7.4956315192767616E-5</v>
      </c>
      <c r="J639"/>
      <c r="K639"/>
      <c r="L639"/>
      <c r="M639"/>
    </row>
    <row r="640" spans="1:13" s="15" customFormat="1">
      <c r="A640" s="3">
        <v>630</v>
      </c>
      <c r="B640" s="12" t="s">
        <v>1051</v>
      </c>
      <c r="C640" s="11" t="s">
        <v>6</v>
      </c>
      <c r="D640" s="12" t="s">
        <v>1052</v>
      </c>
      <c r="E640" s="13" t="s">
        <v>101</v>
      </c>
      <c r="F640" s="14">
        <v>450</v>
      </c>
      <c r="G640" s="87">
        <f>IF(C640="FDE", VLOOKUP(B640, FDE,5,0),VLOOKUP(B640,CDHU!$A$8:$F$4118,6,0))*(1+$E$8)</f>
        <v>9.969678</v>
      </c>
      <c r="H640" s="36">
        <f t="shared" si="18"/>
        <v>4486.3500000000004</v>
      </c>
      <c r="I640" s="86">
        <f t="shared" si="19"/>
        <v>1.1306502702055432E-4</v>
      </c>
      <c r="J640"/>
      <c r="K640"/>
      <c r="L640"/>
      <c r="M640"/>
    </row>
    <row r="641" spans="1:13" s="15" customFormat="1">
      <c r="A641" s="3">
        <v>631</v>
      </c>
      <c r="B641" s="12" t="s">
        <v>1053</v>
      </c>
      <c r="C641" s="11" t="s">
        <v>6</v>
      </c>
      <c r="D641" s="12" t="s">
        <v>1054</v>
      </c>
      <c r="E641" s="13" t="s">
        <v>101</v>
      </c>
      <c r="F641" s="14">
        <v>150</v>
      </c>
      <c r="G641" s="87">
        <f>IF(C641="FDE", VLOOKUP(B641, FDE,5,0),VLOOKUP(B641,CDHU!$A$8:$F$4118,6,0))*(1+$E$8)</f>
        <v>15.640164</v>
      </c>
      <c r="H641" s="36">
        <f t="shared" si="18"/>
        <v>2346.02</v>
      </c>
      <c r="I641" s="86">
        <f t="shared" si="19"/>
        <v>5.9124413987040875E-5</v>
      </c>
      <c r="J641"/>
      <c r="K641"/>
      <c r="L641"/>
      <c r="M641"/>
    </row>
    <row r="642" spans="1:13" s="15" customFormat="1">
      <c r="A642" s="3">
        <v>632</v>
      </c>
      <c r="B642" s="12" t="s">
        <v>1055</v>
      </c>
      <c r="C642" s="11" t="s">
        <v>6</v>
      </c>
      <c r="D642" s="12" t="s">
        <v>1056</v>
      </c>
      <c r="E642" s="13" t="s">
        <v>101</v>
      </c>
      <c r="F642" s="14">
        <v>150</v>
      </c>
      <c r="G642" s="87">
        <f>IF(C642="FDE", VLOOKUP(B642, FDE,5,0),VLOOKUP(B642,CDHU!$A$8:$F$4118,6,0))*(1+$E$8)</f>
        <v>27.166446000000001</v>
      </c>
      <c r="H642" s="36">
        <f t="shared" si="18"/>
        <v>4074.96</v>
      </c>
      <c r="I642" s="86">
        <f t="shared" si="19"/>
        <v>1.0269717309342293E-4</v>
      </c>
      <c r="J642"/>
      <c r="K642"/>
      <c r="L642"/>
      <c r="M642"/>
    </row>
    <row r="643" spans="1:13" s="15" customFormat="1">
      <c r="A643" s="3">
        <v>633</v>
      </c>
      <c r="B643" s="12" t="s">
        <v>1057</v>
      </c>
      <c r="C643" s="11" t="s">
        <v>6</v>
      </c>
      <c r="D643" s="12" t="s">
        <v>1058</v>
      </c>
      <c r="E643" s="13" t="s">
        <v>101</v>
      </c>
      <c r="F643" s="14">
        <v>150</v>
      </c>
      <c r="G643" s="87">
        <f>IF(C643="FDE", VLOOKUP(B643, FDE,5,0),VLOOKUP(B643,CDHU!$A$8:$F$4118,6,0))*(1+$E$8)</f>
        <v>41.756519999999995</v>
      </c>
      <c r="H643" s="36">
        <f t="shared" si="18"/>
        <v>6263.47</v>
      </c>
      <c r="I643" s="86">
        <f t="shared" si="19"/>
        <v>1.5785201885551312E-4</v>
      </c>
      <c r="J643"/>
      <c r="K643"/>
      <c r="L643"/>
      <c r="M643"/>
    </row>
    <row r="644" spans="1:13" s="15" customFormat="1">
      <c r="A644" s="3">
        <v>634</v>
      </c>
      <c r="B644" s="12" t="s">
        <v>1059</v>
      </c>
      <c r="C644" s="11" t="s">
        <v>6</v>
      </c>
      <c r="D644" s="12" t="s">
        <v>1060</v>
      </c>
      <c r="E644" s="13" t="s">
        <v>101</v>
      </c>
      <c r="F644" s="14">
        <v>150</v>
      </c>
      <c r="G644" s="87">
        <f>IF(C644="FDE", VLOOKUP(B644, FDE,5,0),VLOOKUP(B644,CDHU!$A$8:$F$4118,6,0))*(1+$E$8)</f>
        <v>60.942281999999999</v>
      </c>
      <c r="H644" s="36">
        <f t="shared" si="18"/>
        <v>9141.34</v>
      </c>
      <c r="I644" s="86">
        <f t="shared" si="19"/>
        <v>2.3038012061120375E-4</v>
      </c>
      <c r="J644"/>
      <c r="K644"/>
      <c r="L644"/>
      <c r="M644"/>
    </row>
    <row r="645" spans="1:13">
      <c r="A645" s="3">
        <v>635</v>
      </c>
      <c r="B645" s="12" t="s">
        <v>1061</v>
      </c>
      <c r="C645" s="11" t="s">
        <v>6</v>
      </c>
      <c r="D645" s="12" t="s">
        <v>1062</v>
      </c>
      <c r="E645" s="13" t="s">
        <v>101</v>
      </c>
      <c r="F645" s="14">
        <v>150</v>
      </c>
      <c r="G645" s="87">
        <f>IF(C645="FDE", VLOOKUP(B645, FDE,5,0),VLOOKUP(B645,CDHU!$A$8:$F$4118,6,0))*(1+$E$8)</f>
        <v>76.767756000000006</v>
      </c>
      <c r="H645" s="36">
        <f t="shared" si="18"/>
        <v>11515.16</v>
      </c>
      <c r="I645" s="86">
        <f t="shared" si="19"/>
        <v>2.9020515041091449E-4</v>
      </c>
    </row>
    <row r="646" spans="1:13">
      <c r="A646" s="3">
        <v>636</v>
      </c>
      <c r="B646" s="12" t="s">
        <v>1063</v>
      </c>
      <c r="C646" s="11" t="s">
        <v>6</v>
      </c>
      <c r="D646" s="12" t="s">
        <v>1064</v>
      </c>
      <c r="E646" s="13" t="s">
        <v>101</v>
      </c>
      <c r="F646" s="14">
        <v>300</v>
      </c>
      <c r="G646" s="87">
        <f>IF(C646="FDE", VLOOKUP(B646, FDE,5,0),VLOOKUP(B646,CDHU!$A$8:$F$4118,6,0))*(1+$E$8)</f>
        <v>105.40432799999999</v>
      </c>
      <c r="H646" s="36">
        <f t="shared" si="18"/>
        <v>31621.29</v>
      </c>
      <c r="I646" s="86">
        <f t="shared" si="19"/>
        <v>7.9691999248270506E-4</v>
      </c>
    </row>
    <row r="647" spans="1:13">
      <c r="A647" s="3">
        <v>637</v>
      </c>
      <c r="B647" s="12" t="s">
        <v>1065</v>
      </c>
      <c r="C647" s="11" t="s">
        <v>6</v>
      </c>
      <c r="D647" s="12" t="s">
        <v>1066</v>
      </c>
      <c r="E647" s="13" t="s">
        <v>101</v>
      </c>
      <c r="F647" s="14">
        <v>300</v>
      </c>
      <c r="G647" s="87">
        <f>IF(C647="FDE", VLOOKUP(B647, FDE,5,0),VLOOKUP(B647,CDHU!$A$8:$F$4118,6,0))*(1+$E$8)</f>
        <v>135.16511399999999</v>
      </c>
      <c r="H647" s="36">
        <f t="shared" si="18"/>
        <v>40549.53</v>
      </c>
      <c r="I647" s="86">
        <f t="shared" si="19"/>
        <v>1.0219295652636948E-3</v>
      </c>
    </row>
    <row r="648" spans="1:13">
      <c r="A648" s="3">
        <v>638</v>
      </c>
      <c r="B648" s="12" t="s">
        <v>1067</v>
      </c>
      <c r="C648" s="11" t="s">
        <v>6</v>
      </c>
      <c r="D648" s="12" t="s">
        <v>1068</v>
      </c>
      <c r="E648" s="13" t="s">
        <v>101</v>
      </c>
      <c r="F648" s="14">
        <v>50</v>
      </c>
      <c r="G648" s="87">
        <f>IF(C648="FDE", VLOOKUP(B648, FDE,5,0),VLOOKUP(B648,CDHU!$A$8:$F$4118,6,0))*(1+$E$8)</f>
        <v>169.42275599999999</v>
      </c>
      <c r="H648" s="36">
        <f t="shared" si="18"/>
        <v>8471.1299999999992</v>
      </c>
      <c r="I648" s="86">
        <f t="shared" si="19"/>
        <v>2.1348948306410069E-4</v>
      </c>
    </row>
    <row r="649" spans="1:13">
      <c r="A649" s="3">
        <v>639</v>
      </c>
      <c r="B649" s="12" t="s">
        <v>1069</v>
      </c>
      <c r="C649" s="11" t="s">
        <v>6</v>
      </c>
      <c r="D649" s="12" t="s">
        <v>1070</v>
      </c>
      <c r="E649" s="13" t="s">
        <v>101</v>
      </c>
      <c r="F649" s="14">
        <v>100</v>
      </c>
      <c r="G649" s="87">
        <f>IF(C649="FDE", VLOOKUP(B649, FDE,5,0),VLOOKUP(B649,CDHU!$A$8:$F$4118,6,0))*(1+$E$8)</f>
        <v>290.31900000000002</v>
      </c>
      <c r="H649" s="36">
        <f t="shared" si="18"/>
        <v>29031.9</v>
      </c>
      <c r="I649" s="86">
        <f t="shared" si="19"/>
        <v>7.31662165893885E-4</v>
      </c>
    </row>
    <row r="650" spans="1:13">
      <c r="A650" s="3">
        <v>640</v>
      </c>
      <c r="B650" s="12" t="s">
        <v>40</v>
      </c>
      <c r="C650" s="11" t="s">
        <v>6</v>
      </c>
      <c r="D650" s="12" t="s">
        <v>1071</v>
      </c>
      <c r="E650" s="13" t="s">
        <v>101</v>
      </c>
      <c r="F650" s="14">
        <v>2000</v>
      </c>
      <c r="G650" s="87">
        <f>IF(C650="FDE", VLOOKUP(B650, FDE,5,0),VLOOKUP(B650,CDHU!$A$8:$F$4118,6,0))*(1+$E$8)</f>
        <v>29.365458</v>
      </c>
      <c r="H650" s="36">
        <f t="shared" si="18"/>
        <v>58730.91</v>
      </c>
      <c r="I650" s="86">
        <f t="shared" si="19"/>
        <v>1.4801368431111581E-3</v>
      </c>
    </row>
    <row r="651" spans="1:13">
      <c r="A651" s="3">
        <v>641</v>
      </c>
      <c r="B651" s="12" t="s">
        <v>1072</v>
      </c>
      <c r="C651" s="11" t="s">
        <v>6</v>
      </c>
      <c r="D651" s="12" t="s">
        <v>1073</v>
      </c>
      <c r="E651" s="13" t="s">
        <v>101</v>
      </c>
      <c r="F651" s="14">
        <v>1650</v>
      </c>
      <c r="G651" s="87">
        <f>IF(C651="FDE", VLOOKUP(B651, FDE,5,0),VLOOKUP(B651,CDHU!$A$8:$F$4118,6,0))*(1+$E$8)</f>
        <v>36.592548000000001</v>
      </c>
      <c r="H651" s="36">
        <f t="shared" ref="H651:H714" si="20">TRUNC(F651*G651,2)</f>
        <v>60377.7</v>
      </c>
      <c r="I651" s="86">
        <f t="shared" ref="I651:I714" si="21">H651/$H$1463</f>
        <v>1.5216392572890928E-3</v>
      </c>
    </row>
    <row r="652" spans="1:13">
      <c r="A652" s="3">
        <v>642</v>
      </c>
      <c r="B652" s="12" t="s">
        <v>1074</v>
      </c>
      <c r="C652" s="11" t="s">
        <v>6</v>
      </c>
      <c r="D652" s="12" t="s">
        <v>1075</v>
      </c>
      <c r="E652" s="13" t="s">
        <v>101</v>
      </c>
      <c r="F652" s="14">
        <v>300</v>
      </c>
      <c r="G652" s="87">
        <f>IF(C652="FDE", VLOOKUP(B652, FDE,5,0),VLOOKUP(B652,CDHU!$A$8:$F$4118,6,0))*(1+$E$8)</f>
        <v>46.648704000000002</v>
      </c>
      <c r="H652" s="36">
        <f t="shared" si="20"/>
        <v>13994.61</v>
      </c>
      <c r="I652" s="86">
        <f t="shared" si="21"/>
        <v>3.5269226827869417E-4</v>
      </c>
    </row>
    <row r="653" spans="1:13">
      <c r="A653" s="3">
        <v>643</v>
      </c>
      <c r="B653" s="12" t="s">
        <v>1076</v>
      </c>
      <c r="C653" s="11" t="s">
        <v>6</v>
      </c>
      <c r="D653" s="12" t="s">
        <v>1077</v>
      </c>
      <c r="E653" s="13" t="s">
        <v>101</v>
      </c>
      <c r="F653" s="14">
        <v>1000</v>
      </c>
      <c r="G653" s="87">
        <f>IF(C653="FDE", VLOOKUP(B653, FDE,5,0),VLOOKUP(B653,CDHU!$A$8:$F$4118,6,0))*(1+$E$8)</f>
        <v>51.985632000000003</v>
      </c>
      <c r="H653" s="36">
        <f t="shared" si="20"/>
        <v>51985.63</v>
      </c>
      <c r="I653" s="86">
        <f t="shared" si="21"/>
        <v>1.3101422449498007E-3</v>
      </c>
    </row>
    <row r="654" spans="1:13">
      <c r="A654" s="3">
        <v>644</v>
      </c>
      <c r="B654" s="12" t="s">
        <v>1078</v>
      </c>
      <c r="C654" s="11" t="s">
        <v>6</v>
      </c>
      <c r="D654" s="12" t="s">
        <v>1079</v>
      </c>
      <c r="E654" s="13" t="s">
        <v>101</v>
      </c>
      <c r="F654" s="14">
        <v>125</v>
      </c>
      <c r="G654" s="87">
        <f>IF(C654="FDE", VLOOKUP(B654, FDE,5,0),VLOOKUP(B654,CDHU!$A$8:$F$4118,6,0))*(1+$E$8)</f>
        <v>61.671168000000002</v>
      </c>
      <c r="H654" s="36">
        <f t="shared" si="20"/>
        <v>7708.89</v>
      </c>
      <c r="I654" s="86">
        <f t="shared" si="21"/>
        <v>1.9427950475296867E-4</v>
      </c>
    </row>
    <row r="655" spans="1:13">
      <c r="A655" s="3">
        <v>645</v>
      </c>
      <c r="B655" s="12" t="s">
        <v>1080</v>
      </c>
      <c r="C655" s="11" t="s">
        <v>6</v>
      </c>
      <c r="D655" s="12" t="s">
        <v>1081</v>
      </c>
      <c r="E655" s="13" t="s">
        <v>101</v>
      </c>
      <c r="F655" s="14">
        <v>50</v>
      </c>
      <c r="G655" s="87">
        <f>IF(C655="FDE", VLOOKUP(B655, FDE,5,0),VLOOKUP(B655,CDHU!$A$8:$F$4118,6,0))*(1+$E$8)</f>
        <v>83.216543999999999</v>
      </c>
      <c r="H655" s="36">
        <f t="shared" si="20"/>
        <v>4160.82</v>
      </c>
      <c r="I655" s="86">
        <f t="shared" si="21"/>
        <v>1.0486101747025148E-4</v>
      </c>
    </row>
    <row r="656" spans="1:13">
      <c r="A656" s="3">
        <v>646</v>
      </c>
      <c r="B656" s="12" t="s">
        <v>1082</v>
      </c>
      <c r="C656" s="11" t="s">
        <v>6</v>
      </c>
      <c r="D656" s="12" t="s">
        <v>1083</v>
      </c>
      <c r="E656" s="13" t="s">
        <v>101</v>
      </c>
      <c r="F656" s="14">
        <v>50</v>
      </c>
      <c r="G656" s="87">
        <f>IF(C656="FDE", VLOOKUP(B656, FDE,5,0),VLOOKUP(B656,CDHU!$A$8:$F$4118,6,0))*(1+$E$8)</f>
        <v>99.165558000000004</v>
      </c>
      <c r="H656" s="36">
        <f t="shared" si="20"/>
        <v>4958.2700000000004</v>
      </c>
      <c r="I656" s="86">
        <f t="shared" si="21"/>
        <v>1.2495835847073987E-4</v>
      </c>
    </row>
    <row r="657" spans="1:9">
      <c r="A657" s="3">
        <v>647</v>
      </c>
      <c r="B657" s="12" t="s">
        <v>1084</v>
      </c>
      <c r="C657" s="11" t="s">
        <v>6</v>
      </c>
      <c r="D657" s="12" t="s">
        <v>1085</v>
      </c>
      <c r="E657" s="13" t="s">
        <v>101</v>
      </c>
      <c r="F657" s="14">
        <v>25</v>
      </c>
      <c r="G657" s="87">
        <f>IF(C657="FDE", VLOOKUP(B657, FDE,5,0),VLOOKUP(B657,CDHU!$A$8:$F$4118,6,0))*(1+$E$8)</f>
        <v>135.09099000000001</v>
      </c>
      <c r="H657" s="36">
        <f t="shared" si="20"/>
        <v>3377.27</v>
      </c>
      <c r="I657" s="86">
        <f t="shared" si="21"/>
        <v>8.5113984376098046E-5</v>
      </c>
    </row>
    <row r="658" spans="1:9">
      <c r="A658" s="3">
        <v>648</v>
      </c>
      <c r="B658" s="12" t="s">
        <v>1086</v>
      </c>
      <c r="C658" s="11" t="s">
        <v>6</v>
      </c>
      <c r="D658" s="12" t="s">
        <v>1087</v>
      </c>
      <c r="E658" s="13" t="s">
        <v>101</v>
      </c>
      <c r="F658" s="14">
        <v>500</v>
      </c>
      <c r="G658" s="87">
        <f>IF(C658="FDE", VLOOKUP(B658, FDE,5,0),VLOOKUP(B658,CDHU!$A$8:$F$4118,6,0))*(1+$E$8)</f>
        <v>23.917344</v>
      </c>
      <c r="H658" s="36">
        <f t="shared" si="20"/>
        <v>11958.67</v>
      </c>
      <c r="I658" s="86">
        <f t="shared" si="21"/>
        <v>3.0138249282376367E-4</v>
      </c>
    </row>
    <row r="659" spans="1:9">
      <c r="A659" s="3">
        <v>649</v>
      </c>
      <c r="B659" s="12" t="s">
        <v>1088</v>
      </c>
      <c r="C659" s="11" t="s">
        <v>6</v>
      </c>
      <c r="D659" s="12" t="s">
        <v>1089</v>
      </c>
      <c r="E659" s="13" t="s">
        <v>101</v>
      </c>
      <c r="F659" s="14">
        <v>250</v>
      </c>
      <c r="G659" s="87">
        <f>IF(C659="FDE", VLOOKUP(B659, FDE,5,0),VLOOKUP(B659,CDHU!$A$8:$F$4118,6,0))*(1+$E$8)</f>
        <v>29.316042000000003</v>
      </c>
      <c r="H659" s="36">
        <f t="shared" si="20"/>
        <v>7329.01</v>
      </c>
      <c r="I659" s="86">
        <f t="shared" si="21"/>
        <v>1.8470576608688863E-4</v>
      </c>
    </row>
    <row r="660" spans="1:9">
      <c r="A660" s="3">
        <v>650</v>
      </c>
      <c r="B660" s="12" t="s">
        <v>1090</v>
      </c>
      <c r="C660" s="11" t="s">
        <v>6</v>
      </c>
      <c r="D660" s="12" t="s">
        <v>1091</v>
      </c>
      <c r="E660" s="13" t="s">
        <v>79</v>
      </c>
      <c r="F660" s="14">
        <v>1</v>
      </c>
      <c r="G660" s="87">
        <f>IF(C660="FDE", VLOOKUP(B660, FDE,5,0),VLOOKUP(B660,CDHU!$A$8:$F$4118,6,0))*(1+$E$8)</f>
        <v>1954.83519</v>
      </c>
      <c r="H660" s="36">
        <f t="shared" si="20"/>
        <v>1954.83</v>
      </c>
      <c r="I660" s="86">
        <f t="shared" si="21"/>
        <v>4.9265640614439395E-5</v>
      </c>
    </row>
    <row r="661" spans="1:9">
      <c r="A661" s="3">
        <v>651</v>
      </c>
      <c r="B661" s="12" t="s">
        <v>1092</v>
      </c>
      <c r="C661" s="11" t="s">
        <v>6</v>
      </c>
      <c r="D661" s="12" t="s">
        <v>1093</v>
      </c>
      <c r="E661" s="13" t="s">
        <v>80</v>
      </c>
      <c r="F661" s="14">
        <v>20</v>
      </c>
      <c r="G661" s="87">
        <f>IF(C661="FDE", VLOOKUP(B661, FDE,5,0),VLOOKUP(B661,CDHU!$A$8:$F$4118,6,0))*(1+$E$8)</f>
        <v>120.01911000000001</v>
      </c>
      <c r="H661" s="36">
        <f t="shared" si="20"/>
        <v>2400.38</v>
      </c>
      <c r="I661" s="86">
        <f t="shared" si="21"/>
        <v>6.0494395122894595E-5</v>
      </c>
    </row>
    <row r="662" spans="1:9">
      <c r="A662" s="3">
        <v>652</v>
      </c>
      <c r="B662" s="12" t="s">
        <v>1094</v>
      </c>
      <c r="C662" s="11" t="s">
        <v>6</v>
      </c>
      <c r="D662" s="12" t="s">
        <v>1095</v>
      </c>
      <c r="E662" s="13" t="s">
        <v>80</v>
      </c>
      <c r="F662" s="14">
        <v>15</v>
      </c>
      <c r="G662" s="87">
        <f>IF(C662="FDE", VLOOKUP(B662, FDE,5,0),VLOOKUP(B662,CDHU!$A$8:$F$4118,6,0))*(1+$E$8)</f>
        <v>153.47374200000002</v>
      </c>
      <c r="H662" s="36">
        <f t="shared" si="20"/>
        <v>2302.1</v>
      </c>
      <c r="I662" s="86">
        <f t="shared" si="21"/>
        <v>5.8017541811053099E-5</v>
      </c>
    </row>
    <row r="663" spans="1:9">
      <c r="A663" s="3">
        <v>653</v>
      </c>
      <c r="B663" s="12" t="s">
        <v>1096</v>
      </c>
      <c r="C663" s="11" t="s">
        <v>6</v>
      </c>
      <c r="D663" s="12" t="s">
        <v>1097</v>
      </c>
      <c r="E663" s="13" t="s">
        <v>80</v>
      </c>
      <c r="F663" s="14">
        <v>5</v>
      </c>
      <c r="G663" s="87">
        <f>IF(C663="FDE", VLOOKUP(B663, FDE,5,0),VLOOKUP(B663,CDHU!$A$8:$F$4118,6,0))*(1+$E$8)</f>
        <v>613.87026000000003</v>
      </c>
      <c r="H663" s="36">
        <f t="shared" si="20"/>
        <v>3069.35</v>
      </c>
      <c r="I663" s="86">
        <f t="shared" si="21"/>
        <v>7.7353782180511634E-5</v>
      </c>
    </row>
    <row r="664" spans="1:9">
      <c r="A664" s="3">
        <v>654</v>
      </c>
      <c r="B664" s="12" t="s">
        <v>1098</v>
      </c>
      <c r="C664" s="11" t="s">
        <v>6</v>
      </c>
      <c r="D664" s="12" t="s">
        <v>1099</v>
      </c>
      <c r="E664" s="13" t="s">
        <v>80</v>
      </c>
      <c r="F664" s="14">
        <v>5</v>
      </c>
      <c r="G664" s="87">
        <f>IF(C664="FDE", VLOOKUP(B664, FDE,5,0),VLOOKUP(B664,CDHU!$A$8:$F$4118,6,0))*(1+$E$8)</f>
        <v>1600.9425060000001</v>
      </c>
      <c r="H664" s="36">
        <f t="shared" si="20"/>
        <v>8004.71</v>
      </c>
      <c r="I664" s="86">
        <f t="shared" si="21"/>
        <v>2.0173476265599014E-4</v>
      </c>
    </row>
    <row r="665" spans="1:9">
      <c r="A665" s="3">
        <v>655</v>
      </c>
      <c r="B665" s="12" t="s">
        <v>1100</v>
      </c>
      <c r="C665" s="11" t="s">
        <v>6</v>
      </c>
      <c r="D665" s="12" t="s">
        <v>1101</v>
      </c>
      <c r="E665" s="13" t="s">
        <v>80</v>
      </c>
      <c r="F665" s="14">
        <v>5</v>
      </c>
      <c r="G665" s="87">
        <f>IF(C665="FDE", VLOOKUP(B665, FDE,5,0),VLOOKUP(B665,CDHU!$A$8:$F$4118,6,0))*(1+$E$8)</f>
        <v>538.46144400000003</v>
      </c>
      <c r="H665" s="36">
        <f t="shared" si="20"/>
        <v>2692.3</v>
      </c>
      <c r="I665" s="86">
        <f t="shared" si="21"/>
        <v>6.7851365196081083E-5</v>
      </c>
    </row>
    <row r="666" spans="1:9">
      <c r="A666" s="3">
        <v>656</v>
      </c>
      <c r="B666" s="12" t="s">
        <v>1102</v>
      </c>
      <c r="C666" s="11" t="s">
        <v>6</v>
      </c>
      <c r="D666" s="12" t="s">
        <v>1103</v>
      </c>
      <c r="E666" s="13" t="s">
        <v>80</v>
      </c>
      <c r="F666" s="14">
        <v>2</v>
      </c>
      <c r="G666" s="87">
        <f>IF(C666="FDE", VLOOKUP(B666, FDE,5,0),VLOOKUP(B666,CDHU!$A$8:$F$4118,6,0))*(1+$E$8)</f>
        <v>3450.1633500000003</v>
      </c>
      <c r="H666" s="36">
        <f t="shared" si="20"/>
        <v>6900.32</v>
      </c>
      <c r="I666" s="86">
        <f t="shared" si="21"/>
        <v>1.7390191742741232E-4</v>
      </c>
    </row>
    <row r="667" spans="1:9">
      <c r="A667" s="3">
        <v>657</v>
      </c>
      <c r="B667" s="12" t="s">
        <v>1104</v>
      </c>
      <c r="C667" s="11" t="s">
        <v>6</v>
      </c>
      <c r="D667" s="12" t="s">
        <v>1105</v>
      </c>
      <c r="E667" s="13" t="s">
        <v>80</v>
      </c>
      <c r="F667" s="14">
        <v>7</v>
      </c>
      <c r="G667" s="87">
        <f>IF(C667="FDE", VLOOKUP(B667, FDE,5,0),VLOOKUP(B667,CDHU!$A$8:$F$4118,6,0))*(1+$E$8)</f>
        <v>668.91968400000007</v>
      </c>
      <c r="H667" s="36">
        <f t="shared" si="20"/>
        <v>4682.43</v>
      </c>
      <c r="I667" s="86">
        <f t="shared" si="21"/>
        <v>1.1800663668056531E-4</v>
      </c>
    </row>
    <row r="668" spans="1:9">
      <c r="A668" s="3">
        <v>658</v>
      </c>
      <c r="B668" s="12" t="s">
        <v>1106</v>
      </c>
      <c r="C668" s="11" t="s">
        <v>6</v>
      </c>
      <c r="D668" s="12" t="s">
        <v>1107</v>
      </c>
      <c r="E668" s="13" t="s">
        <v>101</v>
      </c>
      <c r="F668" s="14">
        <v>2</v>
      </c>
      <c r="G668" s="87">
        <f>IF(C668="FDE", VLOOKUP(B668, FDE,5,0),VLOOKUP(B668,CDHU!$A$8:$F$4118,6,0))*(1+$E$8)</f>
        <v>22.904316000000001</v>
      </c>
      <c r="H668" s="36">
        <f t="shared" si="20"/>
        <v>45.8</v>
      </c>
      <c r="I668" s="86">
        <f t="shared" si="21"/>
        <v>1.1542519503697632E-6</v>
      </c>
    </row>
    <row r="669" spans="1:9">
      <c r="A669" s="3">
        <v>659</v>
      </c>
      <c r="B669" s="12" t="s">
        <v>1108</v>
      </c>
      <c r="C669" s="11" t="s">
        <v>6</v>
      </c>
      <c r="D669" s="12" t="s">
        <v>1109</v>
      </c>
      <c r="E669" s="13" t="s">
        <v>101</v>
      </c>
      <c r="F669" s="14">
        <v>7</v>
      </c>
      <c r="G669" s="87">
        <f>IF(C669="FDE", VLOOKUP(B669, FDE,5,0),VLOOKUP(B669,CDHU!$A$8:$F$4118,6,0))*(1+$E$8)</f>
        <v>42.225971999999999</v>
      </c>
      <c r="H669" s="36">
        <f t="shared" si="20"/>
        <v>295.58</v>
      </c>
      <c r="I669" s="86">
        <f t="shared" si="21"/>
        <v>7.4492094211854714E-6</v>
      </c>
    </row>
    <row r="670" spans="1:9">
      <c r="A670" s="3">
        <v>660</v>
      </c>
      <c r="B670" s="12" t="s">
        <v>1110</v>
      </c>
      <c r="C670" s="11" t="s">
        <v>6</v>
      </c>
      <c r="D670" s="12" t="s">
        <v>1111</v>
      </c>
      <c r="E670" s="13" t="s">
        <v>101</v>
      </c>
      <c r="F670" s="14">
        <v>5</v>
      </c>
      <c r="G670" s="87">
        <f>IF(C670="FDE", VLOOKUP(B670, FDE,5,0),VLOOKUP(B670,CDHU!$A$8:$F$4118,6,0))*(1+$E$8)</f>
        <v>55.333566000000005</v>
      </c>
      <c r="H670" s="36">
        <f t="shared" si="20"/>
        <v>276.66000000000003</v>
      </c>
      <c r="I670" s="86">
        <f t="shared" si="21"/>
        <v>6.9723874364475706E-6</v>
      </c>
    </row>
    <row r="671" spans="1:9">
      <c r="A671" s="3">
        <v>661</v>
      </c>
      <c r="B671" s="12" t="s">
        <v>1112</v>
      </c>
      <c r="C671" s="11" t="s">
        <v>6</v>
      </c>
      <c r="D671" s="12" t="s">
        <v>1113</v>
      </c>
      <c r="E671" s="13" t="s">
        <v>101</v>
      </c>
      <c r="F671" s="14">
        <v>3</v>
      </c>
      <c r="G671" s="87">
        <f>IF(C671="FDE", VLOOKUP(B671, FDE,5,0),VLOOKUP(B671,CDHU!$A$8:$F$4118,6,0))*(1+$E$8)</f>
        <v>80.745744000000002</v>
      </c>
      <c r="H671" s="36">
        <f t="shared" si="20"/>
        <v>242.23</v>
      </c>
      <c r="I671" s="86">
        <f t="shared" si="21"/>
        <v>6.1046823130582478E-6</v>
      </c>
    </row>
    <row r="672" spans="1:9">
      <c r="A672" s="3">
        <v>662</v>
      </c>
      <c r="B672" s="12" t="s">
        <v>1114</v>
      </c>
      <c r="C672" s="11" t="s">
        <v>6</v>
      </c>
      <c r="D672" s="12" t="s">
        <v>1115</v>
      </c>
      <c r="E672" s="13" t="s">
        <v>101</v>
      </c>
      <c r="F672" s="14">
        <v>1</v>
      </c>
      <c r="G672" s="87">
        <f>IF(C672="FDE", VLOOKUP(B672, FDE,5,0),VLOOKUP(B672,CDHU!$A$8:$F$4118,6,0))*(1+$E$8)</f>
        <v>290.35606200000001</v>
      </c>
      <c r="H672" s="36">
        <f t="shared" si="20"/>
        <v>290.35000000000002</v>
      </c>
      <c r="I672" s="86">
        <f t="shared" si="21"/>
        <v>7.3174029211759994E-6</v>
      </c>
    </row>
    <row r="673" spans="1:9">
      <c r="A673" s="3">
        <v>663</v>
      </c>
      <c r="B673" s="12" t="s">
        <v>1116</v>
      </c>
      <c r="C673" s="11" t="s">
        <v>6</v>
      </c>
      <c r="D673" s="12" t="s">
        <v>1117</v>
      </c>
      <c r="E673" s="13" t="s">
        <v>79</v>
      </c>
      <c r="F673" s="14">
        <v>10</v>
      </c>
      <c r="G673" s="87">
        <f>IF(C673="FDE", VLOOKUP(B673, FDE,5,0),VLOOKUP(B673,CDHU!$A$8:$F$4118,6,0))*(1+$E$8)</f>
        <v>364.01060999999999</v>
      </c>
      <c r="H673" s="36">
        <f t="shared" si="20"/>
        <v>3640.1</v>
      </c>
      <c r="I673" s="86">
        <f t="shared" si="21"/>
        <v>9.1737828046746181E-5</v>
      </c>
    </row>
    <row r="674" spans="1:9">
      <c r="A674" s="3">
        <v>664</v>
      </c>
      <c r="B674" s="12" t="s">
        <v>1118</v>
      </c>
      <c r="C674" s="11" t="s">
        <v>6</v>
      </c>
      <c r="D674" s="12" t="s">
        <v>1119</v>
      </c>
      <c r="E674" s="13" t="s">
        <v>101</v>
      </c>
      <c r="F674" s="14">
        <v>30</v>
      </c>
      <c r="G674" s="87">
        <f>IF(C674="FDE", VLOOKUP(B674, FDE,5,0),VLOOKUP(B674,CDHU!$A$8:$F$4118,6,0))*(1+$E$8)</f>
        <v>45.870402000000006</v>
      </c>
      <c r="H674" s="36">
        <f t="shared" si="20"/>
        <v>1376.11</v>
      </c>
      <c r="I674" s="86">
        <f t="shared" si="21"/>
        <v>3.4680734747234381E-5</v>
      </c>
    </row>
    <row r="675" spans="1:9">
      <c r="A675" s="3">
        <v>665</v>
      </c>
      <c r="B675" s="12" t="s">
        <v>1120</v>
      </c>
      <c r="C675" s="11" t="s">
        <v>6</v>
      </c>
      <c r="D675" s="12" t="s">
        <v>1121</v>
      </c>
      <c r="E675" s="13" t="s">
        <v>101</v>
      </c>
      <c r="F675" s="14">
        <v>30</v>
      </c>
      <c r="G675" s="87">
        <f>IF(C675="FDE", VLOOKUP(B675, FDE,5,0),VLOOKUP(B675,CDHU!$A$8:$F$4118,6,0))*(1+$E$8)</f>
        <v>66.909263999999993</v>
      </c>
      <c r="H675" s="36">
        <f t="shared" si="20"/>
        <v>2007.27</v>
      </c>
      <c r="I675" s="86">
        <f t="shared" si="21"/>
        <v>5.0587233895605123E-5</v>
      </c>
    </row>
    <row r="676" spans="1:9">
      <c r="A676" s="3">
        <v>666</v>
      </c>
      <c r="B676" s="12" t="s">
        <v>1122</v>
      </c>
      <c r="C676" s="11" t="s">
        <v>6</v>
      </c>
      <c r="D676" s="12" t="s">
        <v>1123</v>
      </c>
      <c r="E676" s="13" t="s">
        <v>101</v>
      </c>
      <c r="F676" s="14">
        <v>15</v>
      </c>
      <c r="G676" s="87">
        <f>IF(C676="FDE", VLOOKUP(B676, FDE,5,0),VLOOKUP(B676,CDHU!$A$8:$F$4118,6,0))*(1+$E$8)</f>
        <v>89.986536000000015</v>
      </c>
      <c r="H676" s="36">
        <f t="shared" si="20"/>
        <v>1349.79</v>
      </c>
      <c r="I676" s="86">
        <f t="shared" si="21"/>
        <v>3.4017417905886521E-5</v>
      </c>
    </row>
    <row r="677" spans="1:9">
      <c r="A677" s="3">
        <v>667</v>
      </c>
      <c r="B677" s="12" t="s">
        <v>1124</v>
      </c>
      <c r="C677" s="11" t="s">
        <v>6</v>
      </c>
      <c r="D677" s="12" t="s">
        <v>1125</v>
      </c>
      <c r="E677" s="13" t="s">
        <v>80</v>
      </c>
      <c r="F677" s="14">
        <v>1</v>
      </c>
      <c r="G677" s="87">
        <f>IF(C677="FDE", VLOOKUP(B677, FDE,5,0),VLOOKUP(B677,CDHU!$A$8:$F$4118,6,0))*(1+$E$8)</f>
        <v>438.85114200000004</v>
      </c>
      <c r="H677" s="36">
        <f t="shared" si="20"/>
        <v>438.85</v>
      </c>
      <c r="I677" s="86">
        <f t="shared" si="21"/>
        <v>1.1059901057200231E-5</v>
      </c>
    </row>
    <row r="678" spans="1:9">
      <c r="A678" s="3">
        <v>668</v>
      </c>
      <c r="B678" s="12" t="s">
        <v>1126</v>
      </c>
      <c r="C678" s="11" t="s">
        <v>6</v>
      </c>
      <c r="D678" s="12" t="s">
        <v>1127</v>
      </c>
      <c r="E678" s="13" t="s">
        <v>80</v>
      </c>
      <c r="F678" s="14">
        <v>50</v>
      </c>
      <c r="G678" s="87">
        <f>IF(C678="FDE", VLOOKUP(B678, FDE,5,0),VLOOKUP(B678,CDHU!$A$8:$F$4118,6,0))*(1+$E$8)</f>
        <v>31.033248000000004</v>
      </c>
      <c r="H678" s="36">
        <f t="shared" si="20"/>
        <v>1551.66</v>
      </c>
      <c r="I678" s="86">
        <f t="shared" si="21"/>
        <v>3.9104947190190983E-5</v>
      </c>
    </row>
    <row r="679" spans="1:9">
      <c r="A679" s="3">
        <v>669</v>
      </c>
      <c r="B679" s="12" t="s">
        <v>1128</v>
      </c>
      <c r="C679" s="11" t="s">
        <v>6</v>
      </c>
      <c r="D679" s="12" t="s">
        <v>1129</v>
      </c>
      <c r="E679" s="13" t="s">
        <v>80</v>
      </c>
      <c r="F679" s="14">
        <v>175</v>
      </c>
      <c r="G679" s="87">
        <f>IF(C679="FDE", VLOOKUP(B679, FDE,5,0),VLOOKUP(B679,CDHU!$A$8:$F$4118,6,0))*(1+$E$8)</f>
        <v>22.768422000000001</v>
      </c>
      <c r="H679" s="36">
        <f t="shared" si="20"/>
        <v>3984.47</v>
      </c>
      <c r="I679" s="86">
        <f t="shared" si="21"/>
        <v>1.004166434211749E-4</v>
      </c>
    </row>
    <row r="680" spans="1:9">
      <c r="A680" s="3">
        <v>670</v>
      </c>
      <c r="B680" s="12" t="s">
        <v>1130</v>
      </c>
      <c r="C680" s="11" t="s">
        <v>6</v>
      </c>
      <c r="D680" s="12" t="s">
        <v>1131</v>
      </c>
      <c r="E680" s="13" t="s">
        <v>80</v>
      </c>
      <c r="F680" s="14">
        <v>7</v>
      </c>
      <c r="G680" s="87">
        <f>IF(C680="FDE", VLOOKUP(B680, FDE,5,0),VLOOKUP(B680,CDHU!$A$8:$F$4118,6,0))*(1+$E$8)</f>
        <v>334.59573599999999</v>
      </c>
      <c r="H680" s="36">
        <f t="shared" si="20"/>
        <v>2342.17</v>
      </c>
      <c r="I680" s="86">
        <f t="shared" si="21"/>
        <v>5.9027386257588396E-5</v>
      </c>
    </row>
    <row r="681" spans="1:9">
      <c r="A681" s="3">
        <v>671</v>
      </c>
      <c r="B681" s="12" t="s">
        <v>1132</v>
      </c>
      <c r="C681" s="11" t="s">
        <v>6</v>
      </c>
      <c r="D681" s="12" t="s">
        <v>1133</v>
      </c>
      <c r="E681" s="13" t="s">
        <v>80</v>
      </c>
      <c r="F681" s="14">
        <v>45</v>
      </c>
      <c r="G681" s="87">
        <f>IF(C681="FDE", VLOOKUP(B681, FDE,5,0),VLOOKUP(B681,CDHU!$A$8:$F$4118,6,0))*(1+$E$8)</f>
        <v>42.670715999999999</v>
      </c>
      <c r="H681" s="36">
        <f t="shared" si="20"/>
        <v>1920.18</v>
      </c>
      <c r="I681" s="86">
        <f t="shared" si="21"/>
        <v>4.8392391049367076E-5</v>
      </c>
    </row>
    <row r="682" spans="1:9">
      <c r="A682" s="3">
        <v>672</v>
      </c>
      <c r="B682" s="12" t="s">
        <v>1134</v>
      </c>
      <c r="C682" s="11" t="s">
        <v>6</v>
      </c>
      <c r="D682" s="12" t="s">
        <v>1135</v>
      </c>
      <c r="E682" s="13" t="s">
        <v>101</v>
      </c>
      <c r="F682" s="14">
        <v>1300</v>
      </c>
      <c r="G682" s="87">
        <f>IF(C682="FDE", VLOOKUP(B682, FDE,5,0),VLOOKUP(B682,CDHU!$A$8:$F$4118,6,0))*(1+$E$8)</f>
        <v>49.700142</v>
      </c>
      <c r="H682" s="36">
        <f t="shared" si="20"/>
        <v>64610.18</v>
      </c>
      <c r="I682" s="86">
        <f t="shared" si="21"/>
        <v>1.628306250627543E-3</v>
      </c>
    </row>
    <row r="683" spans="1:9">
      <c r="A683" s="3">
        <v>673</v>
      </c>
      <c r="B683" s="12" t="s">
        <v>1136</v>
      </c>
      <c r="C683" s="11" t="s">
        <v>6</v>
      </c>
      <c r="D683" s="12" t="s">
        <v>1137</v>
      </c>
      <c r="E683" s="13" t="s">
        <v>101</v>
      </c>
      <c r="F683" s="14">
        <v>600</v>
      </c>
      <c r="G683" s="87">
        <f>IF(C683="FDE", VLOOKUP(B683, FDE,5,0),VLOOKUP(B683,CDHU!$A$8:$F$4118,6,0))*(1+$E$8)</f>
        <v>60.448122000000005</v>
      </c>
      <c r="H683" s="36">
        <f t="shared" si="20"/>
        <v>36268.870000000003</v>
      </c>
      <c r="I683" s="86">
        <f t="shared" si="21"/>
        <v>9.1404833919666814E-4</v>
      </c>
    </row>
    <row r="684" spans="1:9">
      <c r="A684" s="3">
        <v>674</v>
      </c>
      <c r="B684" s="12" t="s">
        <v>1138</v>
      </c>
      <c r="C684" s="11" t="s">
        <v>6</v>
      </c>
      <c r="D684" s="12" t="s">
        <v>1139</v>
      </c>
      <c r="E684" s="13" t="s">
        <v>101</v>
      </c>
      <c r="F684" s="14">
        <v>75</v>
      </c>
      <c r="G684" s="87">
        <f>IF(C684="FDE", VLOOKUP(B684, FDE,5,0),VLOOKUP(B684,CDHU!$A$8:$F$4118,6,0))*(1+$E$8)</f>
        <v>79.683300000000003</v>
      </c>
      <c r="H684" s="36">
        <f t="shared" si="20"/>
        <v>5976.24</v>
      </c>
      <c r="I684" s="86">
        <f t="shared" si="21"/>
        <v>1.506132461982051E-4</v>
      </c>
    </row>
    <row r="685" spans="1:9">
      <c r="A685" s="3">
        <v>675</v>
      </c>
      <c r="B685" s="12" t="s">
        <v>1140</v>
      </c>
      <c r="C685" s="11" t="s">
        <v>6</v>
      </c>
      <c r="D685" s="12" t="s">
        <v>1141</v>
      </c>
      <c r="E685" s="13" t="s">
        <v>101</v>
      </c>
      <c r="F685" s="14">
        <v>75</v>
      </c>
      <c r="G685" s="87">
        <f>IF(C685="FDE", VLOOKUP(B685, FDE,5,0),VLOOKUP(B685,CDHU!$A$8:$F$4118,6,0))*(1+$E$8)</f>
        <v>91.209581999999997</v>
      </c>
      <c r="H685" s="36">
        <f t="shared" si="20"/>
        <v>6840.71</v>
      </c>
      <c r="I685" s="86">
        <f t="shared" si="21"/>
        <v>1.7239962575139615E-4</v>
      </c>
    </row>
    <row r="686" spans="1:9">
      <c r="A686" s="3">
        <v>676</v>
      </c>
      <c r="B686" s="12" t="s">
        <v>1142</v>
      </c>
      <c r="C686" s="11" t="s">
        <v>6</v>
      </c>
      <c r="D686" s="12" t="s">
        <v>1143</v>
      </c>
      <c r="E686" s="13" t="s">
        <v>101</v>
      </c>
      <c r="F686" s="14">
        <v>50</v>
      </c>
      <c r="G686" s="87">
        <f>IF(C686="FDE", VLOOKUP(B686, FDE,5,0),VLOOKUP(B686,CDHU!$A$8:$F$4118,6,0))*(1+$E$8)</f>
        <v>110.531238</v>
      </c>
      <c r="H686" s="36">
        <f t="shared" si="20"/>
        <v>5526.56</v>
      </c>
      <c r="I686" s="86">
        <f t="shared" si="21"/>
        <v>1.3928040739815545E-4</v>
      </c>
    </row>
    <row r="687" spans="1:9">
      <c r="A687" s="3">
        <v>677</v>
      </c>
      <c r="B687" s="12" t="s">
        <v>1144</v>
      </c>
      <c r="C687" s="11" t="s">
        <v>6</v>
      </c>
      <c r="D687" s="12" t="s">
        <v>1145</v>
      </c>
      <c r="E687" s="13" t="s">
        <v>101</v>
      </c>
      <c r="F687" s="14">
        <v>25</v>
      </c>
      <c r="G687" s="87">
        <f>IF(C687="FDE", VLOOKUP(B687, FDE,5,0),VLOOKUP(B687,CDHU!$A$8:$F$4118,6,0))*(1+$E$8)</f>
        <v>153.86906999999999</v>
      </c>
      <c r="H687" s="36">
        <f t="shared" si="20"/>
        <v>3846.72</v>
      </c>
      <c r="I687" s="86">
        <f t="shared" si="21"/>
        <v>9.6945066867388106E-5</v>
      </c>
    </row>
    <row r="688" spans="1:9">
      <c r="A688" s="3">
        <v>678</v>
      </c>
      <c r="B688" s="12" t="s">
        <v>1146</v>
      </c>
      <c r="C688" s="11" t="s">
        <v>6</v>
      </c>
      <c r="D688" s="12" t="s">
        <v>1147</v>
      </c>
      <c r="E688" s="13" t="s">
        <v>101</v>
      </c>
      <c r="F688" s="14">
        <v>25</v>
      </c>
      <c r="G688" s="87">
        <f>IF(C688="FDE", VLOOKUP(B688, FDE,5,0),VLOOKUP(B688,CDHU!$A$8:$F$4118,6,0))*(1+$E$8)</f>
        <v>171.85649400000003</v>
      </c>
      <c r="H688" s="36">
        <f t="shared" si="20"/>
        <v>4296.41</v>
      </c>
      <c r="I688" s="86">
        <f t="shared" si="21"/>
        <v>1.0827815768751429E-4</v>
      </c>
    </row>
    <row r="689" spans="1:9">
      <c r="A689" s="3">
        <v>679</v>
      </c>
      <c r="B689" s="12" t="s">
        <v>1148</v>
      </c>
      <c r="C689" s="11" t="s">
        <v>6</v>
      </c>
      <c r="D689" s="12" t="s">
        <v>1149</v>
      </c>
      <c r="E689" s="13" t="s">
        <v>80</v>
      </c>
      <c r="F689" s="14">
        <v>5</v>
      </c>
      <c r="G689" s="87">
        <f>IF(C689="FDE", VLOOKUP(B689, FDE,5,0),VLOOKUP(B689,CDHU!$A$8:$F$4118,6,0))*(1+$E$8)</f>
        <v>420.80194800000004</v>
      </c>
      <c r="H689" s="36">
        <f t="shared" si="20"/>
        <v>2104</v>
      </c>
      <c r="I689" s="86">
        <f t="shared" si="21"/>
        <v>5.3025024095589125E-5</v>
      </c>
    </row>
    <row r="690" spans="1:9">
      <c r="A690" s="3">
        <v>680</v>
      </c>
      <c r="B690" s="12" t="s">
        <v>1150</v>
      </c>
      <c r="C690" s="11" t="s">
        <v>6</v>
      </c>
      <c r="D690" s="12" t="s">
        <v>1151</v>
      </c>
      <c r="E690" s="13" t="s">
        <v>80</v>
      </c>
      <c r="F690" s="14">
        <v>7</v>
      </c>
      <c r="G690" s="87">
        <f>IF(C690="FDE", VLOOKUP(B690, FDE,5,0),VLOOKUP(B690,CDHU!$A$8:$F$4118,6,0))*(1+$E$8)</f>
        <v>504.93268800000004</v>
      </c>
      <c r="H690" s="36">
        <f t="shared" si="20"/>
        <v>3534.52</v>
      </c>
      <c r="I690" s="86">
        <f t="shared" si="21"/>
        <v>8.9077000079059725E-5</v>
      </c>
    </row>
    <row r="691" spans="1:9">
      <c r="A691" s="3">
        <v>681</v>
      </c>
      <c r="B691" s="12" t="s">
        <v>1152</v>
      </c>
      <c r="C691" s="11" t="s">
        <v>6</v>
      </c>
      <c r="D691" s="12" t="s">
        <v>1153</v>
      </c>
      <c r="E691" s="13" t="s">
        <v>80</v>
      </c>
      <c r="F691" s="14">
        <v>7</v>
      </c>
      <c r="G691" s="87">
        <f>IF(C691="FDE", VLOOKUP(B691, FDE,5,0),VLOOKUP(B691,CDHU!$A$8:$F$4118,6,0))*(1+$E$8)</f>
        <v>715.92665399999998</v>
      </c>
      <c r="H691" s="36">
        <f t="shared" si="20"/>
        <v>5011.4799999999996</v>
      </c>
      <c r="I691" s="86">
        <f t="shared" si="21"/>
        <v>1.2629935729779608E-4</v>
      </c>
    </row>
    <row r="692" spans="1:9">
      <c r="A692" s="3">
        <v>682</v>
      </c>
      <c r="B692" s="12" t="s">
        <v>1154</v>
      </c>
      <c r="C692" s="11" t="s">
        <v>6</v>
      </c>
      <c r="D692" s="12" t="s">
        <v>1155</v>
      </c>
      <c r="E692" s="13" t="s">
        <v>80</v>
      </c>
      <c r="F692" s="14">
        <v>10</v>
      </c>
      <c r="G692" s="87">
        <f>IF(C692="FDE", VLOOKUP(B692, FDE,5,0),VLOOKUP(B692,CDHU!$A$8:$F$4118,6,0))*(1+$E$8)</f>
        <v>788.08636799999999</v>
      </c>
      <c r="H692" s="36">
        <f t="shared" si="20"/>
        <v>7880.86</v>
      </c>
      <c r="I692" s="86">
        <f t="shared" si="21"/>
        <v>1.9861349400853825E-4</v>
      </c>
    </row>
    <row r="693" spans="1:9">
      <c r="A693" s="3">
        <v>683</v>
      </c>
      <c r="B693" s="12" t="s">
        <v>1156</v>
      </c>
      <c r="C693" s="11" t="s">
        <v>6</v>
      </c>
      <c r="D693" s="12" t="s">
        <v>1157</v>
      </c>
      <c r="E693" s="13" t="s">
        <v>80</v>
      </c>
      <c r="F693" s="14">
        <v>5</v>
      </c>
      <c r="G693" s="87">
        <f>IF(C693="FDE", VLOOKUP(B693, FDE,5,0),VLOOKUP(B693,CDHU!$A$8:$F$4118,6,0))*(1+$E$8)</f>
        <v>1080.7773360000001</v>
      </c>
      <c r="H693" s="36">
        <f t="shared" si="20"/>
        <v>5403.88</v>
      </c>
      <c r="I693" s="86">
        <f t="shared" si="21"/>
        <v>1.3618862509965406E-4</v>
      </c>
    </row>
    <row r="694" spans="1:9">
      <c r="A694" s="3">
        <v>684</v>
      </c>
      <c r="B694" s="12" t="s">
        <v>1158</v>
      </c>
      <c r="C694" s="11" t="s">
        <v>6</v>
      </c>
      <c r="D694" s="12" t="s">
        <v>1159</v>
      </c>
      <c r="E694" s="13" t="s">
        <v>101</v>
      </c>
      <c r="F694" s="14">
        <v>17</v>
      </c>
      <c r="G694" s="87">
        <f>IF(C694="FDE", VLOOKUP(B694, FDE,5,0),VLOOKUP(B694,CDHU!$A$8:$F$4118,6,0))*(1+$E$8)</f>
        <v>16.826148</v>
      </c>
      <c r="H694" s="36">
        <f t="shared" si="20"/>
        <v>286.04000000000002</v>
      </c>
      <c r="I694" s="86">
        <f t="shared" si="21"/>
        <v>7.208782268204522E-6</v>
      </c>
    </row>
    <row r="695" spans="1:9">
      <c r="A695" s="3">
        <v>685</v>
      </c>
      <c r="B695" s="12" t="s">
        <v>1160</v>
      </c>
      <c r="C695" s="11" t="s">
        <v>6</v>
      </c>
      <c r="D695" s="12" t="s">
        <v>1161</v>
      </c>
      <c r="E695" s="13" t="s">
        <v>101</v>
      </c>
      <c r="F695" s="14">
        <v>17</v>
      </c>
      <c r="G695" s="87">
        <f>IF(C695="FDE", VLOOKUP(B695, FDE,5,0),VLOOKUP(B695,CDHU!$A$8:$F$4118,6,0))*(1+$E$8)</f>
        <v>22.904316000000001</v>
      </c>
      <c r="H695" s="36">
        <f t="shared" si="20"/>
        <v>389.37</v>
      </c>
      <c r="I695" s="86">
        <f t="shared" si="21"/>
        <v>9.8129057186784881E-6</v>
      </c>
    </row>
    <row r="696" spans="1:9">
      <c r="A696" s="3">
        <v>686</v>
      </c>
      <c r="B696" s="12" t="s">
        <v>1162</v>
      </c>
      <c r="C696" s="11" t="s">
        <v>6</v>
      </c>
      <c r="D696" s="12" t="s">
        <v>1163</v>
      </c>
      <c r="E696" s="13" t="s">
        <v>101</v>
      </c>
      <c r="F696" s="14">
        <v>17</v>
      </c>
      <c r="G696" s="87">
        <f>IF(C696="FDE", VLOOKUP(B696, FDE,5,0),VLOOKUP(B696,CDHU!$A$8:$F$4118,6,0))*(1+$E$8)</f>
        <v>42.225971999999999</v>
      </c>
      <c r="H696" s="36">
        <f t="shared" si="20"/>
        <v>717.84</v>
      </c>
      <c r="I696" s="86">
        <f t="shared" si="21"/>
        <v>1.8091009171472291E-5</v>
      </c>
    </row>
    <row r="697" spans="1:9">
      <c r="A697" s="3">
        <v>687</v>
      </c>
      <c r="B697" s="12" t="s">
        <v>1164</v>
      </c>
      <c r="C697" s="11" t="s">
        <v>6</v>
      </c>
      <c r="D697" s="12" t="s">
        <v>1165</v>
      </c>
      <c r="E697" s="13" t="s">
        <v>80</v>
      </c>
      <c r="F697" s="14">
        <v>1</v>
      </c>
      <c r="G697" s="87">
        <f>IF(C697="FDE", VLOOKUP(B697, FDE,5,0),VLOOKUP(B697,CDHU!$A$8:$F$4118,6,0))*(1+$E$8)</f>
        <v>97.843680000000006</v>
      </c>
      <c r="H697" s="36">
        <f t="shared" si="20"/>
        <v>97.84</v>
      </c>
      <c r="I697" s="86">
        <f t="shared" si="21"/>
        <v>2.4657644284754945E-6</v>
      </c>
    </row>
    <row r="698" spans="1:9">
      <c r="A698" s="3">
        <v>688</v>
      </c>
      <c r="B698" s="12" t="s">
        <v>1166</v>
      </c>
      <c r="C698" s="11" t="s">
        <v>6</v>
      </c>
      <c r="D698" s="12" t="s">
        <v>1167</v>
      </c>
      <c r="E698" s="13" t="s">
        <v>80</v>
      </c>
      <c r="F698" s="14">
        <v>1</v>
      </c>
      <c r="G698" s="87">
        <f>IF(C698="FDE", VLOOKUP(B698, FDE,5,0),VLOOKUP(B698,CDHU!$A$8:$F$4118,6,0))*(1+$E$8)</f>
        <v>1910.274312</v>
      </c>
      <c r="H698" s="36">
        <f t="shared" si="20"/>
        <v>1910.27</v>
      </c>
      <c r="I698" s="86">
        <f t="shared" si="21"/>
        <v>4.8142639153555624E-5</v>
      </c>
    </row>
    <row r="699" spans="1:9">
      <c r="A699" s="3">
        <v>689</v>
      </c>
      <c r="B699" s="12" t="s">
        <v>1168</v>
      </c>
      <c r="C699" s="11" t="s">
        <v>6</v>
      </c>
      <c r="D699" s="12" t="s">
        <v>1169</v>
      </c>
      <c r="E699" s="13" t="s">
        <v>80</v>
      </c>
      <c r="F699" s="14">
        <v>1</v>
      </c>
      <c r="G699" s="87">
        <f>IF(C699="FDE", VLOOKUP(B699, FDE,5,0),VLOOKUP(B699,CDHU!$A$8:$F$4118,6,0))*(1+$E$8)</f>
        <v>1916.6119140000003</v>
      </c>
      <c r="H699" s="36">
        <f t="shared" si="20"/>
        <v>1916.61</v>
      </c>
      <c r="I699" s="86">
        <f t="shared" si="21"/>
        <v>4.8302419882056593E-5</v>
      </c>
    </row>
    <row r="700" spans="1:9">
      <c r="A700" s="3">
        <v>690</v>
      </c>
      <c r="B700" s="12" t="s">
        <v>2839</v>
      </c>
      <c r="C700" s="11" t="s">
        <v>6</v>
      </c>
      <c r="D700" s="12" t="s">
        <v>2840</v>
      </c>
      <c r="E700" s="13" t="s">
        <v>80</v>
      </c>
      <c r="F700" s="14">
        <v>1</v>
      </c>
      <c r="G700" s="87">
        <f>IF(C700="FDE", VLOOKUP(B700, FDE,5,0),VLOOKUP(B700,CDHU!$A$8:$F$4118,6,0))*(1+$E$8)</f>
        <v>982.55068200000005</v>
      </c>
      <c r="H700" s="36">
        <f t="shared" si="20"/>
        <v>982.55</v>
      </c>
      <c r="I700" s="86">
        <f t="shared" si="21"/>
        <v>2.476223261650242E-5</v>
      </c>
    </row>
    <row r="701" spans="1:9">
      <c r="A701" s="3">
        <v>691</v>
      </c>
      <c r="B701" s="12" t="s">
        <v>2841</v>
      </c>
      <c r="C701" s="11" t="s">
        <v>6</v>
      </c>
      <c r="D701" s="12" t="s">
        <v>2842</v>
      </c>
      <c r="E701" s="13" t="s">
        <v>80</v>
      </c>
      <c r="F701" s="14">
        <v>1</v>
      </c>
      <c r="G701" s="87">
        <f>IF(C701="FDE", VLOOKUP(B701, FDE,5,0),VLOOKUP(B701,CDHU!$A$8:$F$4118,6,0))*(1+$E$8)</f>
        <v>1084.9900500000001</v>
      </c>
      <c r="H701" s="36">
        <f t="shared" si="20"/>
        <v>1084.99</v>
      </c>
      <c r="I701" s="86">
        <f t="shared" si="21"/>
        <v>2.7343926280167893E-5</v>
      </c>
    </row>
    <row r="702" spans="1:9">
      <c r="A702" s="3">
        <v>692</v>
      </c>
      <c r="B702" s="12" t="s">
        <v>1170</v>
      </c>
      <c r="C702" s="11" t="s">
        <v>6</v>
      </c>
      <c r="D702" s="12" t="s">
        <v>1171</v>
      </c>
      <c r="E702" s="13" t="s">
        <v>80</v>
      </c>
      <c r="F702" s="14">
        <v>5</v>
      </c>
      <c r="G702" s="87">
        <f>IF(C702="FDE", VLOOKUP(B702, FDE,5,0),VLOOKUP(B702,CDHU!$A$8:$F$4118,6,0))*(1+$E$8)</f>
        <v>628.53445799999997</v>
      </c>
      <c r="H702" s="36">
        <f t="shared" si="20"/>
        <v>3142.67</v>
      </c>
      <c r="I702" s="86">
        <f t="shared" si="21"/>
        <v>7.9201593381409251E-5</v>
      </c>
    </row>
    <row r="703" spans="1:9">
      <c r="A703" s="3">
        <v>693</v>
      </c>
      <c r="B703" s="12" t="s">
        <v>1172</v>
      </c>
      <c r="C703" s="11" t="s">
        <v>6</v>
      </c>
      <c r="D703" s="12" t="s">
        <v>1173</v>
      </c>
      <c r="E703" s="13" t="s">
        <v>80</v>
      </c>
      <c r="F703" s="14">
        <v>5</v>
      </c>
      <c r="G703" s="87">
        <f>IF(C703="FDE", VLOOKUP(B703, FDE,5,0),VLOOKUP(B703,CDHU!$A$8:$F$4118,6,0))*(1+$E$8)</f>
        <v>663.310968</v>
      </c>
      <c r="H703" s="36">
        <f t="shared" si="20"/>
        <v>3316.55</v>
      </c>
      <c r="I703" s="86">
        <f t="shared" si="21"/>
        <v>8.3583718471590357E-5</v>
      </c>
    </row>
    <row r="704" spans="1:9">
      <c r="A704" s="3">
        <v>694</v>
      </c>
      <c r="B704" s="12" t="s">
        <v>1174</v>
      </c>
      <c r="C704" s="11" t="s">
        <v>6</v>
      </c>
      <c r="D704" s="12" t="s">
        <v>1175</v>
      </c>
      <c r="E704" s="13" t="s">
        <v>80</v>
      </c>
      <c r="F704" s="14">
        <v>5</v>
      </c>
      <c r="G704" s="87">
        <f>IF(C704="FDE", VLOOKUP(B704, FDE,5,0),VLOOKUP(B704,CDHU!$A$8:$F$4118,6,0))*(1+$E$8)</f>
        <v>667.82017800000006</v>
      </c>
      <c r="H704" s="36">
        <f t="shared" si="20"/>
        <v>3339.1</v>
      </c>
      <c r="I704" s="86">
        <f t="shared" si="21"/>
        <v>8.4152023744097742E-5</v>
      </c>
    </row>
    <row r="705" spans="1:9">
      <c r="A705" s="3">
        <v>695</v>
      </c>
      <c r="B705" s="12" t="s">
        <v>1176</v>
      </c>
      <c r="C705" s="11" t="s">
        <v>6</v>
      </c>
      <c r="D705" s="12" t="s">
        <v>1177</v>
      </c>
      <c r="E705" s="13" t="s">
        <v>80</v>
      </c>
      <c r="F705" s="14">
        <v>5</v>
      </c>
      <c r="G705" s="87">
        <f>IF(C705="FDE", VLOOKUP(B705, FDE,5,0),VLOOKUP(B705,CDHU!$A$8:$F$4118,6,0))*(1+$E$8)</f>
        <v>1384.8092760000002</v>
      </c>
      <c r="H705" s="36">
        <f t="shared" si="20"/>
        <v>6924.04</v>
      </c>
      <c r="I705" s="86">
        <f t="shared" si="21"/>
        <v>1.7449970904887021E-4</v>
      </c>
    </row>
    <row r="706" spans="1:9">
      <c r="A706" s="3">
        <v>696</v>
      </c>
      <c r="B706" s="12" t="s">
        <v>1178</v>
      </c>
      <c r="C706" s="11" t="s">
        <v>6</v>
      </c>
      <c r="D706" s="12" t="s">
        <v>1179</v>
      </c>
      <c r="E706" s="13" t="s">
        <v>80</v>
      </c>
      <c r="F706" s="14">
        <v>375</v>
      </c>
      <c r="G706" s="87">
        <f>IF(C706="FDE", VLOOKUP(B706, FDE,5,0),VLOOKUP(B706,CDHU!$A$8:$F$4118,6,0))*(1+$E$8)</f>
        <v>23.682618000000002</v>
      </c>
      <c r="H706" s="36">
        <f t="shared" si="20"/>
        <v>8880.98</v>
      </c>
      <c r="I706" s="86">
        <f t="shared" si="21"/>
        <v>2.2381852589945108E-4</v>
      </c>
    </row>
    <row r="707" spans="1:9">
      <c r="A707" s="3">
        <v>697</v>
      </c>
      <c r="B707" s="12" t="s">
        <v>1180</v>
      </c>
      <c r="C707" s="11" t="s">
        <v>6</v>
      </c>
      <c r="D707" s="12" t="s">
        <v>1181</v>
      </c>
      <c r="E707" s="13" t="s">
        <v>80</v>
      </c>
      <c r="F707" s="14">
        <v>112</v>
      </c>
      <c r="G707" s="87">
        <f>IF(C707="FDE", VLOOKUP(B707, FDE,5,0),VLOOKUP(B707,CDHU!$A$8:$F$4118,6,0))*(1+$E$8)</f>
        <v>37.766178000000004</v>
      </c>
      <c r="H707" s="36">
        <f t="shared" si="20"/>
        <v>4229.8100000000004</v>
      </c>
      <c r="I707" s="86">
        <f t="shared" si="21"/>
        <v>1.0659970397802465E-4</v>
      </c>
    </row>
    <row r="708" spans="1:9">
      <c r="A708" s="3">
        <v>698</v>
      </c>
      <c r="B708" s="12" t="s">
        <v>1182</v>
      </c>
      <c r="C708" s="11" t="s">
        <v>6</v>
      </c>
      <c r="D708" s="12" t="s">
        <v>1183</v>
      </c>
      <c r="E708" s="13" t="s">
        <v>80</v>
      </c>
      <c r="F708" s="14">
        <v>35</v>
      </c>
      <c r="G708" s="87">
        <f>IF(C708="FDE", VLOOKUP(B708, FDE,5,0),VLOOKUP(B708,CDHU!$A$8:$F$4118,6,0))*(1+$E$8)</f>
        <v>232.44051000000002</v>
      </c>
      <c r="H708" s="36">
        <f t="shared" si="20"/>
        <v>8135.41</v>
      </c>
      <c r="I708" s="86">
        <f t="shared" si="21"/>
        <v>2.0502866505584444E-4</v>
      </c>
    </row>
    <row r="709" spans="1:9">
      <c r="A709" s="3">
        <v>699</v>
      </c>
      <c r="B709" s="12" t="s">
        <v>1184</v>
      </c>
      <c r="C709" s="11" t="s">
        <v>6</v>
      </c>
      <c r="D709" s="12" t="s">
        <v>1185</v>
      </c>
      <c r="E709" s="13" t="s">
        <v>80</v>
      </c>
      <c r="F709" s="14">
        <v>15</v>
      </c>
      <c r="G709" s="87">
        <f>IF(C709="FDE", VLOOKUP(B709, FDE,5,0),VLOOKUP(B709,CDHU!$A$8:$F$4118,6,0))*(1+$E$8)</f>
        <v>484.43740200000002</v>
      </c>
      <c r="H709" s="36">
        <f t="shared" si="20"/>
        <v>7266.56</v>
      </c>
      <c r="I709" s="86">
        <f t="shared" si="21"/>
        <v>1.8313190070914646E-4</v>
      </c>
    </row>
    <row r="710" spans="1:9">
      <c r="A710" s="3">
        <v>700</v>
      </c>
      <c r="B710" s="12" t="s">
        <v>1186</v>
      </c>
      <c r="C710" s="11" t="s">
        <v>6</v>
      </c>
      <c r="D710" s="12" t="s">
        <v>1187</v>
      </c>
      <c r="E710" s="13" t="s">
        <v>80</v>
      </c>
      <c r="F710" s="14">
        <v>10</v>
      </c>
      <c r="G710" s="87">
        <f>IF(C710="FDE", VLOOKUP(B710, FDE,5,0),VLOOKUP(B710,CDHU!$A$8:$F$4118,6,0))*(1+$E$8)</f>
        <v>793.97922600000015</v>
      </c>
      <c r="H710" s="36">
        <f t="shared" si="20"/>
        <v>7939.79</v>
      </c>
      <c r="I710" s="86">
        <f t="shared" si="21"/>
        <v>2.0009864831935245E-4</v>
      </c>
    </row>
    <row r="711" spans="1:9">
      <c r="A711" s="3">
        <v>701</v>
      </c>
      <c r="B711" s="12" t="s">
        <v>1188</v>
      </c>
      <c r="C711" s="11" t="s">
        <v>6</v>
      </c>
      <c r="D711" s="12" t="s">
        <v>1189</v>
      </c>
      <c r="E711" s="13" t="s">
        <v>80</v>
      </c>
      <c r="F711" s="14">
        <v>7</v>
      </c>
      <c r="G711" s="87">
        <f>IF(C711="FDE", VLOOKUP(B711, FDE,5,0),VLOOKUP(B711,CDHU!$A$8:$F$4118,6,0))*(1+$E$8)</f>
        <v>458.07396600000004</v>
      </c>
      <c r="H711" s="36">
        <f t="shared" si="20"/>
        <v>3206.51</v>
      </c>
      <c r="I711" s="86">
        <f t="shared" si="21"/>
        <v>8.0810489549784927E-5</v>
      </c>
    </row>
    <row r="712" spans="1:9">
      <c r="A712" s="3">
        <v>702</v>
      </c>
      <c r="B712" s="12" t="s">
        <v>1190</v>
      </c>
      <c r="C712" s="11" t="s">
        <v>6</v>
      </c>
      <c r="D712" s="12" t="s">
        <v>1191</v>
      </c>
      <c r="E712" s="13" t="s">
        <v>80</v>
      </c>
      <c r="F712" s="14">
        <v>40</v>
      </c>
      <c r="G712" s="87">
        <f>IF(C712="FDE", VLOOKUP(B712, FDE,5,0),VLOOKUP(B712,CDHU!$A$8:$F$4118,6,0))*(1+$E$8)</f>
        <v>116.37468000000001</v>
      </c>
      <c r="H712" s="36">
        <f t="shared" si="20"/>
        <v>4654.9799999999996</v>
      </c>
      <c r="I712" s="86">
        <f t="shared" si="21"/>
        <v>1.1731484157057292E-4</v>
      </c>
    </row>
    <row r="713" spans="1:9">
      <c r="A713" s="3">
        <v>703</v>
      </c>
      <c r="B713" s="12" t="s">
        <v>1192</v>
      </c>
      <c r="C713" s="11" t="s">
        <v>6</v>
      </c>
      <c r="D713" s="12" t="s">
        <v>1193</v>
      </c>
      <c r="E713" s="13" t="s">
        <v>80</v>
      </c>
      <c r="F713" s="14">
        <v>50</v>
      </c>
      <c r="G713" s="87">
        <f>IF(C713="FDE", VLOOKUP(B713, FDE,5,0),VLOOKUP(B713,CDHU!$A$8:$F$4118,6,0))*(1+$E$8)</f>
        <v>149.273382</v>
      </c>
      <c r="H713" s="36">
        <f t="shared" si="20"/>
        <v>7463.66</v>
      </c>
      <c r="I713" s="86">
        <f t="shared" si="21"/>
        <v>1.8809921641696042E-4</v>
      </c>
    </row>
    <row r="714" spans="1:9">
      <c r="A714" s="3">
        <v>704</v>
      </c>
      <c r="B714" s="12" t="s">
        <v>1194</v>
      </c>
      <c r="C714" s="11" t="s">
        <v>6</v>
      </c>
      <c r="D714" s="12" t="s">
        <v>1195</v>
      </c>
      <c r="E714" s="13" t="s">
        <v>80</v>
      </c>
      <c r="F714" s="14">
        <v>50</v>
      </c>
      <c r="G714" s="87">
        <f>IF(C714="FDE", VLOOKUP(B714, FDE,5,0),VLOOKUP(B714,CDHU!$A$8:$F$4118,6,0))*(1+$E$8)</f>
        <v>279.62043600000004</v>
      </c>
      <c r="H714" s="36">
        <f t="shared" si="20"/>
        <v>13981.02</v>
      </c>
      <c r="I714" s="86">
        <f t="shared" si="21"/>
        <v>3.5234977299473074E-4</v>
      </c>
    </row>
    <row r="715" spans="1:9">
      <c r="A715" s="3">
        <v>705</v>
      </c>
      <c r="B715" s="12" t="s">
        <v>1196</v>
      </c>
      <c r="C715" s="11" t="s">
        <v>6</v>
      </c>
      <c r="D715" s="12" t="s">
        <v>1197</v>
      </c>
      <c r="E715" s="13" t="s">
        <v>80</v>
      </c>
      <c r="F715" s="14">
        <v>5</v>
      </c>
      <c r="G715" s="87">
        <f>IF(C715="FDE", VLOOKUP(B715, FDE,5,0),VLOOKUP(B715,CDHU!$A$8:$F$4118,6,0))*(1+$E$8)</f>
        <v>233.13233400000001</v>
      </c>
      <c r="H715" s="36">
        <f t="shared" ref="H715:H778" si="22">TRUNC(F715*G715,2)</f>
        <v>1165.6600000000001</v>
      </c>
      <c r="I715" s="86">
        <f t="shared" ref="I715:I778" si="23">H715/$H$1463</f>
        <v>2.9376972237292977E-5</v>
      </c>
    </row>
    <row r="716" spans="1:9">
      <c r="A716" s="3">
        <v>706</v>
      </c>
      <c r="B716" s="12" t="s">
        <v>41</v>
      </c>
      <c r="C716" s="11" t="s">
        <v>6</v>
      </c>
      <c r="D716" s="12" t="s">
        <v>1198</v>
      </c>
      <c r="E716" s="13" t="s">
        <v>101</v>
      </c>
      <c r="F716" s="14">
        <v>45000</v>
      </c>
      <c r="G716" s="87">
        <f>IF(C716="FDE", VLOOKUP(B716, FDE,5,0),VLOOKUP(B716,CDHU!$A$8:$F$4118,6,0))*(1+$E$8)</f>
        <v>4.0891739999999999</v>
      </c>
      <c r="H716" s="36">
        <f t="shared" si="22"/>
        <v>184012.83</v>
      </c>
      <c r="I716" s="86">
        <f t="shared" si="23"/>
        <v>4.6374927493571978E-3</v>
      </c>
    </row>
    <row r="717" spans="1:9">
      <c r="A717" s="3">
        <v>707</v>
      </c>
      <c r="B717" s="12" t="s">
        <v>1199</v>
      </c>
      <c r="C717" s="11" t="s">
        <v>6</v>
      </c>
      <c r="D717" s="12" t="s">
        <v>1200</v>
      </c>
      <c r="E717" s="13" t="s">
        <v>101</v>
      </c>
      <c r="F717" s="14">
        <v>500</v>
      </c>
      <c r="G717" s="87">
        <f>IF(C717="FDE", VLOOKUP(B717, FDE,5,0),VLOOKUP(B717,CDHU!$A$8:$F$4118,6,0))*(1+$E$8)</f>
        <v>1.3589400000000003</v>
      </c>
      <c r="H717" s="36">
        <f t="shared" si="22"/>
        <v>679.47</v>
      </c>
      <c r="I717" s="86">
        <f t="shared" si="23"/>
        <v>1.7124008137941988E-5</v>
      </c>
    </row>
    <row r="718" spans="1:9">
      <c r="A718" s="3">
        <v>708</v>
      </c>
      <c r="B718" s="12" t="s">
        <v>1201</v>
      </c>
      <c r="C718" s="11" t="s">
        <v>6</v>
      </c>
      <c r="D718" s="12" t="s">
        <v>1202</v>
      </c>
      <c r="E718" s="13" t="s">
        <v>80</v>
      </c>
      <c r="F718" s="14">
        <v>150</v>
      </c>
      <c r="G718" s="87">
        <f>IF(C718="FDE", VLOOKUP(B718, FDE,5,0),VLOOKUP(B718,CDHU!$A$8:$F$4118,6,0))*(1+$E$8)</f>
        <v>204.11278799999999</v>
      </c>
      <c r="H718" s="36">
        <f t="shared" si="22"/>
        <v>30616.91</v>
      </c>
      <c r="I718" s="86">
        <f t="shared" si="23"/>
        <v>7.7160760003920322E-4</v>
      </c>
    </row>
    <row r="719" spans="1:9">
      <c r="A719" s="3">
        <v>709</v>
      </c>
      <c r="B719" s="12" t="s">
        <v>1203</v>
      </c>
      <c r="C719" s="11" t="s">
        <v>6</v>
      </c>
      <c r="D719" s="12" t="s">
        <v>1204</v>
      </c>
      <c r="E719" s="13" t="s">
        <v>80</v>
      </c>
      <c r="F719" s="14">
        <v>17</v>
      </c>
      <c r="G719" s="87">
        <f>IF(C719="FDE", VLOOKUP(B719, FDE,5,0),VLOOKUP(B719,CDHU!$A$8:$F$4118,6,0))*(1+$E$8)</f>
        <v>273.85111799999999</v>
      </c>
      <c r="H719" s="36">
        <f t="shared" si="22"/>
        <v>4655.46</v>
      </c>
      <c r="I719" s="86">
        <f t="shared" si="23"/>
        <v>1.1732693853424493E-4</v>
      </c>
    </row>
    <row r="720" spans="1:9">
      <c r="A720" s="3">
        <v>710</v>
      </c>
      <c r="B720" s="12" t="s">
        <v>1205</v>
      </c>
      <c r="C720" s="11" t="s">
        <v>6</v>
      </c>
      <c r="D720" s="12" t="s">
        <v>1206</v>
      </c>
      <c r="E720" s="13" t="s">
        <v>80</v>
      </c>
      <c r="F720" s="14">
        <v>10</v>
      </c>
      <c r="G720" s="87">
        <f>IF(C720="FDE", VLOOKUP(B720, FDE,5,0),VLOOKUP(B720,CDHU!$A$8:$F$4118,6,0))*(1+$E$8)</f>
        <v>283.66019400000005</v>
      </c>
      <c r="H720" s="36">
        <f t="shared" si="22"/>
        <v>2836.6</v>
      </c>
      <c r="I720" s="86">
        <f t="shared" si="23"/>
        <v>7.1488014899975341E-5</v>
      </c>
    </row>
    <row r="721" spans="1:9">
      <c r="A721" s="3">
        <v>711</v>
      </c>
      <c r="B721" s="12" t="s">
        <v>1207</v>
      </c>
      <c r="C721" s="11" t="s">
        <v>6</v>
      </c>
      <c r="D721" s="12" t="s">
        <v>1208</v>
      </c>
      <c r="E721" s="13" t="s">
        <v>80</v>
      </c>
      <c r="F721" s="14">
        <v>30</v>
      </c>
      <c r="G721" s="87">
        <f>IF(C721="FDE", VLOOKUP(B721, FDE,5,0),VLOOKUP(B721,CDHU!$A$8:$F$4118,6,0))*(1+$E$8)</f>
        <v>239.828202</v>
      </c>
      <c r="H721" s="36">
        <f t="shared" si="22"/>
        <v>7194.84</v>
      </c>
      <c r="I721" s="86">
        <f t="shared" si="23"/>
        <v>1.8132441272048882E-4</v>
      </c>
    </row>
    <row r="722" spans="1:9">
      <c r="A722" s="3">
        <v>712</v>
      </c>
      <c r="B722" s="12" t="s">
        <v>1209</v>
      </c>
      <c r="C722" s="11" t="s">
        <v>6</v>
      </c>
      <c r="D722" s="12" t="s">
        <v>1210</v>
      </c>
      <c r="E722" s="13" t="s">
        <v>80</v>
      </c>
      <c r="F722" s="14">
        <v>10</v>
      </c>
      <c r="G722" s="87">
        <f>IF(C722="FDE", VLOOKUP(B722, FDE,5,0),VLOOKUP(B722,CDHU!$A$8:$F$4118,6,0))*(1+$E$8)</f>
        <v>264.59797200000003</v>
      </c>
      <c r="H722" s="36">
        <f t="shared" si="22"/>
        <v>2645.97</v>
      </c>
      <c r="I722" s="86">
        <f t="shared" si="23"/>
        <v>6.6683756181656813E-5</v>
      </c>
    </row>
    <row r="723" spans="1:9">
      <c r="A723" s="3">
        <v>713</v>
      </c>
      <c r="B723" s="12" t="s">
        <v>1211</v>
      </c>
      <c r="C723" s="11" t="s">
        <v>6</v>
      </c>
      <c r="D723" s="12" t="s">
        <v>1212</v>
      </c>
      <c r="E723" s="13" t="s">
        <v>80</v>
      </c>
      <c r="F723" s="14">
        <v>10</v>
      </c>
      <c r="G723" s="87">
        <f>IF(C723="FDE", VLOOKUP(B723, FDE,5,0),VLOOKUP(B723,CDHU!$A$8:$F$4118,6,0))*(1+$E$8)</f>
        <v>327.45512400000001</v>
      </c>
      <c r="H723" s="36">
        <f t="shared" si="22"/>
        <v>3274.55</v>
      </c>
      <c r="I723" s="86">
        <f t="shared" si="23"/>
        <v>8.2525234150290574E-5</v>
      </c>
    </row>
    <row r="724" spans="1:9">
      <c r="A724" s="3">
        <v>714</v>
      </c>
      <c r="B724" s="12" t="s">
        <v>1213</v>
      </c>
      <c r="C724" s="11" t="s">
        <v>6</v>
      </c>
      <c r="D724" s="12" t="s">
        <v>1214</v>
      </c>
      <c r="E724" s="13" t="s">
        <v>80</v>
      </c>
      <c r="F724" s="14">
        <v>5</v>
      </c>
      <c r="G724" s="87">
        <f>IF(C724="FDE", VLOOKUP(B724, FDE,5,0),VLOOKUP(B724,CDHU!$A$8:$F$4118,6,0))*(1+$E$8)</f>
        <v>229.71027599999999</v>
      </c>
      <c r="H724" s="36">
        <f t="shared" si="22"/>
        <v>1148.55</v>
      </c>
      <c r="I724" s="86">
        <f t="shared" si="23"/>
        <v>2.8945765886401562E-5</v>
      </c>
    </row>
    <row r="725" spans="1:9">
      <c r="A725" s="3">
        <v>715</v>
      </c>
      <c r="B725" s="12" t="s">
        <v>1215</v>
      </c>
      <c r="C725" s="11" t="s">
        <v>6</v>
      </c>
      <c r="D725" s="12" t="s">
        <v>1216</v>
      </c>
      <c r="E725" s="13" t="s">
        <v>80</v>
      </c>
      <c r="F725" s="14">
        <v>400</v>
      </c>
      <c r="G725" s="87">
        <f>IF(C725="FDE", VLOOKUP(B725, FDE,5,0),VLOOKUP(B725,CDHU!$A$8:$F$4118,6,0))*(1+$E$8)</f>
        <v>220.59302400000001</v>
      </c>
      <c r="H725" s="36">
        <f t="shared" si="22"/>
        <v>88237.2</v>
      </c>
      <c r="I725" s="86">
        <f t="shared" si="23"/>
        <v>2.2237545894141239E-3</v>
      </c>
    </row>
    <row r="726" spans="1:9">
      <c r="A726" s="3">
        <v>716</v>
      </c>
      <c r="B726" s="12" t="s">
        <v>1217</v>
      </c>
      <c r="C726" s="11" t="s">
        <v>6</v>
      </c>
      <c r="D726" s="12" t="s">
        <v>1218</v>
      </c>
      <c r="E726" s="13" t="s">
        <v>80</v>
      </c>
      <c r="F726" s="14">
        <v>120</v>
      </c>
      <c r="G726" s="87">
        <f>IF(C726="FDE", VLOOKUP(B726, FDE,5,0),VLOOKUP(B726,CDHU!$A$8:$F$4118,6,0))*(1+$E$8)</f>
        <v>268.71185400000002</v>
      </c>
      <c r="H726" s="36">
        <f t="shared" si="22"/>
        <v>32245.42</v>
      </c>
      <c r="I726" s="86">
        <f t="shared" si="23"/>
        <v>8.1264932151729633E-4</v>
      </c>
    </row>
    <row r="727" spans="1:9">
      <c r="A727" s="3">
        <v>717</v>
      </c>
      <c r="B727" s="12" t="s">
        <v>1219</v>
      </c>
      <c r="C727" s="11" t="s">
        <v>6</v>
      </c>
      <c r="D727" s="12" t="s">
        <v>1220</v>
      </c>
      <c r="E727" s="13" t="s">
        <v>80</v>
      </c>
      <c r="F727" s="14">
        <v>90</v>
      </c>
      <c r="G727" s="87">
        <f>IF(C727="FDE", VLOOKUP(B727, FDE,5,0),VLOOKUP(B727,CDHU!$A$8:$F$4118,6,0))*(1+$E$8)</f>
        <v>122.230476</v>
      </c>
      <c r="H727" s="36">
        <f t="shared" si="22"/>
        <v>11000.74</v>
      </c>
      <c r="I727" s="86">
        <f t="shared" si="23"/>
        <v>2.7724073363560414E-4</v>
      </c>
    </row>
    <row r="728" spans="1:9">
      <c r="A728" s="3">
        <v>718</v>
      </c>
      <c r="B728" s="12" t="s">
        <v>1221</v>
      </c>
      <c r="C728" s="11" t="s">
        <v>6</v>
      </c>
      <c r="D728" s="12" t="s">
        <v>1222</v>
      </c>
      <c r="E728" s="13" t="s">
        <v>80</v>
      </c>
      <c r="F728" s="14">
        <v>15</v>
      </c>
      <c r="G728" s="87">
        <f>IF(C728="FDE", VLOOKUP(B728, FDE,5,0),VLOOKUP(B728,CDHU!$A$8:$F$4118,6,0))*(1+$E$8)</f>
        <v>181.97442000000001</v>
      </c>
      <c r="H728" s="36">
        <f t="shared" si="22"/>
        <v>2729.61</v>
      </c>
      <c r="I728" s="86">
        <f t="shared" si="23"/>
        <v>6.8791652101502394E-5</v>
      </c>
    </row>
    <row r="729" spans="1:9">
      <c r="A729" s="3">
        <v>719</v>
      </c>
      <c r="B729" s="12" t="s">
        <v>1223</v>
      </c>
      <c r="C729" s="11" t="s">
        <v>6</v>
      </c>
      <c r="D729" s="12" t="s">
        <v>1224</v>
      </c>
      <c r="E729" s="13" t="s">
        <v>80</v>
      </c>
      <c r="F729" s="14">
        <v>10</v>
      </c>
      <c r="G729" s="87">
        <f>IF(C729="FDE", VLOOKUP(B729, FDE,5,0),VLOOKUP(B729,CDHU!$A$8:$F$4118,6,0))*(1+$E$8)</f>
        <v>200.171862</v>
      </c>
      <c r="H729" s="36">
        <f t="shared" si="22"/>
        <v>2001.71</v>
      </c>
      <c r="I729" s="86">
        <f t="shared" si="23"/>
        <v>5.0447110733071157E-5</v>
      </c>
    </row>
    <row r="730" spans="1:9">
      <c r="A730" s="3">
        <v>720</v>
      </c>
      <c r="B730" s="12" t="s">
        <v>1225</v>
      </c>
      <c r="C730" s="11" t="s">
        <v>6</v>
      </c>
      <c r="D730" s="12" t="s">
        <v>1226</v>
      </c>
      <c r="E730" s="13" t="s">
        <v>80</v>
      </c>
      <c r="F730" s="14">
        <v>375</v>
      </c>
      <c r="G730" s="87">
        <f>IF(C730="FDE", VLOOKUP(B730, FDE,5,0),VLOOKUP(B730,CDHU!$A$8:$F$4118,6,0))*(1+$E$8)</f>
        <v>173.84548800000002</v>
      </c>
      <c r="H730" s="36">
        <f t="shared" si="22"/>
        <v>65192.05</v>
      </c>
      <c r="I730" s="86">
        <f t="shared" si="23"/>
        <v>1.6429705428188455E-3</v>
      </c>
    </row>
    <row r="731" spans="1:9">
      <c r="A731" s="3">
        <v>721</v>
      </c>
      <c r="B731" s="12" t="s">
        <v>1227</v>
      </c>
      <c r="C731" s="11" t="s">
        <v>6</v>
      </c>
      <c r="D731" s="12" t="s">
        <v>1228</v>
      </c>
      <c r="E731" s="13" t="s">
        <v>80</v>
      </c>
      <c r="F731" s="14">
        <v>22</v>
      </c>
      <c r="G731" s="87">
        <f>IF(C731="FDE", VLOOKUP(B731, FDE,5,0),VLOOKUP(B731,CDHU!$A$8:$F$4118,6,0))*(1+$E$8)</f>
        <v>197.57752200000002</v>
      </c>
      <c r="H731" s="36">
        <f t="shared" si="22"/>
        <v>4346.7</v>
      </c>
      <c r="I731" s="86">
        <f t="shared" si="23"/>
        <v>1.0954556665223252E-4</v>
      </c>
    </row>
    <row r="732" spans="1:9">
      <c r="A732" s="3">
        <v>722</v>
      </c>
      <c r="B732" s="12" t="s">
        <v>1229</v>
      </c>
      <c r="C732" s="11" t="s">
        <v>6</v>
      </c>
      <c r="D732" s="12" t="s">
        <v>1230</v>
      </c>
      <c r="E732" s="13" t="s">
        <v>80</v>
      </c>
      <c r="F732" s="14">
        <v>7</v>
      </c>
      <c r="G732" s="87">
        <f>IF(C732="FDE", VLOOKUP(B732, FDE,5,0),VLOOKUP(B732,CDHU!$A$8:$F$4118,6,0))*(1+$E$8)</f>
        <v>301.56114000000002</v>
      </c>
      <c r="H732" s="36">
        <f t="shared" si="22"/>
        <v>2110.92</v>
      </c>
      <c r="I732" s="86">
        <f t="shared" si="23"/>
        <v>5.3199421988527092E-5</v>
      </c>
    </row>
    <row r="733" spans="1:9">
      <c r="A733" s="3">
        <v>723</v>
      </c>
      <c r="B733" s="12" t="s">
        <v>1231</v>
      </c>
      <c r="C733" s="11" t="s">
        <v>6</v>
      </c>
      <c r="D733" s="12" t="s">
        <v>1232</v>
      </c>
      <c r="E733" s="13" t="s">
        <v>80</v>
      </c>
      <c r="F733" s="14">
        <v>1</v>
      </c>
      <c r="G733" s="87">
        <f>IF(C733="FDE", VLOOKUP(B733, FDE,5,0),VLOOKUP(B733,CDHU!$A$8:$F$4118,6,0))*(1+$E$8)</f>
        <v>433.42773599999998</v>
      </c>
      <c r="H733" s="36">
        <f t="shared" si="22"/>
        <v>433.42</v>
      </c>
      <c r="I733" s="86">
        <f t="shared" si="23"/>
        <v>1.0923054155660761E-5</v>
      </c>
    </row>
    <row r="734" spans="1:9">
      <c r="A734" s="3">
        <v>724</v>
      </c>
      <c r="B734" s="12" t="s">
        <v>1233</v>
      </c>
      <c r="C734" s="11" t="s">
        <v>6</v>
      </c>
      <c r="D734" s="12" t="s">
        <v>1234</v>
      </c>
      <c r="E734" s="13" t="s">
        <v>80</v>
      </c>
      <c r="F734" s="14">
        <v>6</v>
      </c>
      <c r="G734" s="87">
        <f>IF(C734="FDE", VLOOKUP(B734, FDE,5,0),VLOOKUP(B734,CDHU!$A$8:$F$4118,6,0))*(1+$E$8)</f>
        <v>155.438028</v>
      </c>
      <c r="H734" s="36">
        <f t="shared" si="22"/>
        <v>932.62</v>
      </c>
      <c r="I734" s="86">
        <f t="shared" si="23"/>
        <v>2.3503896374538179E-5</v>
      </c>
    </row>
    <row r="735" spans="1:9">
      <c r="A735" s="3">
        <v>725</v>
      </c>
      <c r="B735" s="12" t="s">
        <v>1235</v>
      </c>
      <c r="C735" s="11" t="s">
        <v>6</v>
      </c>
      <c r="D735" s="12" t="s">
        <v>1236</v>
      </c>
      <c r="E735" s="13" t="s">
        <v>80</v>
      </c>
      <c r="F735" s="14">
        <v>19</v>
      </c>
      <c r="G735" s="87">
        <f>IF(C735="FDE", VLOOKUP(B735, FDE,5,0),VLOOKUP(B735,CDHU!$A$8:$F$4118,6,0))*(1+$E$8)</f>
        <v>136.128726</v>
      </c>
      <c r="H735" s="36">
        <f t="shared" si="22"/>
        <v>2586.44</v>
      </c>
      <c r="I735" s="86">
        <f t="shared" si="23"/>
        <v>6.5183480666252639E-5</v>
      </c>
    </row>
    <row r="736" spans="1:9">
      <c r="A736" s="3">
        <v>726</v>
      </c>
      <c r="B736" s="12" t="s">
        <v>1237</v>
      </c>
      <c r="C736" s="11" t="s">
        <v>6</v>
      </c>
      <c r="D736" s="12" t="s">
        <v>1238</v>
      </c>
      <c r="E736" s="13" t="s">
        <v>80</v>
      </c>
      <c r="F736" s="14">
        <v>15</v>
      </c>
      <c r="G736" s="87">
        <f>IF(C736="FDE", VLOOKUP(B736, FDE,5,0),VLOOKUP(B736,CDHU!$A$8:$F$4118,6,0))*(1+$E$8)</f>
        <v>195.87267000000003</v>
      </c>
      <c r="H736" s="36">
        <f t="shared" si="22"/>
        <v>2938.09</v>
      </c>
      <c r="I736" s="86">
        <f t="shared" si="23"/>
        <v>7.4045766656373314E-5</v>
      </c>
    </row>
    <row r="737" spans="1:13">
      <c r="A737" s="3">
        <v>727</v>
      </c>
      <c r="B737" s="12" t="s">
        <v>1239</v>
      </c>
      <c r="C737" s="11" t="s">
        <v>6</v>
      </c>
      <c r="D737" s="12" t="s">
        <v>1240</v>
      </c>
      <c r="E737" s="13" t="s">
        <v>80</v>
      </c>
      <c r="F737" s="14">
        <v>7</v>
      </c>
      <c r="G737" s="87">
        <f>IF(C737="FDE", VLOOKUP(B737, FDE,5,0),VLOOKUP(B737,CDHU!$A$8:$F$4118,6,0))*(1+$E$8)</f>
        <v>214.07011200000002</v>
      </c>
      <c r="H737" s="36">
        <f t="shared" si="22"/>
        <v>1498.49</v>
      </c>
      <c r="I737" s="86">
        <f t="shared" si="23"/>
        <v>3.7764956443440757E-5</v>
      </c>
    </row>
    <row r="738" spans="1:13" s="15" customFormat="1">
      <c r="A738" s="3">
        <v>728</v>
      </c>
      <c r="B738" s="12" t="s">
        <v>1241</v>
      </c>
      <c r="C738" s="11" t="s">
        <v>6</v>
      </c>
      <c r="D738" s="12" t="s">
        <v>1242</v>
      </c>
      <c r="E738" s="13" t="s">
        <v>80</v>
      </c>
      <c r="F738" s="14">
        <v>37</v>
      </c>
      <c r="G738" s="87">
        <f>IF(C738="FDE", VLOOKUP(B738, FDE,5,0),VLOOKUP(B738,CDHU!$A$8:$F$4118,6,0))*(1+$E$8)</f>
        <v>187.74373800000001</v>
      </c>
      <c r="H738" s="36">
        <f t="shared" si="22"/>
        <v>6946.51</v>
      </c>
      <c r="I738" s="86">
        <f t="shared" si="23"/>
        <v>1.7506599816076559E-4</v>
      </c>
      <c r="J738"/>
      <c r="K738"/>
      <c r="L738"/>
      <c r="M738"/>
    </row>
    <row r="739" spans="1:13">
      <c r="A739" s="3">
        <v>729</v>
      </c>
      <c r="B739" s="12" t="s">
        <v>1243</v>
      </c>
      <c r="C739" s="11" t="s">
        <v>6</v>
      </c>
      <c r="D739" s="12" t="s">
        <v>1244</v>
      </c>
      <c r="E739" s="13" t="s">
        <v>80</v>
      </c>
      <c r="F739" s="14">
        <v>22</v>
      </c>
      <c r="G739" s="87">
        <f>IF(C739="FDE", VLOOKUP(B739, FDE,5,0),VLOOKUP(B739,CDHU!$A$8:$F$4118,6,0))*(1+$E$8)</f>
        <v>196.74980399999998</v>
      </c>
      <c r="H739" s="36">
        <f t="shared" si="22"/>
        <v>4328.49</v>
      </c>
      <c r="I739" s="86">
        <f t="shared" si="23"/>
        <v>1.0908663809292612E-4</v>
      </c>
    </row>
    <row r="740" spans="1:13">
      <c r="A740" s="3">
        <v>730</v>
      </c>
      <c r="B740" s="12" t="s">
        <v>1245</v>
      </c>
      <c r="C740" s="11" t="s">
        <v>6</v>
      </c>
      <c r="D740" s="12" t="s">
        <v>1246</v>
      </c>
      <c r="E740" s="13" t="s">
        <v>80</v>
      </c>
      <c r="F740" s="14">
        <v>15</v>
      </c>
      <c r="G740" s="87">
        <f>IF(C740="FDE", VLOOKUP(B740, FDE,5,0),VLOOKUP(B740,CDHU!$A$8:$F$4118,6,0))*(1+$E$8)</f>
        <v>263.06607600000001</v>
      </c>
      <c r="H740" s="36">
        <f t="shared" si="22"/>
        <v>3945.99</v>
      </c>
      <c r="I740" s="86">
        <f t="shared" si="23"/>
        <v>9.9446870166803098E-5</v>
      </c>
    </row>
    <row r="741" spans="1:13">
      <c r="A741" s="3">
        <v>731</v>
      </c>
      <c r="B741" s="12" t="s">
        <v>1247</v>
      </c>
      <c r="C741" s="11" t="s">
        <v>6</v>
      </c>
      <c r="D741" s="12" t="s">
        <v>2171</v>
      </c>
      <c r="E741" s="13" t="s">
        <v>80</v>
      </c>
      <c r="F741" s="14">
        <v>5</v>
      </c>
      <c r="G741" s="87">
        <f>IF(C741="FDE", VLOOKUP(B741, FDE,5,0),VLOOKUP(B741,CDHU!$A$8:$F$4118,6,0))*(1+$E$8)</f>
        <v>1018.933212</v>
      </c>
      <c r="H741" s="36">
        <f t="shared" si="22"/>
        <v>5094.66</v>
      </c>
      <c r="I741" s="86">
        <f t="shared" si="23"/>
        <v>1.2839566029412266E-4</v>
      </c>
    </row>
    <row r="742" spans="1:13">
      <c r="A742" s="3">
        <v>732</v>
      </c>
      <c r="B742" s="12" t="s">
        <v>1248</v>
      </c>
      <c r="C742" s="11" t="s">
        <v>6</v>
      </c>
      <c r="D742" s="12" t="s">
        <v>1249</v>
      </c>
      <c r="E742" s="13" t="s">
        <v>80</v>
      </c>
      <c r="F742" s="14">
        <v>75</v>
      </c>
      <c r="G742" s="87">
        <f>IF(C742="FDE", VLOOKUP(B742, FDE,5,0),VLOOKUP(B742,CDHU!$A$8:$F$4118,6,0))*(1+$E$8)</f>
        <v>155.79629400000002</v>
      </c>
      <c r="H742" s="36">
        <f t="shared" si="22"/>
        <v>11684.72</v>
      </c>
      <c r="I742" s="86">
        <f t="shared" si="23"/>
        <v>2.9447840282804759E-4</v>
      </c>
    </row>
    <row r="743" spans="1:13">
      <c r="A743" s="3">
        <v>733</v>
      </c>
      <c r="B743" s="12" t="s">
        <v>1250</v>
      </c>
      <c r="C743" s="11" t="s">
        <v>6</v>
      </c>
      <c r="D743" s="12" t="s">
        <v>1251</v>
      </c>
      <c r="E743" s="13" t="s">
        <v>80</v>
      </c>
      <c r="F743" s="14">
        <v>3</v>
      </c>
      <c r="G743" s="87">
        <f>IF(C743="FDE", VLOOKUP(B743, FDE,5,0),VLOOKUP(B743,CDHU!$A$8:$F$4118,6,0))*(1+$E$8)</f>
        <v>127.36973999999999</v>
      </c>
      <c r="H743" s="36">
        <f t="shared" si="22"/>
        <v>382.1</v>
      </c>
      <c r="I743" s="86">
        <f t="shared" si="23"/>
        <v>9.6296871230630263E-6</v>
      </c>
    </row>
    <row r="744" spans="1:13">
      <c r="A744" s="3">
        <v>734</v>
      </c>
      <c r="B744" s="12" t="s">
        <v>1252</v>
      </c>
      <c r="C744" s="11" t="s">
        <v>6</v>
      </c>
      <c r="D744" s="12" t="s">
        <v>1253</v>
      </c>
      <c r="E744" s="13" t="s">
        <v>80</v>
      </c>
      <c r="F744" s="14">
        <v>1</v>
      </c>
      <c r="G744" s="87">
        <f>IF(C744="FDE", VLOOKUP(B744, FDE,5,0),VLOOKUP(B744,CDHU!$A$8:$F$4118,6,0))*(1+$E$8)</f>
        <v>152.07774000000001</v>
      </c>
      <c r="H744" s="36">
        <f t="shared" si="22"/>
        <v>152.07</v>
      </c>
      <c r="I744" s="86">
        <f t="shared" si="23"/>
        <v>3.8324693033347138E-6</v>
      </c>
    </row>
    <row r="745" spans="1:13">
      <c r="A745" s="3">
        <v>735</v>
      </c>
      <c r="B745" s="12" t="s">
        <v>1254</v>
      </c>
      <c r="C745" s="11" t="s">
        <v>6</v>
      </c>
      <c r="D745" s="12" t="s">
        <v>1255</v>
      </c>
      <c r="E745" s="13" t="s">
        <v>80</v>
      </c>
      <c r="F745" s="14">
        <v>1</v>
      </c>
      <c r="G745" s="87">
        <f>IF(C745="FDE", VLOOKUP(B745, FDE,5,0),VLOOKUP(B745,CDHU!$A$8:$F$4118,6,0))*(1+$E$8)</f>
        <v>318.683784</v>
      </c>
      <c r="H745" s="36">
        <f t="shared" si="22"/>
        <v>318.68</v>
      </c>
      <c r="I745" s="86">
        <f t="shared" si="23"/>
        <v>8.0313757979003529E-6</v>
      </c>
    </row>
    <row r="746" spans="1:13">
      <c r="A746" s="3">
        <v>736</v>
      </c>
      <c r="B746" s="12" t="s">
        <v>1256</v>
      </c>
      <c r="C746" s="11" t="s">
        <v>6</v>
      </c>
      <c r="D746" s="12" t="s">
        <v>1257</v>
      </c>
      <c r="E746" s="13" t="s">
        <v>80</v>
      </c>
      <c r="F746" s="14">
        <v>7</v>
      </c>
      <c r="G746" s="87">
        <f>IF(C746="FDE", VLOOKUP(B746, FDE,5,0),VLOOKUP(B746,CDHU!$A$8:$F$4118,6,0))*(1+$E$8)</f>
        <v>127.36973999999999</v>
      </c>
      <c r="H746" s="36">
        <f t="shared" si="22"/>
        <v>891.58</v>
      </c>
      <c r="I746" s="86">
        <f t="shared" si="23"/>
        <v>2.2469605980582392E-5</v>
      </c>
    </row>
    <row r="747" spans="1:13">
      <c r="A747" s="3">
        <v>737</v>
      </c>
      <c r="B747" s="12" t="s">
        <v>1258</v>
      </c>
      <c r="C747" s="11" t="s">
        <v>6</v>
      </c>
      <c r="D747" s="12" t="s">
        <v>1259</v>
      </c>
      <c r="E747" s="13" t="s">
        <v>80</v>
      </c>
      <c r="F747" s="14">
        <v>1</v>
      </c>
      <c r="G747" s="87">
        <f>IF(C747="FDE", VLOOKUP(B747, FDE,5,0),VLOOKUP(B747,CDHU!$A$8:$F$4118,6,0))*(1+$E$8)</f>
        <v>239.50699800000001</v>
      </c>
      <c r="H747" s="36">
        <f t="shared" si="22"/>
        <v>239.5</v>
      </c>
      <c r="I747" s="86">
        <f t="shared" si="23"/>
        <v>6.0358808321737621E-6</v>
      </c>
    </row>
    <row r="748" spans="1:13">
      <c r="A748" s="3">
        <v>738</v>
      </c>
      <c r="B748" s="12" t="s">
        <v>1260</v>
      </c>
      <c r="C748" s="11" t="s">
        <v>6</v>
      </c>
      <c r="D748" s="12" t="s">
        <v>1261</v>
      </c>
      <c r="E748" s="13" t="s">
        <v>80</v>
      </c>
      <c r="F748" s="14">
        <v>1</v>
      </c>
      <c r="G748" s="87">
        <f>IF(C748="FDE", VLOOKUP(B748, FDE,5,0),VLOOKUP(B748,CDHU!$A$8:$F$4118,6,0))*(1+$E$8)</f>
        <v>131.71834800000002</v>
      </c>
      <c r="H748" s="36">
        <f t="shared" si="22"/>
        <v>131.71</v>
      </c>
      <c r="I748" s="86">
        <f t="shared" si="23"/>
        <v>3.3193564275808193E-6</v>
      </c>
    </row>
    <row r="749" spans="1:13">
      <c r="A749" s="3">
        <v>739</v>
      </c>
      <c r="B749" s="12" t="s">
        <v>1262</v>
      </c>
      <c r="C749" s="11" t="s">
        <v>6</v>
      </c>
      <c r="D749" s="12" t="s">
        <v>1263</v>
      </c>
      <c r="E749" s="13" t="s">
        <v>80</v>
      </c>
      <c r="F749" s="14">
        <v>300</v>
      </c>
      <c r="G749" s="87">
        <f>IF(C749="FDE", VLOOKUP(B749, FDE,5,0),VLOOKUP(B749,CDHU!$A$8:$F$4118,6,0))*(1+$E$8)</f>
        <v>171.32527200000001</v>
      </c>
      <c r="H749" s="36">
        <f t="shared" si="22"/>
        <v>51397.58</v>
      </c>
      <c r="I749" s="86">
        <f t="shared" si="23"/>
        <v>1.2953222043512213E-3</v>
      </c>
    </row>
    <row r="750" spans="1:13">
      <c r="A750" s="3">
        <v>740</v>
      </c>
      <c r="B750" s="12" t="s">
        <v>1264</v>
      </c>
      <c r="C750" s="11" t="s">
        <v>6</v>
      </c>
      <c r="D750" s="12" t="s">
        <v>2172</v>
      </c>
      <c r="E750" s="13" t="s">
        <v>80</v>
      </c>
      <c r="F750" s="14">
        <v>2</v>
      </c>
      <c r="G750" s="87">
        <f>IF(C750="FDE", VLOOKUP(B750, FDE,5,0),VLOOKUP(B750,CDHU!$A$8:$F$4118,6,0))*(1+$E$8)</f>
        <v>1069.8440460000002</v>
      </c>
      <c r="H750" s="36">
        <f t="shared" si="22"/>
        <v>2139.6799999999998</v>
      </c>
      <c r="I750" s="86">
        <f t="shared" si="23"/>
        <v>5.3924231728540938E-5</v>
      </c>
    </row>
    <row r="751" spans="1:13">
      <c r="A751" s="3">
        <v>741</v>
      </c>
      <c r="B751" s="12" t="s">
        <v>2343</v>
      </c>
      <c r="C751" s="11" t="s">
        <v>6</v>
      </c>
      <c r="D751" s="12" t="s">
        <v>2607</v>
      </c>
      <c r="E751" s="13" t="s">
        <v>80</v>
      </c>
      <c r="F751" s="14">
        <v>200</v>
      </c>
      <c r="G751" s="87">
        <f>IF(C751="FDE", VLOOKUP(B751, FDE,5,0),VLOOKUP(B751,CDHU!$A$8:$F$4118,6,0))*(1+$E$8)</f>
        <v>1710.1642200000001</v>
      </c>
      <c r="H751" s="36">
        <f t="shared" si="22"/>
        <v>342032.84</v>
      </c>
      <c r="I751" s="84">
        <f t="shared" si="23"/>
        <v>8.619914250229458E-3</v>
      </c>
    </row>
    <row r="752" spans="1:13">
      <c r="A752" s="3">
        <v>742</v>
      </c>
      <c r="B752" s="12" t="s">
        <v>2342</v>
      </c>
      <c r="C752" s="11" t="s">
        <v>6</v>
      </c>
      <c r="D752" s="12" t="s">
        <v>2606</v>
      </c>
      <c r="E752" s="13" t="s">
        <v>80</v>
      </c>
      <c r="F752" s="14">
        <v>2000</v>
      </c>
      <c r="G752" s="87">
        <f>IF(C752="FDE", VLOOKUP(B752, FDE,5,0),VLOOKUP(B752,CDHU!$A$8:$F$4118,6,0))*(1+$E$8)</f>
        <v>155.870418</v>
      </c>
      <c r="H752" s="36">
        <f t="shared" si="22"/>
        <v>311740.83</v>
      </c>
      <c r="I752" s="84">
        <f t="shared" si="23"/>
        <v>7.856494782475739E-3</v>
      </c>
    </row>
    <row r="753" spans="1:9">
      <c r="A753" s="3">
        <v>743</v>
      </c>
      <c r="B753" s="12" t="s">
        <v>1265</v>
      </c>
      <c r="C753" s="11" t="s">
        <v>6</v>
      </c>
      <c r="D753" s="12" t="s">
        <v>1266</v>
      </c>
      <c r="E753" s="13" t="s">
        <v>80</v>
      </c>
      <c r="F753" s="14">
        <v>450</v>
      </c>
      <c r="G753" s="87">
        <f>IF(C753="FDE", VLOOKUP(B753, FDE,5,0),VLOOKUP(B753,CDHU!$A$8:$F$4118,6,0))*(1+$E$8)</f>
        <v>326.67682200000002</v>
      </c>
      <c r="H753" s="36">
        <f t="shared" si="22"/>
        <v>147004.56</v>
      </c>
      <c r="I753" s="86">
        <f t="shared" si="23"/>
        <v>3.7048100457041239E-3</v>
      </c>
    </row>
    <row r="754" spans="1:9">
      <c r="A754" s="3">
        <v>744</v>
      </c>
      <c r="B754" s="12" t="s">
        <v>1267</v>
      </c>
      <c r="C754" s="11" t="s">
        <v>6</v>
      </c>
      <c r="D754" s="12" t="s">
        <v>1268</v>
      </c>
      <c r="E754" s="13" t="s">
        <v>80</v>
      </c>
      <c r="F754" s="14">
        <v>7</v>
      </c>
      <c r="G754" s="87">
        <f>IF(C754="FDE", VLOOKUP(B754, FDE,5,0),VLOOKUP(B754,CDHU!$A$8:$F$4118,6,0))*(1+$E$8)</f>
        <v>986.331006</v>
      </c>
      <c r="H754" s="36">
        <f t="shared" si="22"/>
        <v>6904.31</v>
      </c>
      <c r="I754" s="86">
        <f t="shared" si="23"/>
        <v>1.7400247343793583E-4</v>
      </c>
    </row>
    <row r="755" spans="1:9">
      <c r="A755" s="3">
        <v>745</v>
      </c>
      <c r="B755" s="12" t="s">
        <v>1269</v>
      </c>
      <c r="C755" s="11" t="s">
        <v>6</v>
      </c>
      <c r="D755" s="12" t="s">
        <v>1270</v>
      </c>
      <c r="E755" s="13" t="s">
        <v>80</v>
      </c>
      <c r="F755" s="14">
        <v>45</v>
      </c>
      <c r="G755" s="87">
        <f>IF(C755="FDE", VLOOKUP(B755, FDE,5,0),VLOOKUP(B755,CDHU!$A$8:$F$4118,6,0))*(1+$E$8)</f>
        <v>1102.2485880000002</v>
      </c>
      <c r="H755" s="36">
        <f t="shared" si="22"/>
        <v>49601.18</v>
      </c>
      <c r="I755" s="86">
        <f t="shared" si="23"/>
        <v>1.2500493178087707E-3</v>
      </c>
    </row>
    <row r="756" spans="1:9">
      <c r="A756" s="3">
        <v>746</v>
      </c>
      <c r="B756" s="12" t="s">
        <v>2341</v>
      </c>
      <c r="C756" s="11" t="s">
        <v>6</v>
      </c>
      <c r="D756" s="12" t="s">
        <v>2605</v>
      </c>
      <c r="E756" s="13" t="s">
        <v>80</v>
      </c>
      <c r="F756" s="14">
        <v>2000</v>
      </c>
      <c r="G756" s="87">
        <f>IF(C756="FDE", VLOOKUP(B756, FDE,5,0),VLOOKUP(B756,CDHU!$A$8:$F$4118,6,0))*(1+$E$8)</f>
        <v>355.32574800000003</v>
      </c>
      <c r="H756" s="36">
        <f t="shared" si="22"/>
        <v>710651.49</v>
      </c>
      <c r="I756" s="83">
        <f t="shared" si="23"/>
        <v>1.7909844287460223E-2</v>
      </c>
    </row>
    <row r="757" spans="1:9">
      <c r="A757" s="3">
        <v>747</v>
      </c>
      <c r="B757" s="12" t="s">
        <v>1271</v>
      </c>
      <c r="C757" s="11" t="s">
        <v>6</v>
      </c>
      <c r="D757" s="12" t="s">
        <v>1272</v>
      </c>
      <c r="E757" s="13" t="s">
        <v>80</v>
      </c>
      <c r="F757" s="14">
        <v>15</v>
      </c>
      <c r="G757" s="87">
        <f>IF(C757="FDE", VLOOKUP(B757, FDE,5,0),VLOOKUP(B757,CDHU!$A$8:$F$4118,6,0))*(1+$E$8)</f>
        <v>450.15505200000001</v>
      </c>
      <c r="H757" s="36">
        <f t="shared" si="22"/>
        <v>6752.32</v>
      </c>
      <c r="I757" s="86">
        <f t="shared" si="23"/>
        <v>1.7017202029521308E-4</v>
      </c>
    </row>
    <row r="758" spans="1:9">
      <c r="A758" s="3">
        <v>748</v>
      </c>
      <c r="B758" s="12" t="s">
        <v>1273</v>
      </c>
      <c r="C758" s="11" t="s">
        <v>6</v>
      </c>
      <c r="D758" s="12" t="s">
        <v>1274</v>
      </c>
      <c r="E758" s="13" t="s">
        <v>80</v>
      </c>
      <c r="F758" s="14">
        <v>840</v>
      </c>
      <c r="G758" s="87">
        <f>IF(C758="FDE", VLOOKUP(B758, FDE,5,0),VLOOKUP(B758,CDHU!$A$8:$F$4118,6,0))*(1+$E$8)</f>
        <v>307.68872400000004</v>
      </c>
      <c r="H758" s="36">
        <f t="shared" si="22"/>
        <v>258458.52</v>
      </c>
      <c r="I758" s="84">
        <f t="shared" si="23"/>
        <v>6.5136735982463416E-3</v>
      </c>
    </row>
    <row r="759" spans="1:9">
      <c r="A759" s="3">
        <v>749</v>
      </c>
      <c r="B759" s="12" t="s">
        <v>1275</v>
      </c>
      <c r="C759" s="11" t="s">
        <v>6</v>
      </c>
      <c r="D759" s="12" t="s">
        <v>1276</v>
      </c>
      <c r="E759" s="13" t="s">
        <v>80</v>
      </c>
      <c r="F759" s="14">
        <v>75</v>
      </c>
      <c r="G759" s="87">
        <f>IF(C759="FDE", VLOOKUP(B759, FDE,5,0),VLOOKUP(B759,CDHU!$A$8:$F$4118,6,0))*(1+$E$8)</f>
        <v>507.62585999999999</v>
      </c>
      <c r="H759" s="36">
        <f t="shared" si="22"/>
        <v>38071.93</v>
      </c>
      <c r="I759" s="86">
        <f t="shared" si="23"/>
        <v>9.5948907111006771E-4</v>
      </c>
    </row>
    <row r="760" spans="1:9">
      <c r="A760" s="3">
        <v>750</v>
      </c>
      <c r="B760" s="12" t="s">
        <v>2346</v>
      </c>
      <c r="C760" s="11" t="s">
        <v>6</v>
      </c>
      <c r="D760" s="12" t="s">
        <v>2610</v>
      </c>
      <c r="E760" s="13" t="s">
        <v>80</v>
      </c>
      <c r="F760" s="14">
        <v>300</v>
      </c>
      <c r="G760" s="87">
        <f>IF(C760="FDE", VLOOKUP(B760, FDE,5,0),VLOOKUP(B760,CDHU!$A$8:$F$4118,6,0))*(1+$E$8)</f>
        <v>381.29385600000001</v>
      </c>
      <c r="H760" s="36">
        <f t="shared" si="22"/>
        <v>114388.15</v>
      </c>
      <c r="I760" s="86">
        <f t="shared" si="23"/>
        <v>2.882811031368756E-3</v>
      </c>
    </row>
    <row r="761" spans="1:9">
      <c r="A761" s="3">
        <v>751</v>
      </c>
      <c r="B761" s="12" t="s">
        <v>1277</v>
      </c>
      <c r="C761" s="11" t="s">
        <v>6</v>
      </c>
      <c r="D761" s="12" t="s">
        <v>1278</v>
      </c>
      <c r="E761" s="13" t="s">
        <v>80</v>
      </c>
      <c r="F761" s="14">
        <v>22</v>
      </c>
      <c r="G761" s="87">
        <f>IF(C761="FDE", VLOOKUP(B761, FDE,5,0),VLOOKUP(B761,CDHU!$A$8:$F$4118,6,0))*(1+$E$8)</f>
        <v>428.23905600000001</v>
      </c>
      <c r="H761" s="36">
        <f t="shared" si="22"/>
        <v>9421.25</v>
      </c>
      <c r="I761" s="86">
        <f t="shared" si="23"/>
        <v>2.3743441457251381E-4</v>
      </c>
    </row>
    <row r="762" spans="1:9">
      <c r="A762" s="3">
        <v>752</v>
      </c>
      <c r="B762" s="12" t="s">
        <v>1279</v>
      </c>
      <c r="C762" s="11" t="s">
        <v>6</v>
      </c>
      <c r="D762" s="12" t="s">
        <v>1280</v>
      </c>
      <c r="E762" s="13" t="s">
        <v>80</v>
      </c>
      <c r="F762" s="14">
        <v>90</v>
      </c>
      <c r="G762" s="87">
        <f>IF(C762="FDE", VLOOKUP(B762, FDE,5,0),VLOOKUP(B762,CDHU!$A$8:$F$4118,6,0))*(1+$E$8)</f>
        <v>360.23028599999998</v>
      </c>
      <c r="H762" s="36">
        <f t="shared" si="22"/>
        <v>32420.720000000001</v>
      </c>
      <c r="I762" s="86">
        <f t="shared" si="23"/>
        <v>8.1706723345834043E-4</v>
      </c>
    </row>
    <row r="763" spans="1:9">
      <c r="A763" s="3">
        <v>753</v>
      </c>
      <c r="B763" s="12" t="s">
        <v>1281</v>
      </c>
      <c r="C763" s="11" t="s">
        <v>6</v>
      </c>
      <c r="D763" s="12" t="s">
        <v>1282</v>
      </c>
      <c r="E763" s="13" t="s">
        <v>80</v>
      </c>
      <c r="F763" s="14">
        <v>15</v>
      </c>
      <c r="G763" s="87">
        <f>IF(C763="FDE", VLOOKUP(B763, FDE,5,0),VLOOKUP(B763,CDHU!$A$8:$F$4118,6,0))*(1+$E$8)</f>
        <v>368.81631600000003</v>
      </c>
      <c r="H763" s="36">
        <f t="shared" si="22"/>
        <v>5532.24</v>
      </c>
      <c r="I763" s="86">
        <f t="shared" si="23"/>
        <v>1.3942355480160739E-4</v>
      </c>
    </row>
    <row r="764" spans="1:9">
      <c r="A764" s="3">
        <v>754</v>
      </c>
      <c r="B764" s="12" t="s">
        <v>2843</v>
      </c>
      <c r="C764" s="11" t="s">
        <v>6</v>
      </c>
      <c r="D764" s="12" t="s">
        <v>2844</v>
      </c>
      <c r="E764" s="13" t="s">
        <v>80</v>
      </c>
      <c r="F764" s="14">
        <v>1</v>
      </c>
      <c r="G764" s="87">
        <f>IF(C764="FDE", VLOOKUP(B764, FDE,5,0),VLOOKUP(B764,CDHU!$A$8:$F$4118,6,0))*(1+$E$8)</f>
        <v>66.279210000000006</v>
      </c>
      <c r="H764" s="36">
        <f t="shared" si="22"/>
        <v>66.27</v>
      </c>
      <c r="I764" s="86">
        <f t="shared" si="23"/>
        <v>1.6701370469651574E-6</v>
      </c>
    </row>
    <row r="765" spans="1:9">
      <c r="A765" s="3">
        <v>755</v>
      </c>
      <c r="B765" s="12" t="s">
        <v>1283</v>
      </c>
      <c r="C765" s="11" t="s">
        <v>6</v>
      </c>
      <c r="D765" s="12" t="s">
        <v>1284</v>
      </c>
      <c r="E765" s="13" t="s">
        <v>80</v>
      </c>
      <c r="F765" s="14">
        <v>500</v>
      </c>
      <c r="G765" s="87">
        <f>IF(C765="FDE", VLOOKUP(B765, FDE,5,0),VLOOKUP(B765,CDHU!$A$8:$F$4118,6,0))*(1+$E$8)</f>
        <v>237.09796800000001</v>
      </c>
      <c r="H765" s="36">
        <f t="shared" si="22"/>
        <v>118548.98</v>
      </c>
      <c r="I765" s="86">
        <f t="shared" si="23"/>
        <v>2.987672300859084E-3</v>
      </c>
    </row>
    <row r="766" spans="1:9">
      <c r="A766" s="3">
        <v>756</v>
      </c>
      <c r="B766" s="12" t="s">
        <v>1285</v>
      </c>
      <c r="C766" s="11" t="s">
        <v>6</v>
      </c>
      <c r="D766" s="12" t="s">
        <v>1286</v>
      </c>
      <c r="E766" s="13" t="s">
        <v>80</v>
      </c>
      <c r="F766" s="14">
        <v>150</v>
      </c>
      <c r="G766" s="87">
        <f>IF(C766="FDE", VLOOKUP(B766, FDE,5,0),VLOOKUP(B766,CDHU!$A$8:$F$4118,6,0))*(1+$E$8)</f>
        <v>209.301468</v>
      </c>
      <c r="H766" s="36">
        <f t="shared" si="22"/>
        <v>31395.22</v>
      </c>
      <c r="I766" s="86">
        <f t="shared" si="23"/>
        <v>7.9122257461327076E-4</v>
      </c>
    </row>
    <row r="767" spans="1:9">
      <c r="A767" s="3">
        <v>757</v>
      </c>
      <c r="B767" s="12" t="s">
        <v>1287</v>
      </c>
      <c r="C767" s="11" t="s">
        <v>6</v>
      </c>
      <c r="D767" s="12" t="s">
        <v>1288</v>
      </c>
      <c r="E767" s="13" t="s">
        <v>80</v>
      </c>
      <c r="F767" s="14">
        <v>150</v>
      </c>
      <c r="G767" s="87">
        <f>IF(C767="FDE", VLOOKUP(B767, FDE,5,0),VLOOKUP(B767,CDHU!$A$8:$F$4118,6,0))*(1+$E$8)</f>
        <v>258.49509600000005</v>
      </c>
      <c r="H767" s="36">
        <f t="shared" si="22"/>
        <v>38774.26</v>
      </c>
      <c r="I767" s="86">
        <f t="shared" si="23"/>
        <v>9.7718919714288865E-4</v>
      </c>
    </row>
    <row r="768" spans="1:9">
      <c r="A768" s="3">
        <v>758</v>
      </c>
      <c r="B768" s="12" t="s">
        <v>1289</v>
      </c>
      <c r="C768" s="11" t="s">
        <v>6</v>
      </c>
      <c r="D768" s="12" t="s">
        <v>1290</v>
      </c>
      <c r="E768" s="13" t="s">
        <v>80</v>
      </c>
      <c r="F768" s="14">
        <v>1</v>
      </c>
      <c r="G768" s="87">
        <f>IF(C768="FDE", VLOOKUP(B768, FDE,5,0),VLOOKUP(B768,CDHU!$A$8:$F$4118,6,0))*(1+$E$8)</f>
        <v>97.337166000000011</v>
      </c>
      <c r="H768" s="36">
        <f t="shared" si="22"/>
        <v>97.33</v>
      </c>
      <c r="I768" s="86">
        <f t="shared" si="23"/>
        <v>2.4529114045739967E-6</v>
      </c>
    </row>
    <row r="769" spans="1:13">
      <c r="A769" s="3">
        <v>759</v>
      </c>
      <c r="B769" s="12" t="s">
        <v>2337</v>
      </c>
      <c r="C769" s="11" t="s">
        <v>6</v>
      </c>
      <c r="D769" s="12" t="s">
        <v>2601</v>
      </c>
      <c r="E769" s="13" t="s">
        <v>80</v>
      </c>
      <c r="F769" s="14">
        <v>60</v>
      </c>
      <c r="G769" s="87">
        <f>IF(C769="FDE", VLOOKUP(B769, FDE,5,0),VLOOKUP(B769,CDHU!$A$8:$F$4118,6,0))*(1+$E$8)</f>
        <v>4202.4231180000006</v>
      </c>
      <c r="H769" s="36">
        <f t="shared" si="22"/>
        <v>252145.38</v>
      </c>
      <c r="I769" s="84">
        <f t="shared" si="23"/>
        <v>6.3545697956708539E-3</v>
      </c>
    </row>
    <row r="770" spans="1:13">
      <c r="A770" s="3">
        <v>760</v>
      </c>
      <c r="B770" s="12" t="s">
        <v>1291</v>
      </c>
      <c r="C770" s="11" t="s">
        <v>6</v>
      </c>
      <c r="D770" s="12" t="s">
        <v>1292</v>
      </c>
      <c r="E770" s="13" t="s">
        <v>80</v>
      </c>
      <c r="F770" s="14">
        <v>2</v>
      </c>
      <c r="G770" s="87">
        <f>IF(C770="FDE", VLOOKUP(B770, FDE,5,0),VLOOKUP(B770,CDHU!$A$8:$F$4118,6,0))*(1+$E$8)</f>
        <v>4511.3348880000003</v>
      </c>
      <c r="H770" s="36">
        <f t="shared" si="22"/>
        <v>9022.66</v>
      </c>
      <c r="I770" s="86">
        <f t="shared" si="23"/>
        <v>2.2738914634330235E-4</v>
      </c>
    </row>
    <row r="771" spans="1:13" s="15" customFormat="1">
      <c r="A771" s="3">
        <v>761</v>
      </c>
      <c r="B771" s="12" t="s">
        <v>1293</v>
      </c>
      <c r="C771" s="11" t="s">
        <v>6</v>
      </c>
      <c r="D771" s="12" t="s">
        <v>1294</v>
      </c>
      <c r="E771" s="13" t="s">
        <v>80</v>
      </c>
      <c r="F771" s="14">
        <v>2</v>
      </c>
      <c r="G771" s="87">
        <f>IF(C771="FDE", VLOOKUP(B771, FDE,5,0),VLOOKUP(B771,CDHU!$A$8:$F$4118,6,0))*(1+$E$8)</f>
        <v>3093.2192280000004</v>
      </c>
      <c r="H771" s="36">
        <f t="shared" si="22"/>
        <v>6186.43</v>
      </c>
      <c r="I771" s="86">
        <f t="shared" si="23"/>
        <v>1.5591045618615752E-4</v>
      </c>
      <c r="J771"/>
      <c r="K771"/>
      <c r="L771"/>
      <c r="M771"/>
    </row>
    <row r="772" spans="1:13" s="15" customFormat="1">
      <c r="A772" s="3">
        <v>762</v>
      </c>
      <c r="B772" s="12" t="s">
        <v>1295</v>
      </c>
      <c r="C772" s="11" t="s">
        <v>6</v>
      </c>
      <c r="D772" s="12" t="s">
        <v>1296</v>
      </c>
      <c r="E772" s="13" t="s">
        <v>80</v>
      </c>
      <c r="F772" s="14">
        <v>5</v>
      </c>
      <c r="G772" s="87">
        <f>IF(C772="FDE", VLOOKUP(B772, FDE,5,0),VLOOKUP(B772,CDHU!$A$8:$F$4118,6,0))*(1+$E$8)</f>
        <v>415.57620600000001</v>
      </c>
      <c r="H772" s="36">
        <f t="shared" si="22"/>
        <v>2077.88</v>
      </c>
      <c r="I772" s="86">
        <f t="shared" si="23"/>
        <v>5.2366747655771264E-5</v>
      </c>
      <c r="J772"/>
      <c r="K772"/>
      <c r="L772"/>
      <c r="M772"/>
    </row>
    <row r="773" spans="1:13" s="15" customFormat="1">
      <c r="A773" s="3">
        <v>763</v>
      </c>
      <c r="B773" s="12" t="s">
        <v>2345</v>
      </c>
      <c r="C773" s="11" t="s">
        <v>6</v>
      </c>
      <c r="D773" s="12" t="s">
        <v>2609</v>
      </c>
      <c r="E773" s="13" t="s">
        <v>80</v>
      </c>
      <c r="F773" s="14">
        <v>50</v>
      </c>
      <c r="G773" s="87">
        <f>IF(C773="FDE", VLOOKUP(B773, FDE,5,0),VLOOKUP(B773,CDHU!$A$8:$F$4118,6,0))*(1+$E$8)</f>
        <v>239.951742</v>
      </c>
      <c r="H773" s="36">
        <f t="shared" si="22"/>
        <v>11997.58</v>
      </c>
      <c r="I773" s="86">
        <f t="shared" si="23"/>
        <v>3.0236310294142496E-4</v>
      </c>
      <c r="J773"/>
      <c r="K773"/>
      <c r="L773"/>
      <c r="M773"/>
    </row>
    <row r="774" spans="1:13" s="15" customFormat="1">
      <c r="A774" s="3">
        <v>764</v>
      </c>
      <c r="B774" s="12" t="s">
        <v>2344</v>
      </c>
      <c r="C774" s="11" t="s">
        <v>6</v>
      </c>
      <c r="D774" s="12" t="s">
        <v>2608</v>
      </c>
      <c r="E774" s="13" t="s">
        <v>80</v>
      </c>
      <c r="F774" s="14">
        <v>50</v>
      </c>
      <c r="G774" s="87">
        <f>IF(C774="FDE", VLOOKUP(B774, FDE,5,0),VLOOKUP(B774,CDHU!$A$8:$F$4118,6,0))*(1+$E$8)</f>
        <v>243.57146400000002</v>
      </c>
      <c r="H774" s="36">
        <f t="shared" si="22"/>
        <v>12178.57</v>
      </c>
      <c r="I774" s="86">
        <f t="shared" si="23"/>
        <v>3.0692441430599753E-4</v>
      </c>
      <c r="J774"/>
      <c r="K774"/>
      <c r="L774"/>
      <c r="M774"/>
    </row>
    <row r="775" spans="1:13">
      <c r="A775" s="3">
        <v>765</v>
      </c>
      <c r="B775" s="12" t="s">
        <v>1297</v>
      </c>
      <c r="C775" s="11" t="s">
        <v>6</v>
      </c>
      <c r="D775" s="12" t="s">
        <v>1298</v>
      </c>
      <c r="E775" s="13" t="s">
        <v>80</v>
      </c>
      <c r="F775" s="14">
        <v>1</v>
      </c>
      <c r="G775" s="87">
        <f>IF(C775="FDE", VLOOKUP(B775, FDE,5,0),VLOOKUP(B775,CDHU!$A$8:$F$4118,6,0))*(1+$E$8)</f>
        <v>3579.9421200000002</v>
      </c>
      <c r="H775" s="36">
        <f t="shared" si="22"/>
        <v>3579.94</v>
      </c>
      <c r="I775" s="86">
        <f t="shared" si="23"/>
        <v>9.0221675266522497E-5</v>
      </c>
    </row>
    <row r="776" spans="1:13">
      <c r="A776" s="3">
        <v>766</v>
      </c>
      <c r="B776" s="12" t="s">
        <v>1299</v>
      </c>
      <c r="C776" s="11" t="s">
        <v>6</v>
      </c>
      <c r="D776" s="12" t="s">
        <v>1300</v>
      </c>
      <c r="E776" s="13" t="s">
        <v>80</v>
      </c>
      <c r="F776" s="14">
        <v>1</v>
      </c>
      <c r="G776" s="87">
        <f>IF(C776="FDE", VLOOKUP(B776, FDE,5,0),VLOOKUP(B776,CDHU!$A$8:$F$4118,6,0))*(1+$E$8)</f>
        <v>4412.4658260000006</v>
      </c>
      <c r="H776" s="36">
        <f t="shared" si="22"/>
        <v>4412.46</v>
      </c>
      <c r="I776" s="86">
        <f t="shared" si="23"/>
        <v>1.1120285067529619E-4</v>
      </c>
    </row>
    <row r="777" spans="1:13">
      <c r="A777" s="3">
        <v>767</v>
      </c>
      <c r="B777" s="12" t="s">
        <v>1301</v>
      </c>
      <c r="C777" s="11" t="s">
        <v>6</v>
      </c>
      <c r="D777" s="12" t="s">
        <v>1302</v>
      </c>
      <c r="E777" s="13" t="s">
        <v>80</v>
      </c>
      <c r="F777" s="14">
        <v>15</v>
      </c>
      <c r="G777" s="87">
        <f>IF(C777="FDE", VLOOKUP(B777, FDE,5,0),VLOOKUP(B777,CDHU!$A$8:$F$4118,6,0))*(1+$E$8)</f>
        <v>1998.9636780000001</v>
      </c>
      <c r="H777" s="36">
        <f t="shared" si="22"/>
        <v>29984.45</v>
      </c>
      <c r="I777" s="86">
        <f t="shared" si="23"/>
        <v>7.5566833828088749E-4</v>
      </c>
    </row>
    <row r="778" spans="1:13">
      <c r="A778" s="3">
        <v>768</v>
      </c>
      <c r="B778" s="12" t="s">
        <v>1303</v>
      </c>
      <c r="C778" s="11" t="s">
        <v>6</v>
      </c>
      <c r="D778" s="12" t="s">
        <v>2173</v>
      </c>
      <c r="E778" s="13" t="s">
        <v>80</v>
      </c>
      <c r="F778" s="14">
        <v>5</v>
      </c>
      <c r="G778" s="87">
        <f>IF(C778="FDE", VLOOKUP(B778, FDE,5,0),VLOOKUP(B778,CDHU!$A$8:$F$4118,6,0))*(1+$E$8)</f>
        <v>1108.58619</v>
      </c>
      <c r="H778" s="36">
        <f t="shared" si="22"/>
        <v>5542.93</v>
      </c>
      <c r="I778" s="86">
        <f t="shared" si="23"/>
        <v>1.3969296426338584E-4</v>
      </c>
    </row>
    <row r="779" spans="1:13">
      <c r="A779" s="3">
        <v>769</v>
      </c>
      <c r="B779" s="12" t="s">
        <v>1304</v>
      </c>
      <c r="C779" s="11" t="s">
        <v>6</v>
      </c>
      <c r="D779" s="12" t="s">
        <v>1305</v>
      </c>
      <c r="E779" s="13" t="s">
        <v>80</v>
      </c>
      <c r="F779" s="14">
        <v>4</v>
      </c>
      <c r="G779" s="87">
        <f>IF(C779="FDE", VLOOKUP(B779, FDE,5,0),VLOOKUP(B779,CDHU!$A$8:$F$4118,6,0))*(1+$E$8)</f>
        <v>1057.87302</v>
      </c>
      <c r="H779" s="36">
        <f t="shared" ref="H779:H842" si="24">TRUNC(F779*G779,2)</f>
        <v>4231.49</v>
      </c>
      <c r="I779" s="86">
        <f t="shared" ref="I779:I842" si="25">H779/$H$1463</f>
        <v>1.0664204335087663E-4</v>
      </c>
    </row>
    <row r="780" spans="1:13">
      <c r="A780" s="3">
        <v>770</v>
      </c>
      <c r="B780" s="12" t="s">
        <v>1306</v>
      </c>
      <c r="C780" s="11" t="s">
        <v>6</v>
      </c>
      <c r="D780" s="12" t="s">
        <v>1307</v>
      </c>
      <c r="E780" s="13" t="s">
        <v>80</v>
      </c>
      <c r="F780" s="14">
        <v>4</v>
      </c>
      <c r="G780" s="87">
        <f>IF(C780="FDE", VLOOKUP(B780, FDE,5,0),VLOOKUP(B780,CDHU!$A$8:$F$4118,6,0))*(1+$E$8)</f>
        <v>1326.01659</v>
      </c>
      <c r="H780" s="36">
        <f t="shared" si="24"/>
        <v>5304.06</v>
      </c>
      <c r="I780" s="86">
        <f t="shared" si="25"/>
        <v>1.3367296069603159E-4</v>
      </c>
    </row>
    <row r="781" spans="1:13">
      <c r="A781" s="3">
        <v>771</v>
      </c>
      <c r="B781" s="12" t="s">
        <v>1308</v>
      </c>
      <c r="C781" s="11" t="s">
        <v>6</v>
      </c>
      <c r="D781" s="12" t="s">
        <v>1309</v>
      </c>
      <c r="E781" s="13" t="s">
        <v>101</v>
      </c>
      <c r="F781" s="14">
        <v>250</v>
      </c>
      <c r="G781" s="87">
        <f>IF(C781="FDE", VLOOKUP(B781, FDE,5,0),VLOOKUP(B781,CDHU!$A$8:$F$4118,6,0))*(1+$E$8)</f>
        <v>40.459350000000001</v>
      </c>
      <c r="H781" s="36">
        <f t="shared" si="24"/>
        <v>10114.83</v>
      </c>
      <c r="I781" s="86">
        <f t="shared" si="25"/>
        <v>2.5491402303839722E-4</v>
      </c>
    </row>
    <row r="782" spans="1:13">
      <c r="A782" s="3">
        <v>772</v>
      </c>
      <c r="B782" s="12" t="s">
        <v>1310</v>
      </c>
      <c r="C782" s="11" t="s">
        <v>6</v>
      </c>
      <c r="D782" s="12" t="s">
        <v>1311</v>
      </c>
      <c r="E782" s="13" t="s">
        <v>101</v>
      </c>
      <c r="F782" s="14">
        <v>250</v>
      </c>
      <c r="G782" s="87">
        <f>IF(C782="FDE", VLOOKUP(B782, FDE,5,0),VLOOKUP(B782,CDHU!$A$8:$F$4118,6,0))*(1+$E$8)</f>
        <v>29.933742000000002</v>
      </c>
      <c r="H782" s="36">
        <f t="shared" si="24"/>
        <v>7483.43</v>
      </c>
      <c r="I782" s="86">
        <f t="shared" si="25"/>
        <v>1.8859746010820082E-4</v>
      </c>
    </row>
    <row r="783" spans="1:13">
      <c r="A783" s="3">
        <v>773</v>
      </c>
      <c r="B783" s="12" t="s">
        <v>1312</v>
      </c>
      <c r="C783" s="11" t="s">
        <v>6</v>
      </c>
      <c r="D783" s="12" t="s">
        <v>1313</v>
      </c>
      <c r="E783" s="13" t="s">
        <v>101</v>
      </c>
      <c r="F783" s="14">
        <v>100</v>
      </c>
      <c r="G783" s="87">
        <f>IF(C783="FDE", VLOOKUP(B783, FDE,5,0),VLOOKUP(B783,CDHU!$A$8:$F$4118,6,0))*(1+$E$8)</f>
        <v>44.375568000000001</v>
      </c>
      <c r="H783" s="36">
        <f t="shared" si="24"/>
        <v>4437.55</v>
      </c>
      <c r="I783" s="86">
        <f t="shared" si="25"/>
        <v>1.1183516904723457E-4</v>
      </c>
    </row>
    <row r="784" spans="1:13" s="15" customFormat="1">
      <c r="A784" s="3">
        <v>774</v>
      </c>
      <c r="B784" s="12" t="s">
        <v>1314</v>
      </c>
      <c r="C784" s="11" t="s">
        <v>6</v>
      </c>
      <c r="D784" s="12" t="s">
        <v>1315</v>
      </c>
      <c r="E784" s="13" t="s">
        <v>80</v>
      </c>
      <c r="F784" s="14">
        <v>10</v>
      </c>
      <c r="G784" s="87">
        <f>IF(C784="FDE", VLOOKUP(B784, FDE,5,0),VLOOKUP(B784,CDHU!$A$8:$F$4118,6,0))*(1+$E$8)</f>
        <v>437.739282</v>
      </c>
      <c r="H784" s="36">
        <f t="shared" si="24"/>
        <v>4377.3900000000003</v>
      </c>
      <c r="I784" s="86">
        <f t="shared" si="25"/>
        <v>1.1031901626701088E-4</v>
      </c>
      <c r="J784"/>
      <c r="K784"/>
      <c r="L784"/>
      <c r="M784"/>
    </row>
    <row r="785" spans="1:13" s="15" customFormat="1">
      <c r="A785" s="3">
        <v>775</v>
      </c>
      <c r="B785" s="12" t="s">
        <v>1316</v>
      </c>
      <c r="C785" s="11" t="s">
        <v>6</v>
      </c>
      <c r="D785" s="12" t="s">
        <v>1317</v>
      </c>
      <c r="E785" s="13" t="s">
        <v>80</v>
      </c>
      <c r="F785" s="14">
        <v>10</v>
      </c>
      <c r="G785" s="87">
        <f>IF(C785="FDE", VLOOKUP(B785, FDE,5,0),VLOOKUP(B785,CDHU!$A$8:$F$4118,6,0))*(1+$E$8)</f>
        <v>62.177681999999997</v>
      </c>
      <c r="H785" s="36">
        <f t="shared" si="24"/>
        <v>621.77</v>
      </c>
      <c r="I785" s="86">
        <f t="shared" si="25"/>
        <v>1.5669852296537286E-5</v>
      </c>
      <c r="J785"/>
      <c r="K785"/>
      <c r="L785"/>
      <c r="M785"/>
    </row>
    <row r="786" spans="1:13">
      <c r="A786" s="3">
        <v>776</v>
      </c>
      <c r="B786" s="12" t="s">
        <v>1318</v>
      </c>
      <c r="C786" s="11" t="s">
        <v>6</v>
      </c>
      <c r="D786" s="12" t="s">
        <v>1319</v>
      </c>
      <c r="E786" s="13" t="s">
        <v>80</v>
      </c>
      <c r="F786" s="14">
        <v>10</v>
      </c>
      <c r="G786" s="87">
        <f>IF(C786="FDE", VLOOKUP(B786, FDE,5,0),VLOOKUP(B786,CDHU!$A$8:$F$4118,6,0))*(1+$E$8)</f>
        <v>62.474178000000002</v>
      </c>
      <c r="H786" s="36">
        <f t="shared" si="24"/>
        <v>624.74</v>
      </c>
      <c r="I786" s="86">
        <f t="shared" si="25"/>
        <v>1.5744702259257772E-5</v>
      </c>
    </row>
    <row r="787" spans="1:13">
      <c r="A787" s="3">
        <v>777</v>
      </c>
      <c r="B787" s="12" t="s">
        <v>1320</v>
      </c>
      <c r="C787" s="11" t="s">
        <v>6</v>
      </c>
      <c r="D787" s="12" t="s">
        <v>1321</v>
      </c>
      <c r="E787" s="13" t="s">
        <v>80</v>
      </c>
      <c r="F787" s="14">
        <v>5</v>
      </c>
      <c r="G787" s="87">
        <f>IF(C787="FDE", VLOOKUP(B787, FDE,5,0),VLOOKUP(B787,CDHU!$A$8:$F$4118,6,0))*(1+$E$8)</f>
        <v>47.859396000000004</v>
      </c>
      <c r="H787" s="36">
        <f t="shared" si="24"/>
        <v>239.29</v>
      </c>
      <c r="I787" s="86">
        <f t="shared" si="25"/>
        <v>6.0305884105672626E-6</v>
      </c>
    </row>
    <row r="788" spans="1:13">
      <c r="A788" s="3">
        <v>778</v>
      </c>
      <c r="B788" s="12" t="s">
        <v>1322</v>
      </c>
      <c r="C788" s="11" t="s">
        <v>6</v>
      </c>
      <c r="D788" s="12" t="s">
        <v>1323</v>
      </c>
      <c r="E788" s="13" t="s">
        <v>80</v>
      </c>
      <c r="F788" s="14">
        <v>10</v>
      </c>
      <c r="G788" s="87">
        <f>IF(C788="FDE", VLOOKUP(B788, FDE,5,0),VLOOKUP(B788,CDHU!$A$8:$F$4118,6,0))*(1+$E$8)</f>
        <v>118.12894800000001</v>
      </c>
      <c r="H788" s="36">
        <f t="shared" si="24"/>
        <v>1181.28</v>
      </c>
      <c r="I788" s="86">
        <f t="shared" si="25"/>
        <v>2.9770627596785892E-5</v>
      </c>
    </row>
    <row r="789" spans="1:13">
      <c r="A789" s="3">
        <v>779</v>
      </c>
      <c r="B789" s="12" t="s">
        <v>1324</v>
      </c>
      <c r="C789" s="11" t="s">
        <v>6</v>
      </c>
      <c r="D789" s="12" t="s">
        <v>1325</v>
      </c>
      <c r="E789" s="13" t="s">
        <v>101</v>
      </c>
      <c r="F789" s="14">
        <v>250</v>
      </c>
      <c r="G789" s="87">
        <f>IF(C789="FDE", VLOOKUP(B789, FDE,5,0),VLOOKUP(B789,CDHU!$A$8:$F$4118,6,0))*(1+$E$8)</f>
        <v>10.537962</v>
      </c>
      <c r="H789" s="36">
        <f t="shared" si="24"/>
        <v>2634.49</v>
      </c>
      <c r="I789" s="86">
        <f t="shared" si="25"/>
        <v>6.6394437133834882E-5</v>
      </c>
    </row>
    <row r="790" spans="1:13">
      <c r="A790" s="3">
        <v>780</v>
      </c>
      <c r="B790" s="12" t="s">
        <v>1326</v>
      </c>
      <c r="C790" s="11" t="s">
        <v>6</v>
      </c>
      <c r="D790" s="12" t="s">
        <v>1327</v>
      </c>
      <c r="E790" s="13" t="s">
        <v>80</v>
      </c>
      <c r="F790" s="14">
        <v>2</v>
      </c>
      <c r="G790" s="87">
        <f>IF(C790="FDE", VLOOKUP(B790, FDE,5,0),VLOOKUP(B790,CDHU!$A$8:$F$4118,6,0))*(1+$E$8)</f>
        <v>10.537962</v>
      </c>
      <c r="H790" s="36">
        <f t="shared" si="24"/>
        <v>21.07</v>
      </c>
      <c r="I790" s="86">
        <f t="shared" si="25"/>
        <v>5.3100630118539112E-7</v>
      </c>
    </row>
    <row r="791" spans="1:13">
      <c r="A791" s="3">
        <v>781</v>
      </c>
      <c r="B791" s="12" t="s">
        <v>1328</v>
      </c>
      <c r="C791" s="11" t="s">
        <v>6</v>
      </c>
      <c r="D791" s="12" t="s">
        <v>1329</v>
      </c>
      <c r="E791" s="13" t="s">
        <v>101</v>
      </c>
      <c r="F791" s="14">
        <v>7</v>
      </c>
      <c r="G791" s="87">
        <f>IF(C791="FDE", VLOOKUP(B791, FDE,5,0),VLOOKUP(B791,CDHU!$A$8:$F$4118,6,0))*(1+$E$8)</f>
        <v>8.4254280000000001</v>
      </c>
      <c r="H791" s="36">
        <f t="shared" si="24"/>
        <v>58.97</v>
      </c>
      <c r="I791" s="86">
        <f t="shared" si="25"/>
        <v>1.4861623911201951E-6</v>
      </c>
    </row>
    <row r="792" spans="1:13">
      <c r="A792" s="3">
        <v>782</v>
      </c>
      <c r="B792" s="12" t="s">
        <v>1330</v>
      </c>
      <c r="C792" s="11" t="s">
        <v>6</v>
      </c>
      <c r="D792" s="12" t="s">
        <v>1331</v>
      </c>
      <c r="E792" s="13" t="s">
        <v>80</v>
      </c>
      <c r="F792" s="14">
        <v>17</v>
      </c>
      <c r="G792" s="87">
        <f>IF(C792="FDE", VLOOKUP(B792, FDE,5,0),VLOOKUP(B792,CDHU!$A$8:$F$4118,6,0))*(1+$E$8)</f>
        <v>3.792678</v>
      </c>
      <c r="H792" s="36">
        <f t="shared" si="24"/>
        <v>64.47</v>
      </c>
      <c r="I792" s="86">
        <f t="shared" si="25"/>
        <v>1.6247734331951667E-6</v>
      </c>
    </row>
    <row r="793" spans="1:13">
      <c r="A793" s="3">
        <v>783</v>
      </c>
      <c r="B793" s="12" t="s">
        <v>1332</v>
      </c>
      <c r="C793" s="11" t="s">
        <v>6</v>
      </c>
      <c r="D793" s="12" t="s">
        <v>1333</v>
      </c>
      <c r="E793" s="13" t="s">
        <v>80</v>
      </c>
      <c r="F793" s="14">
        <v>5</v>
      </c>
      <c r="G793" s="87">
        <f>IF(C793="FDE", VLOOKUP(B793, FDE,5,0),VLOOKUP(B793,CDHU!$A$8:$F$4118,6,0))*(1+$E$8)</f>
        <v>122.329308</v>
      </c>
      <c r="H793" s="36">
        <f t="shared" si="24"/>
        <v>611.64</v>
      </c>
      <c r="I793" s="86">
        <f t="shared" si="25"/>
        <v>1.5414555959042839E-5</v>
      </c>
    </row>
    <row r="794" spans="1:13">
      <c r="A794" s="3">
        <v>784</v>
      </c>
      <c r="B794" s="12" t="s">
        <v>1334</v>
      </c>
      <c r="C794" s="11" t="s">
        <v>6</v>
      </c>
      <c r="D794" s="12" t="s">
        <v>1335</v>
      </c>
      <c r="E794" s="13" t="s">
        <v>80</v>
      </c>
      <c r="F794" s="14">
        <v>5</v>
      </c>
      <c r="G794" s="87">
        <f>IF(C794="FDE", VLOOKUP(B794, FDE,5,0),VLOOKUP(B794,CDHU!$A$8:$F$4118,6,0))*(1+$E$8)</f>
        <v>210.73453200000003</v>
      </c>
      <c r="H794" s="36">
        <f t="shared" si="24"/>
        <v>1053.67</v>
      </c>
      <c r="I794" s="86">
        <f t="shared" si="25"/>
        <v>2.6554599400570055E-5</v>
      </c>
    </row>
    <row r="795" spans="1:13">
      <c r="A795" s="3">
        <v>785</v>
      </c>
      <c r="B795" s="12" t="s">
        <v>1336</v>
      </c>
      <c r="C795" s="11" t="s">
        <v>6</v>
      </c>
      <c r="D795" s="12" t="s">
        <v>1337</v>
      </c>
      <c r="E795" s="13" t="s">
        <v>80</v>
      </c>
      <c r="F795" s="14">
        <v>5</v>
      </c>
      <c r="G795" s="87">
        <f>IF(C795="FDE", VLOOKUP(B795, FDE,5,0),VLOOKUP(B795,CDHU!$A$8:$F$4118,6,0))*(1+$E$8)</f>
        <v>168.58268400000003</v>
      </c>
      <c r="H795" s="36">
        <f t="shared" si="24"/>
        <v>842.91</v>
      </c>
      <c r="I795" s="86">
        <f t="shared" si="25"/>
        <v>2.1243024268257142E-5</v>
      </c>
    </row>
    <row r="796" spans="1:13">
      <c r="A796" s="3">
        <v>786</v>
      </c>
      <c r="B796" s="12" t="s">
        <v>1338</v>
      </c>
      <c r="C796" s="11" t="s">
        <v>6</v>
      </c>
      <c r="D796" s="12" t="s">
        <v>1339</v>
      </c>
      <c r="E796" s="13" t="s">
        <v>80</v>
      </c>
      <c r="F796" s="14">
        <v>5</v>
      </c>
      <c r="G796" s="87">
        <f>IF(C796="FDE", VLOOKUP(B796, FDE,5,0),VLOOKUP(B796,CDHU!$A$8:$F$4118,6,0))*(1+$E$8)</f>
        <v>210.73453200000003</v>
      </c>
      <c r="H796" s="36">
        <f t="shared" si="24"/>
        <v>1053.67</v>
      </c>
      <c r="I796" s="86">
        <f t="shared" si="25"/>
        <v>2.6554599400570055E-5</v>
      </c>
    </row>
    <row r="797" spans="1:13">
      <c r="A797" s="3">
        <v>787</v>
      </c>
      <c r="B797" s="12" t="s">
        <v>1340</v>
      </c>
      <c r="C797" s="11" t="s">
        <v>6</v>
      </c>
      <c r="D797" s="12" t="s">
        <v>1341</v>
      </c>
      <c r="E797" s="13" t="s">
        <v>80</v>
      </c>
      <c r="F797" s="14">
        <v>17</v>
      </c>
      <c r="G797" s="87">
        <f>IF(C797="FDE", VLOOKUP(B797, FDE,5,0),VLOOKUP(B797,CDHU!$A$8:$F$4118,6,0))*(1+$E$8)</f>
        <v>21.063570000000002</v>
      </c>
      <c r="H797" s="36">
        <f t="shared" si="24"/>
        <v>358.08</v>
      </c>
      <c r="I797" s="86">
        <f t="shared" si="25"/>
        <v>9.0243348993101494E-6</v>
      </c>
    </row>
    <row r="798" spans="1:13">
      <c r="A798" s="3">
        <v>788</v>
      </c>
      <c r="B798" s="12" t="s">
        <v>1342</v>
      </c>
      <c r="C798" s="11" t="s">
        <v>6</v>
      </c>
      <c r="D798" s="12" t="s">
        <v>1343</v>
      </c>
      <c r="E798" s="13" t="s">
        <v>101</v>
      </c>
      <c r="F798" s="14">
        <v>780</v>
      </c>
      <c r="G798" s="87">
        <f>IF(C798="FDE", VLOOKUP(B798, FDE,5,0),VLOOKUP(B798,CDHU!$A$8:$F$4118,6,0))*(1+$E$8)</f>
        <v>10.537962</v>
      </c>
      <c r="H798" s="36">
        <f t="shared" si="24"/>
        <v>8219.61</v>
      </c>
      <c r="I798" s="86">
        <f t="shared" si="25"/>
        <v>2.0715067409997402E-4</v>
      </c>
    </row>
    <row r="799" spans="1:13">
      <c r="A799" s="3">
        <v>789</v>
      </c>
      <c r="B799" s="12" t="s">
        <v>1344</v>
      </c>
      <c r="C799" s="11" t="s">
        <v>6</v>
      </c>
      <c r="D799" s="12" t="s">
        <v>1345</v>
      </c>
      <c r="E799" s="13" t="s">
        <v>101</v>
      </c>
      <c r="F799" s="14">
        <v>420</v>
      </c>
      <c r="G799" s="87">
        <f>IF(C799="FDE", VLOOKUP(B799, FDE,5,0),VLOOKUP(B799,CDHU!$A$8:$F$4118,6,0))*(1+$E$8)</f>
        <v>21.063570000000002</v>
      </c>
      <c r="H799" s="36">
        <f t="shared" si="24"/>
        <v>8846.69</v>
      </c>
      <c r="I799" s="86">
        <f t="shared" si="25"/>
        <v>2.2295434905713279E-4</v>
      </c>
    </row>
    <row r="800" spans="1:13">
      <c r="A800" s="3">
        <v>790</v>
      </c>
      <c r="B800" s="12" t="s">
        <v>1346</v>
      </c>
      <c r="C800" s="11" t="s">
        <v>6</v>
      </c>
      <c r="D800" s="12" t="s">
        <v>1347</v>
      </c>
      <c r="E800" s="13" t="s">
        <v>101</v>
      </c>
      <c r="F800" s="14">
        <v>600</v>
      </c>
      <c r="G800" s="87">
        <f>IF(C800="FDE", VLOOKUP(B800, FDE,5,0),VLOOKUP(B800,CDHU!$A$8:$F$4118,6,0))*(1+$E$8)</f>
        <v>16.850856</v>
      </c>
      <c r="H800" s="36">
        <f t="shared" si="24"/>
        <v>10110.51</v>
      </c>
      <c r="I800" s="86">
        <f t="shared" si="25"/>
        <v>2.5480515036534922E-4</v>
      </c>
    </row>
    <row r="801" spans="1:9">
      <c r="A801" s="3">
        <v>791</v>
      </c>
      <c r="B801" s="12" t="s">
        <v>1348</v>
      </c>
      <c r="C801" s="11" t="s">
        <v>6</v>
      </c>
      <c r="D801" s="12" t="s">
        <v>1349</v>
      </c>
      <c r="E801" s="13" t="s">
        <v>80</v>
      </c>
      <c r="F801" s="14">
        <v>37</v>
      </c>
      <c r="G801" s="87">
        <f>IF(C801="FDE", VLOOKUP(B801, FDE,5,0),VLOOKUP(B801,CDHU!$A$8:$F$4118,6,0))*(1+$E$8)</f>
        <v>8.4254280000000001</v>
      </c>
      <c r="H801" s="36">
        <f t="shared" si="24"/>
        <v>311.74</v>
      </c>
      <c r="I801" s="86">
        <f t="shared" si="25"/>
        <v>7.8564738648093884E-6</v>
      </c>
    </row>
    <row r="802" spans="1:9">
      <c r="A802" s="3">
        <v>792</v>
      </c>
      <c r="B802" s="12" t="s">
        <v>2174</v>
      </c>
      <c r="C802" s="11" t="s">
        <v>6</v>
      </c>
      <c r="D802" s="12" t="s">
        <v>2175</v>
      </c>
      <c r="E802" s="13" t="s">
        <v>101</v>
      </c>
      <c r="F802" s="14">
        <v>33495</v>
      </c>
      <c r="G802" s="87">
        <f>IF(C802="FDE", VLOOKUP(B802, FDE,5,0),VLOOKUP(B802,CDHU!$A$8:$F$4118,6,0))*(1+$E$8)</f>
        <v>2.1001799999999999</v>
      </c>
      <c r="H802" s="36">
        <f t="shared" si="24"/>
        <v>70345.52</v>
      </c>
      <c r="I802" s="86">
        <f t="shared" si="25"/>
        <v>1.7728483331828646E-3</v>
      </c>
    </row>
    <row r="803" spans="1:9">
      <c r="A803" s="3">
        <v>793</v>
      </c>
      <c r="B803" s="12" t="s">
        <v>1350</v>
      </c>
      <c r="C803" s="11" t="s">
        <v>6</v>
      </c>
      <c r="D803" s="12" t="s">
        <v>1351</v>
      </c>
      <c r="E803" s="13" t="s">
        <v>101</v>
      </c>
      <c r="F803" s="14">
        <v>1925</v>
      </c>
      <c r="G803" s="87">
        <f>IF(C803="FDE", VLOOKUP(B803, FDE,5,0),VLOOKUP(B803,CDHU!$A$8:$F$4118,6,0))*(1+$E$8)</f>
        <v>4.2127140000000001</v>
      </c>
      <c r="H803" s="36">
        <f t="shared" si="24"/>
        <v>8109.47</v>
      </c>
      <c r="I803" s="86">
        <f t="shared" si="25"/>
        <v>2.043749249774036E-4</v>
      </c>
    </row>
    <row r="804" spans="1:9">
      <c r="A804" s="3">
        <v>794</v>
      </c>
      <c r="B804" s="12" t="s">
        <v>1352</v>
      </c>
      <c r="C804" s="11" t="s">
        <v>6</v>
      </c>
      <c r="D804" s="12" t="s">
        <v>1353</v>
      </c>
      <c r="E804" s="13" t="s">
        <v>101</v>
      </c>
      <c r="F804" s="14">
        <v>14355</v>
      </c>
      <c r="G804" s="87">
        <f>IF(C804="FDE", VLOOKUP(B804, FDE,5,0),VLOOKUP(B804,CDHU!$A$8:$F$4118,6,0))*(1+$E$8)</f>
        <v>2.520216</v>
      </c>
      <c r="H804" s="36">
        <f t="shared" si="24"/>
        <v>36177.699999999997</v>
      </c>
      <c r="I804" s="86">
        <f t="shared" si="25"/>
        <v>9.1175067215921795E-4</v>
      </c>
    </row>
    <row r="805" spans="1:9">
      <c r="A805" s="3">
        <v>795</v>
      </c>
      <c r="B805" s="12" t="s">
        <v>1354</v>
      </c>
      <c r="C805" s="11" t="s">
        <v>6</v>
      </c>
      <c r="D805" s="12" t="s">
        <v>1355</v>
      </c>
      <c r="E805" s="13" t="s">
        <v>101</v>
      </c>
      <c r="F805" s="14">
        <v>825</v>
      </c>
      <c r="G805" s="87">
        <f>IF(C805="FDE", VLOOKUP(B805, FDE,5,0),VLOOKUP(B805,CDHU!$A$8:$F$4118,6,0))*(1+$E$8)</f>
        <v>5.0527860000000002</v>
      </c>
      <c r="H805" s="36">
        <f t="shared" si="24"/>
        <v>4168.54</v>
      </c>
      <c r="I805" s="86">
        <f t="shared" si="25"/>
        <v>1.0505557696930945E-4</v>
      </c>
    </row>
    <row r="806" spans="1:9">
      <c r="A806" s="3">
        <v>796</v>
      </c>
      <c r="B806" s="12" t="s">
        <v>1356</v>
      </c>
      <c r="C806" s="11" t="s">
        <v>6</v>
      </c>
      <c r="D806" s="12" t="s">
        <v>1357</v>
      </c>
      <c r="E806" s="13" t="s">
        <v>80</v>
      </c>
      <c r="F806" s="14">
        <v>7</v>
      </c>
      <c r="G806" s="87">
        <f>IF(C806="FDE", VLOOKUP(B806, FDE,5,0),VLOOKUP(B806,CDHU!$A$8:$F$4118,6,0))*(1+$E$8)</f>
        <v>8.4254280000000001</v>
      </c>
      <c r="H806" s="36">
        <f t="shared" si="24"/>
        <v>58.97</v>
      </c>
      <c r="I806" s="86">
        <f t="shared" si="25"/>
        <v>1.4861623911201951E-6</v>
      </c>
    </row>
    <row r="807" spans="1:9">
      <c r="A807" s="3">
        <v>797</v>
      </c>
      <c r="B807" s="12" t="s">
        <v>1358</v>
      </c>
      <c r="C807" s="11" t="s">
        <v>6</v>
      </c>
      <c r="D807" s="12" t="s">
        <v>1359</v>
      </c>
      <c r="E807" s="13" t="s">
        <v>79</v>
      </c>
      <c r="F807" s="14">
        <v>1</v>
      </c>
      <c r="G807" s="87">
        <f>IF(C807="FDE", VLOOKUP(B807, FDE,5,0),VLOOKUP(B807,CDHU!$A$8:$F$4118,6,0))*(1+$E$8)</f>
        <v>84.291342000000014</v>
      </c>
      <c r="H807" s="36">
        <f t="shared" si="24"/>
        <v>84.29</v>
      </c>
      <c r="I807" s="86">
        <f t="shared" si="25"/>
        <v>2.1242772248180645E-6</v>
      </c>
    </row>
    <row r="808" spans="1:9">
      <c r="A808" s="3">
        <v>798</v>
      </c>
      <c r="B808" s="12" t="s">
        <v>1360</v>
      </c>
      <c r="C808" s="11" t="s">
        <v>6</v>
      </c>
      <c r="D808" s="12" t="s">
        <v>1361</v>
      </c>
      <c r="E808" s="13" t="s">
        <v>80</v>
      </c>
      <c r="F808" s="14">
        <v>1</v>
      </c>
      <c r="G808" s="87">
        <f>IF(C808="FDE", VLOOKUP(B808, FDE,5,0),VLOOKUP(B808,CDHU!$A$8:$F$4118,6,0))*(1+$E$8)</f>
        <v>63.215418000000007</v>
      </c>
      <c r="H808" s="36">
        <f t="shared" si="24"/>
        <v>63.21</v>
      </c>
      <c r="I808" s="86">
        <f t="shared" si="25"/>
        <v>1.5930189035561734E-6</v>
      </c>
    </row>
    <row r="809" spans="1:9">
      <c r="A809" s="3">
        <v>799</v>
      </c>
      <c r="B809" s="12" t="s">
        <v>1362</v>
      </c>
      <c r="C809" s="11" t="s">
        <v>6</v>
      </c>
      <c r="D809" s="12" t="s">
        <v>1363</v>
      </c>
      <c r="E809" s="13" t="s">
        <v>80</v>
      </c>
      <c r="F809" s="14">
        <v>486</v>
      </c>
      <c r="G809" s="87">
        <f>IF(C809="FDE", VLOOKUP(B809, FDE,5,0),VLOOKUP(B809,CDHU!$A$8:$F$4118,6,0))*(1+$E$8)</f>
        <v>4.2127140000000001</v>
      </c>
      <c r="H809" s="36">
        <f t="shared" si="24"/>
        <v>2047.37</v>
      </c>
      <c r="I809" s="86">
        <f t="shared" si="25"/>
        <v>5.1597834402369912E-5</v>
      </c>
    </row>
    <row r="810" spans="1:9">
      <c r="A810" s="3">
        <v>800</v>
      </c>
      <c r="B810" s="12" t="s">
        <v>1364</v>
      </c>
      <c r="C810" s="11" t="s">
        <v>6</v>
      </c>
      <c r="D810" s="12" t="s">
        <v>1365</v>
      </c>
      <c r="E810" s="13" t="s">
        <v>80</v>
      </c>
      <c r="F810" s="14">
        <v>324</v>
      </c>
      <c r="G810" s="87">
        <f>IF(C810="FDE", VLOOKUP(B810, FDE,5,0),VLOOKUP(B810,CDHU!$A$8:$F$4118,6,0))*(1+$E$8)</f>
        <v>2.8414199999999998</v>
      </c>
      <c r="H810" s="36">
        <f t="shared" si="24"/>
        <v>920.62</v>
      </c>
      <c r="I810" s="86">
        <f t="shared" si="25"/>
        <v>2.3201472282738241E-5</v>
      </c>
    </row>
    <row r="811" spans="1:9">
      <c r="A811" s="3">
        <v>801</v>
      </c>
      <c r="B811" s="12" t="s">
        <v>1366</v>
      </c>
      <c r="C811" s="11" t="s">
        <v>6</v>
      </c>
      <c r="D811" s="12" t="s">
        <v>1367</v>
      </c>
      <c r="E811" s="13" t="s">
        <v>80</v>
      </c>
      <c r="F811" s="14">
        <v>15</v>
      </c>
      <c r="G811" s="87">
        <f>IF(C811="FDE", VLOOKUP(B811, FDE,5,0),VLOOKUP(B811,CDHU!$A$8:$F$4118,6,0))*(1+$E$8)</f>
        <v>63.215418000000007</v>
      </c>
      <c r="H811" s="36">
        <f t="shared" si="24"/>
        <v>948.23</v>
      </c>
      <c r="I811" s="86">
        <f t="shared" si="25"/>
        <v>2.3897299713954598E-5</v>
      </c>
    </row>
    <row r="812" spans="1:9">
      <c r="A812" s="3">
        <v>802</v>
      </c>
      <c r="B812" s="12" t="s">
        <v>1368</v>
      </c>
      <c r="C812" s="11" t="s">
        <v>6</v>
      </c>
      <c r="D812" s="12" t="s">
        <v>1369</v>
      </c>
      <c r="E812" s="13" t="s">
        <v>80</v>
      </c>
      <c r="F812" s="14">
        <v>4</v>
      </c>
      <c r="G812" s="87">
        <f>IF(C812="FDE", VLOOKUP(B812, FDE,5,0),VLOOKUP(B812,CDHU!$A$8:$F$4118,6,0))*(1+$E$8)</f>
        <v>42.139493999999999</v>
      </c>
      <c r="H812" s="36">
        <f t="shared" si="24"/>
        <v>168.55</v>
      </c>
      <c r="I812" s="86">
        <f t="shared" si="25"/>
        <v>4.2477983894066294E-6</v>
      </c>
    </row>
    <row r="813" spans="1:9">
      <c r="A813" s="3">
        <v>803</v>
      </c>
      <c r="B813" s="12" t="s">
        <v>1370</v>
      </c>
      <c r="C813" s="11" t="s">
        <v>6</v>
      </c>
      <c r="D813" s="12" t="s">
        <v>1371</v>
      </c>
      <c r="E813" s="13" t="s">
        <v>80</v>
      </c>
      <c r="F813" s="14">
        <v>12</v>
      </c>
      <c r="G813" s="87">
        <f>IF(C813="FDE", VLOOKUP(B813, FDE,5,0),VLOOKUP(B813,CDHU!$A$8:$F$4118,6,0))*(1+$E$8)</f>
        <v>21.063570000000002</v>
      </c>
      <c r="H813" s="36">
        <f t="shared" si="24"/>
        <v>252.76</v>
      </c>
      <c r="I813" s="86">
        <f t="shared" si="25"/>
        <v>6.3700594536126932E-6</v>
      </c>
    </row>
    <row r="814" spans="1:9">
      <c r="A814" s="3">
        <v>804</v>
      </c>
      <c r="B814" s="12" t="s">
        <v>1372</v>
      </c>
      <c r="C814" s="11" t="s">
        <v>6</v>
      </c>
      <c r="D814" s="12" t="s">
        <v>1373</v>
      </c>
      <c r="E814" s="13" t="s">
        <v>80</v>
      </c>
      <c r="F814" s="14">
        <v>10</v>
      </c>
      <c r="G814" s="87">
        <f>IF(C814="FDE", VLOOKUP(B814, FDE,5,0),VLOOKUP(B814,CDHU!$A$8:$F$4118,6,0))*(1+$E$8)</f>
        <v>210.73453200000003</v>
      </c>
      <c r="H814" s="36">
        <f t="shared" si="24"/>
        <v>2107.34</v>
      </c>
      <c r="I814" s="86">
        <f t="shared" si="25"/>
        <v>5.310919880114011E-5</v>
      </c>
    </row>
    <row r="815" spans="1:9">
      <c r="A815" s="3">
        <v>805</v>
      </c>
      <c r="B815" s="12" t="s">
        <v>1374</v>
      </c>
      <c r="C815" s="11" t="s">
        <v>6</v>
      </c>
      <c r="D815" s="12" t="s">
        <v>1375</v>
      </c>
      <c r="E815" s="13" t="s">
        <v>80</v>
      </c>
      <c r="F815" s="14">
        <v>5</v>
      </c>
      <c r="G815" s="87">
        <f>IF(C815="FDE", VLOOKUP(B815, FDE,5,0),VLOOKUP(B815,CDHU!$A$8:$F$4118,6,0))*(1+$E$8)</f>
        <v>210.73453200000003</v>
      </c>
      <c r="H815" s="36">
        <f t="shared" si="24"/>
        <v>1053.67</v>
      </c>
      <c r="I815" s="86">
        <f t="shared" si="25"/>
        <v>2.6554599400570055E-5</v>
      </c>
    </row>
    <row r="816" spans="1:9">
      <c r="A816" s="3">
        <v>806</v>
      </c>
      <c r="B816" s="12" t="s">
        <v>1376</v>
      </c>
      <c r="C816" s="11" t="s">
        <v>6</v>
      </c>
      <c r="D816" s="12" t="s">
        <v>1377</v>
      </c>
      <c r="E816" s="13" t="s">
        <v>80</v>
      </c>
      <c r="F816" s="14">
        <v>10</v>
      </c>
      <c r="G816" s="87">
        <f>IF(C816="FDE", VLOOKUP(B816, FDE,5,0),VLOOKUP(B816,CDHU!$A$8:$F$4118,6,0))*(1+$E$8)</f>
        <v>210.73453200000003</v>
      </c>
      <c r="H816" s="36">
        <f t="shared" si="24"/>
        <v>2107.34</v>
      </c>
      <c r="I816" s="86">
        <f t="shared" si="25"/>
        <v>5.310919880114011E-5</v>
      </c>
    </row>
    <row r="817" spans="1:13" s="15" customFormat="1">
      <c r="A817" s="3">
        <v>807</v>
      </c>
      <c r="B817" s="12" t="s">
        <v>1378</v>
      </c>
      <c r="C817" s="11" t="s">
        <v>6</v>
      </c>
      <c r="D817" s="12" t="s">
        <v>1379</v>
      </c>
      <c r="E817" s="13" t="s">
        <v>80</v>
      </c>
      <c r="F817" s="14">
        <v>11</v>
      </c>
      <c r="G817" s="87">
        <f>IF(C817="FDE", VLOOKUP(B817, FDE,5,0),VLOOKUP(B817,CDHU!$A$8:$F$4118,6,0))*(1+$E$8)</f>
        <v>21.063570000000002</v>
      </c>
      <c r="H817" s="36">
        <f t="shared" si="24"/>
        <v>231.69</v>
      </c>
      <c r="I817" s="86">
        <f t="shared" si="25"/>
        <v>5.8390531524273027E-6</v>
      </c>
      <c r="J817"/>
      <c r="K817"/>
      <c r="L817"/>
      <c r="M817"/>
    </row>
    <row r="818" spans="1:13" s="15" customFormat="1">
      <c r="A818" s="3">
        <v>808</v>
      </c>
      <c r="B818" s="12" t="s">
        <v>1380</v>
      </c>
      <c r="C818" s="11" t="s">
        <v>6</v>
      </c>
      <c r="D818" s="12" t="s">
        <v>1381</v>
      </c>
      <c r="E818" s="13" t="s">
        <v>80</v>
      </c>
      <c r="F818" s="14">
        <v>10</v>
      </c>
      <c r="G818" s="87">
        <f>IF(C818="FDE", VLOOKUP(B818, FDE,5,0),VLOOKUP(B818,CDHU!$A$8:$F$4118,6,0))*(1+$E$8)</f>
        <v>42.139493999999999</v>
      </c>
      <c r="H818" s="36">
        <f t="shared" si="24"/>
        <v>421.39</v>
      </c>
      <c r="I818" s="86">
        <f t="shared" si="25"/>
        <v>1.0619874003631322E-5</v>
      </c>
      <c r="J818"/>
      <c r="K818"/>
      <c r="L818"/>
      <c r="M818"/>
    </row>
    <row r="819" spans="1:13">
      <c r="A819" s="3">
        <v>809</v>
      </c>
      <c r="B819" s="12" t="s">
        <v>1382</v>
      </c>
      <c r="C819" s="11" t="s">
        <v>6</v>
      </c>
      <c r="D819" s="12" t="s">
        <v>1383</v>
      </c>
      <c r="E819" s="13" t="s">
        <v>101</v>
      </c>
      <c r="F819" s="14">
        <v>38</v>
      </c>
      <c r="G819" s="87">
        <f>IF(C819="FDE", VLOOKUP(B819, FDE,5,0),VLOOKUP(B819,CDHU!$A$8:$F$4118,6,0))*(1+$E$8)</f>
        <v>21.063570000000002</v>
      </c>
      <c r="H819" s="36">
        <f t="shared" si="24"/>
        <v>800.41</v>
      </c>
      <c r="I819" s="86">
        <f t="shared" si="25"/>
        <v>2.0171938943132362E-5</v>
      </c>
    </row>
    <row r="820" spans="1:13" s="15" customFormat="1">
      <c r="A820" s="3">
        <v>810</v>
      </c>
      <c r="B820" s="12" t="s">
        <v>1384</v>
      </c>
      <c r="C820" s="11" t="s">
        <v>6</v>
      </c>
      <c r="D820" s="12" t="s">
        <v>1385</v>
      </c>
      <c r="E820" s="13" t="s">
        <v>101</v>
      </c>
      <c r="F820" s="14">
        <v>31</v>
      </c>
      <c r="G820" s="87">
        <f>IF(C820="FDE", VLOOKUP(B820, FDE,5,0),VLOOKUP(B820,CDHU!$A$8:$F$4118,6,0))*(1+$E$8)</f>
        <v>8.4254280000000001</v>
      </c>
      <c r="H820" s="36">
        <f t="shared" si="24"/>
        <v>261.18</v>
      </c>
      <c r="I820" s="86">
        <f t="shared" si="25"/>
        <v>6.5822603580256499E-6</v>
      </c>
      <c r="J820"/>
      <c r="K820"/>
      <c r="L820"/>
      <c r="M820"/>
    </row>
    <row r="821" spans="1:13" s="15" customFormat="1">
      <c r="A821" s="3">
        <v>811</v>
      </c>
      <c r="B821" s="12" t="s">
        <v>1386</v>
      </c>
      <c r="C821" s="11" t="s">
        <v>6</v>
      </c>
      <c r="D821" s="12" t="s">
        <v>1387</v>
      </c>
      <c r="E821" s="13" t="s">
        <v>101</v>
      </c>
      <c r="F821" s="14">
        <v>38</v>
      </c>
      <c r="G821" s="87">
        <f>IF(C821="FDE", VLOOKUP(B821, FDE,5,0),VLOOKUP(B821,CDHU!$A$8:$F$4118,6,0))*(1+$E$8)</f>
        <v>10.537962</v>
      </c>
      <c r="H821" s="36">
        <f t="shared" si="24"/>
        <v>400.44</v>
      </c>
      <c r="I821" s="86">
        <f t="shared" si="25"/>
        <v>1.009189194336393E-5</v>
      </c>
      <c r="J821"/>
      <c r="K821"/>
      <c r="L821"/>
      <c r="M821"/>
    </row>
    <row r="822" spans="1:13">
      <c r="A822" s="3">
        <v>812</v>
      </c>
      <c r="B822" s="12" t="s">
        <v>1388</v>
      </c>
      <c r="C822" s="11" t="s">
        <v>6</v>
      </c>
      <c r="D822" s="12" t="s">
        <v>1389</v>
      </c>
      <c r="E822" s="13" t="s">
        <v>80</v>
      </c>
      <c r="F822" s="14">
        <v>60</v>
      </c>
      <c r="G822" s="87">
        <f>IF(C822="FDE", VLOOKUP(B822, FDE,5,0),VLOOKUP(B822,CDHU!$A$8:$F$4118,6,0))*(1+$E$8)</f>
        <v>8.4254280000000001</v>
      </c>
      <c r="H822" s="36">
        <f t="shared" si="24"/>
        <v>505.52</v>
      </c>
      <c r="I822" s="86">
        <f t="shared" si="25"/>
        <v>1.2740118907225386E-5</v>
      </c>
    </row>
    <row r="823" spans="1:13">
      <c r="A823" s="3">
        <v>813</v>
      </c>
      <c r="B823" s="12" t="s">
        <v>1390</v>
      </c>
      <c r="C823" s="11" t="s">
        <v>6</v>
      </c>
      <c r="D823" s="12" t="s">
        <v>1391</v>
      </c>
      <c r="E823" s="13" t="s">
        <v>80</v>
      </c>
      <c r="F823" s="14">
        <v>50</v>
      </c>
      <c r="G823" s="87">
        <f>IF(C823="FDE", VLOOKUP(B823, FDE,5,0),VLOOKUP(B823,CDHU!$A$8:$F$4118,6,0))*(1+$E$8)</f>
        <v>16.850856</v>
      </c>
      <c r="H823" s="36">
        <f t="shared" si="24"/>
        <v>842.54</v>
      </c>
      <c r="I823" s="86">
        <f t="shared" si="25"/>
        <v>2.1233699525426643E-5</v>
      </c>
    </row>
    <row r="824" spans="1:13" s="15" customFormat="1">
      <c r="A824" s="3">
        <v>814</v>
      </c>
      <c r="B824" s="12" t="s">
        <v>1392</v>
      </c>
      <c r="C824" s="11" t="s">
        <v>6</v>
      </c>
      <c r="D824" s="12" t="s">
        <v>1393</v>
      </c>
      <c r="E824" s="13" t="s">
        <v>80</v>
      </c>
      <c r="F824" s="14">
        <v>41</v>
      </c>
      <c r="G824" s="87">
        <f>IF(C824="FDE", VLOOKUP(B824, FDE,5,0),VLOOKUP(B824,CDHU!$A$8:$F$4118,6,0))*(1+$E$8)</f>
        <v>3.792678</v>
      </c>
      <c r="H824" s="36">
        <f t="shared" si="24"/>
        <v>155.49</v>
      </c>
      <c r="I824" s="86">
        <f t="shared" si="25"/>
        <v>3.9186601694976963E-6</v>
      </c>
      <c r="J824"/>
      <c r="K824"/>
      <c r="L824"/>
      <c r="M824"/>
    </row>
    <row r="825" spans="1:13">
      <c r="A825" s="3">
        <v>815</v>
      </c>
      <c r="B825" s="12" t="s">
        <v>1394</v>
      </c>
      <c r="C825" s="11" t="s">
        <v>6</v>
      </c>
      <c r="D825" s="12" t="s">
        <v>1395</v>
      </c>
      <c r="E825" s="13" t="s">
        <v>80</v>
      </c>
      <c r="F825" s="14">
        <v>41</v>
      </c>
      <c r="G825" s="87">
        <f>IF(C825="FDE", VLOOKUP(B825, FDE,5,0),VLOOKUP(B825,CDHU!$A$8:$F$4118,6,0))*(1+$E$8)</f>
        <v>25.288637999999999</v>
      </c>
      <c r="H825" s="36">
        <f t="shared" si="24"/>
        <v>1036.83</v>
      </c>
      <c r="I825" s="86">
        <f t="shared" si="25"/>
        <v>2.613019759174414E-5</v>
      </c>
    </row>
    <row r="826" spans="1:13" s="15" customFormat="1">
      <c r="A826" s="3">
        <v>816</v>
      </c>
      <c r="B826" s="12" t="s">
        <v>1396</v>
      </c>
      <c r="C826" s="11" t="s">
        <v>6</v>
      </c>
      <c r="D826" s="12" t="s">
        <v>1397</v>
      </c>
      <c r="E826" s="13" t="s">
        <v>101</v>
      </c>
      <c r="F826" s="14">
        <v>38</v>
      </c>
      <c r="G826" s="87">
        <f>IF(C826="FDE", VLOOKUP(B826, FDE,5,0),VLOOKUP(B826,CDHU!$A$8:$F$4118,6,0))*(1+$E$8)</f>
        <v>16.850856</v>
      </c>
      <c r="H826" s="36">
        <f t="shared" si="24"/>
        <v>640.33000000000004</v>
      </c>
      <c r="I826" s="86">
        <f t="shared" si="25"/>
        <v>1.6137601558521191E-5</v>
      </c>
      <c r="J826"/>
      <c r="K826"/>
      <c r="L826"/>
      <c r="M826"/>
    </row>
    <row r="827" spans="1:13">
      <c r="A827" s="3">
        <v>817</v>
      </c>
      <c r="B827" s="12" t="s">
        <v>1398</v>
      </c>
      <c r="C827" s="11" t="s">
        <v>6</v>
      </c>
      <c r="D827" s="12" t="s">
        <v>1399</v>
      </c>
      <c r="E827" s="13" t="s">
        <v>80</v>
      </c>
      <c r="F827" s="14">
        <v>5</v>
      </c>
      <c r="G827" s="87">
        <f>IF(C827="FDE", VLOOKUP(B827, FDE,5,0),VLOOKUP(B827,CDHU!$A$8:$F$4118,6,0))*(1+$E$8)</f>
        <v>293.04923400000001</v>
      </c>
      <c r="H827" s="36">
        <f t="shared" si="24"/>
        <v>1465.24</v>
      </c>
      <c r="I827" s="86">
        <f t="shared" si="25"/>
        <v>3.6926989689078423E-5</v>
      </c>
    </row>
    <row r="828" spans="1:13">
      <c r="A828" s="3">
        <v>818</v>
      </c>
      <c r="B828" s="12" t="s">
        <v>1400</v>
      </c>
      <c r="C828" s="11" t="s">
        <v>6</v>
      </c>
      <c r="D828" s="12" t="s">
        <v>1401</v>
      </c>
      <c r="E828" s="13" t="s">
        <v>101</v>
      </c>
      <c r="F828" s="14">
        <v>150</v>
      </c>
      <c r="G828" s="87">
        <f>IF(C828="FDE", VLOOKUP(B828, FDE,5,0),VLOOKUP(B828,CDHU!$A$8:$F$4118,6,0))*(1+$E$8)</f>
        <v>12.638142</v>
      </c>
      <c r="H828" s="36">
        <f t="shared" si="24"/>
        <v>1895.72</v>
      </c>
      <c r="I828" s="86">
        <f t="shared" si="25"/>
        <v>4.7775949942248204E-5</v>
      </c>
    </row>
    <row r="829" spans="1:13">
      <c r="A829" s="3">
        <v>819</v>
      </c>
      <c r="B829" s="12" t="s">
        <v>1402</v>
      </c>
      <c r="C829" s="11" t="s">
        <v>6</v>
      </c>
      <c r="D829" s="12" t="s">
        <v>1403</v>
      </c>
      <c r="E829" s="13" t="s">
        <v>101</v>
      </c>
      <c r="F829" s="14">
        <v>63</v>
      </c>
      <c r="G829" s="87">
        <f>IF(C829="FDE", VLOOKUP(B829, FDE,5,0),VLOOKUP(B829,CDHU!$A$8:$F$4118,6,0))*(1+$E$8)</f>
        <v>25.288637999999999</v>
      </c>
      <c r="H829" s="36">
        <f t="shared" si="24"/>
        <v>1593.18</v>
      </c>
      <c r="I829" s="86">
        <f t="shared" si="25"/>
        <v>4.0151334547818765E-5</v>
      </c>
    </row>
    <row r="830" spans="1:13">
      <c r="A830" s="3">
        <v>820</v>
      </c>
      <c r="B830" s="12" t="s">
        <v>1404</v>
      </c>
      <c r="C830" s="11" t="s">
        <v>6</v>
      </c>
      <c r="D830" s="12" t="s">
        <v>2176</v>
      </c>
      <c r="E830" s="13" t="s">
        <v>80</v>
      </c>
      <c r="F830" s="14">
        <v>100</v>
      </c>
      <c r="G830" s="87">
        <f>IF(C830="FDE", VLOOKUP(B830, FDE,5,0),VLOOKUP(B830,CDHU!$A$8:$F$4118,6,0))*(1+$E$8)</f>
        <v>21.063570000000002</v>
      </c>
      <c r="H830" s="36">
        <f t="shared" si="24"/>
        <v>2106.35</v>
      </c>
      <c r="I830" s="86">
        <f t="shared" si="25"/>
        <v>5.3084248813566608E-5</v>
      </c>
    </row>
    <row r="831" spans="1:13">
      <c r="A831" s="3">
        <v>821</v>
      </c>
      <c r="B831" s="12" t="s">
        <v>1405</v>
      </c>
      <c r="C831" s="11" t="s">
        <v>6</v>
      </c>
      <c r="D831" s="12" t="s">
        <v>1406</v>
      </c>
      <c r="E831" s="13" t="s">
        <v>101</v>
      </c>
      <c r="F831" s="14">
        <v>76</v>
      </c>
      <c r="G831" s="87">
        <f>IF(C831="FDE", VLOOKUP(B831, FDE,5,0),VLOOKUP(B831,CDHU!$A$8:$F$4118,6,0))*(1+$E$8)</f>
        <v>21.063570000000002</v>
      </c>
      <c r="H831" s="36">
        <f t="shared" si="24"/>
        <v>1600.83</v>
      </c>
      <c r="I831" s="86">
        <f t="shared" si="25"/>
        <v>4.0344129906341223E-5</v>
      </c>
    </row>
    <row r="832" spans="1:13">
      <c r="A832" s="3">
        <v>822</v>
      </c>
      <c r="B832" s="12" t="s">
        <v>1407</v>
      </c>
      <c r="C832" s="11" t="s">
        <v>6</v>
      </c>
      <c r="D832" s="12" t="s">
        <v>1408</v>
      </c>
      <c r="E832" s="13" t="s">
        <v>80</v>
      </c>
      <c r="F832" s="14">
        <v>51</v>
      </c>
      <c r="G832" s="87">
        <f>IF(C832="FDE", VLOOKUP(B832, FDE,5,0),VLOOKUP(B832,CDHU!$A$8:$F$4118,6,0))*(1+$E$8)</f>
        <v>10.537962</v>
      </c>
      <c r="H832" s="36">
        <f t="shared" si="24"/>
        <v>537.42999999999995</v>
      </c>
      <c r="I832" s="86">
        <f t="shared" si="25"/>
        <v>1.3544314971336721E-5</v>
      </c>
    </row>
    <row r="833" spans="1:13">
      <c r="A833" s="3">
        <v>823</v>
      </c>
      <c r="B833" s="12" t="s">
        <v>1409</v>
      </c>
      <c r="C833" s="11" t="s">
        <v>6</v>
      </c>
      <c r="D833" s="12" t="s">
        <v>1410</v>
      </c>
      <c r="E833" s="13" t="s">
        <v>101</v>
      </c>
      <c r="F833" s="14">
        <v>2500</v>
      </c>
      <c r="G833" s="87">
        <f>IF(C833="FDE", VLOOKUP(B833, FDE,5,0),VLOOKUP(B833,CDHU!$A$8:$F$4118,6,0))*(1+$E$8)</f>
        <v>2.1001799999999999</v>
      </c>
      <c r="H833" s="36">
        <f t="shared" si="24"/>
        <v>5250.45</v>
      </c>
      <c r="I833" s="86">
        <f t="shared" si="25"/>
        <v>1.3232188106591534E-4</v>
      </c>
    </row>
    <row r="834" spans="1:13" s="15" customFormat="1">
      <c r="A834" s="3">
        <v>824</v>
      </c>
      <c r="B834" s="12" t="s">
        <v>1411</v>
      </c>
      <c r="C834" s="11" t="s">
        <v>6</v>
      </c>
      <c r="D834" s="12" t="s">
        <v>1412</v>
      </c>
      <c r="E834" s="13" t="s">
        <v>101</v>
      </c>
      <c r="F834" s="14">
        <v>38</v>
      </c>
      <c r="G834" s="87">
        <f>IF(C834="FDE", VLOOKUP(B834, FDE,5,0),VLOOKUP(B834,CDHU!$A$8:$F$4118,6,0))*(1+$E$8)</f>
        <v>4.2127140000000001</v>
      </c>
      <c r="H834" s="36">
        <f t="shared" si="24"/>
        <v>160.08000000000001</v>
      </c>
      <c r="I834" s="86">
        <f t="shared" si="25"/>
        <v>4.034337384611173E-6</v>
      </c>
      <c r="J834"/>
      <c r="K834"/>
      <c r="L834"/>
      <c r="M834"/>
    </row>
    <row r="835" spans="1:13">
      <c r="A835" s="3">
        <v>825</v>
      </c>
      <c r="B835" s="12" t="s">
        <v>1413</v>
      </c>
      <c r="C835" s="11" t="s">
        <v>6</v>
      </c>
      <c r="D835" s="12" t="s">
        <v>1414</v>
      </c>
      <c r="E835" s="13" t="s">
        <v>101</v>
      </c>
      <c r="F835" s="14">
        <v>450</v>
      </c>
      <c r="G835" s="87">
        <f>IF(C835="FDE", VLOOKUP(B835, FDE,5,0),VLOOKUP(B835,CDHU!$A$8:$F$4118,6,0))*(1+$E$8)</f>
        <v>1.260108</v>
      </c>
      <c r="H835" s="36">
        <f t="shared" si="24"/>
        <v>567.04</v>
      </c>
      <c r="I835" s="86">
        <f t="shared" si="25"/>
        <v>1.4290546417853068E-5</v>
      </c>
    </row>
    <row r="836" spans="1:13">
      <c r="A836" s="3">
        <v>826</v>
      </c>
      <c r="B836" s="12" t="s">
        <v>1415</v>
      </c>
      <c r="C836" s="11" t="s">
        <v>6</v>
      </c>
      <c r="D836" s="12" t="s">
        <v>1416</v>
      </c>
      <c r="E836" s="13" t="s">
        <v>101</v>
      </c>
      <c r="F836" s="14">
        <v>100</v>
      </c>
      <c r="G836" s="87">
        <f>IF(C836="FDE", VLOOKUP(B836, FDE,5,0),VLOOKUP(B836,CDHU!$A$8:$F$4118,6,0))*(1+$E$8)</f>
        <v>12.638142</v>
      </c>
      <c r="H836" s="36">
        <f t="shared" si="24"/>
        <v>1263.81</v>
      </c>
      <c r="I836" s="86">
        <f t="shared" si="25"/>
        <v>3.1850549288139965E-5</v>
      </c>
    </row>
    <row r="837" spans="1:13" s="15" customFormat="1">
      <c r="A837" s="3">
        <v>827</v>
      </c>
      <c r="B837" s="12" t="s">
        <v>1417</v>
      </c>
      <c r="C837" s="11" t="s">
        <v>6</v>
      </c>
      <c r="D837" s="12" t="s">
        <v>1418</v>
      </c>
      <c r="E837" s="13" t="s">
        <v>79</v>
      </c>
      <c r="F837" s="14">
        <v>2</v>
      </c>
      <c r="G837" s="87">
        <f>IF(C837="FDE", VLOOKUP(B837, FDE,5,0),VLOOKUP(B837,CDHU!$A$8:$F$4118,6,0))*(1+$E$8)</f>
        <v>261.08943600000003</v>
      </c>
      <c r="H837" s="36">
        <f t="shared" si="24"/>
        <v>522.16999999999996</v>
      </c>
      <c r="I837" s="86">
        <f t="shared" si="25"/>
        <v>1.31597323345978E-5</v>
      </c>
      <c r="J837"/>
      <c r="K837"/>
      <c r="L837"/>
      <c r="M837"/>
    </row>
    <row r="838" spans="1:13">
      <c r="A838" s="3">
        <v>828</v>
      </c>
      <c r="B838" s="12" t="s">
        <v>1419</v>
      </c>
      <c r="C838" s="11" t="s">
        <v>6</v>
      </c>
      <c r="D838" s="12" t="s">
        <v>1420</v>
      </c>
      <c r="E838" s="13" t="s">
        <v>80</v>
      </c>
      <c r="F838" s="14">
        <v>51</v>
      </c>
      <c r="G838" s="87">
        <f>IF(C838="FDE", VLOOKUP(B838, FDE,5,0),VLOOKUP(B838,CDHU!$A$8:$F$4118,6,0))*(1+$E$8)</f>
        <v>10.537962</v>
      </c>
      <c r="H838" s="36">
        <f t="shared" si="24"/>
        <v>537.42999999999995</v>
      </c>
      <c r="I838" s="86">
        <f t="shared" si="25"/>
        <v>1.3544314971336721E-5</v>
      </c>
    </row>
    <row r="839" spans="1:13" s="15" customFormat="1">
      <c r="A839" s="3">
        <v>829</v>
      </c>
      <c r="B839" s="12" t="s">
        <v>1421</v>
      </c>
      <c r="C839" s="11" t="s">
        <v>6</v>
      </c>
      <c r="D839" s="12" t="s">
        <v>1422</v>
      </c>
      <c r="E839" s="13" t="s">
        <v>80</v>
      </c>
      <c r="F839" s="14">
        <v>3</v>
      </c>
      <c r="G839" s="87">
        <f>IF(C839="FDE", VLOOKUP(B839, FDE,5,0),VLOOKUP(B839,CDHU!$A$8:$F$4118,6,0))*(1+$E$8)</f>
        <v>126.43083600000001</v>
      </c>
      <c r="H839" s="36">
        <f t="shared" si="24"/>
        <v>379.29</v>
      </c>
      <c r="I839" s="86">
        <f t="shared" si="25"/>
        <v>9.5588694815665395E-6</v>
      </c>
      <c r="J839"/>
      <c r="K839"/>
      <c r="L839"/>
      <c r="M839"/>
    </row>
    <row r="840" spans="1:13" s="15" customFormat="1">
      <c r="A840" s="3">
        <v>830</v>
      </c>
      <c r="B840" s="12" t="s">
        <v>1423</v>
      </c>
      <c r="C840" s="11" t="s">
        <v>6</v>
      </c>
      <c r="D840" s="12" t="s">
        <v>2177</v>
      </c>
      <c r="E840" s="13" t="s">
        <v>80</v>
      </c>
      <c r="F840" s="14">
        <v>6</v>
      </c>
      <c r="G840" s="87">
        <f>IF(C840="FDE", VLOOKUP(B840, FDE,5,0),VLOOKUP(B840,CDHU!$A$8:$F$4118,6,0))*(1+$E$8)</f>
        <v>33.714066000000003</v>
      </c>
      <c r="H840" s="36">
        <f t="shared" si="24"/>
        <v>202.28</v>
      </c>
      <c r="I840" s="86">
        <f t="shared" si="25"/>
        <v>5.0978621074409541E-6</v>
      </c>
      <c r="J840"/>
      <c r="K840"/>
      <c r="L840"/>
      <c r="M840"/>
    </row>
    <row r="841" spans="1:13">
      <c r="A841" s="3">
        <v>831</v>
      </c>
      <c r="B841" s="12" t="s">
        <v>1424</v>
      </c>
      <c r="C841" s="11" t="s">
        <v>6</v>
      </c>
      <c r="D841" s="12" t="s">
        <v>2178</v>
      </c>
      <c r="E841" s="13" t="s">
        <v>80</v>
      </c>
      <c r="F841" s="14">
        <v>125</v>
      </c>
      <c r="G841" s="87">
        <f>IF(C841="FDE", VLOOKUP(B841, FDE,5,0),VLOOKUP(B841,CDHU!$A$8:$F$4118,6,0))*(1+$E$8)</f>
        <v>4.6203960000000004</v>
      </c>
      <c r="H841" s="36">
        <f t="shared" si="24"/>
        <v>577.54</v>
      </c>
      <c r="I841" s="86">
        <f t="shared" si="25"/>
        <v>1.4555167498178014E-5</v>
      </c>
    </row>
    <row r="842" spans="1:13">
      <c r="A842" s="3">
        <v>832</v>
      </c>
      <c r="B842" s="12" t="s">
        <v>1425</v>
      </c>
      <c r="C842" s="11" t="s">
        <v>6</v>
      </c>
      <c r="D842" s="12" t="s">
        <v>1426</v>
      </c>
      <c r="E842" s="13" t="s">
        <v>80</v>
      </c>
      <c r="F842" s="14">
        <v>7</v>
      </c>
      <c r="G842" s="87">
        <f>IF(C842="FDE", VLOOKUP(B842, FDE,5,0),VLOOKUP(B842,CDHU!$A$8:$F$4118,6,0))*(1+$E$8)</f>
        <v>42.139493999999999</v>
      </c>
      <c r="H842" s="36">
        <f t="shared" si="24"/>
        <v>294.97000000000003</v>
      </c>
      <c r="I842" s="86">
        <f t="shared" si="25"/>
        <v>7.4338361965189757E-6</v>
      </c>
    </row>
    <row r="843" spans="1:13">
      <c r="A843" s="3">
        <v>833</v>
      </c>
      <c r="B843" s="12" t="s">
        <v>1427</v>
      </c>
      <c r="C843" s="11" t="s">
        <v>6</v>
      </c>
      <c r="D843" s="12" t="s">
        <v>1428</v>
      </c>
      <c r="E843" s="13" t="s">
        <v>80</v>
      </c>
      <c r="F843" s="14">
        <v>9</v>
      </c>
      <c r="G843" s="87">
        <f>IF(C843="FDE", VLOOKUP(B843, FDE,5,0),VLOOKUP(B843,CDHU!$A$8:$F$4118,6,0))*(1+$E$8)</f>
        <v>84.291342000000014</v>
      </c>
      <c r="H843" s="36">
        <f t="shared" ref="H843:H906" si="26">TRUNC(F843*G843,2)</f>
        <v>758.62</v>
      </c>
      <c r="I843" s="86">
        <f t="shared" ref="I843:I906" si="27">H843/$H$1463</f>
        <v>1.9118747043439077E-5</v>
      </c>
    </row>
    <row r="844" spans="1:13">
      <c r="A844" s="3">
        <v>834</v>
      </c>
      <c r="B844" s="12" t="s">
        <v>1429</v>
      </c>
      <c r="C844" s="11" t="s">
        <v>6</v>
      </c>
      <c r="D844" s="12" t="s">
        <v>1430</v>
      </c>
      <c r="E844" s="13" t="s">
        <v>80</v>
      </c>
      <c r="F844" s="14">
        <v>4</v>
      </c>
      <c r="G844" s="87">
        <f>IF(C844="FDE", VLOOKUP(B844, FDE,5,0),VLOOKUP(B844,CDHU!$A$8:$F$4118,6,0))*(1+$E$8)</f>
        <v>293.04923400000001</v>
      </c>
      <c r="H844" s="36">
        <f t="shared" si="26"/>
        <v>1172.19</v>
      </c>
      <c r="I844" s="86">
        <f t="shared" si="27"/>
        <v>2.9541541347247442E-5</v>
      </c>
    </row>
    <row r="845" spans="1:13">
      <c r="A845" s="3">
        <v>835</v>
      </c>
      <c r="B845" s="12" t="s">
        <v>1431</v>
      </c>
      <c r="C845" s="11" t="s">
        <v>6</v>
      </c>
      <c r="D845" s="12" t="s">
        <v>1432</v>
      </c>
      <c r="E845" s="13" t="s">
        <v>80</v>
      </c>
      <c r="F845" s="14">
        <v>5</v>
      </c>
      <c r="G845" s="87">
        <f>IF(C845="FDE", VLOOKUP(B845, FDE,5,0),VLOOKUP(B845,CDHU!$A$8:$F$4118,6,0))*(1+$E$8)</f>
        <v>42.139493999999999</v>
      </c>
      <c r="H845" s="36">
        <f t="shared" si="26"/>
        <v>210.69</v>
      </c>
      <c r="I845" s="86">
        <f t="shared" si="27"/>
        <v>5.3098109917774112E-6</v>
      </c>
    </row>
    <row r="846" spans="1:13">
      <c r="A846" s="3">
        <v>836</v>
      </c>
      <c r="B846" s="12" t="s">
        <v>1433</v>
      </c>
      <c r="C846" s="11" t="s">
        <v>6</v>
      </c>
      <c r="D846" s="12" t="s">
        <v>1434</v>
      </c>
      <c r="E846" s="13" t="s">
        <v>80</v>
      </c>
      <c r="F846" s="14">
        <v>5</v>
      </c>
      <c r="G846" s="87">
        <f>IF(C846="FDE", VLOOKUP(B846, FDE,5,0),VLOOKUP(B846,CDHU!$A$8:$F$4118,6,0))*(1+$E$8)</f>
        <v>168.58268400000003</v>
      </c>
      <c r="H846" s="36">
        <f t="shared" si="26"/>
        <v>842.91</v>
      </c>
      <c r="I846" s="86">
        <f t="shared" si="27"/>
        <v>2.1243024268257142E-5</v>
      </c>
    </row>
    <row r="847" spans="1:13">
      <c r="A847" s="3">
        <v>837</v>
      </c>
      <c r="B847" s="12" t="s">
        <v>1435</v>
      </c>
      <c r="C847" s="11" t="s">
        <v>6</v>
      </c>
      <c r="D847" s="12" t="s">
        <v>1436</v>
      </c>
      <c r="E847" s="13" t="s">
        <v>101</v>
      </c>
      <c r="F847" s="14">
        <v>12</v>
      </c>
      <c r="G847" s="87">
        <f>IF(C847="FDE", VLOOKUP(B847, FDE,5,0),VLOOKUP(B847,CDHU!$A$8:$F$4118,6,0))*(1+$E$8)</f>
        <v>8.4254280000000001</v>
      </c>
      <c r="H847" s="36">
        <f t="shared" si="26"/>
        <v>101.1</v>
      </c>
      <c r="I847" s="86">
        <f t="shared" si="27"/>
        <v>2.5479229734144774E-6</v>
      </c>
    </row>
    <row r="848" spans="1:13">
      <c r="A848" s="3">
        <v>838</v>
      </c>
      <c r="B848" s="12" t="s">
        <v>1437</v>
      </c>
      <c r="C848" s="11" t="s">
        <v>6</v>
      </c>
      <c r="D848" s="12" t="s">
        <v>1438</v>
      </c>
      <c r="E848" s="13" t="s">
        <v>101</v>
      </c>
      <c r="F848" s="14">
        <v>12</v>
      </c>
      <c r="G848" s="87">
        <f>IF(C848="FDE", VLOOKUP(B848, FDE,5,0),VLOOKUP(B848,CDHU!$A$8:$F$4118,6,0))*(1+$E$8)</f>
        <v>21.063570000000002</v>
      </c>
      <c r="H848" s="36">
        <f t="shared" si="26"/>
        <v>252.76</v>
      </c>
      <c r="I848" s="86">
        <f t="shared" si="27"/>
        <v>6.3700594536126932E-6</v>
      </c>
    </row>
    <row r="849" spans="1:13">
      <c r="A849" s="3">
        <v>839</v>
      </c>
      <c r="B849" s="12" t="s">
        <v>1439</v>
      </c>
      <c r="C849" s="11" t="s">
        <v>6</v>
      </c>
      <c r="D849" s="12" t="s">
        <v>1440</v>
      </c>
      <c r="E849" s="13" t="s">
        <v>80</v>
      </c>
      <c r="F849" s="14">
        <v>5</v>
      </c>
      <c r="G849" s="87">
        <f>IF(C849="FDE", VLOOKUP(B849, FDE,5,0),VLOOKUP(B849,CDHU!$A$8:$F$4118,6,0))*(1+$E$8)</f>
        <v>8.4254280000000001</v>
      </c>
      <c r="H849" s="36">
        <f t="shared" si="26"/>
        <v>42.12</v>
      </c>
      <c r="I849" s="86">
        <f t="shared" si="27"/>
        <v>1.0615085622177822E-6</v>
      </c>
    </row>
    <row r="850" spans="1:13">
      <c r="A850" s="3">
        <v>840</v>
      </c>
      <c r="B850" s="12" t="s">
        <v>1441</v>
      </c>
      <c r="C850" s="11" t="s">
        <v>6</v>
      </c>
      <c r="D850" s="12" t="s">
        <v>1442</v>
      </c>
      <c r="E850" s="13" t="s">
        <v>80</v>
      </c>
      <c r="F850" s="14">
        <v>15</v>
      </c>
      <c r="G850" s="87">
        <f>IF(C850="FDE", VLOOKUP(B850, FDE,5,0),VLOOKUP(B850,CDHU!$A$8:$F$4118,6,0))*(1+$E$8)</f>
        <v>42.139493999999999</v>
      </c>
      <c r="H850" s="36">
        <f t="shared" si="26"/>
        <v>632.09</v>
      </c>
      <c r="I850" s="86">
        <f t="shared" si="27"/>
        <v>1.5929937015485232E-5</v>
      </c>
    </row>
    <row r="851" spans="1:13">
      <c r="A851" s="3">
        <v>841</v>
      </c>
      <c r="B851" s="12" t="s">
        <v>1443</v>
      </c>
      <c r="C851" s="11" t="s">
        <v>6</v>
      </c>
      <c r="D851" s="12" t="s">
        <v>1444</v>
      </c>
      <c r="E851" s="13" t="s">
        <v>80</v>
      </c>
      <c r="F851" s="14">
        <v>1</v>
      </c>
      <c r="G851" s="87">
        <f>IF(C851="FDE", VLOOKUP(B851, FDE,5,0),VLOOKUP(B851,CDHU!$A$8:$F$4118,6,0))*(1+$E$8)</f>
        <v>194.85964200000001</v>
      </c>
      <c r="H851" s="36">
        <f t="shared" si="26"/>
        <v>194.85</v>
      </c>
      <c r="I851" s="86">
        <f t="shared" si="27"/>
        <v>4.9106111906014927E-6</v>
      </c>
    </row>
    <row r="852" spans="1:13">
      <c r="A852" s="3">
        <v>842</v>
      </c>
      <c r="B852" s="12" t="s">
        <v>1445</v>
      </c>
      <c r="C852" s="11" t="s">
        <v>6</v>
      </c>
      <c r="D852" s="12" t="s">
        <v>1446</v>
      </c>
      <c r="E852" s="13" t="s">
        <v>80</v>
      </c>
      <c r="F852" s="14">
        <v>1</v>
      </c>
      <c r="G852" s="87">
        <f>IF(C852="FDE", VLOOKUP(B852, FDE,5,0),VLOOKUP(B852,CDHU!$A$8:$F$4118,6,0))*(1+$E$8)</f>
        <v>646.10184600000002</v>
      </c>
      <c r="H852" s="36">
        <f t="shared" si="26"/>
        <v>646.1</v>
      </c>
      <c r="I852" s="86">
        <f t="shared" si="27"/>
        <v>1.6283017142661659E-5</v>
      </c>
    </row>
    <row r="853" spans="1:13">
      <c r="A853" s="3">
        <v>843</v>
      </c>
      <c r="B853" s="12" t="s">
        <v>1447</v>
      </c>
      <c r="C853" s="11" t="s">
        <v>6</v>
      </c>
      <c r="D853" s="12" t="s">
        <v>1448</v>
      </c>
      <c r="E853" s="13" t="s">
        <v>101</v>
      </c>
      <c r="F853" s="14">
        <v>75</v>
      </c>
      <c r="G853" s="87">
        <f>IF(C853="FDE", VLOOKUP(B853, FDE,5,0),VLOOKUP(B853,CDHU!$A$8:$F$4118,6,0))*(1+$E$8)</f>
        <v>40.076375999999996</v>
      </c>
      <c r="H853" s="36">
        <f t="shared" si="26"/>
        <v>3005.72</v>
      </c>
      <c r="I853" s="86">
        <f t="shared" si="27"/>
        <v>7.5750178433742457E-5</v>
      </c>
    </row>
    <row r="854" spans="1:13">
      <c r="A854" s="3">
        <v>844</v>
      </c>
      <c r="B854" s="12" t="s">
        <v>1449</v>
      </c>
      <c r="C854" s="11" t="s">
        <v>6</v>
      </c>
      <c r="D854" s="12" t="s">
        <v>1450</v>
      </c>
      <c r="E854" s="13" t="s">
        <v>101</v>
      </c>
      <c r="F854" s="14">
        <v>3</v>
      </c>
      <c r="G854" s="87">
        <f>IF(C854="FDE", VLOOKUP(B854, FDE,5,0),VLOOKUP(B854,CDHU!$A$8:$F$4118,6,0))*(1+$E$8)</f>
        <v>99.326160000000016</v>
      </c>
      <c r="H854" s="36">
        <f t="shared" si="26"/>
        <v>297.97000000000003</v>
      </c>
      <c r="I854" s="86">
        <f t="shared" si="27"/>
        <v>7.5094422194689602E-6</v>
      </c>
    </row>
    <row r="855" spans="1:13" s="15" customFormat="1">
      <c r="A855" s="3">
        <v>845</v>
      </c>
      <c r="B855" s="12" t="s">
        <v>1451</v>
      </c>
      <c r="C855" s="11" t="s">
        <v>6</v>
      </c>
      <c r="D855" s="12" t="s">
        <v>1452</v>
      </c>
      <c r="E855" s="13" t="s">
        <v>101</v>
      </c>
      <c r="F855" s="14">
        <v>3</v>
      </c>
      <c r="G855" s="87">
        <f>IF(C855="FDE", VLOOKUP(B855, FDE,5,0),VLOOKUP(B855,CDHU!$A$8:$F$4118,6,0))*(1+$E$8)</f>
        <v>162.43039199999998</v>
      </c>
      <c r="H855" s="36">
        <f t="shared" si="26"/>
        <v>487.29</v>
      </c>
      <c r="I855" s="86">
        <f t="shared" si="27"/>
        <v>1.2280686307765982E-5</v>
      </c>
      <c r="J855"/>
      <c r="K855"/>
      <c r="L855"/>
      <c r="M855"/>
    </row>
    <row r="856" spans="1:13" s="15" customFormat="1">
      <c r="A856" s="3">
        <v>846</v>
      </c>
      <c r="B856" s="12" t="s">
        <v>1453</v>
      </c>
      <c r="C856" s="11" t="s">
        <v>6</v>
      </c>
      <c r="D856" s="12" t="s">
        <v>1454</v>
      </c>
      <c r="E856" s="13" t="s">
        <v>80</v>
      </c>
      <c r="F856" s="14">
        <v>4</v>
      </c>
      <c r="G856" s="87">
        <f>IF(C856="FDE", VLOOKUP(B856, FDE,5,0),VLOOKUP(B856,CDHU!$A$8:$F$4118,6,0))*(1+$E$8)</f>
        <v>52.800996000000005</v>
      </c>
      <c r="H856" s="36">
        <f t="shared" si="26"/>
        <v>211.2</v>
      </c>
      <c r="I856" s="86">
        <f t="shared" si="27"/>
        <v>5.3226640156789082E-6</v>
      </c>
      <c r="J856"/>
      <c r="K856"/>
      <c r="L856"/>
      <c r="M856"/>
    </row>
    <row r="857" spans="1:13">
      <c r="A857" s="3">
        <v>847</v>
      </c>
      <c r="B857" s="12" t="s">
        <v>1455</v>
      </c>
      <c r="C857" s="11" t="s">
        <v>6</v>
      </c>
      <c r="D857" s="12" t="s">
        <v>1456</v>
      </c>
      <c r="E857" s="13" t="s">
        <v>80</v>
      </c>
      <c r="F857" s="14">
        <v>1</v>
      </c>
      <c r="G857" s="87">
        <f>IF(C857="FDE", VLOOKUP(B857, FDE,5,0),VLOOKUP(B857,CDHU!$A$8:$F$4118,6,0))*(1+$E$8)</f>
        <v>769.44418200000007</v>
      </c>
      <c r="H857" s="36">
        <f t="shared" si="26"/>
        <v>769.44</v>
      </c>
      <c r="I857" s="86">
        <f t="shared" si="27"/>
        <v>1.9391432766212024E-5</v>
      </c>
    </row>
    <row r="858" spans="1:13">
      <c r="A858" s="3">
        <v>848</v>
      </c>
      <c r="B858" s="12" t="s">
        <v>1457</v>
      </c>
      <c r="C858" s="11" t="s">
        <v>6</v>
      </c>
      <c r="D858" s="12" t="s">
        <v>1458</v>
      </c>
      <c r="E858" s="13" t="s">
        <v>80</v>
      </c>
      <c r="F858" s="14">
        <v>75</v>
      </c>
      <c r="G858" s="87">
        <f>IF(C858="FDE", VLOOKUP(B858, FDE,5,0),VLOOKUP(B858,CDHU!$A$8:$F$4118,6,0))*(1+$E$8)</f>
        <v>73.14803400000001</v>
      </c>
      <c r="H858" s="36">
        <f t="shared" si="26"/>
        <v>5486.1</v>
      </c>
      <c r="I858" s="86">
        <f t="shared" si="27"/>
        <v>1.3826073416863666E-4</v>
      </c>
    </row>
    <row r="859" spans="1:13">
      <c r="A859" s="3">
        <v>849</v>
      </c>
      <c r="B859" s="12" t="s">
        <v>1459</v>
      </c>
      <c r="C859" s="11" t="s">
        <v>6</v>
      </c>
      <c r="D859" s="12" t="s">
        <v>1460</v>
      </c>
      <c r="E859" s="13" t="s">
        <v>80</v>
      </c>
      <c r="F859" s="14">
        <v>1</v>
      </c>
      <c r="G859" s="87">
        <f>IF(C859="FDE", VLOOKUP(B859, FDE,5,0),VLOOKUP(B859,CDHU!$A$8:$F$4118,6,0))*(1+$E$8)</f>
        <v>1770.2664300000001</v>
      </c>
      <c r="H859" s="36">
        <f t="shared" si="26"/>
        <v>1770.26</v>
      </c>
      <c r="I859" s="86">
        <f t="shared" si="27"/>
        <v>4.4614106062479847E-5</v>
      </c>
    </row>
    <row r="860" spans="1:13">
      <c r="A860" s="3">
        <v>850</v>
      </c>
      <c r="B860" s="12" t="s">
        <v>1461</v>
      </c>
      <c r="C860" s="11" t="s">
        <v>6</v>
      </c>
      <c r="D860" s="12" t="s">
        <v>1462</v>
      </c>
      <c r="E860" s="13" t="s">
        <v>80</v>
      </c>
      <c r="F860" s="14">
        <v>1</v>
      </c>
      <c r="G860" s="87">
        <f>IF(C860="FDE", VLOOKUP(B860, FDE,5,0),VLOOKUP(B860,CDHU!$A$8:$F$4118,6,0))*(1+$E$8)</f>
        <v>24.423857999999999</v>
      </c>
      <c r="H860" s="36">
        <f t="shared" si="26"/>
        <v>24.42</v>
      </c>
      <c r="I860" s="86">
        <f t="shared" si="27"/>
        <v>6.1543302681287382E-7</v>
      </c>
    </row>
    <row r="861" spans="1:13">
      <c r="A861" s="3">
        <v>851</v>
      </c>
      <c r="B861" s="12" t="s">
        <v>1463</v>
      </c>
      <c r="C861" s="11" t="s">
        <v>6</v>
      </c>
      <c r="D861" s="12" t="s">
        <v>1464</v>
      </c>
      <c r="E861" s="13" t="s">
        <v>80</v>
      </c>
      <c r="F861" s="14">
        <v>1</v>
      </c>
      <c r="G861" s="87">
        <f>IF(C861="FDE", VLOOKUP(B861, FDE,5,0),VLOOKUP(B861,CDHU!$A$8:$F$4118,6,0))*(1+$E$8)</f>
        <v>38.247984000000002</v>
      </c>
      <c r="H861" s="36">
        <f t="shared" si="26"/>
        <v>38.24</v>
      </c>
      <c r="I861" s="86">
        <f t="shared" si="27"/>
        <v>9.6372477253580239E-7</v>
      </c>
    </row>
    <row r="862" spans="1:13">
      <c r="A862" s="3">
        <v>852</v>
      </c>
      <c r="B862" s="12" t="s">
        <v>1465</v>
      </c>
      <c r="C862" s="11" t="s">
        <v>6</v>
      </c>
      <c r="D862" s="12" t="s">
        <v>1466</v>
      </c>
      <c r="E862" s="13" t="s">
        <v>80</v>
      </c>
      <c r="F862" s="14">
        <v>1</v>
      </c>
      <c r="G862" s="87">
        <f>IF(C862="FDE", VLOOKUP(B862, FDE,5,0),VLOOKUP(B862,CDHU!$A$8:$F$4118,6,0))*(1+$E$8)</f>
        <v>47.179926000000002</v>
      </c>
      <c r="H862" s="36">
        <f t="shared" si="26"/>
        <v>47.17</v>
      </c>
      <c r="I862" s="86">
        <f t="shared" si="27"/>
        <v>1.1887787008502563E-6</v>
      </c>
    </row>
    <row r="863" spans="1:13" s="15" customFormat="1">
      <c r="A863" s="3">
        <v>853</v>
      </c>
      <c r="B863" s="12" t="s">
        <v>1467</v>
      </c>
      <c r="C863" s="11" t="s">
        <v>6</v>
      </c>
      <c r="D863" s="12" t="s">
        <v>1468</v>
      </c>
      <c r="E863" s="13" t="s">
        <v>80</v>
      </c>
      <c r="F863" s="14">
        <v>75</v>
      </c>
      <c r="G863" s="87">
        <f>IF(C863="FDE", VLOOKUP(B863, FDE,5,0),VLOOKUP(B863,CDHU!$A$8:$F$4118,6,0))*(1+$E$8)</f>
        <v>14.565365999999999</v>
      </c>
      <c r="H863" s="36">
        <f t="shared" si="26"/>
        <v>1092.4000000000001</v>
      </c>
      <c r="I863" s="86">
        <f t="shared" si="27"/>
        <v>2.7530673156854357E-5</v>
      </c>
      <c r="J863"/>
      <c r="K863"/>
      <c r="L863"/>
      <c r="M863"/>
    </row>
    <row r="864" spans="1:13">
      <c r="A864" s="3">
        <v>854</v>
      </c>
      <c r="B864" s="12" t="s">
        <v>1469</v>
      </c>
      <c r="C864" s="11" t="s">
        <v>6</v>
      </c>
      <c r="D864" s="12" t="s">
        <v>1470</v>
      </c>
      <c r="E864" s="13" t="s">
        <v>80</v>
      </c>
      <c r="F864" s="14">
        <v>37</v>
      </c>
      <c r="G864" s="87">
        <f>IF(C864="FDE", VLOOKUP(B864, FDE,5,0),VLOOKUP(B864,CDHU!$A$8:$F$4118,6,0))*(1+$E$8)</f>
        <v>18.345690000000001</v>
      </c>
      <c r="H864" s="36">
        <f t="shared" si="26"/>
        <v>678.79</v>
      </c>
      <c r="I864" s="86">
        <f t="shared" si="27"/>
        <v>1.7106870772739991E-5</v>
      </c>
    </row>
    <row r="865" spans="1:13">
      <c r="A865" s="3">
        <v>855</v>
      </c>
      <c r="B865" s="12" t="s">
        <v>1471</v>
      </c>
      <c r="C865" s="11" t="s">
        <v>6</v>
      </c>
      <c r="D865" s="12" t="s">
        <v>1472</v>
      </c>
      <c r="E865" s="13" t="s">
        <v>80</v>
      </c>
      <c r="F865" s="14">
        <v>150</v>
      </c>
      <c r="G865" s="87">
        <f>IF(C865="FDE", VLOOKUP(B865, FDE,5,0),VLOOKUP(B865,CDHU!$A$8:$F$4118,6,0))*(1+$E$8)</f>
        <v>8.2030560000000001</v>
      </c>
      <c r="H865" s="36">
        <f t="shared" si="26"/>
        <v>1230.45</v>
      </c>
      <c r="I865" s="86">
        <f t="shared" si="27"/>
        <v>3.1009810312936143E-5</v>
      </c>
    </row>
    <row r="866" spans="1:13">
      <c r="A866" s="3">
        <v>856</v>
      </c>
      <c r="B866" s="12" t="s">
        <v>1473</v>
      </c>
      <c r="C866" s="11" t="s">
        <v>6</v>
      </c>
      <c r="D866" s="12" t="s">
        <v>1474</v>
      </c>
      <c r="E866" s="13" t="s">
        <v>80</v>
      </c>
      <c r="F866" s="14">
        <v>75</v>
      </c>
      <c r="G866" s="87">
        <f>IF(C866="FDE", VLOOKUP(B866, FDE,5,0),VLOOKUP(B866,CDHU!$A$8:$F$4118,6,0))*(1+$E$8)</f>
        <v>22.644881999999999</v>
      </c>
      <c r="H866" s="36">
        <f t="shared" si="26"/>
        <v>1698.36</v>
      </c>
      <c r="I866" s="86">
        <f t="shared" si="27"/>
        <v>4.2802081712445222E-5</v>
      </c>
    </row>
    <row r="867" spans="1:13">
      <c r="A867" s="3">
        <v>857</v>
      </c>
      <c r="B867" s="12" t="s">
        <v>1475</v>
      </c>
      <c r="C867" s="11" t="s">
        <v>6</v>
      </c>
      <c r="D867" s="12" t="s">
        <v>1476</v>
      </c>
      <c r="E867" s="13" t="s">
        <v>80</v>
      </c>
      <c r="F867" s="14">
        <v>4</v>
      </c>
      <c r="G867" s="87">
        <f>IF(C867="FDE", VLOOKUP(B867, FDE,5,0),VLOOKUP(B867,CDHU!$A$8:$F$4118,6,0))*(1+$E$8)</f>
        <v>24.769770000000001</v>
      </c>
      <c r="H867" s="36">
        <f t="shared" si="26"/>
        <v>99.07</v>
      </c>
      <c r="I867" s="86">
        <f t="shared" si="27"/>
        <v>2.4967628978849876E-6</v>
      </c>
    </row>
    <row r="868" spans="1:13" s="15" customFormat="1">
      <c r="A868" s="3">
        <v>858</v>
      </c>
      <c r="B868" s="12" t="s">
        <v>1477</v>
      </c>
      <c r="C868" s="11" t="s">
        <v>6</v>
      </c>
      <c r="D868" s="12" t="s">
        <v>1478</v>
      </c>
      <c r="E868" s="13" t="s">
        <v>80</v>
      </c>
      <c r="F868" s="14">
        <v>4</v>
      </c>
      <c r="G868" s="87">
        <f>IF(C868="FDE", VLOOKUP(B868, FDE,5,0),VLOOKUP(B868,CDHU!$A$8:$F$4118,6,0))*(1+$E$8)</f>
        <v>24.238548000000002</v>
      </c>
      <c r="H868" s="36">
        <f t="shared" si="26"/>
        <v>96.95</v>
      </c>
      <c r="I868" s="86">
        <f t="shared" si="27"/>
        <v>2.4433346416669988E-6</v>
      </c>
      <c r="J868"/>
      <c r="K868"/>
      <c r="L868"/>
      <c r="M868"/>
    </row>
    <row r="869" spans="1:13">
      <c r="A869" s="3">
        <v>859</v>
      </c>
      <c r="B869" s="12" t="s">
        <v>1479</v>
      </c>
      <c r="C869" s="11" t="s">
        <v>6</v>
      </c>
      <c r="D869" s="12" t="s">
        <v>1480</v>
      </c>
      <c r="E869" s="13" t="s">
        <v>80</v>
      </c>
      <c r="F869" s="14">
        <v>4</v>
      </c>
      <c r="G869" s="87">
        <f>IF(C869="FDE", VLOOKUP(B869, FDE,5,0),VLOOKUP(B869,CDHU!$A$8:$F$4118,6,0))*(1+$E$8)</f>
        <v>29.278980000000001</v>
      </c>
      <c r="H869" s="36">
        <f t="shared" si="26"/>
        <v>117.11</v>
      </c>
      <c r="I869" s="86">
        <f t="shared" si="27"/>
        <v>2.9514071158908947E-6</v>
      </c>
    </row>
    <row r="870" spans="1:13">
      <c r="A870" s="3">
        <v>860</v>
      </c>
      <c r="B870" s="12" t="s">
        <v>1481</v>
      </c>
      <c r="C870" s="11" t="s">
        <v>6</v>
      </c>
      <c r="D870" s="12" t="s">
        <v>1482</v>
      </c>
      <c r="E870" s="13" t="s">
        <v>80</v>
      </c>
      <c r="F870" s="14">
        <v>4</v>
      </c>
      <c r="G870" s="87">
        <f>IF(C870="FDE", VLOOKUP(B870, FDE,5,0),VLOOKUP(B870,CDHU!$A$8:$F$4118,6,0))*(1+$E$8)</f>
        <v>36.246636000000002</v>
      </c>
      <c r="H870" s="36">
        <f t="shared" si="26"/>
        <v>144.97999999999999</v>
      </c>
      <c r="I870" s="86">
        <f t="shared" si="27"/>
        <v>3.6537870690962505E-6</v>
      </c>
    </row>
    <row r="871" spans="1:13">
      <c r="A871" s="3">
        <v>861</v>
      </c>
      <c r="B871" s="12" t="s">
        <v>1483</v>
      </c>
      <c r="C871" s="11" t="s">
        <v>6</v>
      </c>
      <c r="D871" s="12" t="s">
        <v>1484</v>
      </c>
      <c r="E871" s="13" t="s">
        <v>80</v>
      </c>
      <c r="F871" s="14">
        <v>4</v>
      </c>
      <c r="G871" s="87">
        <f>IF(C871="FDE", VLOOKUP(B871, FDE,5,0),VLOOKUP(B871,CDHU!$A$8:$F$4118,6,0))*(1+$E$8)</f>
        <v>36.345468000000004</v>
      </c>
      <c r="H871" s="36">
        <f t="shared" si="26"/>
        <v>145.38</v>
      </c>
      <c r="I871" s="86">
        <f t="shared" si="27"/>
        <v>3.6638678721562485E-6</v>
      </c>
    </row>
    <row r="872" spans="1:13">
      <c r="A872" s="3">
        <v>862</v>
      </c>
      <c r="B872" s="12" t="s">
        <v>1485</v>
      </c>
      <c r="C872" s="11" t="s">
        <v>6</v>
      </c>
      <c r="D872" s="12" t="s">
        <v>1486</v>
      </c>
      <c r="E872" s="13" t="s">
        <v>80</v>
      </c>
      <c r="F872" s="14">
        <v>5</v>
      </c>
      <c r="G872" s="87">
        <f>IF(C872="FDE", VLOOKUP(B872, FDE,5,0),VLOOKUP(B872,CDHU!$A$8:$F$4118,6,0))*(1+$E$8)</f>
        <v>44.190258000000007</v>
      </c>
      <c r="H872" s="36">
        <f t="shared" si="26"/>
        <v>220.95</v>
      </c>
      <c r="I872" s="86">
        <f t="shared" si="27"/>
        <v>5.5683835902663579E-6</v>
      </c>
    </row>
    <row r="873" spans="1:13">
      <c r="A873" s="3">
        <v>863</v>
      </c>
      <c r="B873" s="12" t="s">
        <v>1487</v>
      </c>
      <c r="C873" s="11" t="s">
        <v>6</v>
      </c>
      <c r="D873" s="12" t="s">
        <v>1488</v>
      </c>
      <c r="E873" s="13" t="s">
        <v>80</v>
      </c>
      <c r="F873" s="14">
        <v>5</v>
      </c>
      <c r="G873" s="87">
        <f>IF(C873="FDE", VLOOKUP(B873, FDE,5,0),VLOOKUP(B873,CDHU!$A$8:$F$4118,6,0))*(1+$E$8)</f>
        <v>60.546953999999999</v>
      </c>
      <c r="H873" s="36">
        <f t="shared" si="26"/>
        <v>302.73</v>
      </c>
      <c r="I873" s="86">
        <f t="shared" si="27"/>
        <v>7.6294037758829353E-6</v>
      </c>
    </row>
    <row r="874" spans="1:13">
      <c r="A874" s="3">
        <v>864</v>
      </c>
      <c r="B874" s="12" t="s">
        <v>1489</v>
      </c>
      <c r="C874" s="11" t="s">
        <v>6</v>
      </c>
      <c r="D874" s="12" t="s">
        <v>1490</v>
      </c>
      <c r="E874" s="13" t="s">
        <v>80</v>
      </c>
      <c r="F874" s="14">
        <v>5</v>
      </c>
      <c r="G874" s="87">
        <f>IF(C874="FDE", VLOOKUP(B874, FDE,5,0),VLOOKUP(B874,CDHU!$A$8:$F$4118,6,0))*(1+$E$8)</f>
        <v>62.647134000000001</v>
      </c>
      <c r="H874" s="36">
        <f t="shared" si="26"/>
        <v>313.23</v>
      </c>
      <c r="I874" s="86">
        <f t="shared" si="27"/>
        <v>7.894024856207881E-6</v>
      </c>
    </row>
    <row r="875" spans="1:13">
      <c r="A875" s="3">
        <v>865</v>
      </c>
      <c r="B875" s="12" t="s">
        <v>1491</v>
      </c>
      <c r="C875" s="11" t="s">
        <v>6</v>
      </c>
      <c r="D875" s="12" t="s">
        <v>1492</v>
      </c>
      <c r="E875" s="13" t="s">
        <v>80</v>
      </c>
      <c r="F875" s="14">
        <v>3</v>
      </c>
      <c r="G875" s="87">
        <f>IF(C875="FDE", VLOOKUP(B875, FDE,5,0),VLOOKUP(B875,CDHU!$A$8:$F$4118,6,0))*(1+$E$8)</f>
        <v>73.209804000000005</v>
      </c>
      <c r="H875" s="36">
        <f t="shared" si="26"/>
        <v>219.62</v>
      </c>
      <c r="I875" s="86">
        <f t="shared" si="27"/>
        <v>5.5348649200918649E-6</v>
      </c>
    </row>
    <row r="876" spans="1:13">
      <c r="A876" s="3">
        <v>866</v>
      </c>
      <c r="B876" s="12" t="s">
        <v>1493</v>
      </c>
      <c r="C876" s="11" t="s">
        <v>6</v>
      </c>
      <c r="D876" s="12" t="s">
        <v>1494</v>
      </c>
      <c r="E876" s="13" t="s">
        <v>80</v>
      </c>
      <c r="F876" s="14">
        <v>3</v>
      </c>
      <c r="G876" s="87">
        <f>IF(C876="FDE", VLOOKUP(B876, FDE,5,0),VLOOKUP(B876,CDHU!$A$8:$F$4118,6,0))*(1+$E$8)</f>
        <v>78.39848400000001</v>
      </c>
      <c r="H876" s="36">
        <f t="shared" si="26"/>
        <v>235.19</v>
      </c>
      <c r="I876" s="86">
        <f t="shared" si="27"/>
        <v>5.9272601792022847E-6</v>
      </c>
    </row>
    <row r="877" spans="1:13">
      <c r="A877" s="3">
        <v>867</v>
      </c>
      <c r="B877" s="12" t="s">
        <v>1495</v>
      </c>
      <c r="C877" s="11" t="s">
        <v>6</v>
      </c>
      <c r="D877" s="12" t="s">
        <v>1496</v>
      </c>
      <c r="E877" s="13" t="s">
        <v>79</v>
      </c>
      <c r="F877" s="14">
        <v>2</v>
      </c>
      <c r="G877" s="87">
        <f>IF(C877="FDE", VLOOKUP(B877, FDE,5,0),VLOOKUP(B877,CDHU!$A$8:$F$4118,6,0))*(1+$E$8)</f>
        <v>313.37156400000003</v>
      </c>
      <c r="H877" s="36">
        <f t="shared" si="26"/>
        <v>626.74</v>
      </c>
      <c r="I877" s="86">
        <f t="shared" si="27"/>
        <v>1.5795106274557761E-5</v>
      </c>
    </row>
    <row r="878" spans="1:13">
      <c r="A878" s="3">
        <v>868</v>
      </c>
      <c r="B878" s="12" t="s">
        <v>1497</v>
      </c>
      <c r="C878" s="11" t="s">
        <v>6</v>
      </c>
      <c r="D878" s="12" t="s">
        <v>1498</v>
      </c>
      <c r="E878" s="13" t="s">
        <v>80</v>
      </c>
      <c r="F878" s="14">
        <v>1</v>
      </c>
      <c r="G878" s="87">
        <f>IF(C878="FDE", VLOOKUP(B878, FDE,5,0),VLOOKUP(B878,CDHU!$A$8:$F$4118,6,0))*(1+$E$8)</f>
        <v>68.515284000000008</v>
      </c>
      <c r="H878" s="36">
        <f t="shared" si="26"/>
        <v>68.510000000000005</v>
      </c>
      <c r="I878" s="86">
        <f t="shared" si="27"/>
        <v>1.726589544101146E-6</v>
      </c>
    </row>
    <row r="879" spans="1:13">
      <c r="A879" s="3">
        <v>869</v>
      </c>
      <c r="B879" s="12" t="s">
        <v>1499</v>
      </c>
      <c r="C879" s="11" t="s">
        <v>6</v>
      </c>
      <c r="D879" s="12" t="s">
        <v>1500</v>
      </c>
      <c r="E879" s="13" t="s">
        <v>80</v>
      </c>
      <c r="F879" s="14">
        <v>1</v>
      </c>
      <c r="G879" s="87">
        <f>IF(C879="FDE", VLOOKUP(B879, FDE,5,0),VLOOKUP(B879,CDHU!$A$8:$F$4118,6,0))*(1+$E$8)</f>
        <v>1383.89508</v>
      </c>
      <c r="H879" s="36">
        <f t="shared" si="26"/>
        <v>1383.89</v>
      </c>
      <c r="I879" s="86">
        <f t="shared" si="27"/>
        <v>3.4876806366751349E-5</v>
      </c>
    </row>
    <row r="880" spans="1:13">
      <c r="A880" s="3">
        <v>870</v>
      </c>
      <c r="B880" s="12" t="s">
        <v>1501</v>
      </c>
      <c r="C880" s="11" t="s">
        <v>6</v>
      </c>
      <c r="D880" s="12" t="s">
        <v>1502</v>
      </c>
      <c r="E880" s="13" t="s">
        <v>101</v>
      </c>
      <c r="F880" s="14">
        <v>1200</v>
      </c>
      <c r="G880" s="87">
        <f>IF(C880="FDE", VLOOKUP(B880, FDE,5,0),VLOOKUP(B880,CDHU!$A$8:$F$4118,6,0))*(1+$E$8)</f>
        <v>52.862766000000001</v>
      </c>
      <c r="H880" s="36">
        <f t="shared" si="26"/>
        <v>63435.31</v>
      </c>
      <c r="I880" s="86">
        <f t="shared" si="27"/>
        <v>1.5986971678997935E-3</v>
      </c>
    </row>
    <row r="881" spans="1:9">
      <c r="A881" s="3">
        <v>871</v>
      </c>
      <c r="B881" s="12" t="s">
        <v>1503</v>
      </c>
      <c r="C881" s="11" t="s">
        <v>6</v>
      </c>
      <c r="D881" s="12" t="s">
        <v>1504</v>
      </c>
      <c r="E881" s="13" t="s">
        <v>80</v>
      </c>
      <c r="F881" s="14">
        <v>5</v>
      </c>
      <c r="G881" s="87">
        <f>IF(C881="FDE", VLOOKUP(B881, FDE,5,0),VLOOKUP(B881,CDHU!$A$8:$F$4118,6,0))*(1+$E$8)</f>
        <v>82.228224000000012</v>
      </c>
      <c r="H881" s="36">
        <f t="shared" si="26"/>
        <v>411.14</v>
      </c>
      <c r="I881" s="86">
        <f t="shared" si="27"/>
        <v>1.0361553425218875E-5</v>
      </c>
    </row>
    <row r="882" spans="1:9">
      <c r="A882" s="3">
        <v>872</v>
      </c>
      <c r="B882" s="12" t="s">
        <v>1505</v>
      </c>
      <c r="C882" s="11" t="s">
        <v>6</v>
      </c>
      <c r="D882" s="12" t="s">
        <v>1506</v>
      </c>
      <c r="E882" s="13" t="s">
        <v>80</v>
      </c>
      <c r="F882" s="14">
        <v>5</v>
      </c>
      <c r="G882" s="87">
        <f>IF(C882="FDE", VLOOKUP(B882, FDE,5,0),VLOOKUP(B882,CDHU!$A$8:$F$4118,6,0))*(1+$E$8)</f>
        <v>291.85089600000003</v>
      </c>
      <c r="H882" s="36">
        <f t="shared" si="26"/>
        <v>1459.25</v>
      </c>
      <c r="I882" s="86">
        <f t="shared" si="27"/>
        <v>3.6776029663254954E-5</v>
      </c>
    </row>
    <row r="883" spans="1:9">
      <c r="A883" s="3">
        <v>873</v>
      </c>
      <c r="B883" s="12" t="s">
        <v>1507</v>
      </c>
      <c r="C883" s="11" t="s">
        <v>6</v>
      </c>
      <c r="D883" s="12" t="s">
        <v>1508</v>
      </c>
      <c r="E883" s="13" t="s">
        <v>80</v>
      </c>
      <c r="F883" s="14">
        <v>5</v>
      </c>
      <c r="G883" s="87">
        <f>IF(C883="FDE", VLOOKUP(B883, FDE,5,0),VLOOKUP(B883,CDHU!$A$8:$F$4118,6,0))*(1+$E$8)</f>
        <v>44.869728000000002</v>
      </c>
      <c r="H883" s="36">
        <f t="shared" si="26"/>
        <v>224.34</v>
      </c>
      <c r="I883" s="86">
        <f t="shared" si="27"/>
        <v>5.6538183961998407E-6</v>
      </c>
    </row>
    <row r="884" spans="1:9">
      <c r="A884" s="3">
        <v>874</v>
      </c>
      <c r="B884" s="12" t="s">
        <v>1509</v>
      </c>
      <c r="C884" s="11" t="s">
        <v>6</v>
      </c>
      <c r="D884" s="12" t="s">
        <v>1510</v>
      </c>
      <c r="E884" s="13" t="s">
        <v>80</v>
      </c>
      <c r="F884" s="14">
        <v>37</v>
      </c>
      <c r="G884" s="87">
        <f>IF(C884="FDE", VLOOKUP(B884, FDE,5,0),VLOOKUP(B884,CDHU!$A$8:$F$4118,6,0))*(1+$E$8)</f>
        <v>18.098610000000001</v>
      </c>
      <c r="H884" s="36">
        <f t="shared" si="26"/>
        <v>669.64</v>
      </c>
      <c r="I884" s="86">
        <f t="shared" si="27"/>
        <v>1.687627240274254E-5</v>
      </c>
    </row>
    <row r="885" spans="1:9">
      <c r="A885" s="3">
        <v>875</v>
      </c>
      <c r="B885" s="12" t="s">
        <v>1511</v>
      </c>
      <c r="C885" s="11" t="s">
        <v>6</v>
      </c>
      <c r="D885" s="12" t="s">
        <v>1512</v>
      </c>
      <c r="E885" s="13" t="s">
        <v>80</v>
      </c>
      <c r="F885" s="14">
        <v>22</v>
      </c>
      <c r="G885" s="87">
        <f>IF(C885="FDE", VLOOKUP(B885, FDE,5,0),VLOOKUP(B885,CDHU!$A$8:$F$4118,6,0))*(1+$E$8)</f>
        <v>44.066718000000002</v>
      </c>
      <c r="H885" s="36">
        <f t="shared" si="26"/>
        <v>969.46</v>
      </c>
      <c r="I885" s="86">
        <f t="shared" si="27"/>
        <v>2.443233833636399E-5</v>
      </c>
    </row>
    <row r="886" spans="1:9">
      <c r="A886" s="3">
        <v>876</v>
      </c>
      <c r="B886" s="12" t="s">
        <v>1513</v>
      </c>
      <c r="C886" s="11" t="s">
        <v>6</v>
      </c>
      <c r="D886" s="12" t="s">
        <v>1514</v>
      </c>
      <c r="E886" s="13" t="s">
        <v>80</v>
      </c>
      <c r="F886" s="14">
        <v>15</v>
      </c>
      <c r="G886" s="87">
        <f>IF(C886="FDE", VLOOKUP(B886, FDE,5,0),VLOOKUP(B886,CDHU!$A$8:$F$4118,6,0))*(1+$E$8)</f>
        <v>43.621974000000002</v>
      </c>
      <c r="H886" s="36">
        <f t="shared" si="26"/>
        <v>654.32000000000005</v>
      </c>
      <c r="I886" s="86">
        <f t="shared" si="27"/>
        <v>1.649017764554462E-5</v>
      </c>
    </row>
    <row r="887" spans="1:9">
      <c r="A887" s="3">
        <v>877</v>
      </c>
      <c r="B887" s="12" t="s">
        <v>1515</v>
      </c>
      <c r="C887" s="11" t="s">
        <v>6</v>
      </c>
      <c r="D887" s="12" t="s">
        <v>1516</v>
      </c>
      <c r="E887" s="13" t="s">
        <v>80</v>
      </c>
      <c r="F887" s="14">
        <v>7</v>
      </c>
      <c r="G887" s="87">
        <f>IF(C887="FDE", VLOOKUP(B887, FDE,5,0),VLOOKUP(B887,CDHU!$A$8:$F$4118,6,0))*(1+$E$8)</f>
        <v>20.359392</v>
      </c>
      <c r="H887" s="36">
        <f t="shared" si="26"/>
        <v>142.51</v>
      </c>
      <c r="I887" s="86">
        <f t="shared" si="27"/>
        <v>3.5915381102007631E-6</v>
      </c>
    </row>
    <row r="888" spans="1:9">
      <c r="A888" s="3">
        <v>878</v>
      </c>
      <c r="B888" s="12" t="s">
        <v>1517</v>
      </c>
      <c r="C888" s="11" t="s">
        <v>6</v>
      </c>
      <c r="D888" s="12" t="s">
        <v>1518</v>
      </c>
      <c r="E888" s="13" t="s">
        <v>80</v>
      </c>
      <c r="F888" s="14">
        <v>82</v>
      </c>
      <c r="G888" s="87">
        <f>IF(C888="FDE", VLOOKUP(B888, FDE,5,0),VLOOKUP(B888,CDHU!$A$8:$F$4118,6,0))*(1+$E$8)</f>
        <v>21.261234000000002</v>
      </c>
      <c r="H888" s="36">
        <f t="shared" si="26"/>
        <v>1743.42</v>
      </c>
      <c r="I888" s="86">
        <f t="shared" si="27"/>
        <v>4.3937684177153987E-5</v>
      </c>
    </row>
    <row r="889" spans="1:9">
      <c r="A889" s="3">
        <v>879</v>
      </c>
      <c r="B889" s="12" t="s">
        <v>1519</v>
      </c>
      <c r="C889" s="11" t="s">
        <v>6</v>
      </c>
      <c r="D889" s="12" t="s">
        <v>1520</v>
      </c>
      <c r="E889" s="13" t="s">
        <v>80</v>
      </c>
      <c r="F889" s="14">
        <v>22</v>
      </c>
      <c r="G889" s="87">
        <f>IF(C889="FDE", VLOOKUP(B889, FDE,5,0),VLOOKUP(B889,CDHU!$A$8:$F$4118,6,0))*(1+$E$8)</f>
        <v>26.548745999999998</v>
      </c>
      <c r="H889" s="36">
        <f t="shared" si="26"/>
        <v>584.07000000000005</v>
      </c>
      <c r="I889" s="86">
        <f t="shared" si="27"/>
        <v>1.4719736608132482E-5</v>
      </c>
    </row>
    <row r="890" spans="1:9">
      <c r="A890" s="3">
        <v>880</v>
      </c>
      <c r="B890" s="12" t="s">
        <v>1521</v>
      </c>
      <c r="C890" s="11" t="s">
        <v>6</v>
      </c>
      <c r="D890" s="12" t="s">
        <v>1522</v>
      </c>
      <c r="E890" s="13" t="s">
        <v>80</v>
      </c>
      <c r="F890" s="14">
        <v>7</v>
      </c>
      <c r="G890" s="87">
        <f>IF(C890="FDE", VLOOKUP(B890, FDE,5,0),VLOOKUP(B890,CDHU!$A$8:$F$4118,6,0))*(1+$E$8)</f>
        <v>19.037514000000002</v>
      </c>
      <c r="H890" s="36">
        <f t="shared" si="26"/>
        <v>133.26</v>
      </c>
      <c r="I890" s="86">
        <f t="shared" si="27"/>
        <v>3.3584195394383109E-6</v>
      </c>
    </row>
    <row r="891" spans="1:9">
      <c r="A891" s="3">
        <v>881</v>
      </c>
      <c r="B891" s="12" t="s">
        <v>1523</v>
      </c>
      <c r="C891" s="11" t="s">
        <v>6</v>
      </c>
      <c r="D891" s="12" t="s">
        <v>1524</v>
      </c>
      <c r="E891" s="13" t="s">
        <v>80</v>
      </c>
      <c r="F891" s="14">
        <v>75</v>
      </c>
      <c r="G891" s="87">
        <f>IF(C891="FDE", VLOOKUP(B891, FDE,5,0),VLOOKUP(B891,CDHU!$A$8:$F$4118,6,0))*(1+$E$8)</f>
        <v>7.8818520000000003</v>
      </c>
      <c r="H891" s="36">
        <f t="shared" si="26"/>
        <v>591.13</v>
      </c>
      <c r="I891" s="86">
        <f t="shared" si="27"/>
        <v>1.4897662782141444E-5</v>
      </c>
    </row>
    <row r="892" spans="1:9">
      <c r="A892" s="3">
        <v>882</v>
      </c>
      <c r="B892" s="12" t="s">
        <v>1525</v>
      </c>
      <c r="C892" s="11" t="s">
        <v>6</v>
      </c>
      <c r="D892" s="12" t="s">
        <v>1526</v>
      </c>
      <c r="E892" s="13" t="s">
        <v>80</v>
      </c>
      <c r="F892" s="14">
        <v>15</v>
      </c>
      <c r="G892" s="87">
        <f>IF(C892="FDE", VLOOKUP(B892, FDE,5,0),VLOOKUP(B892,CDHU!$A$8:$F$4118,6,0))*(1+$E$8)</f>
        <v>13.972374000000002</v>
      </c>
      <c r="H892" s="36">
        <f t="shared" si="26"/>
        <v>209.58</v>
      </c>
      <c r="I892" s="86">
        <f t="shared" si="27"/>
        <v>5.2818367632859173E-6</v>
      </c>
    </row>
    <row r="893" spans="1:9">
      <c r="A893" s="3">
        <v>883</v>
      </c>
      <c r="B893" s="12" t="s">
        <v>1527</v>
      </c>
      <c r="C893" s="11" t="s">
        <v>6</v>
      </c>
      <c r="D893" s="12" t="s">
        <v>1528</v>
      </c>
      <c r="E893" s="13" t="s">
        <v>80</v>
      </c>
      <c r="F893" s="14">
        <v>15</v>
      </c>
      <c r="G893" s="87">
        <f>IF(C893="FDE", VLOOKUP(B893, FDE,5,0),VLOOKUP(B893,CDHU!$A$8:$F$4118,6,0))*(1+$E$8)</f>
        <v>93.210930000000005</v>
      </c>
      <c r="H893" s="36">
        <f t="shared" si="26"/>
        <v>1398.16</v>
      </c>
      <c r="I893" s="86">
        <f t="shared" si="27"/>
        <v>3.5236439015916773E-5</v>
      </c>
    </row>
    <row r="894" spans="1:9">
      <c r="A894" s="3">
        <v>884</v>
      </c>
      <c r="B894" s="12" t="s">
        <v>1529</v>
      </c>
      <c r="C894" s="11" t="s">
        <v>6</v>
      </c>
      <c r="D894" s="12" t="s">
        <v>1530</v>
      </c>
      <c r="E894" s="13" t="s">
        <v>80</v>
      </c>
      <c r="F894" s="14">
        <v>60</v>
      </c>
      <c r="G894" s="87">
        <f>IF(C894="FDE", VLOOKUP(B894, FDE,5,0),VLOOKUP(B894,CDHU!$A$8:$F$4118,6,0))*(1+$E$8)</f>
        <v>21.310650000000003</v>
      </c>
      <c r="H894" s="36">
        <f t="shared" si="26"/>
        <v>1278.6300000000001</v>
      </c>
      <c r="I894" s="86">
        <f t="shared" si="27"/>
        <v>3.2224043041512894E-5</v>
      </c>
    </row>
    <row r="895" spans="1:9">
      <c r="A895" s="3">
        <v>885</v>
      </c>
      <c r="B895" s="12" t="s">
        <v>1531</v>
      </c>
      <c r="C895" s="11" t="s">
        <v>6</v>
      </c>
      <c r="D895" s="12" t="s">
        <v>1532</v>
      </c>
      <c r="E895" s="13" t="s">
        <v>80</v>
      </c>
      <c r="F895" s="14">
        <v>15</v>
      </c>
      <c r="G895" s="87">
        <f>IF(C895="FDE", VLOOKUP(B895, FDE,5,0),VLOOKUP(B895,CDHU!$A$8:$F$4118,6,0))*(1+$E$8)</f>
        <v>67.848168000000001</v>
      </c>
      <c r="H895" s="36">
        <f t="shared" si="26"/>
        <v>1017.72</v>
      </c>
      <c r="I895" s="86">
        <f t="shared" si="27"/>
        <v>2.5648587225552739E-5</v>
      </c>
    </row>
    <row r="896" spans="1:9">
      <c r="A896" s="3">
        <v>886</v>
      </c>
      <c r="B896" s="12" t="s">
        <v>1533</v>
      </c>
      <c r="C896" s="11" t="s">
        <v>6</v>
      </c>
      <c r="D896" s="12" t="s">
        <v>1534</v>
      </c>
      <c r="E896" s="13" t="s">
        <v>80</v>
      </c>
      <c r="F896" s="14">
        <v>150</v>
      </c>
      <c r="G896" s="87">
        <f>IF(C896="FDE", VLOOKUP(B896, FDE,5,0),VLOOKUP(B896,CDHU!$A$8:$F$4118,6,0))*(1+$E$8)</f>
        <v>6.7329300000000005</v>
      </c>
      <c r="H896" s="36">
        <f t="shared" si="26"/>
        <v>1009.93</v>
      </c>
      <c r="I896" s="86">
        <f t="shared" si="27"/>
        <v>2.5452263585959279E-5</v>
      </c>
    </row>
    <row r="897" spans="1:13">
      <c r="A897" s="3">
        <v>887</v>
      </c>
      <c r="B897" s="12" t="s">
        <v>1535</v>
      </c>
      <c r="C897" s="11" t="s">
        <v>6</v>
      </c>
      <c r="D897" s="12" t="s">
        <v>1536</v>
      </c>
      <c r="E897" s="13" t="s">
        <v>80</v>
      </c>
      <c r="F897" s="14">
        <v>7</v>
      </c>
      <c r="G897" s="87">
        <f>IF(C897="FDE", VLOOKUP(B897, FDE,5,0),VLOOKUP(B897,CDHU!$A$8:$F$4118,6,0))*(1+$E$8)</f>
        <v>33.281676000000004</v>
      </c>
      <c r="H897" s="36">
        <f t="shared" si="26"/>
        <v>232.97</v>
      </c>
      <c r="I897" s="86">
        <f t="shared" si="27"/>
        <v>5.871311722219296E-6</v>
      </c>
    </row>
    <row r="898" spans="1:13">
      <c r="A898" s="3">
        <v>888</v>
      </c>
      <c r="B898" s="12" t="s">
        <v>1537</v>
      </c>
      <c r="C898" s="11" t="s">
        <v>6</v>
      </c>
      <c r="D898" s="12" t="s">
        <v>1538</v>
      </c>
      <c r="E898" s="13" t="s">
        <v>80</v>
      </c>
      <c r="F898" s="14">
        <v>1</v>
      </c>
      <c r="G898" s="87">
        <f>IF(C898="FDE", VLOOKUP(B898, FDE,5,0),VLOOKUP(B898,CDHU!$A$8:$F$4118,6,0))*(1+$E$8)</f>
        <v>160.19431799999998</v>
      </c>
      <c r="H898" s="36">
        <f t="shared" si="26"/>
        <v>160.19</v>
      </c>
      <c r="I898" s="86">
        <f t="shared" si="27"/>
        <v>4.0371096054526721E-6</v>
      </c>
    </row>
    <row r="899" spans="1:13">
      <c r="A899" s="3">
        <v>889</v>
      </c>
      <c r="B899" s="12" t="s">
        <v>1539</v>
      </c>
      <c r="C899" s="11" t="s">
        <v>6</v>
      </c>
      <c r="D899" s="12" t="s">
        <v>1540</v>
      </c>
      <c r="E899" s="13" t="s">
        <v>80</v>
      </c>
      <c r="F899" s="14">
        <v>1</v>
      </c>
      <c r="G899" s="87">
        <f>IF(C899="FDE", VLOOKUP(B899, FDE,5,0),VLOOKUP(B899,CDHU!$A$8:$F$4118,6,0))*(1+$E$8)</f>
        <v>196.52743200000003</v>
      </c>
      <c r="H899" s="36">
        <f t="shared" si="26"/>
        <v>196.52</v>
      </c>
      <c r="I899" s="86">
        <f t="shared" si="27"/>
        <v>4.9526985433769842E-6</v>
      </c>
    </row>
    <row r="900" spans="1:13">
      <c r="A900" s="3">
        <v>890</v>
      </c>
      <c r="B900" s="12" t="s">
        <v>1541</v>
      </c>
      <c r="C900" s="11" t="s">
        <v>6</v>
      </c>
      <c r="D900" s="12" t="s">
        <v>1542</v>
      </c>
      <c r="E900" s="13" t="s">
        <v>80</v>
      </c>
      <c r="F900" s="14">
        <v>1</v>
      </c>
      <c r="G900" s="87">
        <f>IF(C900="FDE", VLOOKUP(B900, FDE,5,0),VLOOKUP(B900,CDHU!$A$8:$F$4118,6,0))*(1+$E$8)</f>
        <v>144.60356999999999</v>
      </c>
      <c r="H900" s="36">
        <f t="shared" si="26"/>
        <v>144.6</v>
      </c>
      <c r="I900" s="86">
        <f t="shared" si="27"/>
        <v>3.6442103061892522E-6</v>
      </c>
    </row>
    <row r="901" spans="1:13">
      <c r="A901" s="3">
        <v>891</v>
      </c>
      <c r="B901" s="12" t="s">
        <v>1543</v>
      </c>
      <c r="C901" s="11" t="s">
        <v>6</v>
      </c>
      <c r="D901" s="12" t="s">
        <v>1544</v>
      </c>
      <c r="E901" s="13" t="s">
        <v>80</v>
      </c>
      <c r="F901" s="14">
        <v>1</v>
      </c>
      <c r="G901" s="87">
        <f>IF(C901="FDE", VLOOKUP(B901, FDE,5,0),VLOOKUP(B901,CDHU!$A$8:$F$4118,6,0))*(1+$E$8)</f>
        <v>213.21768600000001</v>
      </c>
      <c r="H901" s="36">
        <f t="shared" si="26"/>
        <v>213.21</v>
      </c>
      <c r="I901" s="86">
        <f t="shared" si="27"/>
        <v>5.3733200510553984E-6</v>
      </c>
    </row>
    <row r="902" spans="1:13" s="15" customFormat="1">
      <c r="A902" s="3">
        <v>892</v>
      </c>
      <c r="B902" s="12" t="s">
        <v>1545</v>
      </c>
      <c r="C902" s="11" t="s">
        <v>6</v>
      </c>
      <c r="D902" s="12" t="s">
        <v>1546</v>
      </c>
      <c r="E902" s="13" t="s">
        <v>80</v>
      </c>
      <c r="F902" s="14">
        <v>3</v>
      </c>
      <c r="G902" s="87">
        <f>IF(C902="FDE", VLOOKUP(B902, FDE,5,0),VLOOKUP(B902,CDHU!$A$8:$F$4118,6,0))*(1+$E$8)</f>
        <v>77.904324000000003</v>
      </c>
      <c r="H902" s="36">
        <f t="shared" si="26"/>
        <v>233.71</v>
      </c>
      <c r="I902" s="86">
        <f t="shared" si="27"/>
        <v>5.8899612078802925E-6</v>
      </c>
      <c r="J902"/>
      <c r="K902"/>
      <c r="L902"/>
      <c r="M902"/>
    </row>
    <row r="903" spans="1:13">
      <c r="A903" s="3">
        <v>893</v>
      </c>
      <c r="B903" s="12" t="s">
        <v>1547</v>
      </c>
      <c r="C903" s="11" t="s">
        <v>6</v>
      </c>
      <c r="D903" s="12" t="s">
        <v>1548</v>
      </c>
      <c r="E903" s="13" t="s">
        <v>80</v>
      </c>
      <c r="F903" s="14">
        <v>1</v>
      </c>
      <c r="G903" s="87">
        <f>IF(C903="FDE", VLOOKUP(B903, FDE,5,0),VLOOKUP(B903,CDHU!$A$8:$F$4118,6,0))*(1+$E$8)</f>
        <v>119.58672</v>
      </c>
      <c r="H903" s="36">
        <f t="shared" si="26"/>
        <v>119.58</v>
      </c>
      <c r="I903" s="86">
        <f t="shared" si="27"/>
        <v>3.0136560747863817E-6</v>
      </c>
    </row>
    <row r="904" spans="1:13">
      <c r="A904" s="3">
        <v>894</v>
      </c>
      <c r="B904" s="12" t="s">
        <v>1549</v>
      </c>
      <c r="C904" s="11" t="s">
        <v>6</v>
      </c>
      <c r="D904" s="12" t="s">
        <v>1550</v>
      </c>
      <c r="E904" s="13" t="s">
        <v>80</v>
      </c>
      <c r="F904" s="14">
        <v>150</v>
      </c>
      <c r="G904" s="87">
        <f>IF(C904="FDE", VLOOKUP(B904, FDE,5,0),VLOOKUP(B904,CDHU!$A$8:$F$4118,6,0))*(1+$E$8)</f>
        <v>38.865684000000002</v>
      </c>
      <c r="H904" s="36">
        <f t="shared" si="26"/>
        <v>5829.85</v>
      </c>
      <c r="I904" s="86">
        <f t="shared" si="27"/>
        <v>1.4692392429832237E-4</v>
      </c>
    </row>
    <row r="905" spans="1:13">
      <c r="A905" s="3">
        <v>895</v>
      </c>
      <c r="B905" s="12" t="s">
        <v>1551</v>
      </c>
      <c r="C905" s="11" t="s">
        <v>6</v>
      </c>
      <c r="D905" s="12" t="s">
        <v>1552</v>
      </c>
      <c r="E905" s="13" t="s">
        <v>80</v>
      </c>
      <c r="F905" s="14">
        <v>7</v>
      </c>
      <c r="G905" s="87">
        <f>IF(C905="FDE", VLOOKUP(B905, FDE,5,0),VLOOKUP(B905,CDHU!$A$8:$F$4118,6,0))*(1+$E$8)</f>
        <v>29.427228000000003</v>
      </c>
      <c r="H905" s="36">
        <f t="shared" si="26"/>
        <v>205.99</v>
      </c>
      <c r="I905" s="86">
        <f t="shared" si="27"/>
        <v>5.1913615558224355E-6</v>
      </c>
    </row>
    <row r="906" spans="1:13">
      <c r="A906" s="3">
        <v>896</v>
      </c>
      <c r="B906" s="12" t="s">
        <v>1553</v>
      </c>
      <c r="C906" s="11" t="s">
        <v>6</v>
      </c>
      <c r="D906" s="12" t="s">
        <v>1554</v>
      </c>
      <c r="E906" s="13" t="s">
        <v>80</v>
      </c>
      <c r="F906" s="14">
        <v>25</v>
      </c>
      <c r="G906" s="87">
        <f>IF(C906="FDE", VLOOKUP(B906, FDE,5,0),VLOOKUP(B906,CDHU!$A$8:$F$4118,6,0))*(1+$E$8)</f>
        <v>83.648933999999997</v>
      </c>
      <c r="H906" s="36">
        <f t="shared" si="26"/>
        <v>2091.2199999999998</v>
      </c>
      <c r="I906" s="86">
        <f t="shared" si="27"/>
        <v>5.2702942437822184E-5</v>
      </c>
    </row>
    <row r="907" spans="1:13">
      <c r="A907" s="3">
        <v>897</v>
      </c>
      <c r="B907" s="12" t="s">
        <v>1555</v>
      </c>
      <c r="C907" s="11" t="s">
        <v>6</v>
      </c>
      <c r="D907" s="12" t="s">
        <v>1556</v>
      </c>
      <c r="E907" s="13" t="s">
        <v>80</v>
      </c>
      <c r="F907" s="14">
        <v>10</v>
      </c>
      <c r="G907" s="87">
        <f>IF(C907="FDE", VLOOKUP(B907, FDE,5,0),VLOOKUP(B907,CDHU!$A$8:$F$4118,6,0))*(1+$E$8)</f>
        <v>103.02000600000001</v>
      </c>
      <c r="H907" s="36">
        <f t="shared" ref="H907:H970" si="28">TRUNC(F907*G907,2)</f>
        <v>1030.2</v>
      </c>
      <c r="I907" s="86">
        <f t="shared" ref="I907:I970" si="29">H907/$H$1463</f>
        <v>2.5963108281024675E-5</v>
      </c>
    </row>
    <row r="908" spans="1:13">
      <c r="A908" s="3">
        <v>898</v>
      </c>
      <c r="B908" s="12" t="s">
        <v>1557</v>
      </c>
      <c r="C908" s="11" t="s">
        <v>6</v>
      </c>
      <c r="D908" s="12" t="s">
        <v>1558</v>
      </c>
      <c r="E908" s="13" t="s">
        <v>80</v>
      </c>
      <c r="F908" s="14">
        <v>10</v>
      </c>
      <c r="G908" s="87">
        <f>IF(C908="FDE", VLOOKUP(B908, FDE,5,0),VLOOKUP(B908,CDHU!$A$8:$F$4118,6,0))*(1+$E$8)</f>
        <v>542.79769800000008</v>
      </c>
      <c r="H908" s="36">
        <f t="shared" si="28"/>
        <v>5427.97</v>
      </c>
      <c r="I908" s="86">
        <f t="shared" si="29"/>
        <v>1.3679574146394246E-4</v>
      </c>
    </row>
    <row r="909" spans="1:13" s="15" customFormat="1">
      <c r="A909" s="3">
        <v>899</v>
      </c>
      <c r="B909" s="12" t="s">
        <v>1559</v>
      </c>
      <c r="C909" s="11" t="s">
        <v>6</v>
      </c>
      <c r="D909" s="12" t="s">
        <v>1560</v>
      </c>
      <c r="E909" s="13" t="s">
        <v>80</v>
      </c>
      <c r="F909" s="14">
        <v>5</v>
      </c>
      <c r="G909" s="87">
        <f>IF(C909="FDE", VLOOKUP(B909, FDE,5,0),VLOOKUP(B909,CDHU!$A$8:$F$4118,6,0))*(1+$E$8)</f>
        <v>159.76192800000001</v>
      </c>
      <c r="H909" s="36">
        <f t="shared" si="28"/>
        <v>798.8</v>
      </c>
      <c r="I909" s="86">
        <f t="shared" si="29"/>
        <v>2.0131363710815871E-5</v>
      </c>
      <c r="J909"/>
      <c r="K909"/>
      <c r="L909"/>
      <c r="M909"/>
    </row>
    <row r="910" spans="1:13">
      <c r="A910" s="3">
        <v>900</v>
      </c>
      <c r="B910" s="12" t="s">
        <v>1561</v>
      </c>
      <c r="C910" s="11" t="s">
        <v>6</v>
      </c>
      <c r="D910" s="12" t="s">
        <v>1562</v>
      </c>
      <c r="E910" s="13" t="s">
        <v>80</v>
      </c>
      <c r="F910" s="14">
        <v>1</v>
      </c>
      <c r="G910" s="87">
        <f>IF(C910="FDE", VLOOKUP(B910, FDE,5,0),VLOOKUP(B910,CDHU!$A$8:$F$4118,6,0))*(1+$E$8)</f>
        <v>483.16494000000006</v>
      </c>
      <c r="H910" s="36">
        <f t="shared" si="28"/>
        <v>483.16</v>
      </c>
      <c r="I910" s="86">
        <f t="shared" si="29"/>
        <v>1.2176602016171504E-5</v>
      </c>
    </row>
    <row r="911" spans="1:13">
      <c r="A911" s="3">
        <v>901</v>
      </c>
      <c r="B911" s="12" t="s">
        <v>1563</v>
      </c>
      <c r="C911" s="11" t="s">
        <v>6</v>
      </c>
      <c r="D911" s="12" t="s">
        <v>1564</v>
      </c>
      <c r="E911" s="13" t="s">
        <v>80</v>
      </c>
      <c r="F911" s="14">
        <v>1</v>
      </c>
      <c r="G911" s="87">
        <f>IF(C911="FDE", VLOOKUP(B911, FDE,5,0),VLOOKUP(B911,CDHU!$A$8:$F$4118,6,0))*(1+$E$8)</f>
        <v>1868.8760580000001</v>
      </c>
      <c r="H911" s="36">
        <f t="shared" si="28"/>
        <v>1868.87</v>
      </c>
      <c r="I911" s="86">
        <f t="shared" si="29"/>
        <v>4.7099276036845838E-5</v>
      </c>
    </row>
    <row r="912" spans="1:13">
      <c r="A912" s="3">
        <v>902</v>
      </c>
      <c r="B912" s="12" t="s">
        <v>1565</v>
      </c>
      <c r="C912" s="11" t="s">
        <v>6</v>
      </c>
      <c r="D912" s="12" t="s">
        <v>1566</v>
      </c>
      <c r="E912" s="13" t="s">
        <v>80</v>
      </c>
      <c r="F912" s="14">
        <v>1</v>
      </c>
      <c r="G912" s="87">
        <f>IF(C912="FDE", VLOOKUP(B912, FDE,5,0),VLOOKUP(B912,CDHU!$A$8:$F$4118,6,0))*(1+$E$8)</f>
        <v>2462.7204839999999</v>
      </c>
      <c r="H912" s="36">
        <f t="shared" si="28"/>
        <v>2462.7199999999998</v>
      </c>
      <c r="I912" s="86">
        <f t="shared" si="29"/>
        <v>6.2065488279795268E-5</v>
      </c>
    </row>
    <row r="913" spans="1:13">
      <c r="A913" s="3">
        <v>903</v>
      </c>
      <c r="B913" s="12" t="s">
        <v>1567</v>
      </c>
      <c r="C913" s="11" t="s">
        <v>6</v>
      </c>
      <c r="D913" s="12" t="s">
        <v>1568</v>
      </c>
      <c r="E913" s="13" t="s">
        <v>80</v>
      </c>
      <c r="F913" s="14">
        <v>1</v>
      </c>
      <c r="G913" s="87">
        <f>IF(C913="FDE", VLOOKUP(B913, FDE,5,0),VLOOKUP(B913,CDHU!$A$8:$F$4118,6,0))*(1+$E$8)</f>
        <v>2081.2660260000002</v>
      </c>
      <c r="H913" s="36">
        <f t="shared" si="28"/>
        <v>2081.2600000000002</v>
      </c>
      <c r="I913" s="86">
        <f t="shared" si="29"/>
        <v>5.2451930441628248E-5</v>
      </c>
    </row>
    <row r="914" spans="1:13" s="15" customFormat="1">
      <c r="A914" s="3">
        <v>904</v>
      </c>
      <c r="B914" s="12" t="s">
        <v>1569</v>
      </c>
      <c r="C914" s="11" t="s">
        <v>6</v>
      </c>
      <c r="D914" s="12" t="s">
        <v>1570</v>
      </c>
      <c r="E914" s="13" t="s">
        <v>80</v>
      </c>
      <c r="F914" s="14">
        <v>250</v>
      </c>
      <c r="G914" s="87">
        <f>IF(C914="FDE", VLOOKUP(B914, FDE,5,0),VLOOKUP(B914,CDHU!$A$8:$F$4118,6,0))*(1+$E$8)</f>
        <v>45.499782000000003</v>
      </c>
      <c r="H914" s="36">
        <f t="shared" si="28"/>
        <v>11374.94</v>
      </c>
      <c r="I914" s="86">
        <f t="shared" si="29"/>
        <v>2.8667132489823224E-4</v>
      </c>
      <c r="J914"/>
      <c r="K914"/>
      <c r="L914"/>
      <c r="M914"/>
    </row>
    <row r="915" spans="1:13">
      <c r="A915" s="3">
        <v>905</v>
      </c>
      <c r="B915" s="12" t="s">
        <v>1571</v>
      </c>
      <c r="C915" s="11" t="s">
        <v>6</v>
      </c>
      <c r="D915" s="12" t="s">
        <v>1572</v>
      </c>
      <c r="E915" s="13" t="s">
        <v>80</v>
      </c>
      <c r="F915" s="14">
        <v>37</v>
      </c>
      <c r="G915" s="87">
        <f>IF(C915="FDE", VLOOKUP(B915, FDE,5,0),VLOOKUP(B915,CDHU!$A$8:$F$4118,6,0))*(1+$E$8)</f>
        <v>82.611198000000016</v>
      </c>
      <c r="H915" s="36">
        <f t="shared" si="28"/>
        <v>3056.61</v>
      </c>
      <c r="I915" s="86">
        <f t="shared" si="29"/>
        <v>7.7032708603050698E-5</v>
      </c>
    </row>
    <row r="916" spans="1:13" s="15" customFormat="1">
      <c r="A916" s="3">
        <v>906</v>
      </c>
      <c r="B916" s="12" t="s">
        <v>1573</v>
      </c>
      <c r="C916" s="11" t="s">
        <v>6</v>
      </c>
      <c r="D916" s="12" t="s">
        <v>1574</v>
      </c>
      <c r="E916" s="13" t="s">
        <v>80</v>
      </c>
      <c r="F916" s="14">
        <v>7</v>
      </c>
      <c r="G916" s="87">
        <f>IF(C916="FDE", VLOOKUP(B916, FDE,5,0),VLOOKUP(B916,CDHU!$A$8:$F$4118,6,0))*(1+$E$8)</f>
        <v>113.113224</v>
      </c>
      <c r="H916" s="36">
        <f t="shared" si="28"/>
        <v>791.79</v>
      </c>
      <c r="I916" s="86">
        <f t="shared" si="29"/>
        <v>1.9954697637189407E-5</v>
      </c>
      <c r="J916"/>
      <c r="K916"/>
      <c r="L916"/>
      <c r="M916"/>
    </row>
    <row r="917" spans="1:13" s="15" customFormat="1">
      <c r="A917" s="3">
        <v>907</v>
      </c>
      <c r="B917" s="12" t="s">
        <v>1575</v>
      </c>
      <c r="C917" s="11" t="s">
        <v>6</v>
      </c>
      <c r="D917" s="12" t="s">
        <v>1576</v>
      </c>
      <c r="E917" s="13" t="s">
        <v>80</v>
      </c>
      <c r="F917" s="14">
        <v>500</v>
      </c>
      <c r="G917" s="87">
        <f>IF(C917="FDE", VLOOKUP(B917, FDE,5,0),VLOOKUP(B917,CDHU!$A$8:$F$4118,6,0))*(1+$E$8)</f>
        <v>37.160831999999999</v>
      </c>
      <c r="H917" s="36">
        <f t="shared" si="28"/>
        <v>18580.41</v>
      </c>
      <c r="I917" s="86">
        <f t="shared" si="29"/>
        <v>4.6826363496004045E-4</v>
      </c>
      <c r="J917"/>
      <c r="K917"/>
      <c r="L917"/>
      <c r="M917"/>
    </row>
    <row r="918" spans="1:13" s="15" customFormat="1">
      <c r="A918" s="3">
        <v>908</v>
      </c>
      <c r="B918" s="12" t="s">
        <v>1577</v>
      </c>
      <c r="C918" s="11" t="s">
        <v>6</v>
      </c>
      <c r="D918" s="12" t="s">
        <v>1578</v>
      </c>
      <c r="E918" s="13" t="s">
        <v>80</v>
      </c>
      <c r="F918" s="14">
        <v>1</v>
      </c>
      <c r="G918" s="87">
        <f>IF(C918="FDE", VLOOKUP(B918, FDE,5,0),VLOOKUP(B918,CDHU!$A$8:$F$4118,6,0))*(1+$E$8)</f>
        <v>323.63773800000007</v>
      </c>
      <c r="H918" s="36">
        <f t="shared" si="28"/>
        <v>323.63</v>
      </c>
      <c r="I918" s="86">
        <f t="shared" si="29"/>
        <v>8.1561257357678273E-6</v>
      </c>
      <c r="J918"/>
      <c r="K918"/>
      <c r="L918"/>
      <c r="M918"/>
    </row>
    <row r="919" spans="1:13" s="15" customFormat="1">
      <c r="A919" s="3">
        <v>909</v>
      </c>
      <c r="B919" s="12" t="s">
        <v>1579</v>
      </c>
      <c r="C919" s="11" t="s">
        <v>6</v>
      </c>
      <c r="D919" s="12" t="s">
        <v>1580</v>
      </c>
      <c r="E919" s="13" t="s">
        <v>80</v>
      </c>
      <c r="F919" s="14">
        <v>1</v>
      </c>
      <c r="G919" s="87">
        <f>IF(C919="FDE", VLOOKUP(B919, FDE,5,0),VLOOKUP(B919,CDHU!$A$8:$F$4118,6,0))*(1+$E$8)</f>
        <v>55.333566000000005</v>
      </c>
      <c r="H919" s="36">
        <f t="shared" si="28"/>
        <v>55.33</v>
      </c>
      <c r="I919" s="86">
        <f t="shared" si="29"/>
        <v>1.394427083274214E-6</v>
      </c>
      <c r="J919"/>
      <c r="K919"/>
      <c r="L919"/>
      <c r="M919"/>
    </row>
    <row r="920" spans="1:13" s="15" customFormat="1">
      <c r="A920" s="3">
        <v>910</v>
      </c>
      <c r="B920" s="12" t="s">
        <v>1581</v>
      </c>
      <c r="C920" s="11" t="s">
        <v>6</v>
      </c>
      <c r="D920" s="12" t="s">
        <v>1582</v>
      </c>
      <c r="E920" s="13" t="s">
        <v>80</v>
      </c>
      <c r="F920" s="14">
        <v>15</v>
      </c>
      <c r="G920" s="87">
        <f>IF(C920="FDE", VLOOKUP(B920, FDE,5,0),VLOOKUP(B920,CDHU!$A$8:$F$4118,6,0))*(1+$E$8)</f>
        <v>20.149373999999998</v>
      </c>
      <c r="H920" s="36">
        <f t="shared" si="28"/>
        <v>302.24</v>
      </c>
      <c r="I920" s="86">
        <f t="shared" si="29"/>
        <v>7.6170547921344383E-6</v>
      </c>
      <c r="J920"/>
      <c r="K920"/>
      <c r="L920"/>
      <c r="M920"/>
    </row>
    <row r="921" spans="1:13">
      <c r="A921" s="3">
        <v>911</v>
      </c>
      <c r="B921" s="12" t="s">
        <v>1583</v>
      </c>
      <c r="C921" s="11" t="s">
        <v>6</v>
      </c>
      <c r="D921" s="12" t="s">
        <v>1584</v>
      </c>
      <c r="E921" s="13" t="s">
        <v>80</v>
      </c>
      <c r="F921" s="14">
        <v>15</v>
      </c>
      <c r="G921" s="87">
        <f>IF(C921="FDE", VLOOKUP(B921, FDE,5,0),VLOOKUP(B921,CDHU!$A$8:$F$4118,6,0))*(1+$E$8)</f>
        <v>21.409482000000001</v>
      </c>
      <c r="H921" s="36">
        <f t="shared" si="28"/>
        <v>321.14</v>
      </c>
      <c r="I921" s="86">
        <f t="shared" si="29"/>
        <v>8.0933727367193398E-6</v>
      </c>
    </row>
    <row r="922" spans="1:13">
      <c r="A922" s="3">
        <v>912</v>
      </c>
      <c r="B922" s="12" t="s">
        <v>1585</v>
      </c>
      <c r="C922" s="11" t="s">
        <v>6</v>
      </c>
      <c r="D922" s="12" t="s">
        <v>1586</v>
      </c>
      <c r="E922" s="13" t="s">
        <v>80</v>
      </c>
      <c r="F922" s="14">
        <v>15</v>
      </c>
      <c r="G922" s="87">
        <f>IF(C922="FDE", VLOOKUP(B922, FDE,5,0),VLOOKUP(B922,CDHU!$A$8:$F$4118,6,0))*(1+$E$8)</f>
        <v>49.490124000000002</v>
      </c>
      <c r="H922" s="36">
        <f t="shared" si="28"/>
        <v>742.35</v>
      </c>
      <c r="I922" s="86">
        <f t="shared" si="29"/>
        <v>1.8708710378973664E-5</v>
      </c>
    </row>
    <row r="923" spans="1:13">
      <c r="A923" s="3">
        <v>913</v>
      </c>
      <c r="B923" s="12" t="s">
        <v>1587</v>
      </c>
      <c r="C923" s="11" t="s">
        <v>6</v>
      </c>
      <c r="D923" s="12" t="s">
        <v>1588</v>
      </c>
      <c r="E923" s="13" t="s">
        <v>80</v>
      </c>
      <c r="F923" s="14">
        <v>3</v>
      </c>
      <c r="G923" s="87">
        <f>IF(C923="FDE", VLOOKUP(B923, FDE,5,0),VLOOKUP(B923,CDHU!$A$8:$F$4118,6,0))*(1+$E$8)</f>
        <v>106.886808</v>
      </c>
      <c r="H923" s="36">
        <f t="shared" si="28"/>
        <v>320.66000000000003</v>
      </c>
      <c r="I923" s="86">
        <f t="shared" si="29"/>
        <v>8.0812757730473433E-6</v>
      </c>
    </row>
    <row r="924" spans="1:13" s="15" customFormat="1">
      <c r="A924" s="3">
        <v>914</v>
      </c>
      <c r="B924" s="12" t="s">
        <v>1589</v>
      </c>
      <c r="C924" s="11" t="s">
        <v>6</v>
      </c>
      <c r="D924" s="12" t="s">
        <v>1590</v>
      </c>
      <c r="E924" s="13" t="s">
        <v>79</v>
      </c>
      <c r="F924" s="14">
        <v>300</v>
      </c>
      <c r="G924" s="87">
        <f>IF(C924="FDE", VLOOKUP(B924, FDE,5,0),VLOOKUP(B924,CDHU!$A$8:$F$4118,6,0))*(1+$E$8)</f>
        <v>129.76641600000002</v>
      </c>
      <c r="H924" s="36">
        <f t="shared" si="28"/>
        <v>38929.919999999998</v>
      </c>
      <c r="I924" s="86">
        <f t="shared" si="29"/>
        <v>9.8111214165368674E-4</v>
      </c>
      <c r="J924"/>
      <c r="K924"/>
      <c r="L924"/>
      <c r="M924"/>
    </row>
    <row r="925" spans="1:13">
      <c r="A925" s="3">
        <v>915</v>
      </c>
      <c r="B925" s="12" t="s">
        <v>1591</v>
      </c>
      <c r="C925" s="11" t="s">
        <v>6</v>
      </c>
      <c r="D925" s="12" t="s">
        <v>1592</v>
      </c>
      <c r="E925" s="13" t="s">
        <v>79</v>
      </c>
      <c r="F925" s="14">
        <v>25</v>
      </c>
      <c r="G925" s="87">
        <f>IF(C925="FDE", VLOOKUP(B925, FDE,5,0),VLOOKUP(B925,CDHU!$A$8:$F$4118,6,0))*(1+$E$8)</f>
        <v>29.933742000000002</v>
      </c>
      <c r="H925" s="36">
        <f t="shared" si="28"/>
        <v>748.34</v>
      </c>
      <c r="I925" s="86">
        <f t="shared" si="29"/>
        <v>1.8859670404797133E-5</v>
      </c>
    </row>
    <row r="926" spans="1:13">
      <c r="A926" s="3">
        <v>916</v>
      </c>
      <c r="B926" s="12" t="s">
        <v>2845</v>
      </c>
      <c r="C926" s="11" t="s">
        <v>6</v>
      </c>
      <c r="D926" s="12" t="s">
        <v>2846</v>
      </c>
      <c r="E926" s="13" t="s">
        <v>79</v>
      </c>
      <c r="F926" s="14">
        <v>1</v>
      </c>
      <c r="G926" s="87">
        <f>IF(C926="FDE", VLOOKUP(B926, FDE,5,0),VLOOKUP(B926,CDHU!$A$8:$F$4118,6,0))*(1+$E$8)</f>
        <v>383.5917</v>
      </c>
      <c r="H926" s="36">
        <f t="shared" si="28"/>
        <v>383.59</v>
      </c>
      <c r="I926" s="86">
        <f t="shared" si="29"/>
        <v>9.6672381144615173E-6</v>
      </c>
    </row>
    <row r="927" spans="1:13">
      <c r="A927" s="3">
        <v>917</v>
      </c>
      <c r="B927" s="12" t="s">
        <v>11397</v>
      </c>
      <c r="C927" s="11" t="s">
        <v>68</v>
      </c>
      <c r="D927" s="12" t="s">
        <v>11398</v>
      </c>
      <c r="E927" s="13" t="s">
        <v>79</v>
      </c>
      <c r="F927" s="14">
        <v>100</v>
      </c>
      <c r="G927" s="87">
        <f>IF(C927="FDE", VLOOKUP(B927, FDE,5,0),VLOOKUP(B927,CDHU!$A$8:$F$4118,6,0))*(1+$E$8)</f>
        <v>117.523602</v>
      </c>
      <c r="H927" s="36">
        <f t="shared" si="28"/>
        <v>11752.36</v>
      </c>
      <c r="I927" s="86">
        <f t="shared" si="29"/>
        <v>2.9618306662549326E-4</v>
      </c>
    </row>
    <row r="928" spans="1:13">
      <c r="A928" s="3">
        <v>918</v>
      </c>
      <c r="B928" s="12" t="s">
        <v>1593</v>
      </c>
      <c r="C928" s="11" t="s">
        <v>6</v>
      </c>
      <c r="D928" s="12" t="s">
        <v>2179</v>
      </c>
      <c r="E928" s="13" t="s">
        <v>79</v>
      </c>
      <c r="F928" s="14">
        <v>150</v>
      </c>
      <c r="G928" s="87">
        <f>IF(C928="FDE", VLOOKUP(B928, FDE,5,0),VLOOKUP(B928,CDHU!$A$8:$F$4118,6,0))*(1+$E$8)</f>
        <v>59.138598000000002</v>
      </c>
      <c r="H928" s="36">
        <f t="shared" si="28"/>
        <v>8870.7800000000007</v>
      </c>
      <c r="I928" s="86">
        <f t="shared" si="29"/>
        <v>2.2356146542142115E-4</v>
      </c>
    </row>
    <row r="929" spans="1:13" s="15" customFormat="1">
      <c r="A929" s="3">
        <v>919</v>
      </c>
      <c r="B929" s="12" t="s">
        <v>1594</v>
      </c>
      <c r="C929" s="11" t="s">
        <v>6</v>
      </c>
      <c r="D929" s="12" t="s">
        <v>1595</v>
      </c>
      <c r="E929" s="13" t="s">
        <v>79</v>
      </c>
      <c r="F929" s="14">
        <v>90</v>
      </c>
      <c r="G929" s="87">
        <f>IF(C929="FDE", VLOOKUP(B929, FDE,5,0),VLOOKUP(B929,CDHU!$A$8:$F$4118,6,0))*(1+$E$8)</f>
        <v>3.0390839999999999</v>
      </c>
      <c r="H929" s="36">
        <f t="shared" si="28"/>
        <v>273.51</v>
      </c>
      <c r="I929" s="86">
        <f t="shared" si="29"/>
        <v>6.893001112350086E-6</v>
      </c>
      <c r="J929"/>
      <c r="K929"/>
      <c r="L929"/>
      <c r="M929"/>
    </row>
    <row r="930" spans="1:13" s="15" customFormat="1">
      <c r="A930" s="3">
        <v>920</v>
      </c>
      <c r="B930" s="12" t="s">
        <v>1598</v>
      </c>
      <c r="C930" s="11" t="s">
        <v>6</v>
      </c>
      <c r="D930" s="12" t="s">
        <v>1599</v>
      </c>
      <c r="E930" s="13" t="s">
        <v>79</v>
      </c>
      <c r="F930" s="14">
        <v>150</v>
      </c>
      <c r="G930" s="87">
        <f>IF(C930="FDE", VLOOKUP(B930, FDE,5,0),VLOOKUP(B930,CDHU!$A$8:$F$4118,6,0))*(1+$E$8)</f>
        <v>4.1756520000000004</v>
      </c>
      <c r="H930" s="36">
        <f t="shared" si="28"/>
        <v>626.34</v>
      </c>
      <c r="I930" s="86">
        <f t="shared" si="29"/>
        <v>1.5785025471497763E-5</v>
      </c>
      <c r="J930"/>
      <c r="K930"/>
      <c r="L930"/>
      <c r="M930"/>
    </row>
    <row r="931" spans="1:13">
      <c r="A931" s="3">
        <v>921</v>
      </c>
      <c r="B931" s="12" t="s">
        <v>1600</v>
      </c>
      <c r="C931" s="11" t="s">
        <v>6</v>
      </c>
      <c r="D931" s="12" t="s">
        <v>1601</v>
      </c>
      <c r="E931" s="13" t="s">
        <v>79</v>
      </c>
      <c r="F931" s="14">
        <v>90</v>
      </c>
      <c r="G931" s="87">
        <f>IF(C931="FDE", VLOOKUP(B931, FDE,5,0),VLOOKUP(B931,CDHU!$A$8:$F$4118,6,0))*(1+$E$8)</f>
        <v>1.5195419999999999</v>
      </c>
      <c r="H931" s="36">
        <f t="shared" si="28"/>
        <v>136.75</v>
      </c>
      <c r="I931" s="86">
        <f t="shared" si="29"/>
        <v>3.4463745461367932E-6</v>
      </c>
    </row>
    <row r="932" spans="1:13">
      <c r="A932" s="3">
        <v>922</v>
      </c>
      <c r="B932" s="12" t="s">
        <v>1596</v>
      </c>
      <c r="C932" s="11" t="s">
        <v>6</v>
      </c>
      <c r="D932" s="12" t="s">
        <v>1597</v>
      </c>
      <c r="E932" s="13" t="s">
        <v>79</v>
      </c>
      <c r="F932" s="14">
        <v>75</v>
      </c>
      <c r="G932" s="87">
        <f>IF(C932="FDE", VLOOKUP(B932, FDE,5,0),VLOOKUP(B932,CDHU!$A$8:$F$4118,6,0))*(1+$E$8)</f>
        <v>1.5195419999999999</v>
      </c>
      <c r="H932" s="36">
        <f t="shared" si="28"/>
        <v>113.96</v>
      </c>
      <c r="I932" s="86">
        <f t="shared" si="29"/>
        <v>2.8720207917934106E-6</v>
      </c>
    </row>
    <row r="933" spans="1:13">
      <c r="A933" s="3">
        <v>923</v>
      </c>
      <c r="B933" s="12" t="s">
        <v>1602</v>
      </c>
      <c r="C933" s="11" t="s">
        <v>6</v>
      </c>
      <c r="D933" s="12" t="s">
        <v>1603</v>
      </c>
      <c r="E933" s="13" t="s">
        <v>79</v>
      </c>
      <c r="F933" s="14">
        <v>105</v>
      </c>
      <c r="G933" s="87">
        <f>IF(C933="FDE", VLOOKUP(B933, FDE,5,0),VLOOKUP(B933,CDHU!$A$8:$F$4118,6,0))*(1+$E$8)</f>
        <v>11.798070000000001</v>
      </c>
      <c r="H933" s="36">
        <f t="shared" si="28"/>
        <v>1238.79</v>
      </c>
      <c r="I933" s="86">
        <f t="shared" si="29"/>
        <v>3.1219995056737095E-5</v>
      </c>
    </row>
    <row r="934" spans="1:13" s="15" customFormat="1">
      <c r="A934" s="3">
        <v>924</v>
      </c>
      <c r="B934" s="12" t="s">
        <v>1604</v>
      </c>
      <c r="C934" s="11" t="s">
        <v>6</v>
      </c>
      <c r="D934" s="12" t="s">
        <v>1605</v>
      </c>
      <c r="E934" s="13" t="s">
        <v>79</v>
      </c>
      <c r="F934" s="14">
        <v>112</v>
      </c>
      <c r="G934" s="87">
        <f>IF(C934="FDE", VLOOKUP(B934, FDE,5,0),VLOOKUP(B934,CDHU!$A$8:$F$4118,6,0))*(1+$E$8)</f>
        <v>6.3128940000000009</v>
      </c>
      <c r="H934" s="36">
        <f t="shared" si="28"/>
        <v>707.04</v>
      </c>
      <c r="I934" s="86">
        <f t="shared" si="29"/>
        <v>1.7818827488852343E-5</v>
      </c>
      <c r="J934"/>
      <c r="K934"/>
      <c r="L934"/>
      <c r="M934"/>
    </row>
    <row r="935" spans="1:13">
      <c r="A935" s="3">
        <v>925</v>
      </c>
      <c r="B935" s="12" t="s">
        <v>1606</v>
      </c>
      <c r="C935" s="11" t="s">
        <v>6</v>
      </c>
      <c r="D935" s="12" t="s">
        <v>1607</v>
      </c>
      <c r="E935" s="13" t="s">
        <v>79</v>
      </c>
      <c r="F935" s="14">
        <v>150</v>
      </c>
      <c r="G935" s="87">
        <f>IF(C935="FDE", VLOOKUP(B935, FDE,5,0),VLOOKUP(B935,CDHU!$A$8:$F$4118,6,0))*(1+$E$8)</f>
        <v>11.798070000000001</v>
      </c>
      <c r="H935" s="36">
        <f t="shared" si="28"/>
        <v>1769.71</v>
      </c>
      <c r="I935" s="86">
        <f t="shared" si="29"/>
        <v>4.4600244958272355E-5</v>
      </c>
    </row>
    <row r="936" spans="1:13">
      <c r="A936" s="3">
        <v>926</v>
      </c>
      <c r="B936" s="12" t="s">
        <v>1608</v>
      </c>
      <c r="C936" s="11" t="s">
        <v>6</v>
      </c>
      <c r="D936" s="12" t="s">
        <v>1609</v>
      </c>
      <c r="E936" s="13" t="s">
        <v>79</v>
      </c>
      <c r="F936" s="14">
        <v>50</v>
      </c>
      <c r="G936" s="87">
        <f>IF(C936="FDE", VLOOKUP(B936, FDE,5,0),VLOOKUP(B936,CDHU!$A$8:$F$4118,6,0))*(1+$E$8)</f>
        <v>13.737648</v>
      </c>
      <c r="H936" s="36">
        <f t="shared" si="28"/>
        <v>686.88</v>
      </c>
      <c r="I936" s="86">
        <f t="shared" si="29"/>
        <v>1.7310755014628449E-5</v>
      </c>
    </row>
    <row r="937" spans="1:13">
      <c r="A937" s="3">
        <v>927</v>
      </c>
      <c r="B937" s="12" t="s">
        <v>1610</v>
      </c>
      <c r="C937" s="11" t="s">
        <v>6</v>
      </c>
      <c r="D937" s="12" t="s">
        <v>1611</v>
      </c>
      <c r="E937" s="13" t="s">
        <v>79</v>
      </c>
      <c r="F937" s="14">
        <v>25</v>
      </c>
      <c r="G937" s="87">
        <f>IF(C937="FDE", VLOOKUP(B937, FDE,5,0),VLOOKUP(B937,CDHU!$A$8:$F$4118,6,0))*(1+$E$8)</f>
        <v>11.798070000000001</v>
      </c>
      <c r="H937" s="36">
        <f t="shared" si="28"/>
        <v>294.95</v>
      </c>
      <c r="I937" s="86">
        <f t="shared" si="29"/>
        <v>7.4333321563659748E-6</v>
      </c>
    </row>
    <row r="938" spans="1:13">
      <c r="A938" s="3">
        <v>928</v>
      </c>
      <c r="B938" s="12" t="s">
        <v>1612</v>
      </c>
      <c r="C938" s="11" t="s">
        <v>6</v>
      </c>
      <c r="D938" s="12" t="s">
        <v>1613</v>
      </c>
      <c r="E938" s="13" t="s">
        <v>79</v>
      </c>
      <c r="F938" s="14">
        <v>25</v>
      </c>
      <c r="G938" s="87">
        <f>IF(C938="FDE", VLOOKUP(B938, FDE,5,0),VLOOKUP(B938,CDHU!$A$8:$F$4118,6,0))*(1+$E$8)</f>
        <v>5.1639720000000002</v>
      </c>
      <c r="H938" s="36">
        <f t="shared" si="28"/>
        <v>129.09</v>
      </c>
      <c r="I938" s="86">
        <f t="shared" si="29"/>
        <v>3.2533271675378327E-6</v>
      </c>
    </row>
    <row r="939" spans="1:13">
      <c r="A939" s="3">
        <v>929</v>
      </c>
      <c r="B939" s="12" t="s">
        <v>2847</v>
      </c>
      <c r="C939" s="11" t="s">
        <v>6</v>
      </c>
      <c r="D939" s="12" t="s">
        <v>2848</v>
      </c>
      <c r="E939" s="13" t="s">
        <v>79</v>
      </c>
      <c r="F939" s="14">
        <v>1</v>
      </c>
      <c r="G939" s="87">
        <f>IF(C939="FDE", VLOOKUP(B939, FDE,5,0),VLOOKUP(B939,CDHU!$A$8:$F$4118,6,0))*(1+$E$8)</f>
        <v>98.560212000000007</v>
      </c>
      <c r="H939" s="36">
        <f t="shared" si="28"/>
        <v>98.56</v>
      </c>
      <c r="I939" s="86">
        <f t="shared" si="29"/>
        <v>2.4839098739834906E-6</v>
      </c>
    </row>
    <row r="940" spans="1:13">
      <c r="A940" s="3">
        <v>930</v>
      </c>
      <c r="B940" s="12" t="s">
        <v>2849</v>
      </c>
      <c r="C940" s="11" t="s">
        <v>6</v>
      </c>
      <c r="D940" s="12" t="s">
        <v>2850</v>
      </c>
      <c r="E940" s="13" t="s">
        <v>79</v>
      </c>
      <c r="F940" s="14">
        <v>1</v>
      </c>
      <c r="G940" s="87">
        <f>IF(C940="FDE", VLOOKUP(B940, FDE,5,0),VLOOKUP(B940,CDHU!$A$8:$F$4118,6,0))*(1+$E$8)</f>
        <v>13.750002000000002</v>
      </c>
      <c r="H940" s="36">
        <f t="shared" si="28"/>
        <v>13.75</v>
      </c>
      <c r="I940" s="86">
        <f t="shared" si="29"/>
        <v>3.4652760518742892E-7</v>
      </c>
    </row>
    <row r="941" spans="1:13">
      <c r="A941" s="3">
        <v>931</v>
      </c>
      <c r="B941" s="12" t="s">
        <v>1614</v>
      </c>
      <c r="C941" s="11" t="s">
        <v>6</v>
      </c>
      <c r="D941" s="12" t="s">
        <v>1615</v>
      </c>
      <c r="E941" s="13" t="s">
        <v>79</v>
      </c>
      <c r="F941" s="14">
        <v>37</v>
      </c>
      <c r="G941" s="87">
        <f>IF(C941="FDE", VLOOKUP(B941, FDE,5,0),VLOOKUP(B941,CDHU!$A$8:$F$4118,6,0))*(1+$E$8)</f>
        <v>166.84077000000002</v>
      </c>
      <c r="H941" s="36">
        <f t="shared" si="28"/>
        <v>6173.1</v>
      </c>
      <c r="I941" s="86">
        <f t="shared" si="29"/>
        <v>1.5557451342418309E-4</v>
      </c>
    </row>
    <row r="942" spans="1:13">
      <c r="A942" s="3">
        <v>932</v>
      </c>
      <c r="B942" s="12" t="s">
        <v>1616</v>
      </c>
      <c r="C942" s="11" t="s">
        <v>6</v>
      </c>
      <c r="D942" s="12" t="s">
        <v>1617</v>
      </c>
      <c r="E942" s="13" t="s">
        <v>79</v>
      </c>
      <c r="F942" s="14">
        <v>15</v>
      </c>
      <c r="G942" s="87">
        <f>IF(C942="FDE", VLOOKUP(B942, FDE,5,0),VLOOKUP(B942,CDHU!$A$8:$F$4118,6,0))*(1+$E$8)</f>
        <v>73.716318000000001</v>
      </c>
      <c r="H942" s="36">
        <f t="shared" si="28"/>
        <v>1105.74</v>
      </c>
      <c r="I942" s="86">
        <f t="shared" si="29"/>
        <v>2.7866867938905284E-5</v>
      </c>
    </row>
    <row r="943" spans="1:13">
      <c r="A943" s="3">
        <v>933</v>
      </c>
      <c r="B943" s="12" t="s">
        <v>1618</v>
      </c>
      <c r="C943" s="11" t="s">
        <v>6</v>
      </c>
      <c r="D943" s="12" t="s">
        <v>1619</v>
      </c>
      <c r="E943" s="13" t="s">
        <v>79</v>
      </c>
      <c r="F943" s="14">
        <v>75</v>
      </c>
      <c r="G943" s="87">
        <f>IF(C943="FDE", VLOOKUP(B943, FDE,5,0),VLOOKUP(B943,CDHU!$A$8:$F$4118,6,0))*(1+$E$8)</f>
        <v>58.953288000000001</v>
      </c>
      <c r="H943" s="36">
        <f t="shared" si="28"/>
        <v>4421.49</v>
      </c>
      <c r="I943" s="86">
        <f t="shared" si="29"/>
        <v>1.1143042480437564E-4</v>
      </c>
    </row>
    <row r="944" spans="1:13">
      <c r="A944" s="3">
        <v>934</v>
      </c>
      <c r="B944" s="12" t="s">
        <v>1621</v>
      </c>
      <c r="C944" s="11" t="s">
        <v>6</v>
      </c>
      <c r="D944" s="12" t="s">
        <v>1622</v>
      </c>
      <c r="E944" s="13" t="s">
        <v>79</v>
      </c>
      <c r="F944" s="14">
        <v>30</v>
      </c>
      <c r="G944" s="87">
        <f>IF(C944="FDE", VLOOKUP(B944, FDE,5,0),VLOOKUP(B944,CDHU!$A$8:$F$4118,6,0))*(1+$E$8)</f>
        <v>186.01417799999999</v>
      </c>
      <c r="H944" s="36">
        <f t="shared" si="28"/>
        <v>5580.42</v>
      </c>
      <c r="I944" s="86">
        <f t="shared" si="29"/>
        <v>1.4063778753018415E-4</v>
      </c>
    </row>
    <row r="945" spans="1:11">
      <c r="A945" s="3">
        <v>935</v>
      </c>
      <c r="B945" s="12" t="s">
        <v>1620</v>
      </c>
      <c r="C945" s="11" t="s">
        <v>6</v>
      </c>
      <c r="D945" s="12" t="s">
        <v>2180</v>
      </c>
      <c r="E945" s="13" t="s">
        <v>79</v>
      </c>
      <c r="F945" s="14">
        <v>7</v>
      </c>
      <c r="G945" s="87">
        <f>IF(C945="FDE", VLOOKUP(B945, FDE,5,0),VLOOKUP(B945,CDHU!$A$8:$F$4118,6,0))*(1+$E$8)</f>
        <v>106.52854200000002</v>
      </c>
      <c r="H945" s="36">
        <f t="shared" si="28"/>
        <v>745.69</v>
      </c>
      <c r="I945" s="86">
        <f t="shared" si="29"/>
        <v>1.8792885084524649E-5</v>
      </c>
    </row>
    <row r="946" spans="1:11">
      <c r="A946" s="3">
        <v>936</v>
      </c>
      <c r="B946" s="12" t="s">
        <v>1624</v>
      </c>
      <c r="C946" s="11" t="s">
        <v>6</v>
      </c>
      <c r="D946" s="12" t="s">
        <v>1625</v>
      </c>
      <c r="E946" s="13" t="s">
        <v>79</v>
      </c>
      <c r="F946" s="14">
        <v>82</v>
      </c>
      <c r="G946" s="87">
        <f>IF(C946="FDE", VLOOKUP(B946, FDE,5,0),VLOOKUP(B946,CDHU!$A$8:$F$4118,6,0))*(1+$E$8)</f>
        <v>32.416896000000001</v>
      </c>
      <c r="H946" s="36">
        <f t="shared" si="28"/>
        <v>2658.18</v>
      </c>
      <c r="I946" s="86">
        <f t="shared" si="29"/>
        <v>6.699147269506325E-5</v>
      </c>
    </row>
    <row r="947" spans="1:11">
      <c r="A947" s="3">
        <v>937</v>
      </c>
      <c r="B947" s="12" t="s">
        <v>1623</v>
      </c>
      <c r="C947" s="11" t="s">
        <v>6</v>
      </c>
      <c r="D947" s="12" t="s">
        <v>2181</v>
      </c>
      <c r="E947" s="13" t="s">
        <v>79</v>
      </c>
      <c r="F947" s="14">
        <v>82</v>
      </c>
      <c r="G947" s="87">
        <f>IF(C947="FDE", VLOOKUP(B947, FDE,5,0),VLOOKUP(B947,CDHU!$A$8:$F$4118,6,0))*(1+$E$8)</f>
        <v>35.838954000000001</v>
      </c>
      <c r="H947" s="36">
        <f t="shared" si="28"/>
        <v>2938.79</v>
      </c>
      <c r="I947" s="86">
        <f t="shared" si="29"/>
        <v>7.4063408061728314E-5</v>
      </c>
    </row>
    <row r="948" spans="1:11">
      <c r="A948" s="3">
        <v>938</v>
      </c>
      <c r="B948" s="12" t="s">
        <v>1626</v>
      </c>
      <c r="C948" s="11" t="s">
        <v>6</v>
      </c>
      <c r="D948" s="12" t="s">
        <v>1627</v>
      </c>
      <c r="E948" s="13" t="s">
        <v>79</v>
      </c>
      <c r="F948" s="14">
        <v>37</v>
      </c>
      <c r="G948" s="87">
        <f>IF(C948="FDE", VLOOKUP(B948, FDE,5,0),VLOOKUP(B948,CDHU!$A$8:$F$4118,6,0))*(1+$E$8)</f>
        <v>98.560212000000007</v>
      </c>
      <c r="H948" s="36">
        <f t="shared" si="28"/>
        <v>3646.72</v>
      </c>
      <c r="I948" s="86">
        <f t="shared" si="29"/>
        <v>9.1904665337389139E-5</v>
      </c>
    </row>
    <row r="949" spans="1:11">
      <c r="A949" s="3">
        <v>939</v>
      </c>
      <c r="B949" s="12" t="s">
        <v>1628</v>
      </c>
      <c r="C949" s="11" t="s">
        <v>6</v>
      </c>
      <c r="D949" s="12" t="s">
        <v>2182</v>
      </c>
      <c r="E949" s="13" t="s">
        <v>79</v>
      </c>
      <c r="F949" s="14">
        <v>7</v>
      </c>
      <c r="G949" s="87">
        <f>IF(C949="FDE", VLOOKUP(B949, FDE,5,0),VLOOKUP(B949,CDHU!$A$8:$F$4118,6,0))*(1+$E$8)</f>
        <v>71.986758000000009</v>
      </c>
      <c r="H949" s="36">
        <f t="shared" si="28"/>
        <v>503.9</v>
      </c>
      <c r="I949" s="86">
        <f t="shared" si="29"/>
        <v>1.2699291654832395E-5</v>
      </c>
    </row>
    <row r="950" spans="1:11">
      <c r="A950" s="3">
        <v>940</v>
      </c>
      <c r="B950" s="12" t="s">
        <v>1629</v>
      </c>
      <c r="C950" s="11" t="s">
        <v>6</v>
      </c>
      <c r="D950" s="12" t="s">
        <v>1630</v>
      </c>
      <c r="E950" s="13" t="s">
        <v>79</v>
      </c>
      <c r="F950" s="14">
        <v>22</v>
      </c>
      <c r="G950" s="87">
        <f>IF(C950="FDE", VLOOKUP(B950, FDE,5,0),VLOOKUP(B950,CDHU!$A$8:$F$4118,6,0))*(1+$E$8)</f>
        <v>19.729338000000002</v>
      </c>
      <c r="H950" s="36">
        <f t="shared" si="28"/>
        <v>434.04</v>
      </c>
      <c r="I950" s="86">
        <f t="shared" si="29"/>
        <v>1.0938679400403757E-5</v>
      </c>
    </row>
    <row r="951" spans="1:11">
      <c r="A951" s="3">
        <v>941</v>
      </c>
      <c r="B951" s="12" t="s">
        <v>1631</v>
      </c>
      <c r="C951" s="11" t="s">
        <v>6</v>
      </c>
      <c r="D951" s="12" t="s">
        <v>1632</v>
      </c>
      <c r="E951" s="13" t="s">
        <v>1633</v>
      </c>
      <c r="F951" s="14">
        <v>75</v>
      </c>
      <c r="G951" s="87">
        <f>IF(C951="FDE", VLOOKUP(B951, FDE,5,0),VLOOKUP(B951,CDHU!$A$8:$F$4118,6,0))*(1+$E$8)</f>
        <v>0.28414200000000001</v>
      </c>
      <c r="H951" s="36">
        <f t="shared" si="28"/>
        <v>21.31</v>
      </c>
      <c r="I951" s="86">
        <f t="shared" si="29"/>
        <v>5.370547830213898E-7</v>
      </c>
    </row>
    <row r="952" spans="1:11">
      <c r="A952" s="3">
        <v>942</v>
      </c>
      <c r="B952" s="12" t="s">
        <v>1634</v>
      </c>
      <c r="C952" s="11" t="s">
        <v>6</v>
      </c>
      <c r="D952" s="12" t="s">
        <v>1635</v>
      </c>
      <c r="E952" s="13" t="s">
        <v>101</v>
      </c>
      <c r="F952" s="14">
        <v>7</v>
      </c>
      <c r="G952" s="87">
        <f>IF(C952="FDE", VLOOKUP(B952, FDE,5,0),VLOOKUP(B952,CDHU!$A$8:$F$4118,6,0))*(1+$E$8)</f>
        <v>15.207774000000001</v>
      </c>
      <c r="H952" s="36">
        <f t="shared" si="28"/>
        <v>106.45</v>
      </c>
      <c r="I952" s="86">
        <f t="shared" si="29"/>
        <v>2.6827537143419497E-6</v>
      </c>
    </row>
    <row r="953" spans="1:11">
      <c r="A953" s="3">
        <v>943</v>
      </c>
      <c r="B953" s="12" t="s">
        <v>1636</v>
      </c>
      <c r="C953" s="11" t="s">
        <v>6</v>
      </c>
      <c r="D953" s="12" t="s">
        <v>1637</v>
      </c>
      <c r="E953" s="13" t="s">
        <v>101</v>
      </c>
      <c r="F953" s="14">
        <v>7</v>
      </c>
      <c r="G953" s="87">
        <f>IF(C953="FDE", VLOOKUP(B953, FDE,5,0),VLOOKUP(B953,CDHU!$A$8:$F$4118,6,0))*(1+$E$8)</f>
        <v>7.0047180000000004</v>
      </c>
      <c r="H953" s="36">
        <f t="shared" si="28"/>
        <v>49.03</v>
      </c>
      <c r="I953" s="86">
        <f t="shared" si="29"/>
        <v>1.2356544350792466E-6</v>
      </c>
    </row>
    <row r="954" spans="1:11">
      <c r="A954" s="3">
        <v>944</v>
      </c>
      <c r="B954" s="12" t="s">
        <v>1638</v>
      </c>
      <c r="C954" s="11" t="s">
        <v>6</v>
      </c>
      <c r="D954" s="12" t="s">
        <v>1639</v>
      </c>
      <c r="E954" s="13" t="s">
        <v>101</v>
      </c>
      <c r="F954" s="14">
        <v>7</v>
      </c>
      <c r="G954" s="87">
        <f>IF(C954="FDE", VLOOKUP(B954, FDE,5,0),VLOOKUP(B954,CDHU!$A$8:$F$4118,6,0))*(1+$E$8)</f>
        <v>202.60560000000001</v>
      </c>
      <c r="H954" s="36">
        <f t="shared" si="28"/>
        <v>1418.23</v>
      </c>
      <c r="I954" s="86">
        <f t="shared" si="29"/>
        <v>3.5742243309452167E-5</v>
      </c>
    </row>
    <row r="955" spans="1:11" s="15" customFormat="1">
      <c r="A955" s="3">
        <v>945</v>
      </c>
      <c r="B955" s="12" t="s">
        <v>1641</v>
      </c>
      <c r="C955" s="11" t="s">
        <v>6</v>
      </c>
      <c r="D955" s="12" t="s">
        <v>1642</v>
      </c>
      <c r="E955" s="13" t="s">
        <v>101</v>
      </c>
      <c r="F955" s="14">
        <v>30</v>
      </c>
      <c r="G955" s="87">
        <f>IF(C955="FDE", VLOOKUP(B955, FDE,5,0),VLOOKUP(B955,CDHU!$A$8:$F$4118,6,0))*(1+$E$8)</f>
        <v>34.368828000000001</v>
      </c>
      <c r="H955" s="36">
        <f t="shared" si="28"/>
        <v>1031.06</v>
      </c>
      <c r="I955" s="86">
        <f t="shared" si="29"/>
        <v>2.5984782007603669E-5</v>
      </c>
      <c r="J955"/>
      <c r="K955"/>
    </row>
    <row r="956" spans="1:11" s="15" customFormat="1">
      <c r="A956" s="3">
        <v>946</v>
      </c>
      <c r="B956" s="12" t="s">
        <v>1643</v>
      </c>
      <c r="C956" s="11" t="s">
        <v>6</v>
      </c>
      <c r="D956" s="12" t="s">
        <v>1644</v>
      </c>
      <c r="E956" s="13" t="s">
        <v>79</v>
      </c>
      <c r="F956" s="14">
        <v>165</v>
      </c>
      <c r="G956" s="87">
        <f>IF(C956="FDE", VLOOKUP(B956, FDE,5,0),VLOOKUP(B956,CDHU!$A$8:$F$4118,6,0))*(1+$E$8)</f>
        <v>9.5002260000000014</v>
      </c>
      <c r="H956" s="36">
        <f t="shared" si="28"/>
        <v>1567.53</v>
      </c>
      <c r="I956" s="86">
        <f t="shared" si="29"/>
        <v>3.9504903051596399E-5</v>
      </c>
      <c r="J956"/>
      <c r="K956"/>
    </row>
    <row r="957" spans="1:11">
      <c r="A957" s="3">
        <v>947</v>
      </c>
      <c r="B957" s="12" t="s">
        <v>1645</v>
      </c>
      <c r="C957" s="11" t="s">
        <v>6</v>
      </c>
      <c r="D957" s="12" t="s">
        <v>1646</v>
      </c>
      <c r="E957" s="13" t="s">
        <v>79</v>
      </c>
      <c r="F957" s="14">
        <v>82</v>
      </c>
      <c r="G957" s="87">
        <f>IF(C957="FDE", VLOOKUP(B957, FDE,5,0),VLOOKUP(B957,CDHU!$A$8:$F$4118,6,0))*(1+$E$8)</f>
        <v>11.402742000000002</v>
      </c>
      <c r="H957" s="36">
        <f t="shared" si="28"/>
        <v>935.02</v>
      </c>
      <c r="I957" s="86">
        <f t="shared" si="29"/>
        <v>2.3564381192898166E-5</v>
      </c>
    </row>
    <row r="958" spans="1:11">
      <c r="A958" s="3">
        <v>948</v>
      </c>
      <c r="B958" s="12" t="s">
        <v>1647</v>
      </c>
      <c r="C958" s="11" t="s">
        <v>6</v>
      </c>
      <c r="D958" s="12" t="s">
        <v>1648</v>
      </c>
      <c r="E958" s="13" t="s">
        <v>79</v>
      </c>
      <c r="F958" s="14">
        <v>7</v>
      </c>
      <c r="G958" s="87">
        <f>IF(C958="FDE", VLOOKUP(B958, FDE,5,0),VLOOKUP(B958,CDHU!$A$8:$F$4118,6,0))*(1+$E$8)</f>
        <v>0.93890400000000007</v>
      </c>
      <c r="H958" s="36">
        <f t="shared" si="28"/>
        <v>6.57</v>
      </c>
      <c r="I958" s="86">
        <f t="shared" si="29"/>
        <v>1.6557719026046605E-7</v>
      </c>
    </row>
    <row r="959" spans="1:11">
      <c r="A959" s="3">
        <v>949</v>
      </c>
      <c r="B959" s="12" t="s">
        <v>1649</v>
      </c>
      <c r="C959" s="11" t="s">
        <v>6</v>
      </c>
      <c r="D959" s="12" t="s">
        <v>1650</v>
      </c>
      <c r="E959" s="13" t="s">
        <v>79</v>
      </c>
      <c r="F959" s="14">
        <v>3750</v>
      </c>
      <c r="G959" s="87">
        <f>IF(C959="FDE", VLOOKUP(B959, FDE,5,0),VLOOKUP(B959,CDHU!$A$8:$F$4118,6,0))*(1+$E$8)</f>
        <v>12.502248</v>
      </c>
      <c r="H959" s="36">
        <f t="shared" si="28"/>
        <v>46883.43</v>
      </c>
      <c r="I959" s="86">
        <f t="shared" si="29"/>
        <v>1.1815565615179971E-3</v>
      </c>
    </row>
    <row r="960" spans="1:11">
      <c r="A960" s="3">
        <v>950</v>
      </c>
      <c r="B960" s="12" t="s">
        <v>1651</v>
      </c>
      <c r="C960" s="11" t="s">
        <v>6</v>
      </c>
      <c r="D960" s="12" t="s">
        <v>1652</v>
      </c>
      <c r="E960" s="13" t="s">
        <v>79</v>
      </c>
      <c r="F960" s="14">
        <v>1125</v>
      </c>
      <c r="G960" s="87">
        <f>IF(C960="FDE", VLOOKUP(B960, FDE,5,0),VLOOKUP(B960,CDHU!$A$8:$F$4118,6,0))*(1+$E$8)</f>
        <v>44.128487999999997</v>
      </c>
      <c r="H960" s="36">
        <f t="shared" si="28"/>
        <v>49644.54</v>
      </c>
      <c r="I960" s="86">
        <f t="shared" si="29"/>
        <v>1.2511420768604744E-3</v>
      </c>
    </row>
    <row r="961" spans="1:9">
      <c r="A961" s="3">
        <v>951</v>
      </c>
      <c r="B961" s="12" t="s">
        <v>1653</v>
      </c>
      <c r="C961" s="11" t="s">
        <v>6</v>
      </c>
      <c r="D961" s="12" t="s">
        <v>1654</v>
      </c>
      <c r="E961" s="13" t="s">
        <v>79</v>
      </c>
      <c r="F961" s="14">
        <v>100</v>
      </c>
      <c r="G961" s="87">
        <f>IF(C961="FDE", VLOOKUP(B961, FDE,5,0),VLOOKUP(B961,CDHU!$A$8:$F$4118,6,0))*(1+$E$8)</f>
        <v>10.365006000000001</v>
      </c>
      <c r="H961" s="36">
        <f t="shared" si="28"/>
        <v>1036.5</v>
      </c>
      <c r="I961" s="86">
        <f t="shared" si="29"/>
        <v>2.6121880929219643E-5</v>
      </c>
    </row>
    <row r="962" spans="1:9">
      <c r="A962" s="3">
        <v>952</v>
      </c>
      <c r="B962" s="12" t="s">
        <v>1655</v>
      </c>
      <c r="C962" s="11" t="s">
        <v>6</v>
      </c>
      <c r="D962" s="12" t="s">
        <v>1656</v>
      </c>
      <c r="E962" s="13" t="s">
        <v>79</v>
      </c>
      <c r="F962" s="14">
        <v>2625</v>
      </c>
      <c r="G962" s="87">
        <f>IF(C962="FDE", VLOOKUP(B962, FDE,5,0),VLOOKUP(B962,CDHU!$A$8:$F$4118,6,0))*(1+$E$8)</f>
        <v>36.703734000000004</v>
      </c>
      <c r="H962" s="36">
        <f t="shared" si="28"/>
        <v>96347.3</v>
      </c>
      <c r="I962" s="86">
        <f t="shared" si="29"/>
        <v>2.4281453916563472E-3</v>
      </c>
    </row>
    <row r="963" spans="1:9">
      <c r="A963" s="3">
        <v>953</v>
      </c>
      <c r="B963" s="12" t="s">
        <v>1657</v>
      </c>
      <c r="C963" s="11" t="s">
        <v>6</v>
      </c>
      <c r="D963" s="12" t="s">
        <v>1658</v>
      </c>
      <c r="E963" s="13" t="s">
        <v>79</v>
      </c>
      <c r="F963" s="14">
        <v>1125</v>
      </c>
      <c r="G963" s="87">
        <f>IF(C963="FDE", VLOOKUP(B963, FDE,5,0),VLOOKUP(B963,CDHU!$A$8:$F$4118,6,0))*(1+$E$8)</f>
        <v>25.992816000000001</v>
      </c>
      <c r="H963" s="36">
        <f t="shared" si="28"/>
        <v>29241.91</v>
      </c>
      <c r="I963" s="86">
        <f t="shared" si="29"/>
        <v>7.3695483952046037E-4</v>
      </c>
    </row>
    <row r="964" spans="1:9">
      <c r="A964" s="3">
        <v>954</v>
      </c>
      <c r="B964" s="12" t="s">
        <v>1659</v>
      </c>
      <c r="C964" s="11" t="s">
        <v>6</v>
      </c>
      <c r="D964" s="12" t="s">
        <v>1660</v>
      </c>
      <c r="E964" s="13" t="s">
        <v>79</v>
      </c>
      <c r="F964" s="14">
        <v>112</v>
      </c>
      <c r="G964" s="87">
        <f>IF(C964="FDE", VLOOKUP(B964, FDE,5,0),VLOOKUP(B964,CDHU!$A$8:$F$4118,6,0))*(1+$E$8)</f>
        <v>22.311323999999999</v>
      </c>
      <c r="H964" s="36">
        <f t="shared" si="28"/>
        <v>2498.86</v>
      </c>
      <c r="I964" s="86">
        <f t="shared" si="29"/>
        <v>6.2976288836266091E-5</v>
      </c>
    </row>
    <row r="965" spans="1:9">
      <c r="A965" s="3">
        <v>955</v>
      </c>
      <c r="B965" s="12" t="s">
        <v>1661</v>
      </c>
      <c r="C965" s="11" t="s">
        <v>6</v>
      </c>
      <c r="D965" s="12" t="s">
        <v>1662</v>
      </c>
      <c r="E965" s="13" t="s">
        <v>79</v>
      </c>
      <c r="F965" s="14">
        <v>150</v>
      </c>
      <c r="G965" s="87">
        <f>IF(C965="FDE", VLOOKUP(B965, FDE,5,0),VLOOKUP(B965,CDHU!$A$8:$F$4118,6,0))*(1+$E$8)</f>
        <v>38.865684000000002</v>
      </c>
      <c r="H965" s="36">
        <f t="shared" si="28"/>
        <v>5829.85</v>
      </c>
      <c r="I965" s="86">
        <f t="shared" si="29"/>
        <v>1.4692392429832237E-4</v>
      </c>
    </row>
    <row r="966" spans="1:9">
      <c r="A966" s="3">
        <v>956</v>
      </c>
      <c r="B966" s="12" t="s">
        <v>1664</v>
      </c>
      <c r="C966" s="11" t="s">
        <v>6</v>
      </c>
      <c r="D966" s="12" t="s">
        <v>1665</v>
      </c>
      <c r="E966" s="13" t="s">
        <v>79</v>
      </c>
      <c r="F966" s="14">
        <v>75</v>
      </c>
      <c r="G966" s="87">
        <f>IF(C966="FDE", VLOOKUP(B966, FDE,5,0),VLOOKUP(B966,CDHU!$A$8:$F$4118,6,0))*(1+$E$8)</f>
        <v>115.435776</v>
      </c>
      <c r="H966" s="36">
        <f t="shared" si="28"/>
        <v>8657.68</v>
      </c>
      <c r="I966" s="86">
        <f t="shared" si="29"/>
        <v>2.1819091759120725E-4</v>
      </c>
    </row>
    <row r="967" spans="1:9">
      <c r="A967" s="3">
        <v>957</v>
      </c>
      <c r="B967" s="12" t="s">
        <v>13</v>
      </c>
      <c r="C967" s="11" t="s">
        <v>6</v>
      </c>
      <c r="D967" s="12" t="s">
        <v>1666</v>
      </c>
      <c r="E967" s="13" t="s">
        <v>79</v>
      </c>
      <c r="F967" s="14">
        <v>3000</v>
      </c>
      <c r="G967" s="87">
        <f>IF(C967="FDE", VLOOKUP(B967, FDE,5,0),VLOOKUP(B967,CDHU!$A$8:$F$4118,6,0))*(1+$E$8)</f>
        <v>125.54134800000001</v>
      </c>
      <c r="H967" s="36">
        <f t="shared" si="28"/>
        <v>376624.04</v>
      </c>
      <c r="I967" s="84">
        <f t="shared" si="29"/>
        <v>9.4916819372519584E-3</v>
      </c>
    </row>
    <row r="968" spans="1:9">
      <c r="A968" s="3">
        <v>958</v>
      </c>
      <c r="B968" s="12" t="s">
        <v>1667</v>
      </c>
      <c r="C968" s="11" t="s">
        <v>6</v>
      </c>
      <c r="D968" s="12" t="s">
        <v>1668</v>
      </c>
      <c r="E968" s="13" t="s">
        <v>101</v>
      </c>
      <c r="F968" s="14">
        <v>150</v>
      </c>
      <c r="G968" s="87">
        <f>IF(C968="FDE", VLOOKUP(B968, FDE,5,0),VLOOKUP(B968,CDHU!$A$8:$F$4118,6,0))*(1+$E$8)</f>
        <v>12.477539999999999</v>
      </c>
      <c r="H968" s="36">
        <f t="shared" si="28"/>
        <v>1871.63</v>
      </c>
      <c r="I968" s="86">
        <f t="shared" si="29"/>
        <v>4.7168833577959831E-5</v>
      </c>
    </row>
    <row r="969" spans="1:9">
      <c r="A969" s="3">
        <v>959</v>
      </c>
      <c r="B969" s="12" t="s">
        <v>1669</v>
      </c>
      <c r="C969" s="11" t="s">
        <v>6</v>
      </c>
      <c r="D969" s="12" t="s">
        <v>1670</v>
      </c>
      <c r="E969" s="13" t="s">
        <v>101</v>
      </c>
      <c r="F969" s="14">
        <v>50</v>
      </c>
      <c r="G969" s="87">
        <f>IF(C969="FDE", VLOOKUP(B969, FDE,5,0),VLOOKUP(B969,CDHU!$A$8:$F$4118,6,0))*(1+$E$8)</f>
        <v>27.586482</v>
      </c>
      <c r="H969" s="36">
        <f t="shared" si="28"/>
        <v>1379.32</v>
      </c>
      <c r="I969" s="86">
        <f t="shared" si="29"/>
        <v>3.4761633191790871E-5</v>
      </c>
    </row>
    <row r="970" spans="1:9">
      <c r="A970" s="3">
        <v>960</v>
      </c>
      <c r="B970" s="12" t="s">
        <v>1671</v>
      </c>
      <c r="C970" s="11" t="s">
        <v>6</v>
      </c>
      <c r="D970" s="12" t="s">
        <v>1672</v>
      </c>
      <c r="E970" s="13" t="s">
        <v>101</v>
      </c>
      <c r="F970" s="14">
        <v>77</v>
      </c>
      <c r="G970" s="87">
        <f>IF(C970="FDE", VLOOKUP(B970, FDE,5,0),VLOOKUP(B970,CDHU!$A$8:$F$4118,6,0))*(1+$E$8)</f>
        <v>17.011458000000001</v>
      </c>
      <c r="H970" s="36">
        <f t="shared" si="28"/>
        <v>1309.8800000000001</v>
      </c>
      <c r="I970" s="86">
        <f t="shared" si="29"/>
        <v>3.3011605780575231E-5</v>
      </c>
    </row>
    <row r="971" spans="1:9">
      <c r="A971" s="3">
        <v>961</v>
      </c>
      <c r="B971" s="12" t="s">
        <v>1673</v>
      </c>
      <c r="C971" s="11" t="s">
        <v>6</v>
      </c>
      <c r="D971" s="12" t="s">
        <v>1674</v>
      </c>
      <c r="E971" s="13" t="s">
        <v>79</v>
      </c>
      <c r="F971" s="14">
        <v>40</v>
      </c>
      <c r="G971" s="87">
        <f>IF(C971="FDE", VLOOKUP(B971, FDE,5,0),VLOOKUP(B971,CDHU!$A$8:$F$4118,6,0))*(1+$E$8)</f>
        <v>33.899376000000004</v>
      </c>
      <c r="H971" s="36">
        <f t="shared" ref="H971:H1034" si="30">TRUNC(F971*G971,2)</f>
        <v>1355.97</v>
      </c>
      <c r="I971" s="86">
        <f t="shared" ref="I971:I1034" si="31">H971/$H$1463</f>
        <v>3.417316631316349E-5</v>
      </c>
    </row>
    <row r="972" spans="1:9">
      <c r="A972" s="3">
        <v>962</v>
      </c>
      <c r="B972" s="12" t="s">
        <v>1675</v>
      </c>
      <c r="C972" s="11" t="s">
        <v>6</v>
      </c>
      <c r="D972" s="12" t="s">
        <v>1676</v>
      </c>
      <c r="E972" s="13" t="s">
        <v>79</v>
      </c>
      <c r="F972" s="14">
        <v>100</v>
      </c>
      <c r="G972" s="87">
        <f>IF(C972="FDE", VLOOKUP(B972, FDE,5,0),VLOOKUP(B972,CDHU!$A$8:$F$4118,6,0))*(1+$E$8)</f>
        <v>348.50634000000002</v>
      </c>
      <c r="H972" s="36">
        <f t="shared" si="30"/>
        <v>34850.629999999997</v>
      </c>
      <c r="I972" s="86">
        <f t="shared" si="31"/>
        <v>8.7830584386713927E-4</v>
      </c>
    </row>
    <row r="973" spans="1:9">
      <c r="A973" s="3">
        <v>963</v>
      </c>
      <c r="B973" s="12" t="s">
        <v>1677</v>
      </c>
      <c r="C973" s="11" t="s">
        <v>6</v>
      </c>
      <c r="D973" s="12" t="s">
        <v>1678</v>
      </c>
      <c r="E973" s="13" t="s">
        <v>79</v>
      </c>
      <c r="F973" s="14">
        <v>50</v>
      </c>
      <c r="G973" s="87">
        <f>IF(C973="FDE", VLOOKUP(B973, FDE,5,0),VLOOKUP(B973,CDHU!$A$8:$F$4118,6,0))*(1+$E$8)</f>
        <v>267.40233000000001</v>
      </c>
      <c r="H973" s="36">
        <f t="shared" si="30"/>
        <v>13370.11</v>
      </c>
      <c r="I973" s="86">
        <f t="shared" si="31"/>
        <v>3.3695361450127243E-4</v>
      </c>
    </row>
    <row r="974" spans="1:9">
      <c r="A974" s="3">
        <v>964</v>
      </c>
      <c r="B974" s="12" t="s">
        <v>2851</v>
      </c>
      <c r="C974" s="11" t="s">
        <v>6</v>
      </c>
      <c r="D974" s="12" t="s">
        <v>2852</v>
      </c>
      <c r="E974" s="13" t="s">
        <v>79</v>
      </c>
      <c r="F974" s="14">
        <v>1</v>
      </c>
      <c r="G974" s="87">
        <f>IF(C974="FDE", VLOOKUP(B974, FDE,5,0),VLOOKUP(B974,CDHU!$A$8:$F$4118,6,0))*(1+$E$8)</f>
        <v>225.67051799999999</v>
      </c>
      <c r="H974" s="36">
        <f t="shared" si="30"/>
        <v>225.67</v>
      </c>
      <c r="I974" s="86">
        <f t="shared" si="31"/>
        <v>5.6873370663743328E-6</v>
      </c>
    </row>
    <row r="975" spans="1:9">
      <c r="A975" s="3">
        <v>965</v>
      </c>
      <c r="B975" s="12" t="s">
        <v>2853</v>
      </c>
      <c r="C975" s="11" t="s">
        <v>6</v>
      </c>
      <c r="D975" s="12" t="s">
        <v>1663</v>
      </c>
      <c r="E975" s="13" t="s">
        <v>79</v>
      </c>
      <c r="F975" s="14">
        <v>100</v>
      </c>
      <c r="G975" s="87">
        <f>IF(C975="FDE", VLOOKUP(B975, FDE,5,0),VLOOKUP(B975,CDHU!$A$8:$F$4118,6,0))*(1+$E$8)</f>
        <v>179.24418600000001</v>
      </c>
      <c r="H975" s="36">
        <f t="shared" si="30"/>
        <v>17924.41</v>
      </c>
      <c r="I975" s="86">
        <f t="shared" si="31"/>
        <v>4.5173111794164384E-4</v>
      </c>
    </row>
    <row r="976" spans="1:9">
      <c r="A976" s="3">
        <v>966</v>
      </c>
      <c r="B976" s="12" t="s">
        <v>10485</v>
      </c>
      <c r="C976" s="11" t="s">
        <v>68</v>
      </c>
      <c r="D976" s="12" t="s">
        <v>2198</v>
      </c>
      <c r="E976" s="13" t="s">
        <v>2200</v>
      </c>
      <c r="F976" s="14">
        <v>2</v>
      </c>
      <c r="G976" s="87">
        <f>IF(C976="FDE", VLOOKUP(B976, FDE,5,0),VLOOKUP(B976,CDHU!$A$8:$F$4118,6,0))*(1+$E$8)</f>
        <v>45162.999606000005</v>
      </c>
      <c r="H976" s="36">
        <f t="shared" si="30"/>
        <v>90325.99</v>
      </c>
      <c r="I976" s="86">
        <f t="shared" si="31"/>
        <v>2.2763962909733569E-3</v>
      </c>
    </row>
    <row r="977" spans="1:9">
      <c r="A977" s="3">
        <v>967</v>
      </c>
      <c r="B977" s="12" t="s">
        <v>2197</v>
      </c>
      <c r="C977" s="11" t="s">
        <v>68</v>
      </c>
      <c r="D977" s="12" t="s">
        <v>2199</v>
      </c>
      <c r="E977" s="13" t="s">
        <v>101</v>
      </c>
      <c r="F977" s="14">
        <v>15</v>
      </c>
      <c r="G977" s="87">
        <f>IF(C977="FDE", VLOOKUP(B977, FDE,5,0),VLOOKUP(B977,CDHU!$A$8:$F$4118,6,0))*(1+$E$8)</f>
        <v>59.015058000000003</v>
      </c>
      <c r="H977" s="36">
        <f t="shared" si="30"/>
        <v>885.22</v>
      </c>
      <c r="I977" s="86">
        <f t="shared" si="31"/>
        <v>2.2309321211928423E-5</v>
      </c>
    </row>
    <row r="978" spans="1:9">
      <c r="A978" s="3">
        <v>968</v>
      </c>
      <c r="B978" s="12" t="s">
        <v>1679</v>
      </c>
      <c r="C978" s="11" t="s">
        <v>6</v>
      </c>
      <c r="D978" s="12" t="s">
        <v>1680</v>
      </c>
      <c r="E978" s="13" t="s">
        <v>79</v>
      </c>
      <c r="F978" s="14">
        <v>3750</v>
      </c>
      <c r="G978" s="87">
        <f>IF(C978="FDE", VLOOKUP(B978, FDE,5,0),VLOOKUP(B978,CDHU!$A$8:$F$4118,6,0))*(1+$E$8)</f>
        <v>10.661502000000002</v>
      </c>
      <c r="H978" s="36">
        <f t="shared" si="30"/>
        <v>39980.629999999997</v>
      </c>
      <c r="I978" s="86">
        <f t="shared" si="31"/>
        <v>1.0075921431116127E-3</v>
      </c>
    </row>
    <row r="979" spans="1:9">
      <c r="A979" s="3">
        <v>969</v>
      </c>
      <c r="B979" s="12" t="s">
        <v>12</v>
      </c>
      <c r="C979" s="11" t="s">
        <v>6</v>
      </c>
      <c r="D979" s="12" t="s">
        <v>1681</v>
      </c>
      <c r="E979" s="13" t="s">
        <v>79</v>
      </c>
      <c r="F979" s="14">
        <v>3000</v>
      </c>
      <c r="G979" s="87">
        <f>IF(C979="FDE", VLOOKUP(B979, FDE,5,0),VLOOKUP(B979,CDHU!$A$8:$F$4118,6,0))*(1+$E$8)</f>
        <v>15.998429999999999</v>
      </c>
      <c r="H979" s="36">
        <f t="shared" si="30"/>
        <v>47995.29</v>
      </c>
      <c r="I979" s="86">
        <f t="shared" si="31"/>
        <v>1.2095776657437204E-3</v>
      </c>
    </row>
    <row r="980" spans="1:9">
      <c r="A980" s="3">
        <v>970</v>
      </c>
      <c r="B980" s="12" t="s">
        <v>42</v>
      </c>
      <c r="C980" s="11" t="s">
        <v>6</v>
      </c>
      <c r="D980" s="12" t="s">
        <v>1682</v>
      </c>
      <c r="E980" s="13" t="s">
        <v>79</v>
      </c>
      <c r="F980" s="14">
        <v>70</v>
      </c>
      <c r="G980" s="87">
        <f>IF(C980="FDE", VLOOKUP(B980, FDE,5,0),VLOOKUP(B980,CDHU!$A$8:$F$4118,6,0))*(1+$E$8)</f>
        <v>34.232934</v>
      </c>
      <c r="H980" s="36">
        <f t="shared" si="30"/>
        <v>2396.3000000000002</v>
      </c>
      <c r="I980" s="86">
        <f t="shared" si="31"/>
        <v>6.0391570931682619E-5</v>
      </c>
    </row>
    <row r="981" spans="1:9">
      <c r="A981" s="3">
        <v>971</v>
      </c>
      <c r="B981" s="12" t="s">
        <v>1683</v>
      </c>
      <c r="C981" s="11" t="s">
        <v>6</v>
      </c>
      <c r="D981" s="12" t="s">
        <v>1684</v>
      </c>
      <c r="E981" s="13" t="s">
        <v>79</v>
      </c>
      <c r="F981" s="14">
        <v>50</v>
      </c>
      <c r="G981" s="87">
        <f>IF(C981="FDE", VLOOKUP(B981, FDE,5,0),VLOOKUP(B981,CDHU!$A$8:$F$4118,6,0))*(1+$E$8)</f>
        <v>113.97800400000001</v>
      </c>
      <c r="H981" s="36">
        <f t="shared" si="30"/>
        <v>5698.9</v>
      </c>
      <c r="I981" s="86">
        <f t="shared" si="31"/>
        <v>1.4362372139655553E-4</v>
      </c>
    </row>
    <row r="982" spans="1:9">
      <c r="A982" s="3">
        <v>972</v>
      </c>
      <c r="B982" s="12" t="s">
        <v>1685</v>
      </c>
      <c r="C982" s="11" t="s">
        <v>6</v>
      </c>
      <c r="D982" s="12" t="s">
        <v>1686</v>
      </c>
      <c r="E982" s="13" t="s">
        <v>101</v>
      </c>
      <c r="F982" s="14">
        <v>3750</v>
      </c>
      <c r="G982" s="87">
        <f>IF(C982="FDE", VLOOKUP(B982, FDE,5,0),VLOOKUP(B982,CDHU!$A$8:$F$4118,6,0))*(1+$E$8)</f>
        <v>14.454179999999999</v>
      </c>
      <c r="H982" s="36">
        <f t="shared" si="30"/>
        <v>54203.17</v>
      </c>
      <c r="I982" s="86">
        <f t="shared" si="31"/>
        <v>1.3660287049939704E-3</v>
      </c>
    </row>
    <row r="983" spans="1:9">
      <c r="A983" s="3">
        <v>973</v>
      </c>
      <c r="B983" s="12" t="s">
        <v>2854</v>
      </c>
      <c r="C983" s="11" t="s">
        <v>6</v>
      </c>
      <c r="D983" s="12" t="s">
        <v>1640</v>
      </c>
      <c r="E983" s="13" t="s">
        <v>101</v>
      </c>
      <c r="F983" s="14">
        <v>1</v>
      </c>
      <c r="G983" s="87">
        <f>IF(C983="FDE", VLOOKUP(B983, FDE,5,0),VLOOKUP(B983,CDHU!$A$8:$F$4118,6,0))*(1+$E$8)</f>
        <v>47.575254000000001</v>
      </c>
      <c r="H983" s="36">
        <f t="shared" si="30"/>
        <v>47.57</v>
      </c>
      <c r="I983" s="86">
        <f t="shared" si="31"/>
        <v>1.198859503910254E-6</v>
      </c>
    </row>
    <row r="984" spans="1:9">
      <c r="A984" s="3">
        <v>974</v>
      </c>
      <c r="B984" s="12" t="s">
        <v>18</v>
      </c>
      <c r="C984" s="11" t="s">
        <v>6</v>
      </c>
      <c r="D984" s="12" t="s">
        <v>48</v>
      </c>
      <c r="E984" s="13" t="s">
        <v>79</v>
      </c>
      <c r="F984" s="14">
        <v>4000</v>
      </c>
      <c r="G984" s="87">
        <f>IF(C984="FDE", VLOOKUP(B984, FDE,5,0),VLOOKUP(B984,CDHU!$A$8:$F$4118,6,0))*(1+$E$8)</f>
        <v>45.030330000000006</v>
      </c>
      <c r="H984" s="36">
        <f t="shared" si="30"/>
        <v>180121.32</v>
      </c>
      <c r="I984" s="86">
        <f t="shared" si="31"/>
        <v>4.5394188845671668E-3</v>
      </c>
    </row>
    <row r="985" spans="1:9">
      <c r="A985" s="3">
        <v>975</v>
      </c>
      <c r="B985" s="12" t="s">
        <v>8</v>
      </c>
      <c r="C985" s="11" t="s">
        <v>6</v>
      </c>
      <c r="D985" s="12" t="s">
        <v>49</v>
      </c>
      <c r="E985" s="13" t="s">
        <v>79</v>
      </c>
      <c r="F985" s="14">
        <v>4000</v>
      </c>
      <c r="G985" s="87">
        <f>IF(C985="FDE", VLOOKUP(B985, FDE,5,0),VLOOKUP(B985,CDHU!$A$8:$F$4118,6,0))*(1+$E$8)</f>
        <v>34.245288000000002</v>
      </c>
      <c r="H985" s="36">
        <f t="shared" si="30"/>
        <v>136981.15</v>
      </c>
      <c r="I985" s="86">
        <f t="shared" si="31"/>
        <v>3.4521999902050893E-3</v>
      </c>
    </row>
    <row r="986" spans="1:9">
      <c r="A986" s="3">
        <v>976</v>
      </c>
      <c r="B986" s="12" t="s">
        <v>70</v>
      </c>
      <c r="C986" s="11" t="s">
        <v>6</v>
      </c>
      <c r="D986" s="12" t="s">
        <v>71</v>
      </c>
      <c r="E986" s="13" t="s">
        <v>79</v>
      </c>
      <c r="F986" s="14">
        <v>15</v>
      </c>
      <c r="G986" s="87">
        <f>IF(C986="FDE", VLOOKUP(B986, FDE,5,0),VLOOKUP(B986,CDHU!$A$8:$F$4118,6,0))*(1+$E$8)</f>
        <v>71.900280000000009</v>
      </c>
      <c r="H986" s="36">
        <f t="shared" si="30"/>
        <v>1078.5</v>
      </c>
      <c r="I986" s="86">
        <f t="shared" si="31"/>
        <v>2.7180365250519426E-5</v>
      </c>
    </row>
    <row r="987" spans="1:9">
      <c r="A987" s="3">
        <v>977</v>
      </c>
      <c r="B987" s="12" t="s">
        <v>1687</v>
      </c>
      <c r="C987" s="11" t="s">
        <v>6</v>
      </c>
      <c r="D987" s="12" t="s">
        <v>1688</v>
      </c>
      <c r="E987" s="13" t="s">
        <v>79</v>
      </c>
      <c r="F987" s="14">
        <v>15</v>
      </c>
      <c r="G987" s="87">
        <f>IF(C987="FDE", VLOOKUP(B987, FDE,5,0),VLOOKUP(B987,CDHU!$A$8:$F$4118,6,0))*(1+$E$8)</f>
        <v>65.686218000000011</v>
      </c>
      <c r="H987" s="36">
        <f t="shared" si="30"/>
        <v>985.29</v>
      </c>
      <c r="I987" s="86">
        <f t="shared" si="31"/>
        <v>2.4831286117463408E-5</v>
      </c>
    </row>
    <row r="988" spans="1:9">
      <c r="A988" s="3">
        <v>978</v>
      </c>
      <c r="B988" s="12" t="s">
        <v>1689</v>
      </c>
      <c r="C988" s="11" t="s">
        <v>6</v>
      </c>
      <c r="D988" s="12" t="s">
        <v>1690</v>
      </c>
      <c r="E988" s="13" t="s">
        <v>79</v>
      </c>
      <c r="F988" s="14">
        <v>1000</v>
      </c>
      <c r="G988" s="87">
        <f>IF(C988="FDE", VLOOKUP(B988, FDE,5,0),VLOOKUP(B988,CDHU!$A$8:$F$4118,6,0))*(1+$E$8)</f>
        <v>196.08268800000002</v>
      </c>
      <c r="H988" s="36">
        <f t="shared" si="30"/>
        <v>196082.68</v>
      </c>
      <c r="I988" s="86">
        <f t="shared" si="31"/>
        <v>4.9416772013914879E-3</v>
      </c>
    </row>
    <row r="989" spans="1:9">
      <c r="A989" s="3">
        <v>979</v>
      </c>
      <c r="B989" s="12" t="s">
        <v>1691</v>
      </c>
      <c r="C989" s="11" t="s">
        <v>6</v>
      </c>
      <c r="D989" s="12" t="s">
        <v>1692</v>
      </c>
      <c r="E989" s="13" t="s">
        <v>79</v>
      </c>
      <c r="F989" s="14">
        <v>7</v>
      </c>
      <c r="G989" s="87">
        <f>IF(C989="FDE", VLOOKUP(B989, FDE,5,0),VLOOKUP(B989,CDHU!$A$8:$F$4118,6,0))*(1+$E$8)</f>
        <v>186.91602000000003</v>
      </c>
      <c r="H989" s="36">
        <f t="shared" si="30"/>
        <v>1308.4100000000001</v>
      </c>
      <c r="I989" s="86">
        <f t="shared" si="31"/>
        <v>3.2974558829329741E-5</v>
      </c>
    </row>
    <row r="990" spans="1:9">
      <c r="A990" s="3">
        <v>980</v>
      </c>
      <c r="B990" s="12" t="s">
        <v>1693</v>
      </c>
      <c r="C990" s="11" t="s">
        <v>6</v>
      </c>
      <c r="D990" s="12" t="s">
        <v>1694</v>
      </c>
      <c r="E990" s="13" t="s">
        <v>79</v>
      </c>
      <c r="F990" s="14">
        <v>15</v>
      </c>
      <c r="G990" s="87">
        <f>IF(C990="FDE", VLOOKUP(B990, FDE,5,0),VLOOKUP(B990,CDHU!$A$8:$F$4118,6,0))*(1+$E$8)</f>
        <v>131.619516</v>
      </c>
      <c r="H990" s="36">
        <f t="shared" si="30"/>
        <v>1974.29</v>
      </c>
      <c r="I990" s="86">
        <f t="shared" si="31"/>
        <v>4.9756071683308292E-5</v>
      </c>
    </row>
    <row r="991" spans="1:9">
      <c r="A991" s="3">
        <v>981</v>
      </c>
      <c r="B991" s="12" t="s">
        <v>1695</v>
      </c>
      <c r="C991" s="11" t="s">
        <v>6</v>
      </c>
      <c r="D991" s="12" t="s">
        <v>1696</v>
      </c>
      <c r="E991" s="13" t="s">
        <v>79</v>
      </c>
      <c r="F991" s="14">
        <v>15</v>
      </c>
      <c r="G991" s="87">
        <f>IF(C991="FDE", VLOOKUP(B991, FDE,5,0),VLOOKUP(B991,CDHU!$A$8:$F$4118,6,0))*(1+$E$8)</f>
        <v>169.91691599999999</v>
      </c>
      <c r="H991" s="36">
        <f t="shared" si="30"/>
        <v>2548.75</v>
      </c>
      <c r="I991" s="86">
        <f t="shared" si="31"/>
        <v>6.423361699792433E-5</v>
      </c>
    </row>
    <row r="992" spans="1:9">
      <c r="A992" s="3">
        <v>982</v>
      </c>
      <c r="B992" s="12" t="s">
        <v>1697</v>
      </c>
      <c r="C992" s="11" t="s">
        <v>6</v>
      </c>
      <c r="D992" s="12" t="s">
        <v>1698</v>
      </c>
      <c r="E992" s="13" t="s">
        <v>79</v>
      </c>
      <c r="F992" s="14">
        <v>15</v>
      </c>
      <c r="G992" s="87">
        <f>IF(C992="FDE", VLOOKUP(B992, FDE,5,0),VLOOKUP(B992,CDHU!$A$8:$F$4118,6,0))*(1+$E$8)</f>
        <v>169.81808400000003</v>
      </c>
      <c r="H992" s="36">
        <f t="shared" si="30"/>
        <v>2547.27</v>
      </c>
      <c r="I992" s="86">
        <f t="shared" si="31"/>
        <v>6.4196318026602333E-5</v>
      </c>
    </row>
    <row r="993" spans="1:9">
      <c r="A993" s="3">
        <v>983</v>
      </c>
      <c r="B993" s="12" t="s">
        <v>1699</v>
      </c>
      <c r="C993" s="11" t="s">
        <v>6</v>
      </c>
      <c r="D993" s="12" t="s">
        <v>1700</v>
      </c>
      <c r="E993" s="13" t="s">
        <v>79</v>
      </c>
      <c r="F993" s="14">
        <v>7</v>
      </c>
      <c r="G993" s="87">
        <f>IF(C993="FDE", VLOOKUP(B993, FDE,5,0),VLOOKUP(B993,CDHU!$A$8:$F$4118,6,0))*(1+$E$8)</f>
        <v>258.112122</v>
      </c>
      <c r="H993" s="36">
        <f t="shared" si="30"/>
        <v>1806.78</v>
      </c>
      <c r="I993" s="86">
        <f t="shared" si="31"/>
        <v>4.5534483381857661E-5</v>
      </c>
    </row>
    <row r="994" spans="1:9">
      <c r="A994" s="3">
        <v>984</v>
      </c>
      <c r="B994" s="12" t="s">
        <v>1701</v>
      </c>
      <c r="C994" s="11" t="s">
        <v>6</v>
      </c>
      <c r="D994" s="12" t="s">
        <v>1702</v>
      </c>
      <c r="E994" s="13" t="s">
        <v>101</v>
      </c>
      <c r="F994" s="14">
        <v>3</v>
      </c>
      <c r="G994" s="87">
        <f>IF(C994="FDE", VLOOKUP(B994, FDE,5,0),VLOOKUP(B994,CDHU!$A$8:$F$4118,6,0))*(1+$E$8)</f>
        <v>15.837828000000002</v>
      </c>
      <c r="H994" s="36">
        <f t="shared" si="30"/>
        <v>47.51</v>
      </c>
      <c r="I994" s="86">
        <f t="shared" si="31"/>
        <v>1.1973473834512545E-6</v>
      </c>
    </row>
    <row r="995" spans="1:9">
      <c r="A995" s="3">
        <v>985</v>
      </c>
      <c r="B995" s="12" t="s">
        <v>1703</v>
      </c>
      <c r="C995" s="11" t="s">
        <v>6</v>
      </c>
      <c r="D995" s="12" t="s">
        <v>1704</v>
      </c>
      <c r="E995" s="13" t="s">
        <v>79</v>
      </c>
      <c r="F995" s="14">
        <v>7</v>
      </c>
      <c r="G995" s="87">
        <f>IF(C995="FDE", VLOOKUP(B995, FDE,5,0),VLOOKUP(B995,CDHU!$A$8:$F$4118,6,0))*(1+$E$8)</f>
        <v>111.90253200000001</v>
      </c>
      <c r="H995" s="36">
        <f t="shared" si="30"/>
        <v>783.31</v>
      </c>
      <c r="I995" s="86">
        <f t="shared" si="31"/>
        <v>1.974098461231745E-5</v>
      </c>
    </row>
    <row r="996" spans="1:9">
      <c r="A996" s="3">
        <v>986</v>
      </c>
      <c r="B996" s="12" t="s">
        <v>1705</v>
      </c>
      <c r="C996" s="11" t="s">
        <v>6</v>
      </c>
      <c r="D996" s="12" t="s">
        <v>1706</v>
      </c>
      <c r="E996" s="13" t="s">
        <v>79</v>
      </c>
      <c r="F996" s="14">
        <v>37</v>
      </c>
      <c r="G996" s="87">
        <f>IF(C996="FDE", VLOOKUP(B996, FDE,5,0),VLOOKUP(B996,CDHU!$A$8:$F$4118,6,0))*(1+$E$8)</f>
        <v>11.340972000000001</v>
      </c>
      <c r="H996" s="36">
        <f t="shared" si="30"/>
        <v>419.61</v>
      </c>
      <c r="I996" s="86">
        <f t="shared" si="31"/>
        <v>1.0575014430014332E-5</v>
      </c>
    </row>
    <row r="997" spans="1:9">
      <c r="A997" s="3">
        <v>987</v>
      </c>
      <c r="B997" s="12" t="s">
        <v>1707</v>
      </c>
      <c r="C997" s="11" t="s">
        <v>6</v>
      </c>
      <c r="D997" s="12" t="s">
        <v>1708</v>
      </c>
      <c r="E997" s="13" t="s">
        <v>79</v>
      </c>
      <c r="F997" s="14">
        <v>7</v>
      </c>
      <c r="G997" s="87">
        <f>IF(C997="FDE", VLOOKUP(B997, FDE,5,0),VLOOKUP(B997,CDHU!$A$8:$F$4118,6,0))*(1+$E$8)</f>
        <v>258.112122</v>
      </c>
      <c r="H997" s="36">
        <f t="shared" si="30"/>
        <v>1806.78</v>
      </c>
      <c r="I997" s="86">
        <f t="shared" si="31"/>
        <v>4.5534483381857661E-5</v>
      </c>
    </row>
    <row r="998" spans="1:9">
      <c r="A998" s="3">
        <v>988</v>
      </c>
      <c r="B998" s="12" t="s">
        <v>1709</v>
      </c>
      <c r="C998" s="11" t="s">
        <v>6</v>
      </c>
      <c r="D998" s="12" t="s">
        <v>1710</v>
      </c>
      <c r="E998" s="13" t="s">
        <v>309</v>
      </c>
      <c r="F998" s="14">
        <v>37</v>
      </c>
      <c r="G998" s="87">
        <f>IF(C998="FDE", VLOOKUP(B998, FDE,5,0),VLOOKUP(B998,CDHU!$A$8:$F$4118,6,0))*(1+$E$8)</f>
        <v>14.602428000000002</v>
      </c>
      <c r="H998" s="36">
        <f t="shared" si="30"/>
        <v>540.28</v>
      </c>
      <c r="I998" s="86">
        <f t="shared" si="31"/>
        <v>1.3616140693139207E-5</v>
      </c>
    </row>
    <row r="999" spans="1:9">
      <c r="A999" s="3">
        <v>989</v>
      </c>
      <c r="B999" s="12" t="s">
        <v>1711</v>
      </c>
      <c r="C999" s="11" t="s">
        <v>6</v>
      </c>
      <c r="D999" s="12" t="s">
        <v>1712</v>
      </c>
      <c r="E999" s="13" t="s">
        <v>79</v>
      </c>
      <c r="F999" s="14">
        <v>7</v>
      </c>
      <c r="G999" s="87">
        <f>IF(C999="FDE", VLOOKUP(B999, FDE,5,0),VLOOKUP(B999,CDHU!$A$8:$F$4118,6,0))*(1+$E$8)</f>
        <v>348.91402200000005</v>
      </c>
      <c r="H999" s="36">
        <f t="shared" si="30"/>
        <v>2442.39</v>
      </c>
      <c r="I999" s="86">
        <f t="shared" si="31"/>
        <v>6.1553131464270878E-5</v>
      </c>
    </row>
    <row r="1000" spans="1:9">
      <c r="A1000" s="3">
        <v>990</v>
      </c>
      <c r="B1000" s="12" t="s">
        <v>2855</v>
      </c>
      <c r="C1000" s="11" t="s">
        <v>6</v>
      </c>
      <c r="D1000" s="12" t="s">
        <v>2856</v>
      </c>
      <c r="E1000" s="13" t="s">
        <v>79</v>
      </c>
      <c r="F1000" s="14">
        <v>1</v>
      </c>
      <c r="G1000" s="87">
        <f>IF(C1000="FDE", VLOOKUP(B1000, FDE,5,0),VLOOKUP(B1000,CDHU!$A$8:$F$4118,6,0))*(1+$E$8)</f>
        <v>260.59527600000001</v>
      </c>
      <c r="H1000" s="36">
        <f t="shared" si="30"/>
        <v>260.58999999999997</v>
      </c>
      <c r="I1000" s="86">
        <f t="shared" si="31"/>
        <v>6.5673911735121526E-6</v>
      </c>
    </row>
    <row r="1001" spans="1:9">
      <c r="A1001" s="3">
        <v>991</v>
      </c>
      <c r="B1001" s="12" t="s">
        <v>9</v>
      </c>
      <c r="C1001" s="11" t="s">
        <v>6</v>
      </c>
      <c r="D1001" s="12" t="s">
        <v>10</v>
      </c>
      <c r="E1001" s="13" t="s">
        <v>79</v>
      </c>
      <c r="F1001" s="14">
        <v>4000</v>
      </c>
      <c r="G1001" s="87">
        <f>IF(C1001="FDE", VLOOKUP(B1001, FDE,5,0),VLOOKUP(B1001,CDHU!$A$8:$F$4118,6,0))*(1+$E$8)</f>
        <v>232.58875800000001</v>
      </c>
      <c r="H1001" s="36">
        <f t="shared" si="30"/>
        <v>930355.03</v>
      </c>
      <c r="I1001" s="82">
        <f t="shared" si="31"/>
        <v>2.3446814583271171E-2</v>
      </c>
    </row>
    <row r="1002" spans="1:9">
      <c r="A1002" s="3">
        <v>992</v>
      </c>
      <c r="B1002" s="12" t="s">
        <v>1713</v>
      </c>
      <c r="C1002" s="11" t="s">
        <v>6</v>
      </c>
      <c r="D1002" s="12" t="s">
        <v>1714</v>
      </c>
      <c r="E1002" s="13" t="s">
        <v>79</v>
      </c>
      <c r="F1002" s="14">
        <v>150</v>
      </c>
      <c r="G1002" s="87">
        <f>IF(C1002="FDE", VLOOKUP(B1002, FDE,5,0),VLOOKUP(B1002,CDHU!$A$8:$F$4118,6,0))*(1+$E$8)</f>
        <v>209.00497200000001</v>
      </c>
      <c r="H1002" s="36">
        <f t="shared" si="30"/>
        <v>31350.74</v>
      </c>
      <c r="I1002" s="86">
        <f t="shared" si="31"/>
        <v>7.9010158931299898E-4</v>
      </c>
    </row>
    <row r="1003" spans="1:9">
      <c r="A1003" s="3">
        <v>993</v>
      </c>
      <c r="B1003" s="12" t="s">
        <v>2857</v>
      </c>
      <c r="C1003" s="11" t="s">
        <v>6</v>
      </c>
      <c r="D1003" s="12" t="s">
        <v>2858</v>
      </c>
      <c r="E1003" s="13" t="s">
        <v>79</v>
      </c>
      <c r="F1003" s="14">
        <v>1</v>
      </c>
      <c r="G1003" s="87">
        <f>IF(C1003="FDE", VLOOKUP(B1003, FDE,5,0),VLOOKUP(B1003,CDHU!$A$8:$F$4118,6,0))*(1+$E$8)</f>
        <v>317.54721600000005</v>
      </c>
      <c r="H1003" s="36">
        <f t="shared" si="30"/>
        <v>317.54000000000002</v>
      </c>
      <c r="I1003" s="86">
        <f t="shared" si="31"/>
        <v>8.0026455091793584E-6</v>
      </c>
    </row>
    <row r="1004" spans="1:9">
      <c r="A1004" s="3">
        <v>994</v>
      </c>
      <c r="B1004" s="12" t="s">
        <v>2859</v>
      </c>
      <c r="C1004" s="11" t="s">
        <v>6</v>
      </c>
      <c r="D1004" s="12" t="s">
        <v>2860</v>
      </c>
      <c r="E1004" s="13" t="s">
        <v>79</v>
      </c>
      <c r="F1004" s="14">
        <v>1</v>
      </c>
      <c r="G1004" s="87">
        <f>IF(C1004="FDE", VLOOKUP(B1004, FDE,5,0),VLOOKUP(B1004,CDHU!$A$8:$F$4118,6,0))*(1+$E$8)</f>
        <v>333.15031800000003</v>
      </c>
      <c r="H1004" s="36">
        <f t="shared" si="30"/>
        <v>333.15</v>
      </c>
      <c r="I1004" s="86">
        <f t="shared" si="31"/>
        <v>8.3960488485957775E-6</v>
      </c>
    </row>
    <row r="1005" spans="1:9">
      <c r="A1005" s="3">
        <v>995</v>
      </c>
      <c r="B1005" s="12" t="s">
        <v>1715</v>
      </c>
      <c r="C1005" s="11" t="s">
        <v>6</v>
      </c>
      <c r="D1005" s="12" t="s">
        <v>1716</v>
      </c>
      <c r="E1005" s="13" t="s">
        <v>79</v>
      </c>
      <c r="F1005" s="14">
        <v>15</v>
      </c>
      <c r="G1005" s="87">
        <f>IF(C1005="FDE", VLOOKUP(B1005, FDE,5,0),VLOOKUP(B1005,CDHU!$A$8:$F$4118,6,0))*(1+$E$8)</f>
        <v>180.52900199999999</v>
      </c>
      <c r="H1005" s="36">
        <f t="shared" si="30"/>
        <v>2707.93</v>
      </c>
      <c r="I1005" s="86">
        <f t="shared" si="31"/>
        <v>6.8245272575650495E-5</v>
      </c>
    </row>
    <row r="1006" spans="1:9">
      <c r="A1006" s="3">
        <v>996</v>
      </c>
      <c r="B1006" s="12" t="s">
        <v>2861</v>
      </c>
      <c r="C1006" s="11" t="s">
        <v>6</v>
      </c>
      <c r="D1006" s="12" t="s">
        <v>2862</v>
      </c>
      <c r="E1006" s="13" t="s">
        <v>79</v>
      </c>
      <c r="F1006" s="14">
        <v>1</v>
      </c>
      <c r="G1006" s="87">
        <f>IF(C1006="FDE", VLOOKUP(B1006, FDE,5,0),VLOOKUP(B1006,CDHU!$A$8:$F$4118,6,0))*(1+$E$8)</f>
        <v>23.213166000000001</v>
      </c>
      <c r="H1006" s="36">
        <f t="shared" si="30"/>
        <v>23.21</v>
      </c>
      <c r="I1006" s="86">
        <f t="shared" si="31"/>
        <v>5.8493859755638009E-7</v>
      </c>
    </row>
    <row r="1007" spans="1:9">
      <c r="A1007" s="3">
        <v>997</v>
      </c>
      <c r="B1007" s="12" t="s">
        <v>2863</v>
      </c>
      <c r="C1007" s="11" t="s">
        <v>6</v>
      </c>
      <c r="D1007" s="12" t="s">
        <v>2864</v>
      </c>
      <c r="E1007" s="13" t="s">
        <v>79</v>
      </c>
      <c r="F1007" s="14">
        <v>1</v>
      </c>
      <c r="G1007" s="87">
        <f>IF(C1007="FDE", VLOOKUP(B1007, FDE,5,0),VLOOKUP(B1007,CDHU!$A$8:$F$4118,6,0))*(1+$E$8)</f>
        <v>96.287075999999999</v>
      </c>
      <c r="H1007" s="36">
        <f t="shared" si="30"/>
        <v>96.28</v>
      </c>
      <c r="I1007" s="86">
        <f t="shared" si="31"/>
        <v>2.4264492965415025E-6</v>
      </c>
    </row>
    <row r="1008" spans="1:9">
      <c r="A1008" s="3">
        <v>998</v>
      </c>
      <c r="B1008" s="12" t="s">
        <v>2865</v>
      </c>
      <c r="C1008" s="11" t="s">
        <v>6</v>
      </c>
      <c r="D1008" s="12" t="s">
        <v>2866</v>
      </c>
      <c r="E1008" s="13" t="s">
        <v>79</v>
      </c>
      <c r="F1008" s="14">
        <v>1</v>
      </c>
      <c r="G1008" s="87">
        <f>IF(C1008="FDE", VLOOKUP(B1008, FDE,5,0),VLOOKUP(B1008,CDHU!$A$8:$F$4118,6,0))*(1+$E$8)</f>
        <v>33.961145999999999</v>
      </c>
      <c r="H1008" s="36">
        <f t="shared" si="30"/>
        <v>33.96</v>
      </c>
      <c r="I1008" s="86">
        <f t="shared" si="31"/>
        <v>8.5586017979382446E-7</v>
      </c>
    </row>
    <row r="1009" spans="1:9">
      <c r="A1009" s="3">
        <v>999</v>
      </c>
      <c r="B1009" s="12" t="s">
        <v>1717</v>
      </c>
      <c r="C1009" s="11" t="s">
        <v>6</v>
      </c>
      <c r="D1009" s="12" t="s">
        <v>1718</v>
      </c>
      <c r="E1009" s="13" t="s">
        <v>101</v>
      </c>
      <c r="F1009" s="14">
        <v>7</v>
      </c>
      <c r="G1009" s="87">
        <f>IF(C1009="FDE", VLOOKUP(B1009, FDE,5,0),VLOOKUP(B1009,CDHU!$A$8:$F$4118,6,0))*(1+$E$8)</f>
        <v>51.404994000000002</v>
      </c>
      <c r="H1009" s="36">
        <f t="shared" si="30"/>
        <v>359.83</v>
      </c>
      <c r="I1009" s="86">
        <f t="shared" si="31"/>
        <v>9.0684384126976403E-6</v>
      </c>
    </row>
    <row r="1010" spans="1:9">
      <c r="A1010" s="3">
        <v>1000</v>
      </c>
      <c r="B1010" s="12" t="s">
        <v>1719</v>
      </c>
      <c r="C1010" s="11" t="s">
        <v>6</v>
      </c>
      <c r="D1010" s="12" t="s">
        <v>1720</v>
      </c>
      <c r="E1010" s="13" t="s">
        <v>101</v>
      </c>
      <c r="F1010" s="14">
        <v>22</v>
      </c>
      <c r="G1010" s="87">
        <f>IF(C1010="FDE", VLOOKUP(B1010, FDE,5,0),VLOOKUP(B1010,CDHU!$A$8:$F$4118,6,0))*(1+$E$8)</f>
        <v>123.29292</v>
      </c>
      <c r="H1010" s="36">
        <f t="shared" si="30"/>
        <v>2712.44</v>
      </c>
      <c r="I1010" s="86">
        <f t="shared" si="31"/>
        <v>6.8358933630151974E-5</v>
      </c>
    </row>
    <row r="1011" spans="1:9">
      <c r="A1011" s="3">
        <v>1001</v>
      </c>
      <c r="B1011" s="12" t="s">
        <v>1721</v>
      </c>
      <c r="C1011" s="11" t="s">
        <v>6</v>
      </c>
      <c r="D1011" s="12" t="s">
        <v>1722</v>
      </c>
      <c r="E1011" s="13" t="s">
        <v>101</v>
      </c>
      <c r="F1011" s="14">
        <v>7</v>
      </c>
      <c r="G1011" s="87">
        <f>IF(C1011="FDE", VLOOKUP(B1011, FDE,5,0),VLOOKUP(B1011,CDHU!$A$8:$F$4118,6,0))*(1+$E$8)</f>
        <v>293.19748200000004</v>
      </c>
      <c r="H1011" s="36">
        <f t="shared" si="30"/>
        <v>2052.38</v>
      </c>
      <c r="I1011" s="86">
        <f t="shared" si="31"/>
        <v>5.1724096460696393E-5</v>
      </c>
    </row>
    <row r="1012" spans="1:9">
      <c r="A1012" s="3">
        <v>1002</v>
      </c>
      <c r="B1012" s="12" t="s">
        <v>1723</v>
      </c>
      <c r="C1012" s="11" t="s">
        <v>6</v>
      </c>
      <c r="D1012" s="12" t="s">
        <v>1724</v>
      </c>
      <c r="E1012" s="13" t="s">
        <v>101</v>
      </c>
      <c r="F1012" s="14">
        <v>7</v>
      </c>
      <c r="G1012" s="87">
        <f>IF(C1012="FDE", VLOOKUP(B1012, FDE,5,0),VLOOKUP(B1012,CDHU!$A$8:$F$4118,6,0))*(1+$E$8)</f>
        <v>23.559078000000003</v>
      </c>
      <c r="H1012" s="36">
        <f t="shared" si="30"/>
        <v>164.91</v>
      </c>
      <c r="I1012" s="86">
        <f t="shared" si="31"/>
        <v>4.1560630815606478E-6</v>
      </c>
    </row>
    <row r="1013" spans="1:9">
      <c r="A1013" s="3">
        <v>1003</v>
      </c>
      <c r="B1013" s="12" t="s">
        <v>1725</v>
      </c>
      <c r="C1013" s="11" t="s">
        <v>6</v>
      </c>
      <c r="D1013" s="12" t="s">
        <v>1726</v>
      </c>
      <c r="E1013" s="13" t="s">
        <v>101</v>
      </c>
      <c r="F1013" s="14">
        <v>7</v>
      </c>
      <c r="G1013" s="87">
        <f>IF(C1013="FDE", VLOOKUP(B1013, FDE,5,0),VLOOKUP(B1013,CDHU!$A$8:$F$4118,6,0))*(1+$E$8)</f>
        <v>71.035499999999999</v>
      </c>
      <c r="H1013" s="36">
        <f t="shared" si="30"/>
        <v>497.24</v>
      </c>
      <c r="I1013" s="86">
        <f t="shared" si="31"/>
        <v>1.253144628388343E-5</v>
      </c>
    </row>
    <row r="1014" spans="1:9">
      <c r="A1014" s="3">
        <v>1004</v>
      </c>
      <c r="B1014" s="12" t="s">
        <v>50</v>
      </c>
      <c r="C1014" s="11" t="s">
        <v>6</v>
      </c>
      <c r="D1014" s="12" t="s">
        <v>51</v>
      </c>
      <c r="E1014" s="13" t="s">
        <v>101</v>
      </c>
      <c r="F1014" s="14">
        <v>1200</v>
      </c>
      <c r="G1014" s="87">
        <f>IF(C1014="FDE", VLOOKUP(B1014, FDE,5,0),VLOOKUP(B1014,CDHU!$A$8:$F$4118,6,0))*(1+$E$8)</f>
        <v>24.708000000000002</v>
      </c>
      <c r="H1014" s="36">
        <f t="shared" si="30"/>
        <v>29649.599999999999</v>
      </c>
      <c r="I1014" s="86">
        <f t="shared" si="31"/>
        <v>7.4722944601928669E-4</v>
      </c>
    </row>
    <row r="1015" spans="1:9">
      <c r="A1015" s="3">
        <v>1005</v>
      </c>
      <c r="B1015" s="12" t="s">
        <v>2867</v>
      </c>
      <c r="C1015" s="11" t="s">
        <v>6</v>
      </c>
      <c r="D1015" s="12" t="s">
        <v>2868</v>
      </c>
      <c r="E1015" s="13" t="s">
        <v>101</v>
      </c>
      <c r="F1015" s="14">
        <v>1</v>
      </c>
      <c r="G1015" s="87">
        <f>IF(C1015="FDE", VLOOKUP(B1015, FDE,5,0),VLOOKUP(B1015,CDHU!$A$8:$F$4118,6,0))*(1+$E$8)</f>
        <v>26.80818</v>
      </c>
      <c r="H1015" s="36">
        <f t="shared" si="30"/>
        <v>26.8</v>
      </c>
      <c r="I1015" s="86">
        <f t="shared" si="31"/>
        <v>6.7541380501986146E-7</v>
      </c>
    </row>
    <row r="1016" spans="1:9">
      <c r="A1016" s="3">
        <v>1006</v>
      </c>
      <c r="B1016" s="12" t="s">
        <v>1727</v>
      </c>
      <c r="C1016" s="11" t="s">
        <v>6</v>
      </c>
      <c r="D1016" s="12" t="s">
        <v>1728</v>
      </c>
      <c r="E1016" s="13" t="s">
        <v>101</v>
      </c>
      <c r="F1016" s="14">
        <v>60</v>
      </c>
      <c r="G1016" s="87">
        <f>IF(C1016="FDE", VLOOKUP(B1016, FDE,5,0),VLOOKUP(B1016,CDHU!$A$8:$F$4118,6,0))*(1+$E$8)</f>
        <v>33.232259999999997</v>
      </c>
      <c r="H1016" s="36">
        <f t="shared" si="30"/>
        <v>1993.93</v>
      </c>
      <c r="I1016" s="86">
        <f t="shared" si="31"/>
        <v>5.0251039113554196E-5</v>
      </c>
    </row>
    <row r="1017" spans="1:9">
      <c r="A1017" s="3">
        <v>1007</v>
      </c>
      <c r="B1017" s="12" t="s">
        <v>2869</v>
      </c>
      <c r="C1017" s="11" t="s">
        <v>6</v>
      </c>
      <c r="D1017" s="12" t="s">
        <v>2870</v>
      </c>
      <c r="E1017" s="13" t="s">
        <v>101</v>
      </c>
      <c r="F1017" s="14">
        <v>1</v>
      </c>
      <c r="G1017" s="87">
        <f>IF(C1017="FDE", VLOOKUP(B1017, FDE,5,0),VLOOKUP(B1017,CDHU!$A$8:$F$4118,6,0))*(1+$E$8)</f>
        <v>41.657688</v>
      </c>
      <c r="H1017" s="36">
        <f t="shared" si="30"/>
        <v>41.65</v>
      </c>
      <c r="I1017" s="86">
        <f t="shared" si="31"/>
        <v>1.0496636186222847E-6</v>
      </c>
    </row>
    <row r="1018" spans="1:9">
      <c r="A1018" s="3">
        <v>1008</v>
      </c>
      <c r="B1018" s="12" t="s">
        <v>2871</v>
      </c>
      <c r="C1018" s="11" t="s">
        <v>6</v>
      </c>
      <c r="D1018" s="12" t="s">
        <v>2872</v>
      </c>
      <c r="E1018" s="13" t="s">
        <v>101</v>
      </c>
      <c r="F1018" s="14">
        <v>1</v>
      </c>
      <c r="G1018" s="87">
        <f>IF(C1018="FDE", VLOOKUP(B1018, FDE,5,0),VLOOKUP(B1018,CDHU!$A$8:$F$4118,6,0))*(1+$E$8)</f>
        <v>13.157010000000001</v>
      </c>
      <c r="H1018" s="36">
        <f t="shared" si="30"/>
        <v>13.15</v>
      </c>
      <c r="I1018" s="86">
        <f t="shared" si="31"/>
        <v>3.3140640059743202E-7</v>
      </c>
    </row>
    <row r="1019" spans="1:9">
      <c r="A1019" s="3">
        <v>1009</v>
      </c>
      <c r="B1019" s="12" t="s">
        <v>1729</v>
      </c>
      <c r="C1019" s="11" t="s">
        <v>6</v>
      </c>
      <c r="D1019" s="12" t="s">
        <v>1730</v>
      </c>
      <c r="E1019" s="13" t="s">
        <v>101</v>
      </c>
      <c r="F1019" s="14">
        <v>30</v>
      </c>
      <c r="G1019" s="87">
        <f>IF(C1019="FDE", VLOOKUP(B1019, FDE,5,0),VLOOKUP(B1019,CDHU!$A$8:$F$4118,6,0))*(1+$E$8)</f>
        <v>240.54473400000003</v>
      </c>
      <c r="H1019" s="36">
        <f t="shared" si="30"/>
        <v>7216.34</v>
      </c>
      <c r="I1019" s="86">
        <f t="shared" si="31"/>
        <v>1.818662558849637E-4</v>
      </c>
    </row>
    <row r="1020" spans="1:9">
      <c r="A1020" s="3">
        <v>1010</v>
      </c>
      <c r="B1020" s="12" t="s">
        <v>1731</v>
      </c>
      <c r="C1020" s="11" t="s">
        <v>6</v>
      </c>
      <c r="D1020" s="12" t="s">
        <v>1732</v>
      </c>
      <c r="E1020" s="13" t="s">
        <v>101</v>
      </c>
      <c r="F1020" s="14">
        <v>7</v>
      </c>
      <c r="G1020" s="87">
        <f>IF(C1020="FDE", VLOOKUP(B1020, FDE,5,0),VLOOKUP(B1020,CDHU!$A$8:$F$4118,6,0))*(1+$E$8)</f>
        <v>86.823912000000007</v>
      </c>
      <c r="H1020" s="36">
        <f t="shared" si="30"/>
        <v>607.76</v>
      </c>
      <c r="I1020" s="86">
        <f t="shared" si="31"/>
        <v>1.5316772169360859E-5</v>
      </c>
    </row>
    <row r="1021" spans="1:9">
      <c r="A1021" s="3">
        <v>1011</v>
      </c>
      <c r="B1021" s="12" t="s">
        <v>1733</v>
      </c>
      <c r="C1021" s="11" t="s">
        <v>6</v>
      </c>
      <c r="D1021" s="12" t="s">
        <v>1734</v>
      </c>
      <c r="E1021" s="13" t="s">
        <v>83</v>
      </c>
      <c r="F1021" s="14">
        <v>6</v>
      </c>
      <c r="G1021" s="87">
        <f>IF(C1021="FDE", VLOOKUP(B1021, FDE,5,0),VLOOKUP(B1021,CDHU!$A$8:$F$4118,6,0))*(1+$E$8)</f>
        <v>247.27766400000002</v>
      </c>
      <c r="H1021" s="36">
        <f t="shared" si="30"/>
        <v>1483.66</v>
      </c>
      <c r="I1021" s="86">
        <f t="shared" si="31"/>
        <v>3.7391210669991334E-5</v>
      </c>
    </row>
    <row r="1022" spans="1:9">
      <c r="A1022" s="3">
        <v>1012</v>
      </c>
      <c r="B1022" s="12" t="s">
        <v>1735</v>
      </c>
      <c r="C1022" s="11" t="s">
        <v>6</v>
      </c>
      <c r="D1022" s="12" t="s">
        <v>1736</v>
      </c>
      <c r="E1022" s="13" t="s">
        <v>79</v>
      </c>
      <c r="F1022" s="14">
        <v>3000</v>
      </c>
      <c r="G1022" s="87">
        <f>IF(C1022="FDE", VLOOKUP(B1022, FDE,5,0),VLOOKUP(B1022,CDHU!$A$8:$F$4118,6,0))*(1+$E$8)</f>
        <v>29.871972</v>
      </c>
      <c r="H1022" s="36">
        <f t="shared" si="30"/>
        <v>89615.91</v>
      </c>
      <c r="I1022" s="86">
        <f t="shared" si="31"/>
        <v>2.2585008493812482E-3</v>
      </c>
    </row>
    <row r="1023" spans="1:9">
      <c r="A1023" s="3">
        <v>1013</v>
      </c>
      <c r="B1023" s="12" t="s">
        <v>1737</v>
      </c>
      <c r="C1023" s="11" t="s">
        <v>6</v>
      </c>
      <c r="D1023" s="12" t="s">
        <v>1738</v>
      </c>
      <c r="E1023" s="13" t="s">
        <v>79</v>
      </c>
      <c r="F1023" s="14">
        <v>37</v>
      </c>
      <c r="G1023" s="87">
        <f>IF(C1023="FDE", VLOOKUP(B1023, FDE,5,0),VLOOKUP(B1023,CDHU!$A$8:$F$4118,6,0))*(1+$E$8)</f>
        <v>21.323004000000005</v>
      </c>
      <c r="H1023" s="36">
        <f t="shared" si="30"/>
        <v>788.95</v>
      </c>
      <c r="I1023" s="86">
        <f t="shared" si="31"/>
        <v>1.9883123935463423E-5</v>
      </c>
    </row>
    <row r="1024" spans="1:9">
      <c r="A1024" s="3">
        <v>1014</v>
      </c>
      <c r="B1024" s="12" t="s">
        <v>1739</v>
      </c>
      <c r="C1024" s="11" t="s">
        <v>6</v>
      </c>
      <c r="D1024" s="12" t="s">
        <v>1740</v>
      </c>
      <c r="E1024" s="13" t="s">
        <v>79</v>
      </c>
      <c r="F1024" s="14">
        <v>15</v>
      </c>
      <c r="G1024" s="87">
        <f>IF(C1024="FDE", VLOOKUP(B1024, FDE,5,0),VLOOKUP(B1024,CDHU!$A$8:$F$4118,6,0))*(1+$E$8)</f>
        <v>19.198115999999999</v>
      </c>
      <c r="H1024" s="36">
        <f t="shared" si="30"/>
        <v>287.97000000000003</v>
      </c>
      <c r="I1024" s="86">
        <f t="shared" si="31"/>
        <v>7.2574221429690119E-6</v>
      </c>
    </row>
    <row r="1025" spans="1:9">
      <c r="A1025" s="3">
        <v>1015</v>
      </c>
      <c r="B1025" s="12" t="s">
        <v>1741</v>
      </c>
      <c r="C1025" s="11" t="s">
        <v>6</v>
      </c>
      <c r="D1025" s="12" t="s">
        <v>1742</v>
      </c>
      <c r="E1025" s="13" t="s">
        <v>79</v>
      </c>
      <c r="F1025" s="14">
        <v>15</v>
      </c>
      <c r="G1025" s="87">
        <f>IF(C1025="FDE", VLOOKUP(B1025, FDE,5,0),VLOOKUP(B1025,CDHU!$A$8:$F$4118,6,0))*(1+$E$8)</f>
        <v>9.5990579999999994</v>
      </c>
      <c r="H1025" s="36">
        <f t="shared" si="30"/>
        <v>143.97999999999999</v>
      </c>
      <c r="I1025" s="86">
        <f t="shared" si="31"/>
        <v>3.6285850614462557E-6</v>
      </c>
    </row>
    <row r="1026" spans="1:9">
      <c r="A1026" s="3">
        <v>1016</v>
      </c>
      <c r="B1026" s="12" t="s">
        <v>1743</v>
      </c>
      <c r="C1026" s="11" t="s">
        <v>6</v>
      </c>
      <c r="D1026" s="12" t="s">
        <v>1744</v>
      </c>
      <c r="E1026" s="13" t="s">
        <v>79</v>
      </c>
      <c r="F1026" s="14">
        <v>127</v>
      </c>
      <c r="G1026" s="87">
        <f>IF(C1026="FDE", VLOOKUP(B1026, FDE,5,0),VLOOKUP(B1026,CDHU!$A$8:$F$4118,6,0))*(1+$E$8)</f>
        <v>7.5977100000000011</v>
      </c>
      <c r="H1026" s="36">
        <f t="shared" si="30"/>
        <v>964.9</v>
      </c>
      <c r="I1026" s="86">
        <f t="shared" si="31"/>
        <v>2.4317417181480013E-5</v>
      </c>
    </row>
    <row r="1027" spans="1:9">
      <c r="A1027" s="3">
        <v>1017</v>
      </c>
      <c r="B1027" s="12" t="s">
        <v>1745</v>
      </c>
      <c r="C1027" s="11" t="s">
        <v>6</v>
      </c>
      <c r="D1027" s="12" t="s">
        <v>1746</v>
      </c>
      <c r="E1027" s="13" t="s">
        <v>79</v>
      </c>
      <c r="F1027" s="14">
        <v>37</v>
      </c>
      <c r="G1027" s="87">
        <f>IF(C1027="FDE", VLOOKUP(B1027, FDE,5,0),VLOOKUP(B1027,CDHU!$A$8:$F$4118,6,0))*(1+$E$8)</f>
        <v>9.5002260000000014</v>
      </c>
      <c r="H1027" s="36">
        <f t="shared" si="30"/>
        <v>351.5</v>
      </c>
      <c r="I1027" s="86">
        <f t="shared" si="31"/>
        <v>8.8585056889731827E-6</v>
      </c>
    </row>
    <row r="1028" spans="1:9">
      <c r="A1028" s="3">
        <v>1018</v>
      </c>
      <c r="B1028" s="12" t="s">
        <v>1747</v>
      </c>
      <c r="C1028" s="11" t="s">
        <v>6</v>
      </c>
      <c r="D1028" s="12" t="s">
        <v>1748</v>
      </c>
      <c r="E1028" s="13" t="s">
        <v>101</v>
      </c>
      <c r="F1028" s="14">
        <v>15</v>
      </c>
      <c r="G1028" s="87">
        <f>IF(C1028="FDE", VLOOKUP(B1028, FDE,5,0),VLOOKUP(B1028,CDHU!$A$8:$F$4118,6,0))*(1+$E$8)</f>
        <v>2.273136</v>
      </c>
      <c r="H1028" s="36">
        <f t="shared" si="30"/>
        <v>34.090000000000003</v>
      </c>
      <c r="I1028" s="86">
        <f t="shared" si="31"/>
        <v>8.5913644078832383E-7</v>
      </c>
    </row>
    <row r="1029" spans="1:9">
      <c r="A1029" s="3">
        <v>1019</v>
      </c>
      <c r="B1029" s="12" t="s">
        <v>1749</v>
      </c>
      <c r="C1029" s="11" t="s">
        <v>6</v>
      </c>
      <c r="D1029" s="12" t="s">
        <v>1750</v>
      </c>
      <c r="E1029" s="13" t="s">
        <v>101</v>
      </c>
      <c r="F1029" s="14">
        <v>30</v>
      </c>
      <c r="G1029" s="87">
        <f>IF(C1029="FDE", VLOOKUP(B1029, FDE,5,0),VLOOKUP(B1029,CDHU!$A$8:$F$4118,6,0))*(1+$E$8)</f>
        <v>2.8414199999999998</v>
      </c>
      <c r="H1029" s="36">
        <f t="shared" si="30"/>
        <v>85.24</v>
      </c>
      <c r="I1029" s="86">
        <f t="shared" si="31"/>
        <v>2.1482191320855592E-6</v>
      </c>
    </row>
    <row r="1030" spans="1:9">
      <c r="A1030" s="3">
        <v>1020</v>
      </c>
      <c r="B1030" s="12" t="s">
        <v>1751</v>
      </c>
      <c r="C1030" s="11" t="s">
        <v>6</v>
      </c>
      <c r="D1030" s="12" t="s">
        <v>1752</v>
      </c>
      <c r="E1030" s="13" t="s">
        <v>79</v>
      </c>
      <c r="F1030" s="14">
        <v>15</v>
      </c>
      <c r="G1030" s="87">
        <f>IF(C1030="FDE", VLOOKUP(B1030, FDE,5,0),VLOOKUP(B1030,CDHU!$A$8:$F$4118,6,0))*(1+$E$8)</f>
        <v>4.2127140000000001</v>
      </c>
      <c r="H1030" s="36">
        <f t="shared" si="30"/>
        <v>63.19</v>
      </c>
      <c r="I1030" s="86">
        <f t="shared" si="31"/>
        <v>1.5925148634031733E-6</v>
      </c>
    </row>
    <row r="1031" spans="1:9">
      <c r="A1031" s="3">
        <v>1021</v>
      </c>
      <c r="B1031" s="12" t="s">
        <v>1753</v>
      </c>
      <c r="C1031" s="11" t="s">
        <v>6</v>
      </c>
      <c r="D1031" s="12" t="s">
        <v>1754</v>
      </c>
      <c r="E1031" s="13" t="s">
        <v>79</v>
      </c>
      <c r="F1031" s="14">
        <v>7</v>
      </c>
      <c r="G1031" s="87">
        <f>IF(C1031="FDE", VLOOKUP(B1031, FDE,5,0),VLOOKUP(B1031,CDHU!$A$8:$F$4118,6,0))*(1+$E$8)</f>
        <v>9.2655000000000012</v>
      </c>
      <c r="H1031" s="36">
        <f t="shared" si="30"/>
        <v>64.849999999999994</v>
      </c>
      <c r="I1031" s="86">
        <f t="shared" si="31"/>
        <v>1.6343501961021646E-6</v>
      </c>
    </row>
    <row r="1032" spans="1:9">
      <c r="A1032" s="3">
        <v>1022</v>
      </c>
      <c r="B1032" s="12" t="s">
        <v>1755</v>
      </c>
      <c r="C1032" s="11" t="s">
        <v>6</v>
      </c>
      <c r="D1032" s="12" t="s">
        <v>1756</v>
      </c>
      <c r="E1032" s="13" t="s">
        <v>79</v>
      </c>
      <c r="F1032" s="14">
        <v>7</v>
      </c>
      <c r="G1032" s="87">
        <f>IF(C1032="FDE", VLOOKUP(B1032, FDE,5,0),VLOOKUP(B1032,CDHU!$A$8:$F$4118,6,0))*(1+$E$8)</f>
        <v>28.525386000000001</v>
      </c>
      <c r="H1032" s="36">
        <f t="shared" si="30"/>
        <v>199.67</v>
      </c>
      <c r="I1032" s="86">
        <f t="shared" si="31"/>
        <v>5.032084867474468E-6</v>
      </c>
    </row>
    <row r="1033" spans="1:9">
      <c r="A1033" s="3">
        <v>1023</v>
      </c>
      <c r="B1033" s="12" t="s">
        <v>1757</v>
      </c>
      <c r="C1033" s="11" t="s">
        <v>6</v>
      </c>
      <c r="D1033" s="12" t="s">
        <v>1758</v>
      </c>
      <c r="E1033" s="13" t="s">
        <v>79</v>
      </c>
      <c r="F1033" s="14">
        <v>7</v>
      </c>
      <c r="G1033" s="87">
        <f>IF(C1033="FDE", VLOOKUP(B1033, FDE,5,0),VLOOKUP(B1033,CDHU!$A$8:$F$4118,6,0))*(1+$E$8)</f>
        <v>11.402742000000002</v>
      </c>
      <c r="H1033" s="36">
        <f t="shared" si="30"/>
        <v>79.81</v>
      </c>
      <c r="I1033" s="86">
        <f t="shared" si="31"/>
        <v>2.0113722305460874E-6</v>
      </c>
    </row>
    <row r="1034" spans="1:9">
      <c r="A1034" s="3">
        <v>1024</v>
      </c>
      <c r="B1034" s="12" t="s">
        <v>1759</v>
      </c>
      <c r="C1034" s="11" t="s">
        <v>6</v>
      </c>
      <c r="D1034" s="12" t="s">
        <v>1760</v>
      </c>
      <c r="E1034" s="13" t="s">
        <v>79</v>
      </c>
      <c r="F1034" s="14">
        <v>15</v>
      </c>
      <c r="G1034" s="87">
        <f>IF(C1034="FDE", VLOOKUP(B1034, FDE,5,0),VLOOKUP(B1034,CDHU!$A$8:$F$4118,6,0))*(1+$E$8)</f>
        <v>25.288637999999999</v>
      </c>
      <c r="H1034" s="36">
        <f t="shared" si="30"/>
        <v>379.32</v>
      </c>
      <c r="I1034" s="86">
        <f t="shared" si="31"/>
        <v>9.5596255417960383E-6</v>
      </c>
    </row>
    <row r="1035" spans="1:9">
      <c r="A1035" s="3">
        <v>1025</v>
      </c>
      <c r="B1035" s="12" t="s">
        <v>1761</v>
      </c>
      <c r="C1035" s="11" t="s">
        <v>6</v>
      </c>
      <c r="D1035" s="12" t="s">
        <v>1762</v>
      </c>
      <c r="E1035" s="13" t="s">
        <v>79</v>
      </c>
      <c r="F1035" s="14">
        <v>15</v>
      </c>
      <c r="G1035" s="87">
        <f>IF(C1035="FDE", VLOOKUP(B1035, FDE,5,0),VLOOKUP(B1035,CDHU!$A$8:$F$4118,6,0))*(1+$E$8)</f>
        <v>14.738322</v>
      </c>
      <c r="H1035" s="36">
        <f t="shared" ref="H1035:H1098" si="32">TRUNC(F1035*G1035,2)</f>
        <v>221.07</v>
      </c>
      <c r="I1035" s="86">
        <f t="shared" ref="I1035:I1098" si="33">H1035/$H$1463</f>
        <v>5.5714078311843574E-6</v>
      </c>
    </row>
    <row r="1036" spans="1:9">
      <c r="A1036" s="3">
        <v>1026</v>
      </c>
      <c r="B1036" s="12" t="s">
        <v>1763</v>
      </c>
      <c r="C1036" s="11" t="s">
        <v>6</v>
      </c>
      <c r="D1036" s="12" t="s">
        <v>1764</v>
      </c>
      <c r="E1036" s="13" t="s">
        <v>79</v>
      </c>
      <c r="F1036" s="14">
        <v>11</v>
      </c>
      <c r="G1036" s="87">
        <f>IF(C1036="FDE", VLOOKUP(B1036, FDE,5,0),VLOOKUP(B1036,CDHU!$A$8:$F$4118,6,0))*(1+$E$8)</f>
        <v>24.720354000000004</v>
      </c>
      <c r="H1036" s="36">
        <f t="shared" si="32"/>
        <v>271.92</v>
      </c>
      <c r="I1036" s="86">
        <f t="shared" si="33"/>
        <v>6.8529299201865948E-6</v>
      </c>
    </row>
    <row r="1037" spans="1:9">
      <c r="A1037" s="3">
        <v>1027</v>
      </c>
      <c r="B1037" s="12" t="s">
        <v>1765</v>
      </c>
      <c r="C1037" s="11" t="s">
        <v>6</v>
      </c>
      <c r="D1037" s="12" t="s">
        <v>1766</v>
      </c>
      <c r="E1037" s="13" t="s">
        <v>101</v>
      </c>
      <c r="F1037" s="14">
        <v>15</v>
      </c>
      <c r="G1037" s="87">
        <f>IF(C1037="FDE", VLOOKUP(B1037, FDE,5,0),VLOOKUP(B1037,CDHU!$A$8:$F$4118,6,0))*(1+$E$8)</f>
        <v>22.817837999999998</v>
      </c>
      <c r="H1037" s="36">
        <f t="shared" si="32"/>
        <v>342.26</v>
      </c>
      <c r="I1037" s="86">
        <f t="shared" si="33"/>
        <v>8.6256391382872301E-6</v>
      </c>
    </row>
    <row r="1038" spans="1:9">
      <c r="A1038" s="3">
        <v>1028</v>
      </c>
      <c r="B1038" s="12" t="s">
        <v>1767</v>
      </c>
      <c r="C1038" s="11" t="s">
        <v>6</v>
      </c>
      <c r="D1038" s="12" t="s">
        <v>1768</v>
      </c>
      <c r="E1038" s="13" t="s">
        <v>101</v>
      </c>
      <c r="F1038" s="14">
        <v>600</v>
      </c>
      <c r="G1038" s="87">
        <f>IF(C1038="FDE", VLOOKUP(B1038, FDE,5,0),VLOOKUP(B1038,CDHU!$A$8:$F$4118,6,0))*(1+$E$8)</f>
        <v>3.792678</v>
      </c>
      <c r="H1038" s="36">
        <f t="shared" si="32"/>
        <v>2275.6</v>
      </c>
      <c r="I1038" s="86">
        <f t="shared" si="33"/>
        <v>5.7349688608328232E-5</v>
      </c>
    </row>
    <row r="1039" spans="1:9">
      <c r="A1039" s="3">
        <v>1029</v>
      </c>
      <c r="B1039" s="12" t="s">
        <v>1769</v>
      </c>
      <c r="C1039" s="11" t="s">
        <v>6</v>
      </c>
      <c r="D1039" s="12" t="s">
        <v>1770</v>
      </c>
      <c r="E1039" s="13" t="s">
        <v>101</v>
      </c>
      <c r="F1039" s="14">
        <v>15</v>
      </c>
      <c r="G1039" s="87">
        <f>IF(C1039="FDE", VLOOKUP(B1039, FDE,5,0),VLOOKUP(B1039,CDHU!$A$8:$F$4118,6,0))*(1+$E$8)</f>
        <v>2.8414199999999998</v>
      </c>
      <c r="H1039" s="36">
        <f t="shared" si="32"/>
        <v>42.62</v>
      </c>
      <c r="I1039" s="86">
        <f t="shared" si="33"/>
        <v>1.0741095660427796E-6</v>
      </c>
    </row>
    <row r="1040" spans="1:9">
      <c r="A1040" s="3">
        <v>1030</v>
      </c>
      <c r="B1040" s="12" t="s">
        <v>1771</v>
      </c>
      <c r="C1040" s="11" t="s">
        <v>6</v>
      </c>
      <c r="D1040" s="12" t="s">
        <v>1772</v>
      </c>
      <c r="E1040" s="13" t="s">
        <v>101</v>
      </c>
      <c r="F1040" s="14">
        <v>15</v>
      </c>
      <c r="G1040" s="87">
        <f>IF(C1040="FDE", VLOOKUP(B1040, FDE,5,0),VLOOKUP(B1040,CDHU!$A$8:$F$4118,6,0))*(1+$E$8)</f>
        <v>3.792678</v>
      </c>
      <c r="H1040" s="36">
        <f t="shared" si="32"/>
        <v>56.89</v>
      </c>
      <c r="I1040" s="86">
        <f t="shared" si="33"/>
        <v>1.4337422152082058E-6</v>
      </c>
    </row>
    <row r="1041" spans="1:11">
      <c r="A1041" s="3">
        <v>1031</v>
      </c>
      <c r="B1041" s="12" t="s">
        <v>1773</v>
      </c>
      <c r="C1041" s="11" t="s">
        <v>6</v>
      </c>
      <c r="D1041" s="12" t="s">
        <v>1774</v>
      </c>
      <c r="E1041" s="13" t="s">
        <v>79</v>
      </c>
      <c r="F1041" s="14">
        <v>7</v>
      </c>
      <c r="G1041" s="87">
        <f>IF(C1041="FDE", VLOOKUP(B1041, FDE,5,0),VLOOKUP(B1041,CDHU!$A$8:$F$4118,6,0))*(1+$E$8)</f>
        <v>22.669590000000003</v>
      </c>
      <c r="H1041" s="36">
        <f t="shared" si="32"/>
        <v>158.68</v>
      </c>
      <c r="I1041" s="86">
        <f t="shared" si="33"/>
        <v>3.9990545739011802E-6</v>
      </c>
    </row>
    <row r="1042" spans="1:11" s="15" customFormat="1">
      <c r="A1042" s="3">
        <v>1032</v>
      </c>
      <c r="B1042" s="12" t="s">
        <v>1775</v>
      </c>
      <c r="C1042" s="11" t="s">
        <v>6</v>
      </c>
      <c r="D1042" s="12" t="s">
        <v>1776</v>
      </c>
      <c r="E1042" s="13" t="s">
        <v>79</v>
      </c>
      <c r="F1042" s="14">
        <v>7</v>
      </c>
      <c r="G1042" s="87">
        <f>IF(C1042="FDE", VLOOKUP(B1042, FDE,5,0),VLOOKUP(B1042,CDHU!$A$8:$F$4118,6,0))*(1+$E$8)</f>
        <v>5.1639720000000002</v>
      </c>
      <c r="H1042" s="36">
        <f t="shared" si="32"/>
        <v>36.14</v>
      </c>
      <c r="I1042" s="86">
        <f t="shared" si="33"/>
        <v>9.1080055647081324E-7</v>
      </c>
      <c r="J1042"/>
      <c r="K1042"/>
    </row>
    <row r="1043" spans="1:11">
      <c r="A1043" s="3">
        <v>1033</v>
      </c>
      <c r="B1043" s="12" t="s">
        <v>1777</v>
      </c>
      <c r="C1043" s="11" t="s">
        <v>6</v>
      </c>
      <c r="D1043" s="12" t="s">
        <v>1778</v>
      </c>
      <c r="E1043" s="13" t="s">
        <v>101</v>
      </c>
      <c r="F1043" s="14">
        <v>7</v>
      </c>
      <c r="G1043" s="87">
        <f>IF(C1043="FDE", VLOOKUP(B1043, FDE,5,0),VLOOKUP(B1043,CDHU!$A$8:$F$4118,6,0))*(1+$E$8)</f>
        <v>10.735626</v>
      </c>
      <c r="H1043" s="36">
        <f t="shared" si="32"/>
        <v>75.14</v>
      </c>
      <c r="I1043" s="86">
        <f t="shared" si="33"/>
        <v>1.8936788548206116E-6</v>
      </c>
    </row>
    <row r="1044" spans="1:11">
      <c r="A1044" s="3">
        <v>1034</v>
      </c>
      <c r="B1044" s="12" t="s">
        <v>1779</v>
      </c>
      <c r="C1044" s="11" t="s">
        <v>6</v>
      </c>
      <c r="D1044" s="12" t="s">
        <v>1780</v>
      </c>
      <c r="E1044" s="13" t="s">
        <v>79</v>
      </c>
      <c r="F1044" s="14">
        <v>75</v>
      </c>
      <c r="G1044" s="87">
        <f>IF(C1044="FDE", VLOOKUP(B1044, FDE,5,0),VLOOKUP(B1044,CDHU!$A$8:$F$4118,6,0))*(1+$E$8)</f>
        <v>11.785715999999999</v>
      </c>
      <c r="H1044" s="36">
        <f t="shared" si="32"/>
        <v>883.92</v>
      </c>
      <c r="I1044" s="86">
        <f t="shared" si="33"/>
        <v>2.227655860198343E-5</v>
      </c>
    </row>
    <row r="1045" spans="1:11">
      <c r="A1045" s="3">
        <v>1035</v>
      </c>
      <c r="B1045" s="12" t="s">
        <v>1781</v>
      </c>
      <c r="C1045" s="11" t="s">
        <v>6</v>
      </c>
      <c r="D1045" s="12" t="s">
        <v>1782</v>
      </c>
      <c r="E1045" s="13" t="s">
        <v>79</v>
      </c>
      <c r="F1045" s="14">
        <v>20</v>
      </c>
      <c r="G1045" s="87">
        <f>IF(C1045="FDE", VLOOKUP(B1045, FDE,5,0),VLOOKUP(B1045,CDHU!$A$8:$F$4118,6,0))*(1+$E$8)</f>
        <v>568.43224800000007</v>
      </c>
      <c r="H1045" s="36">
        <f t="shared" si="32"/>
        <v>11368.64</v>
      </c>
      <c r="I1045" s="86">
        <f t="shared" si="33"/>
        <v>2.865125522500372E-4</v>
      </c>
    </row>
    <row r="1046" spans="1:11" s="15" customFormat="1">
      <c r="A1046" s="3">
        <v>1036</v>
      </c>
      <c r="B1046" s="12" t="s">
        <v>1783</v>
      </c>
      <c r="C1046" s="11" t="s">
        <v>6</v>
      </c>
      <c r="D1046" s="12" t="s">
        <v>1784</v>
      </c>
      <c r="E1046" s="13" t="s">
        <v>79</v>
      </c>
      <c r="F1046" s="14">
        <v>1500</v>
      </c>
      <c r="G1046" s="87">
        <f>IF(C1046="FDE", VLOOKUP(B1046, FDE,5,0),VLOOKUP(B1046,CDHU!$A$8:$F$4118,6,0))*(1+$E$8)</f>
        <v>5.4975300000000002</v>
      </c>
      <c r="H1046" s="36">
        <f t="shared" si="32"/>
        <v>8246.2900000000009</v>
      </c>
      <c r="I1046" s="86">
        <f t="shared" si="33"/>
        <v>2.078230636640759E-4</v>
      </c>
      <c r="J1046"/>
      <c r="K1046"/>
    </row>
    <row r="1047" spans="1:11">
      <c r="A1047" s="3">
        <v>1037</v>
      </c>
      <c r="B1047" s="12" t="s">
        <v>1785</v>
      </c>
      <c r="C1047" s="11" t="s">
        <v>6</v>
      </c>
      <c r="D1047" s="12" t="s">
        <v>1786</v>
      </c>
      <c r="E1047" s="13" t="s">
        <v>79</v>
      </c>
      <c r="F1047" s="14">
        <v>150</v>
      </c>
      <c r="G1047" s="87">
        <f>IF(C1047="FDE", VLOOKUP(B1047, FDE,5,0),VLOOKUP(B1047,CDHU!$A$8:$F$4118,6,0))*(1+$E$8)</f>
        <v>45.833340000000007</v>
      </c>
      <c r="H1047" s="36">
        <f t="shared" si="32"/>
        <v>6875</v>
      </c>
      <c r="I1047" s="86">
        <f t="shared" si="33"/>
        <v>1.7326380259371447E-4</v>
      </c>
    </row>
    <row r="1048" spans="1:11">
      <c r="A1048" s="3">
        <v>1038</v>
      </c>
      <c r="B1048" s="12" t="s">
        <v>1787</v>
      </c>
      <c r="C1048" s="11" t="s">
        <v>6</v>
      </c>
      <c r="D1048" s="12" t="s">
        <v>1788</v>
      </c>
      <c r="E1048" s="13" t="s">
        <v>79</v>
      </c>
      <c r="F1048" s="14">
        <v>7</v>
      </c>
      <c r="G1048" s="87">
        <f>IF(C1048="FDE", VLOOKUP(B1048, FDE,5,0),VLOOKUP(B1048,CDHU!$A$8:$F$4118,6,0))*(1+$E$8)</f>
        <v>20.989445999999997</v>
      </c>
      <c r="H1048" s="36">
        <f t="shared" si="32"/>
        <v>146.91999999999999</v>
      </c>
      <c r="I1048" s="86">
        <f t="shared" si="33"/>
        <v>3.7026789639372404E-6</v>
      </c>
    </row>
    <row r="1049" spans="1:11">
      <c r="A1049" s="3">
        <v>1039</v>
      </c>
      <c r="B1049" s="12" t="s">
        <v>1789</v>
      </c>
      <c r="C1049" s="11" t="s">
        <v>6</v>
      </c>
      <c r="D1049" s="12" t="s">
        <v>1790</v>
      </c>
      <c r="E1049" s="13" t="s">
        <v>79</v>
      </c>
      <c r="F1049" s="14">
        <v>3</v>
      </c>
      <c r="G1049" s="87">
        <f>IF(C1049="FDE", VLOOKUP(B1049, FDE,5,0),VLOOKUP(B1049,CDHU!$A$8:$F$4118,6,0))*(1+$E$8)</f>
        <v>702.37431600000002</v>
      </c>
      <c r="H1049" s="36">
        <f t="shared" si="32"/>
        <v>2107.12</v>
      </c>
      <c r="I1049" s="86">
        <f t="shared" si="33"/>
        <v>5.3103654359457105E-5</v>
      </c>
    </row>
    <row r="1050" spans="1:11">
      <c r="A1050" s="3">
        <v>1040</v>
      </c>
      <c r="B1050" s="12" t="s">
        <v>1791</v>
      </c>
      <c r="C1050" s="11" t="s">
        <v>6</v>
      </c>
      <c r="D1050" s="12" t="s">
        <v>1792</v>
      </c>
      <c r="E1050" s="13" t="s">
        <v>79</v>
      </c>
      <c r="F1050" s="14">
        <v>600</v>
      </c>
      <c r="G1050" s="87">
        <f>IF(C1050="FDE", VLOOKUP(B1050, FDE,5,0),VLOOKUP(B1050,CDHU!$A$8:$F$4118,6,0))*(1+$E$8)</f>
        <v>16.196093999999999</v>
      </c>
      <c r="H1050" s="36">
        <f t="shared" si="32"/>
        <v>9717.65</v>
      </c>
      <c r="I1050" s="86">
        <f t="shared" si="33"/>
        <v>2.4490428963997227E-4</v>
      </c>
    </row>
    <row r="1051" spans="1:11">
      <c r="A1051" s="3">
        <v>1041</v>
      </c>
      <c r="B1051" s="12" t="s">
        <v>1793</v>
      </c>
      <c r="C1051" s="11" t="s">
        <v>6</v>
      </c>
      <c r="D1051" s="12" t="s">
        <v>1794</v>
      </c>
      <c r="E1051" s="13" t="s">
        <v>101</v>
      </c>
      <c r="F1051" s="14">
        <v>7</v>
      </c>
      <c r="G1051" s="87">
        <f>IF(C1051="FDE", VLOOKUP(B1051, FDE,5,0),VLOOKUP(B1051,CDHU!$A$8:$F$4118,6,0))*(1+$E$8)</f>
        <v>113.13793200000001</v>
      </c>
      <c r="H1051" s="36">
        <f t="shared" si="32"/>
        <v>791.96</v>
      </c>
      <c r="I1051" s="86">
        <f t="shared" si="33"/>
        <v>1.9958981978489907E-5</v>
      </c>
    </row>
    <row r="1052" spans="1:11">
      <c r="A1052" s="3">
        <v>1042</v>
      </c>
      <c r="B1052" s="12" t="s">
        <v>1795</v>
      </c>
      <c r="C1052" s="11" t="s">
        <v>6</v>
      </c>
      <c r="D1052" s="12" t="s">
        <v>1796</v>
      </c>
      <c r="E1052" s="13" t="s">
        <v>79</v>
      </c>
      <c r="F1052" s="14">
        <v>11</v>
      </c>
      <c r="G1052" s="87">
        <f>IF(C1052="FDE", VLOOKUP(B1052, FDE,5,0),VLOOKUP(B1052,CDHU!$A$8:$F$4118,6,0))*(1+$E$8)</f>
        <v>144.23295000000002</v>
      </c>
      <c r="H1052" s="36">
        <f t="shared" si="32"/>
        <v>1586.56</v>
      </c>
      <c r="I1052" s="86">
        <f t="shared" si="33"/>
        <v>3.9984497257175799E-5</v>
      </c>
    </row>
    <row r="1053" spans="1:11">
      <c r="A1053" s="3">
        <v>1043</v>
      </c>
      <c r="B1053" s="12" t="s">
        <v>1797</v>
      </c>
      <c r="C1053" s="11" t="s">
        <v>6</v>
      </c>
      <c r="D1053" s="12" t="s">
        <v>1798</v>
      </c>
      <c r="E1053" s="13" t="s">
        <v>79</v>
      </c>
      <c r="F1053" s="14">
        <v>22</v>
      </c>
      <c r="G1053" s="87">
        <f>IF(C1053="FDE", VLOOKUP(B1053, FDE,5,0),VLOOKUP(B1053,CDHU!$A$8:$F$4118,6,0))*(1+$E$8)</f>
        <v>100.90747200000001</v>
      </c>
      <c r="H1053" s="36">
        <f t="shared" si="32"/>
        <v>2219.96</v>
      </c>
      <c r="I1053" s="86">
        <f t="shared" si="33"/>
        <v>5.5947448902682528E-5</v>
      </c>
    </row>
    <row r="1054" spans="1:11">
      <c r="A1054" s="3">
        <v>1044</v>
      </c>
      <c r="B1054" s="12" t="s">
        <v>15</v>
      </c>
      <c r="C1054" s="11" t="s">
        <v>6</v>
      </c>
      <c r="D1054" s="12" t="s">
        <v>16</v>
      </c>
      <c r="E1054" s="13" t="s">
        <v>79</v>
      </c>
      <c r="F1054" s="14">
        <v>225</v>
      </c>
      <c r="G1054" s="87">
        <f>IF(C1054="FDE", VLOOKUP(B1054, FDE,5,0),VLOOKUP(B1054,CDHU!$A$8:$F$4118,6,0))*(1+$E$8)</f>
        <v>147.840318</v>
      </c>
      <c r="H1054" s="36">
        <f t="shared" si="32"/>
        <v>33264.07</v>
      </c>
      <c r="I1054" s="86">
        <f t="shared" si="33"/>
        <v>8.3832134660996355E-4</v>
      </c>
    </row>
    <row r="1055" spans="1:11">
      <c r="A1055" s="3">
        <v>1045</v>
      </c>
      <c r="B1055" s="12" t="s">
        <v>1799</v>
      </c>
      <c r="C1055" s="11" t="s">
        <v>6</v>
      </c>
      <c r="D1055" s="12" t="s">
        <v>1800</v>
      </c>
      <c r="E1055" s="13" t="s">
        <v>79</v>
      </c>
      <c r="F1055" s="14">
        <v>25</v>
      </c>
      <c r="G1055" s="87">
        <f>IF(C1055="FDE", VLOOKUP(B1055, FDE,5,0),VLOOKUP(B1055,CDHU!$A$8:$F$4118,6,0))*(1+$E$8)</f>
        <v>190.214538</v>
      </c>
      <c r="H1055" s="36">
        <f t="shared" si="32"/>
        <v>4755.3599999999997</v>
      </c>
      <c r="I1055" s="86">
        <f t="shared" si="33"/>
        <v>1.1984461909847942E-4</v>
      </c>
    </row>
    <row r="1056" spans="1:11">
      <c r="A1056" s="3">
        <v>1046</v>
      </c>
      <c r="B1056" s="12" t="s">
        <v>1801</v>
      </c>
      <c r="C1056" s="11" t="s">
        <v>6</v>
      </c>
      <c r="D1056" s="12" t="s">
        <v>1802</v>
      </c>
      <c r="E1056" s="13" t="s">
        <v>80</v>
      </c>
      <c r="F1056" s="14">
        <v>15</v>
      </c>
      <c r="G1056" s="87">
        <f>IF(C1056="FDE", VLOOKUP(B1056, FDE,5,0),VLOOKUP(B1056,CDHU!$A$8:$F$4118,6,0))*(1+$E$8)</f>
        <v>571.286022</v>
      </c>
      <c r="H1056" s="36">
        <f t="shared" si="32"/>
        <v>8569.2900000000009</v>
      </c>
      <c r="I1056" s="86">
        <f t="shared" si="33"/>
        <v>2.1596331213502424E-4</v>
      </c>
    </row>
    <row r="1057" spans="1:9">
      <c r="A1057" s="3">
        <v>1047</v>
      </c>
      <c r="B1057" s="12" t="s">
        <v>14</v>
      </c>
      <c r="C1057" s="11" t="s">
        <v>6</v>
      </c>
      <c r="D1057" s="12" t="s">
        <v>1803</v>
      </c>
      <c r="E1057" s="13" t="s">
        <v>79</v>
      </c>
      <c r="F1057" s="14">
        <v>160</v>
      </c>
      <c r="G1057" s="87">
        <f>IF(C1057="FDE", VLOOKUP(B1057, FDE,5,0),VLOOKUP(B1057,CDHU!$A$8:$F$4118,6,0))*(1+$E$8)</f>
        <v>11.563343999999999</v>
      </c>
      <c r="H1057" s="36">
        <f t="shared" si="32"/>
        <v>1850.13</v>
      </c>
      <c r="I1057" s="86">
        <f t="shared" si="33"/>
        <v>4.6626990413484939E-5</v>
      </c>
    </row>
    <row r="1058" spans="1:9">
      <c r="A1058" s="3">
        <v>1048</v>
      </c>
      <c r="B1058" s="12" t="s">
        <v>1804</v>
      </c>
      <c r="C1058" s="11" t="s">
        <v>6</v>
      </c>
      <c r="D1058" s="12" t="s">
        <v>1805</v>
      </c>
      <c r="E1058" s="13" t="s">
        <v>79</v>
      </c>
      <c r="F1058" s="14">
        <v>25</v>
      </c>
      <c r="G1058" s="87">
        <f>IF(C1058="FDE", VLOOKUP(B1058, FDE,5,0),VLOOKUP(B1058,CDHU!$A$8:$F$4118,6,0))*(1+$E$8)</f>
        <v>56.284824000000008</v>
      </c>
      <c r="H1058" s="36">
        <f t="shared" si="32"/>
        <v>1407.12</v>
      </c>
      <c r="I1058" s="86">
        <f t="shared" si="33"/>
        <v>3.5462249004460721E-5</v>
      </c>
    </row>
    <row r="1059" spans="1:9">
      <c r="A1059" s="3">
        <v>1049</v>
      </c>
      <c r="B1059" s="12" t="s">
        <v>1806</v>
      </c>
      <c r="C1059" s="11" t="s">
        <v>6</v>
      </c>
      <c r="D1059" s="12" t="s">
        <v>1807</v>
      </c>
      <c r="E1059" s="13" t="s">
        <v>79</v>
      </c>
      <c r="F1059" s="14">
        <v>75</v>
      </c>
      <c r="G1059" s="87">
        <f>IF(C1059="FDE", VLOOKUP(B1059, FDE,5,0),VLOOKUP(B1059,CDHU!$A$8:$F$4118,6,0))*(1+$E$8)</f>
        <v>23.373768000000002</v>
      </c>
      <c r="H1059" s="36">
        <f t="shared" si="32"/>
        <v>1753.03</v>
      </c>
      <c r="I1059" s="86">
        <f t="shared" si="33"/>
        <v>4.4179875470670437E-5</v>
      </c>
    </row>
    <row r="1060" spans="1:9">
      <c r="A1060" s="3">
        <v>1050</v>
      </c>
      <c r="B1060" s="12" t="s">
        <v>1808</v>
      </c>
      <c r="C1060" s="11" t="s">
        <v>6</v>
      </c>
      <c r="D1060" s="12" t="s">
        <v>1809</v>
      </c>
      <c r="E1060" s="13" t="s">
        <v>79</v>
      </c>
      <c r="F1060" s="14">
        <v>1500</v>
      </c>
      <c r="G1060" s="87">
        <f>IF(C1060="FDE", VLOOKUP(B1060, FDE,5,0),VLOOKUP(B1060,CDHU!$A$8:$F$4118,6,0))*(1+$E$8)</f>
        <v>25.473948000000004</v>
      </c>
      <c r="H1060" s="36">
        <f t="shared" si="32"/>
        <v>38210.92</v>
      </c>
      <c r="I1060" s="86">
        <f t="shared" si="33"/>
        <v>9.6299189815334039E-4</v>
      </c>
    </row>
    <row r="1061" spans="1:9">
      <c r="A1061" s="3">
        <v>1051</v>
      </c>
      <c r="B1061" s="12" t="s">
        <v>1810</v>
      </c>
      <c r="C1061" s="11" t="s">
        <v>6</v>
      </c>
      <c r="D1061" s="12" t="s">
        <v>1811</v>
      </c>
      <c r="E1061" s="13" t="s">
        <v>79</v>
      </c>
      <c r="F1061" s="14">
        <v>225</v>
      </c>
      <c r="G1061" s="87">
        <f>IF(C1061="FDE", VLOOKUP(B1061, FDE,5,0),VLOOKUP(B1061,CDHU!$A$8:$F$4118,6,0))*(1+$E$8)</f>
        <v>27.475296</v>
      </c>
      <c r="H1061" s="36">
        <f t="shared" si="32"/>
        <v>6181.94</v>
      </c>
      <c r="I1061" s="86">
        <f t="shared" si="33"/>
        <v>1.5579729917180904E-4</v>
      </c>
    </row>
    <row r="1062" spans="1:9">
      <c r="A1062" s="3">
        <v>1052</v>
      </c>
      <c r="B1062" s="12" t="s">
        <v>1812</v>
      </c>
      <c r="C1062" s="11" t="s">
        <v>6</v>
      </c>
      <c r="D1062" s="12" t="s">
        <v>2183</v>
      </c>
      <c r="E1062" s="13" t="s">
        <v>79</v>
      </c>
      <c r="F1062" s="14">
        <v>112</v>
      </c>
      <c r="G1062" s="87">
        <f>IF(C1062="FDE", VLOOKUP(B1062, FDE,5,0),VLOOKUP(B1062,CDHU!$A$8:$F$4118,6,0))*(1+$E$8)</f>
        <v>27.178800000000003</v>
      </c>
      <c r="H1062" s="36">
        <f t="shared" si="32"/>
        <v>3044.02</v>
      </c>
      <c r="I1062" s="86">
        <f t="shared" si="33"/>
        <v>7.6715415326737262E-5</v>
      </c>
    </row>
    <row r="1063" spans="1:9">
      <c r="A1063" s="3">
        <v>1053</v>
      </c>
      <c r="B1063" s="12" t="s">
        <v>1813</v>
      </c>
      <c r="C1063" s="11" t="s">
        <v>6</v>
      </c>
      <c r="D1063" s="12" t="s">
        <v>1814</v>
      </c>
      <c r="E1063" s="13" t="s">
        <v>79</v>
      </c>
      <c r="F1063" s="14">
        <v>50</v>
      </c>
      <c r="G1063" s="87">
        <f>IF(C1063="FDE", VLOOKUP(B1063, FDE,5,0),VLOOKUP(B1063,CDHU!$A$8:$F$4118,6,0))*(1+$E$8)</f>
        <v>21.471252</v>
      </c>
      <c r="H1063" s="36">
        <f t="shared" si="32"/>
        <v>1073.56</v>
      </c>
      <c r="I1063" s="86">
        <f t="shared" si="33"/>
        <v>2.7055867332728449E-5</v>
      </c>
    </row>
    <row r="1064" spans="1:9">
      <c r="A1064" s="3">
        <v>1054</v>
      </c>
      <c r="B1064" s="12" t="s">
        <v>1815</v>
      </c>
      <c r="C1064" s="11" t="s">
        <v>6</v>
      </c>
      <c r="D1064" s="12" t="s">
        <v>1816</v>
      </c>
      <c r="E1064" s="13" t="s">
        <v>122</v>
      </c>
      <c r="F1064" s="14">
        <v>125</v>
      </c>
      <c r="G1064" s="87">
        <f>IF(C1064="FDE", VLOOKUP(B1064, FDE,5,0),VLOOKUP(B1064,CDHU!$A$8:$F$4118,6,0))*(1+$E$8)</f>
        <v>5.8557960000000007</v>
      </c>
      <c r="H1064" s="36">
        <f t="shared" si="32"/>
        <v>731.97</v>
      </c>
      <c r="I1064" s="86">
        <f t="shared" si="33"/>
        <v>1.8447113539566717E-5</v>
      </c>
    </row>
    <row r="1065" spans="1:9">
      <c r="A1065" s="3">
        <v>1055</v>
      </c>
      <c r="B1065" s="12" t="s">
        <v>1817</v>
      </c>
      <c r="C1065" s="11" t="s">
        <v>6</v>
      </c>
      <c r="D1065" s="12" t="s">
        <v>1818</v>
      </c>
      <c r="E1065" s="13" t="s">
        <v>79</v>
      </c>
      <c r="F1065" s="14">
        <v>3000</v>
      </c>
      <c r="G1065" s="87">
        <f>IF(C1065="FDE", VLOOKUP(B1065, FDE,5,0),VLOOKUP(B1065,CDHU!$A$8:$F$4118,6,0))*(1+$E$8)</f>
        <v>18.148026000000002</v>
      </c>
      <c r="H1065" s="36">
        <f t="shared" si="32"/>
        <v>54444.07</v>
      </c>
      <c r="I1065" s="86">
        <f t="shared" si="33"/>
        <v>1.3720998686368542E-3</v>
      </c>
    </row>
    <row r="1066" spans="1:9">
      <c r="A1066" s="3">
        <v>1056</v>
      </c>
      <c r="B1066" s="12" t="s">
        <v>1819</v>
      </c>
      <c r="C1066" s="11" t="s">
        <v>6</v>
      </c>
      <c r="D1066" s="12" t="s">
        <v>1820</v>
      </c>
      <c r="E1066" s="13" t="s">
        <v>79</v>
      </c>
      <c r="F1066" s="14">
        <v>1500</v>
      </c>
      <c r="G1066" s="87">
        <f>IF(C1066="FDE", VLOOKUP(B1066, FDE,5,0),VLOOKUP(B1066,CDHU!$A$8:$F$4118,6,0))*(1+$E$8)</f>
        <v>27.920040000000004</v>
      </c>
      <c r="H1066" s="36">
        <f t="shared" si="32"/>
        <v>41880.06</v>
      </c>
      <c r="I1066" s="86">
        <f t="shared" si="33"/>
        <v>1.0554615925022425E-3</v>
      </c>
    </row>
    <row r="1067" spans="1:9">
      <c r="A1067" s="3">
        <v>1057</v>
      </c>
      <c r="B1067" s="12" t="s">
        <v>1821</v>
      </c>
      <c r="C1067" s="11" t="s">
        <v>6</v>
      </c>
      <c r="D1067" s="12" t="s">
        <v>1822</v>
      </c>
      <c r="E1067" s="13" t="s">
        <v>79</v>
      </c>
      <c r="F1067" s="14">
        <v>3000</v>
      </c>
      <c r="G1067" s="87">
        <f>IF(C1067="FDE", VLOOKUP(B1067, FDE,5,0),VLOOKUP(B1067,CDHU!$A$8:$F$4118,6,0))*(1+$E$8)</f>
        <v>49.613664</v>
      </c>
      <c r="H1067" s="36">
        <f t="shared" si="32"/>
        <v>148840.99</v>
      </c>
      <c r="I1067" s="86">
        <f t="shared" si="33"/>
        <v>3.7510917686128038E-3</v>
      </c>
    </row>
    <row r="1068" spans="1:9">
      <c r="A1068" s="3">
        <v>1058</v>
      </c>
      <c r="B1068" s="12" t="s">
        <v>2873</v>
      </c>
      <c r="C1068" s="11" t="s">
        <v>6</v>
      </c>
      <c r="D1068" s="12" t="s">
        <v>2874</v>
      </c>
      <c r="E1068" s="13" t="s">
        <v>79</v>
      </c>
      <c r="F1068" s="14">
        <v>1</v>
      </c>
      <c r="G1068" s="87">
        <f>IF(C1068="FDE", VLOOKUP(B1068, FDE,5,0),VLOOKUP(B1068,CDHU!$A$8:$F$4118,6,0))*(1+$E$8)</f>
        <v>5.7199020000000003</v>
      </c>
      <c r="H1068" s="36">
        <f t="shared" si="32"/>
        <v>5.71</v>
      </c>
      <c r="I1068" s="86">
        <f t="shared" si="33"/>
        <v>1.4390346368147048E-7</v>
      </c>
    </row>
    <row r="1069" spans="1:9">
      <c r="A1069" s="3">
        <v>1059</v>
      </c>
      <c r="B1069" s="12" t="s">
        <v>2875</v>
      </c>
      <c r="C1069" s="11" t="s">
        <v>6</v>
      </c>
      <c r="D1069" s="12" t="s">
        <v>2876</v>
      </c>
      <c r="E1069" s="13" t="s">
        <v>79</v>
      </c>
      <c r="F1069" s="14">
        <v>1</v>
      </c>
      <c r="G1069" s="87">
        <f>IF(C1069="FDE", VLOOKUP(B1069, FDE,5,0),VLOOKUP(B1069,CDHU!$A$8:$F$4118,6,0))*(1+$E$8)</f>
        <v>51.232038000000003</v>
      </c>
      <c r="H1069" s="36">
        <f t="shared" si="32"/>
        <v>51.23</v>
      </c>
      <c r="I1069" s="86">
        <f t="shared" si="33"/>
        <v>1.2910988519092352E-6</v>
      </c>
    </row>
    <row r="1070" spans="1:9">
      <c r="A1070" s="3">
        <v>1060</v>
      </c>
      <c r="B1070" s="12" t="s">
        <v>1823</v>
      </c>
      <c r="C1070" s="11" t="s">
        <v>6</v>
      </c>
      <c r="D1070" s="12" t="s">
        <v>1824</v>
      </c>
      <c r="E1070" s="13" t="s">
        <v>79</v>
      </c>
      <c r="F1070" s="14">
        <v>18000</v>
      </c>
      <c r="G1070" s="87">
        <f>IF(C1070="FDE", VLOOKUP(B1070, FDE,5,0),VLOOKUP(B1070,CDHU!$A$8:$F$4118,6,0))*(1+$E$8)</f>
        <v>39.322781999999997</v>
      </c>
      <c r="H1070" s="36">
        <f t="shared" si="32"/>
        <v>707810.07</v>
      </c>
      <c r="I1070" s="83">
        <f t="shared" si="33"/>
        <v>1.7838234798883374E-2</v>
      </c>
    </row>
    <row r="1071" spans="1:9">
      <c r="A1071" s="3">
        <v>1061</v>
      </c>
      <c r="B1071" s="12" t="s">
        <v>1825</v>
      </c>
      <c r="C1071" s="11" t="s">
        <v>6</v>
      </c>
      <c r="D1071" s="12" t="s">
        <v>1826</v>
      </c>
      <c r="E1071" s="13" t="s">
        <v>79</v>
      </c>
      <c r="F1071" s="14">
        <v>43500</v>
      </c>
      <c r="G1071" s="87">
        <f>IF(C1071="FDE", VLOOKUP(B1071, FDE,5,0),VLOOKUP(B1071,CDHU!$A$8:$F$4118,6,0))*(1+$E$8)</f>
        <v>36.851982</v>
      </c>
      <c r="H1071" s="36">
        <f t="shared" si="32"/>
        <v>1603061.21</v>
      </c>
      <c r="I1071" s="82">
        <f t="shared" si="33"/>
        <v>4.0400360877829972E-2</v>
      </c>
    </row>
    <row r="1072" spans="1:9">
      <c r="A1072" s="3">
        <v>1062</v>
      </c>
      <c r="B1072" s="12" t="s">
        <v>1827</v>
      </c>
      <c r="C1072" s="11" t="s">
        <v>6</v>
      </c>
      <c r="D1072" s="12" t="s">
        <v>1828</v>
      </c>
      <c r="E1072" s="13" t="s">
        <v>79</v>
      </c>
      <c r="F1072" s="14">
        <v>4500</v>
      </c>
      <c r="G1072" s="87">
        <f>IF(C1072="FDE", VLOOKUP(B1072, FDE,5,0),VLOOKUP(B1072,CDHU!$A$8:$F$4118,6,0))*(1+$E$8)</f>
        <v>45.376241999999998</v>
      </c>
      <c r="H1072" s="36">
        <f t="shared" si="32"/>
        <v>204193.08</v>
      </c>
      <c r="I1072" s="84">
        <f t="shared" si="33"/>
        <v>5.146075564236006E-3</v>
      </c>
    </row>
    <row r="1073" spans="1:11">
      <c r="A1073" s="3">
        <v>1063</v>
      </c>
      <c r="B1073" s="12" t="s">
        <v>2877</v>
      </c>
      <c r="C1073" s="11" t="s">
        <v>6</v>
      </c>
      <c r="D1073" s="12" t="s">
        <v>2878</v>
      </c>
      <c r="E1073" s="13" t="s">
        <v>79</v>
      </c>
      <c r="F1073" s="14">
        <v>1</v>
      </c>
      <c r="G1073" s="87">
        <f>IF(C1073="FDE", VLOOKUP(B1073, FDE,5,0),VLOOKUP(B1073,CDHU!$A$8:$F$4118,6,0))*(1+$E$8)</f>
        <v>55.444752000000008</v>
      </c>
      <c r="H1073" s="36">
        <f t="shared" si="32"/>
        <v>55.44</v>
      </c>
      <c r="I1073" s="86">
        <f t="shared" si="33"/>
        <v>1.3971993041157133E-6</v>
      </c>
    </row>
    <row r="1074" spans="1:11">
      <c r="A1074" s="3">
        <v>1064</v>
      </c>
      <c r="B1074" s="12" t="s">
        <v>1829</v>
      </c>
      <c r="C1074" s="11" t="s">
        <v>6</v>
      </c>
      <c r="D1074" s="12" t="s">
        <v>1830</v>
      </c>
      <c r="E1074" s="13" t="s">
        <v>79</v>
      </c>
      <c r="F1074" s="14">
        <v>150</v>
      </c>
      <c r="G1074" s="87">
        <f>IF(C1074="FDE", VLOOKUP(B1074, FDE,5,0),VLOOKUP(B1074,CDHU!$A$8:$F$4118,6,0))*(1+$E$8)</f>
        <v>43.584912000000003</v>
      </c>
      <c r="H1074" s="36">
        <f t="shared" si="32"/>
        <v>6537.73</v>
      </c>
      <c r="I1074" s="86">
        <f t="shared" si="33"/>
        <v>1.6476392147360069E-4</v>
      </c>
    </row>
    <row r="1075" spans="1:11">
      <c r="A1075" s="3">
        <v>1065</v>
      </c>
      <c r="B1075" s="12" t="s">
        <v>1831</v>
      </c>
      <c r="C1075" s="11" t="s">
        <v>6</v>
      </c>
      <c r="D1075" s="12" t="s">
        <v>1832</v>
      </c>
      <c r="E1075" s="13" t="s">
        <v>79</v>
      </c>
      <c r="F1075" s="14">
        <v>150</v>
      </c>
      <c r="G1075" s="87">
        <f>IF(C1075="FDE", VLOOKUP(B1075, FDE,5,0),VLOOKUP(B1075,CDHU!$A$8:$F$4118,6,0))*(1+$E$8)</f>
        <v>44.783250000000002</v>
      </c>
      <c r="H1075" s="36">
        <f t="shared" si="32"/>
        <v>6717.48</v>
      </c>
      <c r="I1075" s="86">
        <f t="shared" si="33"/>
        <v>1.6929398234868728E-4</v>
      </c>
    </row>
    <row r="1076" spans="1:11">
      <c r="A1076" s="3">
        <v>1066</v>
      </c>
      <c r="B1076" s="12" t="s">
        <v>1833</v>
      </c>
      <c r="C1076" s="11" t="s">
        <v>6</v>
      </c>
      <c r="D1076" s="12" t="s">
        <v>1834</v>
      </c>
      <c r="E1076" s="13" t="s">
        <v>79</v>
      </c>
      <c r="F1076" s="14">
        <v>200</v>
      </c>
      <c r="G1076" s="87">
        <f>IF(C1076="FDE", VLOOKUP(B1076, FDE,5,0),VLOOKUP(B1076,CDHU!$A$8:$F$4118,6,0))*(1+$E$8)</f>
        <v>28.834236000000001</v>
      </c>
      <c r="H1076" s="36">
        <f t="shared" si="32"/>
        <v>5766.84</v>
      </c>
      <c r="I1076" s="86">
        <f t="shared" si="33"/>
        <v>1.453359457962962E-4</v>
      </c>
    </row>
    <row r="1077" spans="1:11" s="15" customFormat="1">
      <c r="A1077" s="3">
        <v>1067</v>
      </c>
      <c r="B1077" s="12" t="s">
        <v>1835</v>
      </c>
      <c r="C1077" s="11" t="s">
        <v>6</v>
      </c>
      <c r="D1077" s="12" t="s">
        <v>1836</v>
      </c>
      <c r="E1077" s="13" t="s">
        <v>79</v>
      </c>
      <c r="F1077" s="14">
        <v>50</v>
      </c>
      <c r="G1077" s="87">
        <f>IF(C1077="FDE", VLOOKUP(B1077, FDE,5,0),VLOOKUP(B1077,CDHU!$A$8:$F$4118,6,0))*(1+$E$8)</f>
        <v>30.798522000000002</v>
      </c>
      <c r="H1077" s="36">
        <f t="shared" si="32"/>
        <v>1539.92</v>
      </c>
      <c r="I1077" s="86">
        <f t="shared" si="33"/>
        <v>3.8809075620380042E-5</v>
      </c>
      <c r="J1077"/>
      <c r="K1077"/>
    </row>
    <row r="1078" spans="1:11" s="15" customFormat="1">
      <c r="A1078" s="3">
        <v>1068</v>
      </c>
      <c r="B1078" s="12" t="s">
        <v>1837</v>
      </c>
      <c r="C1078" s="11" t="s">
        <v>6</v>
      </c>
      <c r="D1078" s="12" t="s">
        <v>1838</v>
      </c>
      <c r="E1078" s="13" t="s">
        <v>79</v>
      </c>
      <c r="F1078" s="14">
        <v>150</v>
      </c>
      <c r="G1078" s="87">
        <f>IF(C1078="FDE", VLOOKUP(B1078, FDE,5,0),VLOOKUP(B1078,CDHU!$A$8:$F$4118,6,0))*(1+$E$8)</f>
        <v>28.834236000000001</v>
      </c>
      <c r="H1078" s="36">
        <f t="shared" si="32"/>
        <v>4325.13</v>
      </c>
      <c r="I1078" s="86">
        <f t="shared" si="33"/>
        <v>1.0900195934722214E-4</v>
      </c>
      <c r="J1078"/>
      <c r="K1078"/>
    </row>
    <row r="1079" spans="1:11">
      <c r="A1079" s="3">
        <v>1069</v>
      </c>
      <c r="B1079" s="12" t="s">
        <v>19</v>
      </c>
      <c r="C1079" s="11" t="s">
        <v>6</v>
      </c>
      <c r="D1079" s="12" t="s">
        <v>76</v>
      </c>
      <c r="E1079" s="13" t="s">
        <v>79</v>
      </c>
      <c r="F1079" s="14">
        <v>1080</v>
      </c>
      <c r="G1079" s="87">
        <f>IF(C1079="FDE", VLOOKUP(B1079, FDE,5,0),VLOOKUP(B1079,CDHU!$A$8:$F$4118,6,0))*(1+$E$8)</f>
        <v>32.750454000000005</v>
      </c>
      <c r="H1079" s="36">
        <f t="shared" si="32"/>
        <v>35370.49</v>
      </c>
      <c r="I1079" s="86">
        <f t="shared" si="33"/>
        <v>8.9140735956406557E-4</v>
      </c>
    </row>
    <row r="1080" spans="1:11">
      <c r="A1080" s="3">
        <v>1070</v>
      </c>
      <c r="B1080" s="12" t="s">
        <v>1839</v>
      </c>
      <c r="C1080" s="11" t="s">
        <v>6</v>
      </c>
      <c r="D1080" s="12" t="s">
        <v>1840</v>
      </c>
      <c r="E1080" s="13" t="s">
        <v>79</v>
      </c>
      <c r="F1080" s="14">
        <v>50</v>
      </c>
      <c r="G1080" s="87">
        <f>IF(C1080="FDE", VLOOKUP(B1080, FDE,5,0),VLOOKUP(B1080,CDHU!$A$8:$F$4118,6,0))*(1+$E$8)</f>
        <v>40.805262000000006</v>
      </c>
      <c r="H1080" s="36">
        <f t="shared" si="32"/>
        <v>2040.26</v>
      </c>
      <c r="I1080" s="86">
        <f t="shared" si="33"/>
        <v>5.1418648127978453E-5</v>
      </c>
    </row>
    <row r="1081" spans="1:11">
      <c r="A1081" s="3">
        <v>1071</v>
      </c>
      <c r="B1081" s="12" t="s">
        <v>1841</v>
      </c>
      <c r="C1081" s="11" t="s">
        <v>6</v>
      </c>
      <c r="D1081" s="12" t="s">
        <v>1842</v>
      </c>
      <c r="E1081" s="13" t="s">
        <v>79</v>
      </c>
      <c r="F1081" s="14">
        <v>2854.53</v>
      </c>
      <c r="G1081" s="87">
        <f>IF(C1081="FDE", VLOOKUP(B1081, FDE,5,0),VLOOKUP(B1081,CDHU!$A$8:$F$4118,6,0))*(1+$E$8)</f>
        <v>38.989224</v>
      </c>
      <c r="H1081" s="36">
        <f t="shared" si="32"/>
        <v>111295.9</v>
      </c>
      <c r="I1081" s="86">
        <f t="shared" si="33"/>
        <v>2.8048801232130596E-3</v>
      </c>
    </row>
    <row r="1082" spans="1:11">
      <c r="A1082" s="3">
        <v>1072</v>
      </c>
      <c r="B1082" s="12" t="s">
        <v>1843</v>
      </c>
      <c r="C1082" s="11" t="s">
        <v>6</v>
      </c>
      <c r="D1082" s="12" t="s">
        <v>1844</v>
      </c>
      <c r="E1082" s="13" t="s">
        <v>79</v>
      </c>
      <c r="F1082" s="14">
        <v>2854.53</v>
      </c>
      <c r="G1082" s="87">
        <f>IF(C1082="FDE", VLOOKUP(B1082, FDE,5,0),VLOOKUP(B1082,CDHU!$A$8:$F$4118,6,0))*(1+$E$8)</f>
        <v>66.810432000000006</v>
      </c>
      <c r="H1082" s="36">
        <f t="shared" si="32"/>
        <v>190712.38</v>
      </c>
      <c r="I1082" s="86">
        <f t="shared" si="33"/>
        <v>4.8063348597087215E-3</v>
      </c>
    </row>
    <row r="1083" spans="1:11">
      <c r="A1083" s="3">
        <v>1073</v>
      </c>
      <c r="B1083" s="12" t="s">
        <v>1845</v>
      </c>
      <c r="C1083" s="11" t="s">
        <v>6</v>
      </c>
      <c r="D1083" s="12" t="s">
        <v>1846</v>
      </c>
      <c r="E1083" s="13" t="s">
        <v>79</v>
      </c>
      <c r="F1083" s="14">
        <v>112</v>
      </c>
      <c r="G1083" s="87">
        <f>IF(C1083="FDE", VLOOKUP(B1083, FDE,5,0),VLOOKUP(B1083,CDHU!$A$8:$F$4118,6,0))*(1+$E$8)</f>
        <v>20.248206000000003</v>
      </c>
      <c r="H1083" s="36">
        <f t="shared" si="32"/>
        <v>2267.79</v>
      </c>
      <c r="I1083" s="86">
        <f t="shared" si="33"/>
        <v>5.715286092858178E-5</v>
      </c>
    </row>
    <row r="1084" spans="1:11">
      <c r="A1084" s="3">
        <v>1074</v>
      </c>
      <c r="B1084" s="12" t="s">
        <v>1847</v>
      </c>
      <c r="C1084" s="11" t="s">
        <v>6</v>
      </c>
      <c r="D1084" s="12" t="s">
        <v>1848</v>
      </c>
      <c r="E1084" s="13" t="s">
        <v>79</v>
      </c>
      <c r="F1084" s="14">
        <v>750</v>
      </c>
      <c r="G1084" s="87">
        <f>IF(C1084="FDE", VLOOKUP(B1084, FDE,5,0),VLOOKUP(B1084,CDHU!$A$8:$F$4118,6,0))*(1+$E$8)</f>
        <v>44.313797999999998</v>
      </c>
      <c r="H1084" s="36">
        <f t="shared" si="32"/>
        <v>33235.339999999997</v>
      </c>
      <c r="I1084" s="86">
        <f t="shared" si="33"/>
        <v>8.3759729293017907E-4</v>
      </c>
    </row>
    <row r="1085" spans="1:11">
      <c r="A1085" s="3">
        <v>1075</v>
      </c>
      <c r="B1085" s="12" t="s">
        <v>1849</v>
      </c>
      <c r="C1085" s="11" t="s">
        <v>6</v>
      </c>
      <c r="D1085" s="12" t="s">
        <v>1850</v>
      </c>
      <c r="E1085" s="13" t="s">
        <v>122</v>
      </c>
      <c r="F1085" s="14">
        <v>250</v>
      </c>
      <c r="G1085" s="87">
        <f>IF(C1085="FDE", VLOOKUP(B1085, FDE,5,0),VLOOKUP(B1085,CDHU!$A$8:$F$4118,6,0))*(1+$E$8)</f>
        <v>5.8557960000000007</v>
      </c>
      <c r="H1085" s="36">
        <f t="shared" si="32"/>
        <v>1463.94</v>
      </c>
      <c r="I1085" s="86">
        <f t="shared" si="33"/>
        <v>3.6894227079133434E-5</v>
      </c>
    </row>
    <row r="1086" spans="1:11">
      <c r="A1086" s="3">
        <v>1076</v>
      </c>
      <c r="B1086" s="12" t="s">
        <v>1851</v>
      </c>
      <c r="C1086" s="11" t="s">
        <v>6</v>
      </c>
      <c r="D1086" s="12" t="s">
        <v>1852</v>
      </c>
      <c r="E1086" s="13" t="s">
        <v>79</v>
      </c>
      <c r="F1086" s="14">
        <v>112</v>
      </c>
      <c r="G1086" s="87">
        <f>IF(C1086="FDE", VLOOKUP(B1086, FDE,5,0),VLOOKUP(B1086,CDHU!$A$8:$F$4118,6,0))*(1+$E$8)</f>
        <v>39.545153999999997</v>
      </c>
      <c r="H1086" s="36">
        <f t="shared" si="32"/>
        <v>4429.05</v>
      </c>
      <c r="I1086" s="86">
        <f t="shared" si="33"/>
        <v>1.1162095198220961E-4</v>
      </c>
    </row>
    <row r="1087" spans="1:11">
      <c r="A1087" s="3">
        <v>1077</v>
      </c>
      <c r="B1087" s="12" t="s">
        <v>1853</v>
      </c>
      <c r="C1087" s="11" t="s">
        <v>6</v>
      </c>
      <c r="D1087" s="12" t="s">
        <v>1854</v>
      </c>
      <c r="E1087" s="13" t="s">
        <v>101</v>
      </c>
      <c r="F1087" s="14">
        <v>25</v>
      </c>
      <c r="G1087" s="87">
        <f>IF(C1087="FDE", VLOOKUP(B1087, FDE,5,0),VLOOKUP(B1087,CDHU!$A$8:$F$4118,6,0))*(1+$E$8)</f>
        <v>8.9319420000000012</v>
      </c>
      <c r="H1087" s="36">
        <f t="shared" si="32"/>
        <v>223.29</v>
      </c>
      <c r="I1087" s="86">
        <f t="shared" si="33"/>
        <v>5.6273562881673453E-6</v>
      </c>
    </row>
    <row r="1088" spans="1:11">
      <c r="A1088" s="3">
        <v>1078</v>
      </c>
      <c r="B1088" s="12" t="s">
        <v>1855</v>
      </c>
      <c r="C1088" s="11" t="s">
        <v>6</v>
      </c>
      <c r="D1088" s="12" t="s">
        <v>1856</v>
      </c>
      <c r="E1088" s="13" t="s">
        <v>101</v>
      </c>
      <c r="F1088" s="14">
        <v>500</v>
      </c>
      <c r="G1088" s="87">
        <f>IF(C1088="FDE", VLOOKUP(B1088, FDE,5,0),VLOOKUP(B1088,CDHU!$A$8:$F$4118,6,0))*(1+$E$8)</f>
        <v>16.220802000000003</v>
      </c>
      <c r="H1088" s="36">
        <f t="shared" si="32"/>
        <v>8110.4</v>
      </c>
      <c r="I1088" s="86">
        <f t="shared" si="33"/>
        <v>2.0439836284451808E-4</v>
      </c>
    </row>
    <row r="1089" spans="1:9">
      <c r="A1089" s="3">
        <v>1079</v>
      </c>
      <c r="B1089" s="12" t="s">
        <v>1857</v>
      </c>
      <c r="C1089" s="11" t="s">
        <v>6</v>
      </c>
      <c r="D1089" s="12" t="s">
        <v>1858</v>
      </c>
      <c r="E1089" s="13" t="s">
        <v>101</v>
      </c>
      <c r="F1089" s="14">
        <v>300</v>
      </c>
      <c r="G1089" s="87">
        <f>IF(C1089="FDE", VLOOKUP(B1089, FDE,5,0),VLOOKUP(B1089,CDHU!$A$8:$F$4118,6,0))*(1+$E$8)</f>
        <v>11.699238000000001</v>
      </c>
      <c r="H1089" s="36">
        <f t="shared" si="32"/>
        <v>3509.77</v>
      </c>
      <c r="I1089" s="86">
        <f t="shared" si="33"/>
        <v>8.8453250389722358E-5</v>
      </c>
    </row>
    <row r="1090" spans="1:9">
      <c r="A1090" s="3">
        <v>1080</v>
      </c>
      <c r="B1090" s="12" t="s">
        <v>1859</v>
      </c>
      <c r="C1090" s="11" t="s">
        <v>6</v>
      </c>
      <c r="D1090" s="12" t="s">
        <v>1860</v>
      </c>
      <c r="E1090" s="13" t="s">
        <v>101</v>
      </c>
      <c r="F1090" s="14">
        <v>500</v>
      </c>
      <c r="G1090" s="87">
        <f>IF(C1090="FDE", VLOOKUP(B1090, FDE,5,0),VLOOKUP(B1090,CDHU!$A$8:$F$4118,6,0))*(1+$E$8)</f>
        <v>11.699238000000001</v>
      </c>
      <c r="H1090" s="36">
        <f t="shared" si="32"/>
        <v>5849.61</v>
      </c>
      <c r="I1090" s="86">
        <f t="shared" si="33"/>
        <v>1.4742191596948625E-4</v>
      </c>
    </row>
    <row r="1091" spans="1:9">
      <c r="A1091" s="3">
        <v>1081</v>
      </c>
      <c r="B1091" s="12" t="s">
        <v>1861</v>
      </c>
      <c r="C1091" s="11" t="s">
        <v>6</v>
      </c>
      <c r="D1091" s="12" t="s">
        <v>1862</v>
      </c>
      <c r="E1091" s="13" t="s">
        <v>101</v>
      </c>
      <c r="F1091" s="14">
        <v>300</v>
      </c>
      <c r="G1091" s="87">
        <f>IF(C1091="FDE", VLOOKUP(B1091, FDE,5,0),VLOOKUP(B1091,CDHU!$A$8:$F$4118,6,0))*(1+$E$8)</f>
        <v>15.170712</v>
      </c>
      <c r="H1091" s="36">
        <f t="shared" si="32"/>
        <v>4551.21</v>
      </c>
      <c r="I1091" s="86">
        <f t="shared" si="33"/>
        <v>1.1469962923673297E-4</v>
      </c>
    </row>
    <row r="1092" spans="1:9">
      <c r="A1092" s="3">
        <v>1082</v>
      </c>
      <c r="B1092" s="12" t="s">
        <v>2879</v>
      </c>
      <c r="C1092" s="11" t="s">
        <v>6</v>
      </c>
      <c r="D1092" s="12" t="s">
        <v>2880</v>
      </c>
      <c r="E1092" s="13" t="s">
        <v>101</v>
      </c>
      <c r="F1092" s="14">
        <v>1</v>
      </c>
      <c r="G1092" s="87">
        <f>IF(C1092="FDE", VLOOKUP(B1092, FDE,5,0),VLOOKUP(B1092,CDHU!$A$8:$F$4118,6,0))*(1+$E$8)</f>
        <v>13.663524000000001</v>
      </c>
      <c r="H1092" s="36">
        <f t="shared" si="32"/>
        <v>13.66</v>
      </c>
      <c r="I1092" s="86">
        <f t="shared" si="33"/>
        <v>3.4425942449892942E-7</v>
      </c>
    </row>
    <row r="1093" spans="1:9">
      <c r="A1093" s="3">
        <v>1083</v>
      </c>
      <c r="B1093" s="12" t="s">
        <v>1863</v>
      </c>
      <c r="C1093" s="11" t="s">
        <v>6</v>
      </c>
      <c r="D1093" s="12" t="s">
        <v>1864</v>
      </c>
      <c r="E1093" s="13" t="s">
        <v>79</v>
      </c>
      <c r="F1093" s="14">
        <v>562</v>
      </c>
      <c r="G1093" s="87">
        <f>IF(C1093="FDE", VLOOKUP(B1093, FDE,5,0),VLOOKUP(B1093,CDHU!$A$8:$F$4118,6,0))*(1+$E$8)</f>
        <v>9.3766859999999994</v>
      </c>
      <c r="H1093" s="36">
        <f t="shared" si="32"/>
        <v>5269.69</v>
      </c>
      <c r="I1093" s="86">
        <f t="shared" si="33"/>
        <v>1.3280676769310124E-4</v>
      </c>
    </row>
    <row r="1094" spans="1:9">
      <c r="A1094" s="3">
        <v>1084</v>
      </c>
      <c r="B1094" s="12" t="s">
        <v>1865</v>
      </c>
      <c r="C1094" s="11" t="s">
        <v>6</v>
      </c>
      <c r="D1094" s="12" t="s">
        <v>1866</v>
      </c>
      <c r="E1094" s="13" t="s">
        <v>79</v>
      </c>
      <c r="F1094" s="14">
        <v>112</v>
      </c>
      <c r="G1094" s="87">
        <f>IF(C1094="FDE", VLOOKUP(B1094, FDE,5,0),VLOOKUP(B1094,CDHU!$A$8:$F$4118,6,0))*(1+$E$8)</f>
        <v>26.635224000000001</v>
      </c>
      <c r="H1094" s="36">
        <f t="shared" si="32"/>
        <v>2983.14</v>
      </c>
      <c r="I1094" s="86">
        <f t="shared" si="33"/>
        <v>7.518111710100558E-5</v>
      </c>
    </row>
    <row r="1095" spans="1:9">
      <c r="A1095" s="3">
        <v>1085</v>
      </c>
      <c r="B1095" s="12" t="s">
        <v>1867</v>
      </c>
      <c r="C1095" s="11" t="s">
        <v>6</v>
      </c>
      <c r="D1095" s="12" t="s">
        <v>1868</v>
      </c>
      <c r="E1095" s="13" t="s">
        <v>79</v>
      </c>
      <c r="F1095" s="14">
        <v>300</v>
      </c>
      <c r="G1095" s="87">
        <f>IF(C1095="FDE", VLOOKUP(B1095, FDE,5,0),VLOOKUP(B1095,CDHU!$A$8:$F$4118,6,0))*(1+$E$8)</f>
        <v>24.967434000000001</v>
      </c>
      <c r="H1095" s="36">
        <f t="shared" si="32"/>
        <v>7490.23</v>
      </c>
      <c r="I1095" s="86">
        <f t="shared" si="33"/>
        <v>1.8876883376022077E-4</v>
      </c>
    </row>
    <row r="1096" spans="1:9">
      <c r="A1096" s="3">
        <v>1086</v>
      </c>
      <c r="B1096" s="12" t="s">
        <v>1869</v>
      </c>
      <c r="C1096" s="11" t="s">
        <v>6</v>
      </c>
      <c r="D1096" s="12" t="s">
        <v>1870</v>
      </c>
      <c r="E1096" s="13" t="s">
        <v>79</v>
      </c>
      <c r="F1096" s="14">
        <v>250</v>
      </c>
      <c r="G1096" s="87">
        <f>IF(C1096="FDE", VLOOKUP(B1096, FDE,5,0),VLOOKUP(B1096,CDHU!$A$8:$F$4118,6,0))*(1+$E$8)</f>
        <v>37.519098</v>
      </c>
      <c r="H1096" s="36">
        <f t="shared" si="32"/>
        <v>9379.77</v>
      </c>
      <c r="I1096" s="86">
        <f t="shared" si="33"/>
        <v>2.3638903529519202E-4</v>
      </c>
    </row>
    <row r="1097" spans="1:9">
      <c r="A1097" s="3">
        <v>1087</v>
      </c>
      <c r="B1097" s="12" t="s">
        <v>1871</v>
      </c>
      <c r="C1097" s="11" t="s">
        <v>6</v>
      </c>
      <c r="D1097" s="12" t="s">
        <v>1872</v>
      </c>
      <c r="E1097" s="13" t="s">
        <v>79</v>
      </c>
      <c r="F1097" s="14">
        <v>50</v>
      </c>
      <c r="G1097" s="87">
        <f>IF(C1097="FDE", VLOOKUP(B1097, FDE,5,0),VLOOKUP(B1097,CDHU!$A$8:$F$4118,6,0))*(1+$E$8)</f>
        <v>52.331544000000001</v>
      </c>
      <c r="H1097" s="36">
        <f t="shared" si="32"/>
        <v>2616.5700000000002</v>
      </c>
      <c r="I1097" s="86">
        <f t="shared" si="33"/>
        <v>6.5942817156746986E-5</v>
      </c>
    </row>
    <row r="1098" spans="1:9">
      <c r="A1098" s="3">
        <v>1088</v>
      </c>
      <c r="B1098" s="12" t="s">
        <v>1873</v>
      </c>
      <c r="C1098" s="11" t="s">
        <v>6</v>
      </c>
      <c r="D1098" s="12" t="s">
        <v>1874</v>
      </c>
      <c r="E1098" s="13" t="s">
        <v>79</v>
      </c>
      <c r="F1098" s="14">
        <v>250</v>
      </c>
      <c r="G1098" s="87">
        <f>IF(C1098="FDE", VLOOKUP(B1098, FDE,5,0),VLOOKUP(B1098,CDHU!$A$8:$F$4118,6,0))*(1+$E$8)</f>
        <v>14.614782</v>
      </c>
      <c r="H1098" s="36">
        <f t="shared" si="32"/>
        <v>3653.69</v>
      </c>
      <c r="I1098" s="86">
        <f t="shared" si="33"/>
        <v>9.2080323330709618E-5</v>
      </c>
    </row>
    <row r="1099" spans="1:9">
      <c r="A1099" s="3">
        <v>1089</v>
      </c>
      <c r="B1099" s="12" t="s">
        <v>1875</v>
      </c>
      <c r="C1099" s="11" t="s">
        <v>6</v>
      </c>
      <c r="D1099" s="12" t="s">
        <v>2184</v>
      </c>
      <c r="E1099" s="13" t="s">
        <v>79</v>
      </c>
      <c r="F1099" s="14">
        <v>150</v>
      </c>
      <c r="G1099" s="87">
        <f>IF(C1099="FDE", VLOOKUP(B1099, FDE,5,0),VLOOKUP(B1099,CDHU!$A$8:$F$4118,6,0))*(1+$E$8)</f>
        <v>30.576150000000002</v>
      </c>
      <c r="H1099" s="36">
        <f t="shared" ref="H1099:H1162" si="34">TRUNC(F1099*G1099,2)</f>
        <v>4586.42</v>
      </c>
      <c r="I1099" s="86">
        <f t="shared" ref="I1099:I1162" si="35">H1099/$H$1463</f>
        <v>1.155869919260893E-4</v>
      </c>
    </row>
    <row r="1100" spans="1:9">
      <c r="A1100" s="3">
        <v>1090</v>
      </c>
      <c r="B1100" s="12" t="s">
        <v>2881</v>
      </c>
      <c r="C1100" s="11" t="s">
        <v>6</v>
      </c>
      <c r="D1100" s="12" t="s">
        <v>2882</v>
      </c>
      <c r="E1100" s="13" t="s">
        <v>79</v>
      </c>
      <c r="F1100" s="14">
        <v>1</v>
      </c>
      <c r="G1100" s="87">
        <f>IF(C1100="FDE", VLOOKUP(B1100, FDE,5,0),VLOOKUP(B1100,CDHU!$A$8:$F$4118,6,0))*(1+$E$8)</f>
        <v>27.487650000000002</v>
      </c>
      <c r="H1100" s="36">
        <f t="shared" si="34"/>
        <v>27.48</v>
      </c>
      <c r="I1100" s="86">
        <f t="shared" si="35"/>
        <v>6.9255117022185799E-7</v>
      </c>
    </row>
    <row r="1101" spans="1:9">
      <c r="A1101" s="3">
        <v>1091</v>
      </c>
      <c r="B1101" s="12" t="s">
        <v>60</v>
      </c>
      <c r="C1101" s="11" t="s">
        <v>6</v>
      </c>
      <c r="D1101" s="12" t="s">
        <v>61</v>
      </c>
      <c r="E1101" s="13" t="s">
        <v>80</v>
      </c>
      <c r="F1101" s="14">
        <v>20</v>
      </c>
      <c r="G1101" s="87">
        <f>IF(C1101="FDE", VLOOKUP(B1101, FDE,5,0),VLOOKUP(B1101,CDHU!$A$8:$F$4118,6,0))*(1+$E$8)</f>
        <v>1353.7389660000001</v>
      </c>
      <c r="H1101" s="36">
        <f t="shared" si="34"/>
        <v>27074.77</v>
      </c>
      <c r="I1101" s="86">
        <f t="shared" si="35"/>
        <v>6.823385606618506E-4</v>
      </c>
    </row>
    <row r="1102" spans="1:9">
      <c r="A1102" s="3">
        <v>1092</v>
      </c>
      <c r="B1102" s="12" t="s">
        <v>17</v>
      </c>
      <c r="C1102" s="11" t="s">
        <v>6</v>
      </c>
      <c r="D1102" s="12" t="s">
        <v>1876</v>
      </c>
      <c r="E1102" s="13" t="s">
        <v>79</v>
      </c>
      <c r="F1102" s="14">
        <v>46575</v>
      </c>
      <c r="G1102" s="87">
        <f>IF(C1102="FDE", VLOOKUP(B1102, FDE,5,0),VLOOKUP(B1102,CDHU!$A$8:$F$4118,6,0))*(1+$E$8)</f>
        <v>3.8544480000000001</v>
      </c>
      <c r="H1102" s="36">
        <f t="shared" si="34"/>
        <v>179520.91</v>
      </c>
      <c r="I1102" s="86">
        <f t="shared" si="35"/>
        <v>4.5242873471540339E-3</v>
      </c>
    </row>
    <row r="1103" spans="1:9">
      <c r="A1103" s="3">
        <v>1093</v>
      </c>
      <c r="B1103" s="12" t="s">
        <v>1877</v>
      </c>
      <c r="C1103" s="11" t="s">
        <v>6</v>
      </c>
      <c r="D1103" s="12" t="s">
        <v>1878</v>
      </c>
      <c r="E1103" s="13" t="s">
        <v>79</v>
      </c>
      <c r="F1103" s="14">
        <v>1427</v>
      </c>
      <c r="G1103" s="87">
        <f>IF(C1103="FDE", VLOOKUP(B1103, FDE,5,0),VLOOKUP(B1103,CDHU!$A$8:$F$4118,6,0))*(1+$E$8)</f>
        <v>5.1763260000000004</v>
      </c>
      <c r="H1103" s="36">
        <f t="shared" si="34"/>
        <v>7386.61</v>
      </c>
      <c r="I1103" s="86">
        <f t="shared" si="35"/>
        <v>1.861574017275283E-4</v>
      </c>
    </row>
    <row r="1104" spans="1:9">
      <c r="A1104" s="3">
        <v>1094</v>
      </c>
      <c r="B1104" s="12" t="s">
        <v>20</v>
      </c>
      <c r="C1104" s="11" t="s">
        <v>6</v>
      </c>
      <c r="D1104" s="12" t="s">
        <v>21</v>
      </c>
      <c r="E1104" s="13" t="s">
        <v>79</v>
      </c>
      <c r="F1104" s="14">
        <v>540</v>
      </c>
      <c r="G1104" s="87">
        <f>IF(C1104="FDE", VLOOKUP(B1104, FDE,5,0),VLOOKUP(B1104,CDHU!$A$8:$F$4118,6,0))*(1+$E$8)</f>
        <v>6.6588060000000002</v>
      </c>
      <c r="H1104" s="36">
        <f t="shared" si="34"/>
        <v>3595.75</v>
      </c>
      <c r="I1104" s="86">
        <f t="shared" si="35"/>
        <v>9.0620119007468915E-5</v>
      </c>
    </row>
    <row r="1105" spans="1:9">
      <c r="A1105" s="3">
        <v>1095</v>
      </c>
      <c r="B1105" s="12" t="s">
        <v>1879</v>
      </c>
      <c r="C1105" s="11" t="s">
        <v>6</v>
      </c>
      <c r="D1105" s="12" t="s">
        <v>1880</v>
      </c>
      <c r="E1105" s="13" t="s">
        <v>79</v>
      </c>
      <c r="F1105" s="14">
        <v>5175</v>
      </c>
      <c r="G1105" s="87">
        <f>IF(C1105="FDE", VLOOKUP(B1105, FDE,5,0),VLOOKUP(B1105,CDHU!$A$8:$F$4118,6,0))*(1+$E$8)</f>
        <v>9.0925440000000002</v>
      </c>
      <c r="H1105" s="36">
        <f t="shared" si="34"/>
        <v>47053.91</v>
      </c>
      <c r="I1105" s="86">
        <f t="shared" si="35"/>
        <v>1.1858529997821683E-3</v>
      </c>
    </row>
    <row r="1106" spans="1:9">
      <c r="A1106" s="3">
        <v>1096</v>
      </c>
      <c r="B1106" s="12" t="s">
        <v>1881</v>
      </c>
      <c r="C1106" s="11" t="s">
        <v>6</v>
      </c>
      <c r="D1106" s="12" t="s">
        <v>1882</v>
      </c>
      <c r="E1106" s="13" t="s">
        <v>79</v>
      </c>
      <c r="F1106" s="14">
        <v>250</v>
      </c>
      <c r="G1106" s="87">
        <f>IF(C1106="FDE", VLOOKUP(B1106, FDE,5,0),VLOOKUP(B1106,CDHU!$A$8:$F$4118,6,0))*(1+$E$8)</f>
        <v>9.0925440000000002</v>
      </c>
      <c r="H1106" s="36">
        <f t="shared" si="34"/>
        <v>2273.13</v>
      </c>
      <c r="I1106" s="86">
        <f t="shared" si="35"/>
        <v>5.7287439649432754E-5</v>
      </c>
    </row>
    <row r="1107" spans="1:9">
      <c r="A1107" s="3">
        <v>1097</v>
      </c>
      <c r="B1107" s="12" t="s">
        <v>1883</v>
      </c>
      <c r="C1107" s="11" t="s">
        <v>6</v>
      </c>
      <c r="D1107" s="12" t="s">
        <v>1884</v>
      </c>
      <c r="E1107" s="13" t="s">
        <v>79</v>
      </c>
      <c r="F1107" s="14">
        <v>1000</v>
      </c>
      <c r="G1107" s="87">
        <f>IF(C1107="FDE", VLOOKUP(B1107, FDE,5,0),VLOOKUP(B1107,CDHU!$A$8:$F$4118,6,0))*(1+$E$8)</f>
        <v>24.745062000000001</v>
      </c>
      <c r="H1107" s="36">
        <f t="shared" si="34"/>
        <v>24745.06</v>
      </c>
      <c r="I1107" s="86">
        <f t="shared" si="35"/>
        <v>6.2362519141958108E-4</v>
      </c>
    </row>
    <row r="1108" spans="1:9">
      <c r="A1108" s="3">
        <v>1098</v>
      </c>
      <c r="B1108" s="12" t="s">
        <v>1885</v>
      </c>
      <c r="C1108" s="11" t="s">
        <v>6</v>
      </c>
      <c r="D1108" s="12" t="s">
        <v>1886</v>
      </c>
      <c r="E1108" s="13" t="s">
        <v>79</v>
      </c>
      <c r="F1108" s="14">
        <v>50</v>
      </c>
      <c r="G1108" s="87">
        <f>IF(C1108="FDE", VLOOKUP(B1108, FDE,5,0),VLOOKUP(B1108,CDHU!$A$8:$F$4118,6,0))*(1+$E$8)</f>
        <v>28.130058000000002</v>
      </c>
      <c r="H1108" s="36">
        <f t="shared" si="34"/>
        <v>1406.5</v>
      </c>
      <c r="I1108" s="86">
        <f t="shared" si="35"/>
        <v>3.5446623759717732E-5</v>
      </c>
    </row>
    <row r="1109" spans="1:9">
      <c r="A1109" s="3">
        <v>1099</v>
      </c>
      <c r="B1109" s="12" t="s">
        <v>2883</v>
      </c>
      <c r="C1109" s="11" t="s">
        <v>6</v>
      </c>
      <c r="D1109" s="12" t="s">
        <v>2884</v>
      </c>
      <c r="E1109" s="13" t="s">
        <v>79</v>
      </c>
      <c r="F1109" s="14">
        <v>1</v>
      </c>
      <c r="G1109" s="87">
        <f>IF(C1109="FDE", VLOOKUP(B1109, FDE,5,0),VLOOKUP(B1109,CDHU!$A$8:$F$4118,6,0))*(1+$E$8)</f>
        <v>14.787738000000001</v>
      </c>
      <c r="H1109" s="36">
        <f t="shared" si="34"/>
        <v>14.78</v>
      </c>
      <c r="I1109" s="86">
        <f t="shared" si="35"/>
        <v>3.7248567306692359E-7</v>
      </c>
    </row>
    <row r="1110" spans="1:9">
      <c r="A1110" s="3">
        <v>1100</v>
      </c>
      <c r="B1110" s="12" t="s">
        <v>2885</v>
      </c>
      <c r="C1110" s="11" t="s">
        <v>6</v>
      </c>
      <c r="D1110" s="12" t="s">
        <v>2886</v>
      </c>
      <c r="E1110" s="13" t="s">
        <v>79</v>
      </c>
      <c r="F1110" s="14">
        <v>1</v>
      </c>
      <c r="G1110" s="87">
        <f>IF(C1110="FDE", VLOOKUP(B1110, FDE,5,0),VLOOKUP(B1110,CDHU!$A$8:$F$4118,6,0))*(1+$E$8)</f>
        <v>26.845242000000002</v>
      </c>
      <c r="H1110" s="36">
        <f t="shared" si="34"/>
        <v>26.84</v>
      </c>
      <c r="I1110" s="86">
        <f t="shared" si="35"/>
        <v>6.7642188532586128E-7</v>
      </c>
    </row>
    <row r="1111" spans="1:9">
      <c r="A1111" s="3">
        <v>1101</v>
      </c>
      <c r="B1111" s="12" t="s">
        <v>65</v>
      </c>
      <c r="C1111" s="11" t="s">
        <v>6</v>
      </c>
      <c r="D1111" s="12" t="s">
        <v>66</v>
      </c>
      <c r="E1111" s="13" t="s">
        <v>101</v>
      </c>
      <c r="F1111" s="14">
        <v>1850</v>
      </c>
      <c r="G1111" s="87">
        <f>IF(C1111="FDE", VLOOKUP(B1111, FDE,5,0),VLOOKUP(B1111,CDHU!$A$8:$F$4118,6,0))*(1+$E$8)</f>
        <v>867.96733200000006</v>
      </c>
      <c r="H1111" s="36">
        <f t="shared" si="34"/>
        <v>1605739.56</v>
      </c>
      <c r="I1111" s="82">
        <f t="shared" si="35"/>
        <v>4.0467860675019333E-2</v>
      </c>
    </row>
    <row r="1112" spans="1:9">
      <c r="A1112" s="3">
        <v>1102</v>
      </c>
      <c r="B1112" s="12" t="s">
        <v>1887</v>
      </c>
      <c r="C1112" s="11" t="s">
        <v>6</v>
      </c>
      <c r="D1112" s="12" t="s">
        <v>1888</v>
      </c>
      <c r="E1112" s="13" t="s">
        <v>101</v>
      </c>
      <c r="F1112" s="14">
        <v>30</v>
      </c>
      <c r="G1112" s="87">
        <f>IF(C1112="FDE", VLOOKUP(B1112, FDE,5,0),VLOOKUP(B1112,CDHU!$A$8:$F$4118,6,0))*(1+$E$8)</f>
        <v>1153.6782900000001</v>
      </c>
      <c r="H1112" s="36">
        <f t="shared" si="34"/>
        <v>34610.339999999997</v>
      </c>
      <c r="I1112" s="86">
        <f t="shared" si="35"/>
        <v>8.7225005344892202E-4</v>
      </c>
    </row>
    <row r="1113" spans="1:9">
      <c r="A1113" s="3">
        <v>1103</v>
      </c>
      <c r="B1113" s="12" t="s">
        <v>1889</v>
      </c>
      <c r="C1113" s="11" t="s">
        <v>6</v>
      </c>
      <c r="D1113" s="12" t="s">
        <v>1890</v>
      </c>
      <c r="E1113" s="13" t="s">
        <v>79</v>
      </c>
      <c r="F1113" s="14">
        <v>6</v>
      </c>
      <c r="G1113" s="87">
        <f>IF(C1113="FDE", VLOOKUP(B1113, FDE,5,0),VLOOKUP(B1113,CDHU!$A$8:$F$4118,6,0))*(1+$E$8)</f>
        <v>1315.009176</v>
      </c>
      <c r="H1113" s="36">
        <f t="shared" si="34"/>
        <v>7890.05</v>
      </c>
      <c r="I1113" s="86">
        <f t="shared" si="35"/>
        <v>1.9884510045884172E-4</v>
      </c>
    </row>
    <row r="1114" spans="1:9">
      <c r="A1114" s="3">
        <v>1104</v>
      </c>
      <c r="B1114" s="12" t="s">
        <v>1891</v>
      </c>
      <c r="C1114" s="11" t="s">
        <v>6</v>
      </c>
      <c r="D1114" s="12" t="s">
        <v>2185</v>
      </c>
      <c r="E1114" s="13" t="s">
        <v>79</v>
      </c>
      <c r="F1114" s="14">
        <v>7</v>
      </c>
      <c r="G1114" s="87">
        <f>IF(C1114="FDE", VLOOKUP(B1114, FDE,5,0),VLOOKUP(B1114,CDHU!$A$8:$F$4118,6,0))*(1+$E$8)</f>
        <v>473.23232400000001</v>
      </c>
      <c r="H1114" s="36">
        <f t="shared" si="34"/>
        <v>3312.62</v>
      </c>
      <c r="I1114" s="86">
        <f t="shared" si="35"/>
        <v>8.3484674581525868E-5</v>
      </c>
    </row>
    <row r="1115" spans="1:9">
      <c r="A1115" s="3">
        <v>1105</v>
      </c>
      <c r="B1115" s="12" t="s">
        <v>1892</v>
      </c>
      <c r="C1115" s="11" t="s">
        <v>6</v>
      </c>
      <c r="D1115" s="12" t="s">
        <v>1893</v>
      </c>
      <c r="E1115" s="13" t="s">
        <v>79</v>
      </c>
      <c r="F1115" s="14">
        <v>15</v>
      </c>
      <c r="G1115" s="87">
        <f>IF(C1115="FDE", VLOOKUP(B1115, FDE,5,0),VLOOKUP(B1115,CDHU!$A$8:$F$4118,6,0))*(1+$E$8)</f>
        <v>1250.0147820000002</v>
      </c>
      <c r="H1115" s="36">
        <f t="shared" si="34"/>
        <v>18750.22</v>
      </c>
      <c r="I1115" s="86">
        <f t="shared" si="35"/>
        <v>4.7254318787908611E-4</v>
      </c>
    </row>
    <row r="1116" spans="1:9">
      <c r="A1116" s="3">
        <v>1106</v>
      </c>
      <c r="B1116" s="12" t="s">
        <v>1894</v>
      </c>
      <c r="C1116" s="11" t="s">
        <v>6</v>
      </c>
      <c r="D1116" s="12" t="s">
        <v>1895</v>
      </c>
      <c r="E1116" s="13" t="s">
        <v>80</v>
      </c>
      <c r="F1116" s="14">
        <v>1</v>
      </c>
      <c r="G1116" s="87">
        <f>IF(C1116="FDE", VLOOKUP(B1116, FDE,5,0),VLOOKUP(B1116,CDHU!$A$8:$F$4118,6,0))*(1+$E$8)</f>
        <v>7465.21335</v>
      </c>
      <c r="H1116" s="36">
        <f t="shared" si="34"/>
        <v>7465.21</v>
      </c>
      <c r="I1116" s="86">
        <f t="shared" si="35"/>
        <v>1.8813827952881792E-4</v>
      </c>
    </row>
    <row r="1117" spans="1:9">
      <c r="A1117" s="3">
        <v>1107</v>
      </c>
      <c r="B1117" s="12" t="s">
        <v>1896</v>
      </c>
      <c r="C1117" s="11" t="s">
        <v>6</v>
      </c>
      <c r="D1117" s="12" t="s">
        <v>1897</v>
      </c>
      <c r="E1117" s="13" t="s">
        <v>80</v>
      </c>
      <c r="F1117" s="14">
        <v>1</v>
      </c>
      <c r="G1117" s="87">
        <f>IF(C1117="FDE", VLOOKUP(B1117, FDE,5,0),VLOOKUP(B1117,CDHU!$A$8:$F$4118,6,0))*(1+$E$8)</f>
        <v>9173.1538500000006</v>
      </c>
      <c r="H1117" s="36">
        <f t="shared" si="34"/>
        <v>9173.15</v>
      </c>
      <c r="I1117" s="86">
        <f t="shared" si="35"/>
        <v>2.3118179647455009E-4</v>
      </c>
    </row>
    <row r="1118" spans="1:9">
      <c r="A1118" s="3">
        <v>1108</v>
      </c>
      <c r="B1118" s="12" t="s">
        <v>1898</v>
      </c>
      <c r="C1118" s="11" t="s">
        <v>6</v>
      </c>
      <c r="D1118" s="12" t="s">
        <v>1899</v>
      </c>
      <c r="E1118" s="13" t="s">
        <v>80</v>
      </c>
      <c r="F1118" s="14">
        <v>1</v>
      </c>
      <c r="G1118" s="87">
        <f>IF(C1118="FDE", VLOOKUP(B1118, FDE,5,0),VLOOKUP(B1118,CDHU!$A$8:$F$4118,6,0))*(1+$E$8)</f>
        <v>6484.268688000001</v>
      </c>
      <c r="H1118" s="36">
        <f t="shared" si="34"/>
        <v>6484.26</v>
      </c>
      <c r="I1118" s="86">
        <f t="shared" si="35"/>
        <v>1.6341637012455548E-4</v>
      </c>
    </row>
    <row r="1119" spans="1:9">
      <c r="A1119" s="3">
        <v>1109</v>
      </c>
      <c r="B1119" s="12" t="s">
        <v>1900</v>
      </c>
      <c r="C1119" s="11" t="s">
        <v>6</v>
      </c>
      <c r="D1119" s="12" t="s">
        <v>1901</v>
      </c>
      <c r="E1119" s="13" t="s">
        <v>79</v>
      </c>
      <c r="F1119" s="14">
        <v>50</v>
      </c>
      <c r="G1119" s="87">
        <f>IF(C1119="FDE", VLOOKUP(B1119, FDE,5,0),VLOOKUP(B1119,CDHU!$A$8:$F$4118,6,0))*(1+$E$8)</f>
        <v>987.61582199999998</v>
      </c>
      <c r="H1119" s="36">
        <f t="shared" si="34"/>
        <v>49380.79</v>
      </c>
      <c r="I1119" s="86">
        <f t="shared" si="35"/>
        <v>1.2444950473427883E-3</v>
      </c>
    </row>
    <row r="1120" spans="1:9">
      <c r="A1120" s="3">
        <v>1110</v>
      </c>
      <c r="B1120" s="12" t="s">
        <v>1902</v>
      </c>
      <c r="C1120" s="11" t="s">
        <v>6</v>
      </c>
      <c r="D1120" s="12" t="s">
        <v>1903</v>
      </c>
      <c r="E1120" s="13" t="s">
        <v>79</v>
      </c>
      <c r="F1120" s="14">
        <v>90</v>
      </c>
      <c r="G1120" s="87">
        <f>IF(C1120="FDE", VLOOKUP(B1120, FDE,5,0),VLOOKUP(B1120,CDHU!$A$8:$F$4118,6,0))*(1+$E$8)</f>
        <v>346.76442600000001</v>
      </c>
      <c r="H1120" s="36">
        <f t="shared" si="34"/>
        <v>31208.79</v>
      </c>
      <c r="I1120" s="86">
        <f t="shared" si="35"/>
        <v>7.8652416432708225E-4</v>
      </c>
    </row>
    <row r="1121" spans="1:9">
      <c r="A1121" s="3">
        <v>1111</v>
      </c>
      <c r="B1121" s="12" t="s">
        <v>1904</v>
      </c>
      <c r="C1121" s="11" t="s">
        <v>6</v>
      </c>
      <c r="D1121" s="12" t="s">
        <v>1905</v>
      </c>
      <c r="E1121" s="13" t="s">
        <v>79</v>
      </c>
      <c r="F1121" s="14">
        <v>4</v>
      </c>
      <c r="G1121" s="87">
        <f>IF(C1121="FDE", VLOOKUP(B1121, FDE,5,0),VLOOKUP(B1121,CDHU!$A$8:$F$4118,6,0))*(1+$E$8)</f>
        <v>1385.5258080000001</v>
      </c>
      <c r="H1121" s="36">
        <f t="shared" si="34"/>
        <v>5542.1</v>
      </c>
      <c r="I1121" s="86">
        <f t="shared" si="35"/>
        <v>1.3967204659703637E-4</v>
      </c>
    </row>
    <row r="1122" spans="1:9">
      <c r="A1122" s="3">
        <v>1112</v>
      </c>
      <c r="B1122" s="12" t="s">
        <v>1906</v>
      </c>
      <c r="C1122" s="11" t="s">
        <v>6</v>
      </c>
      <c r="D1122" s="12" t="s">
        <v>1907</v>
      </c>
      <c r="E1122" s="13" t="s">
        <v>79</v>
      </c>
      <c r="F1122" s="14">
        <v>150</v>
      </c>
      <c r="G1122" s="87">
        <f>IF(C1122="FDE", VLOOKUP(B1122, FDE,5,0),VLOOKUP(B1122,CDHU!$A$8:$F$4118,6,0))*(1+$E$8)</f>
        <v>164.23407600000002</v>
      </c>
      <c r="H1122" s="36">
        <f t="shared" si="34"/>
        <v>24635.11</v>
      </c>
      <c r="I1122" s="86">
        <f t="shared" si="35"/>
        <v>6.2085423067846418E-4</v>
      </c>
    </row>
    <row r="1123" spans="1:9">
      <c r="A1123" s="3">
        <v>1113</v>
      </c>
      <c r="B1123" s="12" t="s">
        <v>1908</v>
      </c>
      <c r="C1123" s="11" t="s">
        <v>6</v>
      </c>
      <c r="D1123" s="12" t="s">
        <v>1909</v>
      </c>
      <c r="E1123" s="13" t="s">
        <v>79</v>
      </c>
      <c r="F1123" s="14">
        <v>45</v>
      </c>
      <c r="G1123" s="87">
        <f>IF(C1123="FDE", VLOOKUP(B1123, FDE,5,0),VLOOKUP(B1123,CDHU!$A$8:$F$4118,6,0))*(1+$E$8)</f>
        <v>16.047846</v>
      </c>
      <c r="H1123" s="36">
        <f t="shared" si="34"/>
        <v>722.15</v>
      </c>
      <c r="I1123" s="86">
        <f t="shared" si="35"/>
        <v>1.8199629824443768E-5</v>
      </c>
    </row>
    <row r="1124" spans="1:9">
      <c r="A1124" s="3">
        <v>1114</v>
      </c>
      <c r="B1124" s="12" t="s">
        <v>1910</v>
      </c>
      <c r="C1124" s="11" t="s">
        <v>6</v>
      </c>
      <c r="D1124" s="12" t="s">
        <v>1911</v>
      </c>
      <c r="E1124" s="13" t="s">
        <v>101</v>
      </c>
      <c r="F1124" s="14">
        <v>15</v>
      </c>
      <c r="G1124" s="87">
        <f>IF(C1124="FDE", VLOOKUP(B1124, FDE,5,0),VLOOKUP(B1124,CDHU!$A$8:$F$4118,6,0))*(1+$E$8)</f>
        <v>99.017310000000009</v>
      </c>
      <c r="H1124" s="36">
        <f t="shared" si="34"/>
        <v>1485.25</v>
      </c>
      <c r="I1124" s="86">
        <f t="shared" si="35"/>
        <v>3.743128186215482E-5</v>
      </c>
    </row>
    <row r="1125" spans="1:9">
      <c r="A1125" s="3">
        <v>1115</v>
      </c>
      <c r="B1125" s="12" t="s">
        <v>1912</v>
      </c>
      <c r="C1125" s="11" t="s">
        <v>6</v>
      </c>
      <c r="D1125" s="12" t="s">
        <v>1913</v>
      </c>
      <c r="E1125" s="13" t="s">
        <v>101</v>
      </c>
      <c r="F1125" s="14">
        <v>3</v>
      </c>
      <c r="G1125" s="87">
        <f>IF(C1125="FDE", VLOOKUP(B1125, FDE,5,0),VLOOKUP(B1125,CDHU!$A$8:$F$4118,6,0))*(1+$E$8)</f>
        <v>62.140619999999998</v>
      </c>
      <c r="H1125" s="36">
        <f t="shared" si="34"/>
        <v>186.42</v>
      </c>
      <c r="I1125" s="86">
        <f t="shared" si="35"/>
        <v>4.6981582661120364E-6</v>
      </c>
    </row>
    <row r="1126" spans="1:9">
      <c r="A1126" s="3">
        <v>1116</v>
      </c>
      <c r="B1126" s="12" t="s">
        <v>1914</v>
      </c>
      <c r="C1126" s="11" t="s">
        <v>6</v>
      </c>
      <c r="D1126" s="12" t="s">
        <v>1915</v>
      </c>
      <c r="E1126" s="13" t="s">
        <v>101</v>
      </c>
      <c r="F1126" s="14">
        <v>3</v>
      </c>
      <c r="G1126" s="87">
        <f>IF(C1126="FDE", VLOOKUP(B1126, FDE,5,0),VLOOKUP(B1126,CDHU!$A$8:$F$4118,6,0))*(1+$E$8)</f>
        <v>137.35177200000001</v>
      </c>
      <c r="H1126" s="36">
        <f t="shared" si="34"/>
        <v>412.05</v>
      </c>
      <c r="I1126" s="86">
        <f t="shared" si="35"/>
        <v>1.038448725218037E-5</v>
      </c>
    </row>
    <row r="1127" spans="1:9">
      <c r="A1127" s="3">
        <v>1117</v>
      </c>
      <c r="B1127" s="12" t="s">
        <v>1916</v>
      </c>
      <c r="C1127" s="11" t="s">
        <v>6</v>
      </c>
      <c r="D1127" s="12" t="s">
        <v>1917</v>
      </c>
      <c r="E1127" s="13" t="s">
        <v>101</v>
      </c>
      <c r="F1127" s="14">
        <v>6</v>
      </c>
      <c r="G1127" s="87">
        <f>IF(C1127="FDE", VLOOKUP(B1127, FDE,5,0),VLOOKUP(B1127,CDHU!$A$8:$F$4118,6,0))*(1+$E$8)</f>
        <v>150.63232200000002</v>
      </c>
      <c r="H1127" s="36">
        <f t="shared" si="34"/>
        <v>903.79</v>
      </c>
      <c r="I1127" s="86">
        <f t="shared" si="35"/>
        <v>2.2777322493988829E-5</v>
      </c>
    </row>
    <row r="1128" spans="1:9">
      <c r="A1128" s="3">
        <v>1118</v>
      </c>
      <c r="B1128" s="12" t="s">
        <v>1918</v>
      </c>
      <c r="C1128" s="11" t="s">
        <v>6</v>
      </c>
      <c r="D1128" s="12" t="s">
        <v>1919</v>
      </c>
      <c r="E1128" s="13" t="s">
        <v>79</v>
      </c>
      <c r="F1128" s="14">
        <v>6</v>
      </c>
      <c r="G1128" s="87">
        <f>IF(C1128="FDE", VLOOKUP(B1128, FDE,5,0),VLOOKUP(B1128,CDHU!$A$8:$F$4118,6,0))*(1+$E$8)</f>
        <v>182.03619</v>
      </c>
      <c r="H1128" s="36">
        <f t="shared" si="34"/>
        <v>1092.21</v>
      </c>
      <c r="I1128" s="86">
        <f t="shared" si="35"/>
        <v>2.7525884775400855E-5</v>
      </c>
    </row>
    <row r="1129" spans="1:9">
      <c r="A1129" s="3">
        <v>1119</v>
      </c>
      <c r="B1129" s="12" t="s">
        <v>2887</v>
      </c>
      <c r="C1129" s="11" t="s">
        <v>6</v>
      </c>
      <c r="D1129" s="12" t="s">
        <v>2888</v>
      </c>
      <c r="E1129" s="13" t="s">
        <v>79</v>
      </c>
      <c r="F1129" s="14">
        <v>1</v>
      </c>
      <c r="G1129" s="87">
        <f>IF(C1129="FDE", VLOOKUP(B1129, FDE,5,0),VLOOKUP(B1129,CDHU!$A$8:$F$4118,6,0))*(1+$E$8)</f>
        <v>168.19971000000001</v>
      </c>
      <c r="H1129" s="36">
        <f t="shared" si="34"/>
        <v>168.19</v>
      </c>
      <c r="I1129" s="86">
        <f t="shared" si="35"/>
        <v>4.2387256666526307E-6</v>
      </c>
    </row>
    <row r="1130" spans="1:9">
      <c r="A1130" s="3">
        <v>1120</v>
      </c>
      <c r="B1130" s="12" t="s">
        <v>2889</v>
      </c>
      <c r="C1130" s="11" t="s">
        <v>6</v>
      </c>
      <c r="D1130" s="12" t="s">
        <v>2890</v>
      </c>
      <c r="E1130" s="13" t="s">
        <v>79</v>
      </c>
      <c r="F1130" s="14">
        <v>1</v>
      </c>
      <c r="G1130" s="87">
        <f>IF(C1130="FDE", VLOOKUP(B1130, FDE,5,0),VLOOKUP(B1130,CDHU!$A$8:$F$4118,6,0))*(1+$E$8)</f>
        <v>191.21521200000001</v>
      </c>
      <c r="H1130" s="36">
        <f t="shared" si="34"/>
        <v>191.21</v>
      </c>
      <c r="I1130" s="86">
        <f t="shared" si="35"/>
        <v>4.818875882755512E-6</v>
      </c>
    </row>
    <row r="1131" spans="1:9">
      <c r="A1131" s="3">
        <v>1121</v>
      </c>
      <c r="B1131" s="12" t="s">
        <v>1920</v>
      </c>
      <c r="C1131" s="11" t="s">
        <v>6</v>
      </c>
      <c r="D1131" s="12" t="s">
        <v>1921</v>
      </c>
      <c r="E1131" s="13" t="s">
        <v>79</v>
      </c>
      <c r="F1131" s="14">
        <v>165</v>
      </c>
      <c r="G1131" s="87">
        <f>IF(C1131="FDE", VLOOKUP(B1131, FDE,5,0),VLOOKUP(B1131,CDHU!$A$8:$F$4118,6,0))*(1+$E$8)</f>
        <v>25.38747</v>
      </c>
      <c r="H1131" s="36">
        <f t="shared" si="34"/>
        <v>4188.93</v>
      </c>
      <c r="I1131" s="86">
        <f t="shared" si="35"/>
        <v>1.0556944590529285E-4</v>
      </c>
    </row>
    <row r="1132" spans="1:9" ht="25.5" customHeight="1">
      <c r="A1132" s="3">
        <v>1122</v>
      </c>
      <c r="B1132" s="12" t="s">
        <v>1922</v>
      </c>
      <c r="C1132" s="11" t="s">
        <v>6</v>
      </c>
      <c r="D1132" s="12" t="s">
        <v>1923</v>
      </c>
      <c r="E1132" s="13" t="s">
        <v>79</v>
      </c>
      <c r="F1132" s="14">
        <v>1</v>
      </c>
      <c r="G1132" s="87">
        <f>IF(C1132="FDE", VLOOKUP(B1132, FDE,5,0),VLOOKUP(B1132,CDHU!$A$8:$F$4118,6,0))*(1+$E$8)</f>
        <v>130.66825800000001</v>
      </c>
      <c r="H1132" s="36">
        <f t="shared" si="34"/>
        <v>130.66</v>
      </c>
      <c r="I1132" s="86">
        <f t="shared" si="35"/>
        <v>3.2928943195483243E-6</v>
      </c>
    </row>
    <row r="1133" spans="1:9">
      <c r="A1133" s="3">
        <v>1123</v>
      </c>
      <c r="B1133" s="12" t="s">
        <v>1924</v>
      </c>
      <c r="C1133" s="11" t="s">
        <v>6</v>
      </c>
      <c r="D1133" s="12" t="s">
        <v>1925</v>
      </c>
      <c r="E1133" s="13" t="s">
        <v>79</v>
      </c>
      <c r="F1133" s="14">
        <v>1</v>
      </c>
      <c r="G1133" s="87">
        <f>IF(C1133="FDE", VLOOKUP(B1133, FDE,5,0),VLOOKUP(B1133,CDHU!$A$8:$F$4118,6,0))*(1+$E$8)</f>
        <v>176.68690800000002</v>
      </c>
      <c r="H1133" s="36">
        <f t="shared" si="34"/>
        <v>176.68</v>
      </c>
      <c r="I1133" s="86">
        <f t="shared" si="35"/>
        <v>4.4526907116010872E-6</v>
      </c>
    </row>
    <row r="1134" spans="1:9">
      <c r="A1134" s="3">
        <v>1124</v>
      </c>
      <c r="B1134" s="12" t="s">
        <v>1926</v>
      </c>
      <c r="C1134" s="11" t="s">
        <v>6</v>
      </c>
      <c r="D1134" s="12" t="s">
        <v>1927</v>
      </c>
      <c r="E1134" s="13" t="s">
        <v>79</v>
      </c>
      <c r="F1134" s="14">
        <v>1</v>
      </c>
      <c r="G1134" s="87">
        <f>IF(C1134="FDE", VLOOKUP(B1134, FDE,5,0),VLOOKUP(B1134,CDHU!$A$8:$F$4118,6,0))*(1+$E$8)</f>
        <v>329.91357000000005</v>
      </c>
      <c r="H1134" s="36">
        <f t="shared" si="34"/>
        <v>329.91</v>
      </c>
      <c r="I1134" s="86">
        <f t="shared" si="35"/>
        <v>8.3143943438097956E-6</v>
      </c>
    </row>
    <row r="1135" spans="1:9">
      <c r="A1135" s="3">
        <v>1125</v>
      </c>
      <c r="B1135" s="12" t="s">
        <v>2186</v>
      </c>
      <c r="C1135" s="11" t="s">
        <v>6</v>
      </c>
      <c r="D1135" s="12" t="s">
        <v>2187</v>
      </c>
      <c r="E1135" s="13" t="s">
        <v>79</v>
      </c>
      <c r="F1135" s="14">
        <v>1</v>
      </c>
      <c r="G1135" s="87">
        <f>IF(C1135="FDE", VLOOKUP(B1135, FDE,5,0),VLOOKUP(B1135,CDHU!$A$8:$F$4118,6,0))*(1+$E$8)</f>
        <v>220.95129</v>
      </c>
      <c r="H1135" s="36">
        <f t="shared" si="34"/>
        <v>220.95</v>
      </c>
      <c r="I1135" s="86">
        <f t="shared" si="35"/>
        <v>5.5683835902663579E-6</v>
      </c>
    </row>
    <row r="1136" spans="1:9">
      <c r="A1136" s="3">
        <v>1126</v>
      </c>
      <c r="B1136" s="12" t="s">
        <v>1928</v>
      </c>
      <c r="C1136" s="11" t="s">
        <v>6</v>
      </c>
      <c r="D1136" s="12" t="s">
        <v>1929</v>
      </c>
      <c r="E1136" s="13" t="s">
        <v>79</v>
      </c>
      <c r="F1136" s="14">
        <v>1</v>
      </c>
      <c r="G1136" s="87">
        <f>IF(C1136="FDE", VLOOKUP(B1136, FDE,5,0),VLOOKUP(B1136,CDHU!$A$8:$F$4118,6,0))*(1+$E$8)</f>
        <v>802.02168000000006</v>
      </c>
      <c r="H1136" s="36">
        <f t="shared" si="34"/>
        <v>802.02</v>
      </c>
      <c r="I1136" s="86">
        <f t="shared" si="35"/>
        <v>2.0212514175448853E-5</v>
      </c>
    </row>
    <row r="1137" spans="1:9">
      <c r="A1137" s="3">
        <v>1127</v>
      </c>
      <c r="B1137" s="12" t="s">
        <v>1930</v>
      </c>
      <c r="C1137" s="11" t="s">
        <v>6</v>
      </c>
      <c r="D1137" s="12" t="s">
        <v>1931</v>
      </c>
      <c r="E1137" s="13" t="s">
        <v>79</v>
      </c>
      <c r="F1137" s="14">
        <v>1</v>
      </c>
      <c r="G1137" s="87">
        <f>IF(C1137="FDE", VLOOKUP(B1137, FDE,5,0),VLOOKUP(B1137,CDHU!$A$8:$F$4118,6,0))*(1+$E$8)</f>
        <v>106.577958</v>
      </c>
      <c r="H1137" s="36">
        <f t="shared" si="34"/>
        <v>106.57</v>
      </c>
      <c r="I1137" s="86">
        <f t="shared" si="35"/>
        <v>2.6857779552599489E-6</v>
      </c>
    </row>
    <row r="1138" spans="1:9">
      <c r="A1138" s="3">
        <v>1128</v>
      </c>
      <c r="B1138" s="12" t="s">
        <v>2188</v>
      </c>
      <c r="C1138" s="11" t="s">
        <v>6</v>
      </c>
      <c r="D1138" s="12" t="s">
        <v>2189</v>
      </c>
      <c r="E1138" s="13" t="s">
        <v>79</v>
      </c>
      <c r="F1138" s="14">
        <v>1</v>
      </c>
      <c r="G1138" s="87">
        <f>IF(C1138="FDE", VLOOKUP(B1138, FDE,5,0),VLOOKUP(B1138,CDHU!$A$8:$F$4118,6,0))*(1+$E$8)</f>
        <v>305.057322</v>
      </c>
      <c r="H1138" s="36">
        <f t="shared" si="34"/>
        <v>305.05</v>
      </c>
      <c r="I1138" s="86">
        <f t="shared" si="35"/>
        <v>7.6878724336309243E-6</v>
      </c>
    </row>
    <row r="1139" spans="1:9">
      <c r="A1139" s="3">
        <v>1129</v>
      </c>
      <c r="B1139" s="12" t="s">
        <v>1932</v>
      </c>
      <c r="C1139" s="11" t="s">
        <v>6</v>
      </c>
      <c r="D1139" s="12" t="s">
        <v>1933</v>
      </c>
      <c r="E1139" s="13" t="s">
        <v>79</v>
      </c>
      <c r="F1139" s="14">
        <v>950</v>
      </c>
      <c r="G1139" s="87">
        <f>IF(C1139="FDE", VLOOKUP(B1139, FDE,5,0),VLOOKUP(B1139,CDHU!$A$8:$F$4118,6,0))*(1+$E$8)</f>
        <v>155.31448800000001</v>
      </c>
      <c r="H1139" s="36">
        <f t="shared" si="34"/>
        <v>147548.76</v>
      </c>
      <c r="I1139" s="86">
        <f t="shared" si="35"/>
        <v>3.7185249782672515E-3</v>
      </c>
    </row>
    <row r="1140" spans="1:9">
      <c r="A1140" s="3">
        <v>1130</v>
      </c>
      <c r="B1140" s="12" t="s">
        <v>1934</v>
      </c>
      <c r="C1140" s="11" t="s">
        <v>6</v>
      </c>
      <c r="D1140" s="12" t="s">
        <v>1935</v>
      </c>
      <c r="E1140" s="13" t="s">
        <v>101</v>
      </c>
      <c r="F1140" s="14">
        <v>100</v>
      </c>
      <c r="G1140" s="87">
        <f>IF(C1140="FDE", VLOOKUP(B1140, FDE,5,0),VLOOKUP(B1140,CDHU!$A$8:$F$4118,6,0))*(1+$E$8)</f>
        <v>1434.064674</v>
      </c>
      <c r="H1140" s="36">
        <f t="shared" si="34"/>
        <v>143406.46</v>
      </c>
      <c r="I1140" s="86">
        <f t="shared" si="35"/>
        <v>3.6141307019786776E-3</v>
      </c>
    </row>
    <row r="1141" spans="1:9">
      <c r="A1141" s="3">
        <v>1131</v>
      </c>
      <c r="B1141" s="12" t="s">
        <v>1936</v>
      </c>
      <c r="C1141" s="11" t="s">
        <v>6</v>
      </c>
      <c r="D1141" s="12" t="s">
        <v>1937</v>
      </c>
      <c r="E1141" s="13" t="s">
        <v>101</v>
      </c>
      <c r="F1141" s="14">
        <v>150</v>
      </c>
      <c r="G1141" s="87">
        <f>IF(C1141="FDE", VLOOKUP(B1141, FDE,5,0),VLOOKUP(B1141,CDHU!$A$8:$F$4118,6,0))*(1+$E$8)</f>
        <v>1007.22162</v>
      </c>
      <c r="H1141" s="36">
        <f t="shared" si="34"/>
        <v>151083.24</v>
      </c>
      <c r="I1141" s="86">
        <f t="shared" si="35"/>
        <v>3.8076009702660047E-3</v>
      </c>
    </row>
    <row r="1142" spans="1:9">
      <c r="A1142" s="3">
        <v>1132</v>
      </c>
      <c r="B1142" s="12" t="s">
        <v>1938</v>
      </c>
      <c r="C1142" s="11" t="s">
        <v>6</v>
      </c>
      <c r="D1142" s="12" t="s">
        <v>1939</v>
      </c>
      <c r="E1142" s="13" t="s">
        <v>79</v>
      </c>
      <c r="F1142" s="14">
        <v>37</v>
      </c>
      <c r="G1142" s="87">
        <f>IF(C1142="FDE", VLOOKUP(B1142, FDE,5,0),VLOOKUP(B1142,CDHU!$A$8:$F$4118,6,0))*(1+$E$8)</f>
        <v>191.95645200000001</v>
      </c>
      <c r="H1142" s="36">
        <f t="shared" si="34"/>
        <v>7102.38</v>
      </c>
      <c r="I1142" s="86">
        <f t="shared" si="35"/>
        <v>1.789942350931703E-4</v>
      </c>
    </row>
    <row r="1143" spans="1:9">
      <c r="A1143" s="3">
        <v>1133</v>
      </c>
      <c r="B1143" s="12" t="s">
        <v>1940</v>
      </c>
      <c r="C1143" s="11" t="s">
        <v>6</v>
      </c>
      <c r="D1143" s="12" t="s">
        <v>1941</v>
      </c>
      <c r="E1143" s="13" t="s">
        <v>101</v>
      </c>
      <c r="F1143" s="14">
        <v>15</v>
      </c>
      <c r="G1143" s="87">
        <f>IF(C1143="FDE", VLOOKUP(B1143, FDE,5,0),VLOOKUP(B1143,CDHU!$A$8:$F$4118,6,0))*(1+$E$8)</f>
        <v>170.89288200000001</v>
      </c>
      <c r="H1143" s="36">
        <f t="shared" si="34"/>
        <v>2563.39</v>
      </c>
      <c r="I1143" s="86">
        <f t="shared" si="35"/>
        <v>6.4602574389920246E-5</v>
      </c>
    </row>
    <row r="1144" spans="1:9">
      <c r="A1144" s="3">
        <v>1134</v>
      </c>
      <c r="B1144" s="12" t="s">
        <v>1942</v>
      </c>
      <c r="C1144" s="11" t="s">
        <v>6</v>
      </c>
      <c r="D1144" s="12" t="s">
        <v>1943</v>
      </c>
      <c r="E1144" s="13" t="s">
        <v>101</v>
      </c>
      <c r="F1144" s="14">
        <v>150</v>
      </c>
      <c r="G1144" s="87">
        <f>IF(C1144="FDE", VLOOKUP(B1144, FDE,5,0),VLOOKUP(B1144,CDHU!$A$8:$F$4118,6,0))*(1+$E$8)</f>
        <v>178.03349400000002</v>
      </c>
      <c r="H1144" s="36">
        <f t="shared" si="34"/>
        <v>26705.02</v>
      </c>
      <c r="I1144" s="86">
        <f t="shared" si="35"/>
        <v>6.7302011833326493E-4</v>
      </c>
    </row>
    <row r="1145" spans="1:9">
      <c r="A1145" s="3">
        <v>1135</v>
      </c>
      <c r="B1145" s="12" t="s">
        <v>1944</v>
      </c>
      <c r="C1145" s="11" t="s">
        <v>6</v>
      </c>
      <c r="D1145" s="12" t="s">
        <v>1945</v>
      </c>
      <c r="E1145" s="13" t="s">
        <v>101</v>
      </c>
      <c r="F1145" s="14">
        <v>30</v>
      </c>
      <c r="G1145" s="87">
        <f>IF(C1145="FDE", VLOOKUP(B1145, FDE,5,0),VLOOKUP(B1145,CDHU!$A$8:$F$4118,6,0))*(1+$E$8)</f>
        <v>94.112772000000007</v>
      </c>
      <c r="H1145" s="36">
        <f t="shared" si="34"/>
        <v>2823.38</v>
      </c>
      <c r="I1145" s="86">
        <f t="shared" si="35"/>
        <v>7.115484435884241E-5</v>
      </c>
    </row>
    <row r="1146" spans="1:9">
      <c r="A1146" s="3">
        <v>1136</v>
      </c>
      <c r="B1146" s="12" t="s">
        <v>1946</v>
      </c>
      <c r="C1146" s="11" t="s">
        <v>6</v>
      </c>
      <c r="D1146" s="12" t="s">
        <v>1947</v>
      </c>
      <c r="E1146" s="13" t="s">
        <v>101</v>
      </c>
      <c r="F1146" s="14">
        <v>26</v>
      </c>
      <c r="G1146" s="87">
        <f>IF(C1146="FDE", VLOOKUP(B1146, FDE,5,0),VLOOKUP(B1146,CDHU!$A$8:$F$4118,6,0))*(1+$E$8)</f>
        <v>121.551006</v>
      </c>
      <c r="H1146" s="36">
        <f t="shared" si="34"/>
        <v>3160.32</v>
      </c>
      <c r="I1146" s="86">
        <f t="shared" si="35"/>
        <v>7.9646408816431665E-5</v>
      </c>
    </row>
    <row r="1147" spans="1:9">
      <c r="A1147" s="3">
        <v>1137</v>
      </c>
      <c r="B1147" s="12" t="s">
        <v>1948</v>
      </c>
      <c r="C1147" s="11" t="s">
        <v>6</v>
      </c>
      <c r="D1147" s="12" t="s">
        <v>1949</v>
      </c>
      <c r="E1147" s="13" t="s">
        <v>101</v>
      </c>
      <c r="F1147" s="14">
        <v>3</v>
      </c>
      <c r="G1147" s="87">
        <f>IF(C1147="FDE", VLOOKUP(B1147, FDE,5,0),VLOOKUP(B1147,CDHU!$A$8:$F$4118,6,0))*(1+$E$8)</f>
        <v>218.87581799999998</v>
      </c>
      <c r="H1147" s="36">
        <f t="shared" si="34"/>
        <v>656.62</v>
      </c>
      <c r="I1147" s="86">
        <f t="shared" si="35"/>
        <v>1.6548142263139608E-5</v>
      </c>
    </row>
    <row r="1148" spans="1:9">
      <c r="A1148" s="3">
        <v>1138</v>
      </c>
      <c r="B1148" s="12" t="s">
        <v>1950</v>
      </c>
      <c r="C1148" s="11" t="s">
        <v>6</v>
      </c>
      <c r="D1148" s="12" t="s">
        <v>1951</v>
      </c>
      <c r="E1148" s="13" t="s">
        <v>101</v>
      </c>
      <c r="F1148" s="14">
        <v>150</v>
      </c>
      <c r="G1148" s="87">
        <f>IF(C1148="FDE", VLOOKUP(B1148, FDE,5,0),VLOOKUP(B1148,CDHU!$A$8:$F$4118,6,0))*(1+$E$8)</f>
        <v>182.43151799999998</v>
      </c>
      <c r="H1148" s="36">
        <f t="shared" si="34"/>
        <v>27364.720000000001</v>
      </c>
      <c r="I1148" s="86">
        <f t="shared" si="35"/>
        <v>6.8964588277996655E-4</v>
      </c>
    </row>
    <row r="1149" spans="1:9">
      <c r="A1149" s="3">
        <v>1139</v>
      </c>
      <c r="B1149" s="12" t="s">
        <v>1952</v>
      </c>
      <c r="C1149" s="11" t="s">
        <v>6</v>
      </c>
      <c r="D1149" s="12" t="s">
        <v>1953</v>
      </c>
      <c r="E1149" s="13" t="s">
        <v>101</v>
      </c>
      <c r="F1149" s="14">
        <v>7</v>
      </c>
      <c r="G1149" s="87">
        <f>IF(C1149="FDE", VLOOKUP(B1149, FDE,5,0),VLOOKUP(B1149,CDHU!$A$8:$F$4118,6,0))*(1+$E$8)</f>
        <v>669.99448200000006</v>
      </c>
      <c r="H1149" s="36">
        <f t="shared" si="34"/>
        <v>4689.96</v>
      </c>
      <c r="I1149" s="86">
        <f t="shared" si="35"/>
        <v>1.1819640779816976E-4</v>
      </c>
    </row>
    <row r="1150" spans="1:9">
      <c r="A1150" s="3">
        <v>1140</v>
      </c>
      <c r="B1150" s="12" t="s">
        <v>1954</v>
      </c>
      <c r="C1150" s="11" t="s">
        <v>6</v>
      </c>
      <c r="D1150" s="12" t="s">
        <v>1955</v>
      </c>
      <c r="E1150" s="13" t="s">
        <v>101</v>
      </c>
      <c r="F1150" s="14">
        <v>7</v>
      </c>
      <c r="G1150" s="87">
        <f>IF(C1150="FDE", VLOOKUP(B1150, FDE,5,0),VLOOKUP(B1150,CDHU!$A$8:$F$4118,6,0))*(1+$E$8)</f>
        <v>747.23169000000007</v>
      </c>
      <c r="H1150" s="36">
        <f t="shared" si="34"/>
        <v>5230.62</v>
      </c>
      <c r="I1150" s="86">
        <f t="shared" si="35"/>
        <v>1.3182212525421596E-4</v>
      </c>
    </row>
    <row r="1151" spans="1:9">
      <c r="A1151" s="3">
        <v>1141</v>
      </c>
      <c r="B1151" s="12" t="s">
        <v>1956</v>
      </c>
      <c r="C1151" s="11" t="s">
        <v>6</v>
      </c>
      <c r="D1151" s="12" t="s">
        <v>1957</v>
      </c>
      <c r="E1151" s="13" t="s">
        <v>101</v>
      </c>
      <c r="F1151" s="14">
        <v>7</v>
      </c>
      <c r="G1151" s="87">
        <f>IF(C1151="FDE", VLOOKUP(B1151, FDE,5,0),VLOOKUP(B1151,CDHU!$A$8:$F$4118,6,0))*(1+$E$8)</f>
        <v>872.21710800000005</v>
      </c>
      <c r="H1151" s="36">
        <f t="shared" si="34"/>
        <v>6105.51</v>
      </c>
      <c r="I1151" s="86">
        <f t="shared" si="35"/>
        <v>1.5387110972711995E-4</v>
      </c>
    </row>
    <row r="1152" spans="1:9">
      <c r="A1152" s="3">
        <v>1142</v>
      </c>
      <c r="B1152" s="12" t="s">
        <v>1958</v>
      </c>
      <c r="C1152" s="11" t="s">
        <v>6</v>
      </c>
      <c r="D1152" s="12" t="s">
        <v>1959</v>
      </c>
      <c r="E1152" s="13" t="s">
        <v>101</v>
      </c>
      <c r="F1152" s="14">
        <v>7</v>
      </c>
      <c r="G1152" s="87">
        <f>IF(C1152="FDE", VLOOKUP(B1152, FDE,5,0),VLOOKUP(B1152,CDHU!$A$8:$F$4118,6,0))*(1+$E$8)</f>
        <v>104.68779599999999</v>
      </c>
      <c r="H1152" s="36">
        <f t="shared" si="34"/>
        <v>732.81</v>
      </c>
      <c r="I1152" s="86">
        <f t="shared" si="35"/>
        <v>1.8468283225992711E-5</v>
      </c>
    </row>
    <row r="1153" spans="1:9">
      <c r="A1153" s="3">
        <v>1143</v>
      </c>
      <c r="B1153" s="12" t="s">
        <v>1960</v>
      </c>
      <c r="C1153" s="11" t="s">
        <v>6</v>
      </c>
      <c r="D1153" s="12" t="s">
        <v>1961</v>
      </c>
      <c r="E1153" s="13" t="s">
        <v>101</v>
      </c>
      <c r="F1153" s="14">
        <v>7</v>
      </c>
      <c r="G1153" s="87">
        <f>IF(C1153="FDE", VLOOKUP(B1153, FDE,5,0),VLOOKUP(B1153,CDHU!$A$8:$F$4118,6,0))*(1+$E$8)</f>
        <v>119.067852</v>
      </c>
      <c r="H1153" s="36">
        <f t="shared" si="34"/>
        <v>833.47</v>
      </c>
      <c r="I1153" s="86">
        <f t="shared" si="35"/>
        <v>2.1005117316041192E-5</v>
      </c>
    </row>
    <row r="1154" spans="1:9">
      <c r="A1154" s="3">
        <v>1144</v>
      </c>
      <c r="B1154" s="12" t="s">
        <v>1962</v>
      </c>
      <c r="C1154" s="11" t="s">
        <v>6</v>
      </c>
      <c r="D1154" s="12" t="s">
        <v>1963</v>
      </c>
      <c r="E1154" s="13" t="s">
        <v>101</v>
      </c>
      <c r="F1154" s="14">
        <v>110</v>
      </c>
      <c r="G1154" s="87">
        <f>IF(C1154="FDE", VLOOKUP(B1154, FDE,5,0),VLOOKUP(B1154,CDHU!$A$8:$F$4118,6,0))*(1+$E$8)</f>
        <v>212.90883600000001</v>
      </c>
      <c r="H1154" s="36">
        <f t="shared" si="34"/>
        <v>23419.97</v>
      </c>
      <c r="I1154" s="86">
        <f t="shared" si="35"/>
        <v>5.9023026310264944E-4</v>
      </c>
    </row>
    <row r="1155" spans="1:9">
      <c r="A1155" s="3">
        <v>1145</v>
      </c>
      <c r="B1155" s="12" t="s">
        <v>1964</v>
      </c>
      <c r="C1155" s="11" t="s">
        <v>6</v>
      </c>
      <c r="D1155" s="12" t="s">
        <v>1965</v>
      </c>
      <c r="E1155" s="13" t="s">
        <v>101</v>
      </c>
      <c r="F1155" s="14">
        <v>1</v>
      </c>
      <c r="G1155" s="87">
        <f>IF(C1155="FDE", VLOOKUP(B1155, FDE,5,0),VLOOKUP(B1155,CDHU!$A$8:$F$4118,6,0))*(1+$E$8)</f>
        <v>3664.0728600000002</v>
      </c>
      <c r="H1155" s="36">
        <f t="shared" si="34"/>
        <v>3664.07</v>
      </c>
      <c r="I1155" s="86">
        <f t="shared" si="35"/>
        <v>9.2341920170116565E-5</v>
      </c>
    </row>
    <row r="1156" spans="1:9">
      <c r="A1156" s="3">
        <v>1146</v>
      </c>
      <c r="B1156" s="12" t="s">
        <v>1966</v>
      </c>
      <c r="C1156" s="11" t="s">
        <v>6</v>
      </c>
      <c r="D1156" s="12" t="s">
        <v>2190</v>
      </c>
      <c r="E1156" s="13" t="s">
        <v>80</v>
      </c>
      <c r="F1156" s="14">
        <v>1</v>
      </c>
      <c r="G1156" s="87">
        <f>IF(C1156="FDE", VLOOKUP(B1156, FDE,5,0),VLOOKUP(B1156,CDHU!$A$8:$F$4118,6,0))*(1+$E$8)</f>
        <v>1031.2377960000001</v>
      </c>
      <c r="H1156" s="36">
        <f t="shared" si="34"/>
        <v>1031.23</v>
      </c>
      <c r="I1156" s="86">
        <f t="shared" si="35"/>
        <v>2.5989066348904169E-5</v>
      </c>
    </row>
    <row r="1157" spans="1:9">
      <c r="A1157" s="3">
        <v>1147</v>
      </c>
      <c r="B1157" s="12" t="s">
        <v>1967</v>
      </c>
      <c r="C1157" s="11" t="s">
        <v>6</v>
      </c>
      <c r="D1157" s="12" t="s">
        <v>1968</v>
      </c>
      <c r="E1157" s="13" t="s">
        <v>101</v>
      </c>
      <c r="F1157" s="14">
        <v>1</v>
      </c>
      <c r="G1157" s="87">
        <f>IF(C1157="FDE", VLOOKUP(B1157, FDE,5,0),VLOOKUP(B1157,CDHU!$A$8:$F$4118,6,0))*(1+$E$8)</f>
        <v>4300.3532759999998</v>
      </c>
      <c r="H1157" s="36">
        <f t="shared" si="34"/>
        <v>4300.3500000000004</v>
      </c>
      <c r="I1157" s="86">
        <f t="shared" si="35"/>
        <v>1.0837745359765528E-4</v>
      </c>
    </row>
    <row r="1158" spans="1:9">
      <c r="A1158" s="3">
        <v>1148</v>
      </c>
      <c r="B1158" s="12" t="s">
        <v>1969</v>
      </c>
      <c r="C1158" s="11" t="s">
        <v>6</v>
      </c>
      <c r="D1158" s="12" t="s">
        <v>1970</v>
      </c>
      <c r="E1158" s="13" t="s">
        <v>83</v>
      </c>
      <c r="F1158" s="14">
        <v>7</v>
      </c>
      <c r="G1158" s="87">
        <f>IF(C1158="FDE", VLOOKUP(B1158, FDE,5,0),VLOOKUP(B1158,CDHU!$A$8:$F$4118,6,0))*(1+$E$8)</f>
        <v>95.101092000000008</v>
      </c>
      <c r="H1158" s="36">
        <f t="shared" si="34"/>
        <v>665.7</v>
      </c>
      <c r="I1158" s="86">
        <f t="shared" si="35"/>
        <v>1.6776976492601561E-5</v>
      </c>
    </row>
    <row r="1159" spans="1:9">
      <c r="A1159" s="3">
        <v>1149</v>
      </c>
      <c r="B1159" s="12" t="s">
        <v>1971</v>
      </c>
      <c r="C1159" s="11" t="s">
        <v>6</v>
      </c>
      <c r="D1159" s="12" t="s">
        <v>1972</v>
      </c>
      <c r="E1159" s="13" t="s">
        <v>83</v>
      </c>
      <c r="F1159" s="14">
        <v>1</v>
      </c>
      <c r="G1159" s="87">
        <f>IF(C1159="FDE", VLOOKUP(B1159, FDE,5,0),VLOOKUP(B1159,CDHU!$A$8:$F$4118,6,0))*(1+$E$8)</f>
        <v>928.81078200000013</v>
      </c>
      <c r="H1159" s="36">
        <f t="shared" si="34"/>
        <v>928.81</v>
      </c>
      <c r="I1159" s="86">
        <f t="shared" si="35"/>
        <v>2.3407876725391699E-5</v>
      </c>
    </row>
    <row r="1160" spans="1:9">
      <c r="A1160" s="3">
        <v>1150</v>
      </c>
      <c r="B1160" s="12" t="s">
        <v>1973</v>
      </c>
      <c r="C1160" s="11" t="s">
        <v>6</v>
      </c>
      <c r="D1160" s="12" t="s">
        <v>1974</v>
      </c>
      <c r="E1160" s="13" t="s">
        <v>79</v>
      </c>
      <c r="F1160" s="14">
        <v>5</v>
      </c>
      <c r="G1160" s="87">
        <f>IF(C1160="FDE", VLOOKUP(B1160, FDE,5,0),VLOOKUP(B1160,CDHU!$A$8:$F$4118,6,0))*(1+$E$8)</f>
        <v>242.83022400000002</v>
      </c>
      <c r="H1160" s="36">
        <f t="shared" si="34"/>
        <v>1214.1500000000001</v>
      </c>
      <c r="I1160" s="86">
        <f t="shared" si="35"/>
        <v>3.0599017588241223E-5</v>
      </c>
    </row>
    <row r="1161" spans="1:9">
      <c r="A1161" s="3">
        <v>1151</v>
      </c>
      <c r="B1161" s="12" t="s">
        <v>1975</v>
      </c>
      <c r="C1161" s="11" t="s">
        <v>6</v>
      </c>
      <c r="D1161" s="12" t="s">
        <v>1976</v>
      </c>
      <c r="E1161" s="13" t="s">
        <v>79</v>
      </c>
      <c r="F1161" s="14">
        <v>5</v>
      </c>
      <c r="G1161" s="87">
        <f>IF(C1161="FDE", VLOOKUP(B1161, FDE,5,0),VLOOKUP(B1161,CDHU!$A$8:$F$4118,6,0))*(1+$E$8)</f>
        <v>368.33450999999997</v>
      </c>
      <c r="H1161" s="36">
        <f t="shared" si="34"/>
        <v>1841.67</v>
      </c>
      <c r="I1161" s="86">
        <f t="shared" si="35"/>
        <v>4.6413781428765985E-5</v>
      </c>
    </row>
    <row r="1162" spans="1:9">
      <c r="A1162" s="3">
        <v>1152</v>
      </c>
      <c r="B1162" s="12" t="s">
        <v>1977</v>
      </c>
      <c r="C1162" s="11" t="s">
        <v>6</v>
      </c>
      <c r="D1162" s="12" t="s">
        <v>1978</v>
      </c>
      <c r="E1162" s="13" t="s">
        <v>79</v>
      </c>
      <c r="F1162" s="14">
        <v>9</v>
      </c>
      <c r="G1162" s="87">
        <f>IF(C1162="FDE", VLOOKUP(B1162, FDE,5,0),VLOOKUP(B1162,CDHU!$A$8:$F$4118,6,0))*(1+$E$8)</f>
        <v>207.76957200000001</v>
      </c>
      <c r="H1162" s="36">
        <f t="shared" si="34"/>
        <v>1869.92</v>
      </c>
      <c r="I1162" s="86">
        <f t="shared" si="35"/>
        <v>4.7125738144878337E-5</v>
      </c>
    </row>
    <row r="1163" spans="1:9">
      <c r="A1163" s="3">
        <v>1153</v>
      </c>
      <c r="B1163" s="12" t="s">
        <v>1979</v>
      </c>
      <c r="C1163" s="11" t="s">
        <v>6</v>
      </c>
      <c r="D1163" s="12" t="s">
        <v>1980</v>
      </c>
      <c r="E1163" s="13" t="s">
        <v>80</v>
      </c>
      <c r="F1163" s="14">
        <v>1</v>
      </c>
      <c r="G1163" s="87">
        <f>IF(C1163="FDE", VLOOKUP(B1163, FDE,5,0),VLOOKUP(B1163,CDHU!$A$8:$F$4118,6,0))*(1+$E$8)</f>
        <v>920.81774400000006</v>
      </c>
      <c r="H1163" s="36">
        <f t="shared" ref="H1163:H1226" si="36">TRUNC(F1163*G1163,2)</f>
        <v>920.81</v>
      </c>
      <c r="I1163" s="86">
        <f t="shared" ref="I1163:I1226" si="37">H1163/$H$1463</f>
        <v>2.320626066419174E-5</v>
      </c>
    </row>
    <row r="1164" spans="1:9">
      <c r="A1164" s="3">
        <v>1154</v>
      </c>
      <c r="B1164" s="12" t="s">
        <v>1981</v>
      </c>
      <c r="C1164" s="11" t="s">
        <v>6</v>
      </c>
      <c r="D1164" s="12" t="s">
        <v>1982</v>
      </c>
      <c r="E1164" s="13" t="s">
        <v>80</v>
      </c>
      <c r="F1164" s="14">
        <v>1</v>
      </c>
      <c r="G1164" s="87">
        <f>IF(C1164="FDE", VLOOKUP(B1164, FDE,5,0),VLOOKUP(B1164,CDHU!$A$8:$F$4118,6,0))*(1+$E$8)</f>
        <v>1036.8218039999999</v>
      </c>
      <c r="H1164" s="36">
        <f t="shared" si="36"/>
        <v>1036.82</v>
      </c>
      <c r="I1164" s="86">
        <f t="shared" si="37"/>
        <v>2.612994557166764E-5</v>
      </c>
    </row>
    <row r="1165" spans="1:9">
      <c r="A1165" s="3">
        <v>1155</v>
      </c>
      <c r="B1165" s="12" t="s">
        <v>1983</v>
      </c>
      <c r="C1165" s="11" t="s">
        <v>6</v>
      </c>
      <c r="D1165" s="12" t="s">
        <v>1984</v>
      </c>
      <c r="E1165" s="13" t="s">
        <v>309</v>
      </c>
      <c r="F1165" s="14">
        <v>1</v>
      </c>
      <c r="G1165" s="87">
        <f>IF(C1165="FDE", VLOOKUP(B1165, FDE,5,0),VLOOKUP(B1165,CDHU!$A$8:$F$4118,6,0))*(1+$E$8)</f>
        <v>11753.150856</v>
      </c>
      <c r="H1165" s="36">
        <f t="shared" si="36"/>
        <v>11753.15</v>
      </c>
      <c r="I1165" s="86">
        <f t="shared" si="37"/>
        <v>2.9620297621153676E-4</v>
      </c>
    </row>
    <row r="1166" spans="1:9">
      <c r="A1166" s="3">
        <v>1156</v>
      </c>
      <c r="B1166" s="12" t="s">
        <v>1985</v>
      </c>
      <c r="C1166" s="11" t="s">
        <v>6</v>
      </c>
      <c r="D1166" s="12" t="s">
        <v>1986</v>
      </c>
      <c r="E1166" s="13" t="s">
        <v>80</v>
      </c>
      <c r="F1166" s="14">
        <v>1</v>
      </c>
      <c r="G1166" s="87">
        <f>IF(C1166="FDE", VLOOKUP(B1166, FDE,5,0),VLOOKUP(B1166,CDHU!$A$8:$F$4118,6,0))*(1+$E$8)</f>
        <v>6812.6750700000002</v>
      </c>
      <c r="H1166" s="36">
        <f t="shared" si="36"/>
        <v>6812.67</v>
      </c>
      <c r="I1166" s="86">
        <f t="shared" si="37"/>
        <v>1.7169296145689029E-4</v>
      </c>
    </row>
    <row r="1167" spans="1:9">
      <c r="A1167" s="3">
        <v>1157</v>
      </c>
      <c r="B1167" s="12" t="s">
        <v>1987</v>
      </c>
      <c r="C1167" s="11" t="s">
        <v>6</v>
      </c>
      <c r="D1167" s="12" t="s">
        <v>1988</v>
      </c>
      <c r="E1167" s="13" t="s">
        <v>80</v>
      </c>
      <c r="F1167" s="14">
        <v>1</v>
      </c>
      <c r="G1167" s="87">
        <f>IF(C1167="FDE", VLOOKUP(B1167, FDE,5,0),VLOOKUP(B1167,CDHU!$A$8:$F$4118,6,0))*(1+$E$8)</f>
        <v>6812.6750700000002</v>
      </c>
      <c r="H1167" s="36">
        <f t="shared" si="36"/>
        <v>6812.67</v>
      </c>
      <c r="I1167" s="86">
        <f t="shared" si="37"/>
        <v>1.7169296145689029E-4</v>
      </c>
    </row>
    <row r="1168" spans="1:9">
      <c r="A1168" s="3">
        <v>1158</v>
      </c>
      <c r="B1168" s="12" t="s">
        <v>1989</v>
      </c>
      <c r="C1168" s="11" t="s">
        <v>6</v>
      </c>
      <c r="D1168" s="12" t="s">
        <v>1990</v>
      </c>
      <c r="E1168" s="13" t="s">
        <v>79</v>
      </c>
      <c r="F1168" s="14">
        <v>10</v>
      </c>
      <c r="G1168" s="87">
        <f>IF(C1168="FDE", VLOOKUP(B1168, FDE,5,0),VLOOKUP(B1168,CDHU!$A$8:$F$4118,6,0))*(1+$E$8)</f>
        <v>428.103162</v>
      </c>
      <c r="H1168" s="36">
        <f t="shared" si="36"/>
        <v>4281.03</v>
      </c>
      <c r="I1168" s="86">
        <f t="shared" si="37"/>
        <v>1.0789055080985736E-4</v>
      </c>
    </row>
    <row r="1169" spans="1:9">
      <c r="A1169" s="3">
        <v>1159</v>
      </c>
      <c r="B1169" s="12" t="s">
        <v>1991</v>
      </c>
      <c r="C1169" s="11" t="s">
        <v>6</v>
      </c>
      <c r="D1169" s="12" t="s">
        <v>1992</v>
      </c>
      <c r="E1169" s="13" t="s">
        <v>79</v>
      </c>
      <c r="F1169" s="14">
        <v>5</v>
      </c>
      <c r="G1169" s="87">
        <f>IF(C1169="FDE", VLOOKUP(B1169, FDE,5,0),VLOOKUP(B1169,CDHU!$A$8:$F$4118,6,0))*(1+$E$8)</f>
        <v>536.69482200000004</v>
      </c>
      <c r="H1169" s="36">
        <f t="shared" si="36"/>
        <v>2683.47</v>
      </c>
      <c r="I1169" s="86">
        <f t="shared" si="37"/>
        <v>6.7628831468531623E-5</v>
      </c>
    </row>
    <row r="1170" spans="1:9">
      <c r="A1170" s="3">
        <v>1160</v>
      </c>
      <c r="B1170" s="12" t="s">
        <v>1993</v>
      </c>
      <c r="C1170" s="11" t="s">
        <v>6</v>
      </c>
      <c r="D1170" s="12" t="s">
        <v>1994</v>
      </c>
      <c r="E1170" s="13" t="s">
        <v>101</v>
      </c>
      <c r="F1170" s="14">
        <v>25</v>
      </c>
      <c r="G1170" s="87">
        <f>IF(C1170="FDE", VLOOKUP(B1170, FDE,5,0),VLOOKUP(B1170,CDHU!$A$8:$F$4118,6,0))*(1+$E$8)</f>
        <v>108.60401400000001</v>
      </c>
      <c r="H1170" s="36">
        <f t="shared" si="36"/>
        <v>2715.1</v>
      </c>
      <c r="I1170" s="86">
        <f t="shared" si="37"/>
        <v>6.8425970970500965E-5</v>
      </c>
    </row>
    <row r="1171" spans="1:9">
      <c r="A1171" s="3">
        <v>1161</v>
      </c>
      <c r="B1171" s="12" t="s">
        <v>1995</v>
      </c>
      <c r="C1171" s="11" t="s">
        <v>6</v>
      </c>
      <c r="D1171" s="12" t="s">
        <v>1996</v>
      </c>
      <c r="E1171" s="13" t="s">
        <v>101</v>
      </c>
      <c r="F1171" s="14">
        <v>25</v>
      </c>
      <c r="G1171" s="87">
        <f>IF(C1171="FDE", VLOOKUP(B1171, FDE,5,0),VLOOKUP(B1171,CDHU!$A$8:$F$4118,6,0))*(1+$E$8)</f>
        <v>100.83334800000002</v>
      </c>
      <c r="H1171" s="36">
        <f t="shared" si="36"/>
        <v>2520.83</v>
      </c>
      <c r="I1171" s="86">
        <f t="shared" si="37"/>
        <v>6.3529976944336471E-5</v>
      </c>
    </row>
    <row r="1172" spans="1:9">
      <c r="A1172" s="3">
        <v>1162</v>
      </c>
      <c r="B1172" s="12" t="s">
        <v>1997</v>
      </c>
      <c r="C1172" s="11" t="s">
        <v>6</v>
      </c>
      <c r="D1172" s="12" t="s">
        <v>1998</v>
      </c>
      <c r="E1172" s="13" t="s">
        <v>79</v>
      </c>
      <c r="F1172" s="14">
        <v>37</v>
      </c>
      <c r="G1172" s="87">
        <f>IF(C1172="FDE", VLOOKUP(B1172, FDE,5,0),VLOOKUP(B1172,CDHU!$A$8:$F$4118,6,0))*(1+$E$8)</f>
        <v>24.497982</v>
      </c>
      <c r="H1172" s="36">
        <f t="shared" si="36"/>
        <v>906.42</v>
      </c>
      <c r="I1172" s="86">
        <f t="shared" si="37"/>
        <v>2.2843603774108314E-5</v>
      </c>
    </row>
    <row r="1173" spans="1:9">
      <c r="A1173" s="3">
        <v>1163</v>
      </c>
      <c r="B1173" s="12" t="s">
        <v>0</v>
      </c>
      <c r="C1173" s="11" t="s">
        <v>6</v>
      </c>
      <c r="D1173" s="12" t="s">
        <v>1</v>
      </c>
      <c r="E1173" s="13" t="s">
        <v>101</v>
      </c>
      <c r="F1173" s="14">
        <v>150</v>
      </c>
      <c r="G1173" s="87">
        <f>IF(C1173="FDE", VLOOKUP(B1173, FDE,5,0),VLOOKUP(B1173,CDHU!$A$8:$F$4118,6,0))*(1+$E$8)</f>
        <v>34.035270000000004</v>
      </c>
      <c r="H1173" s="36">
        <f t="shared" si="36"/>
        <v>5105.29</v>
      </c>
      <c r="I1173" s="86">
        <f t="shared" si="37"/>
        <v>1.2866355763544211E-4</v>
      </c>
    </row>
    <row r="1174" spans="1:9">
      <c r="A1174" s="3">
        <v>1164</v>
      </c>
      <c r="B1174" s="12" t="s">
        <v>2000</v>
      </c>
      <c r="C1174" s="11" t="s">
        <v>6</v>
      </c>
      <c r="D1174" s="12" t="s">
        <v>2001</v>
      </c>
      <c r="E1174" s="13" t="s">
        <v>79</v>
      </c>
      <c r="F1174" s="14">
        <v>36</v>
      </c>
      <c r="G1174" s="87">
        <f>IF(C1174="FDE", VLOOKUP(B1174, FDE,5,0),VLOOKUP(B1174,CDHU!$A$8:$F$4118,6,0))*(1+$E$8)</f>
        <v>3.5085359999999999</v>
      </c>
      <c r="H1174" s="36">
        <f t="shared" si="36"/>
        <v>126.3</v>
      </c>
      <c r="I1174" s="86">
        <f t="shared" si="37"/>
        <v>3.1830135661943472E-6</v>
      </c>
    </row>
    <row r="1175" spans="1:9">
      <c r="A1175" s="3">
        <v>1165</v>
      </c>
      <c r="B1175" s="12" t="s">
        <v>5</v>
      </c>
      <c r="C1175" s="11" t="s">
        <v>6</v>
      </c>
      <c r="D1175" s="12" t="s">
        <v>1999</v>
      </c>
      <c r="E1175" s="13" t="s">
        <v>79</v>
      </c>
      <c r="F1175" s="14">
        <v>20</v>
      </c>
      <c r="G1175" s="87">
        <f>IF(C1175="FDE", VLOOKUP(B1175, FDE,5,0),VLOOKUP(B1175,CDHU!$A$8:$F$4118,6,0))*(1+$E$8)</f>
        <v>422.24736600000006</v>
      </c>
      <c r="H1175" s="36">
        <f t="shared" si="36"/>
        <v>8444.94</v>
      </c>
      <c r="I1175" s="86">
        <f t="shared" si="37"/>
        <v>2.1282944248374736E-4</v>
      </c>
    </row>
    <row r="1176" spans="1:9">
      <c r="A1176" s="3">
        <v>1166</v>
      </c>
      <c r="B1176" s="12" t="s">
        <v>2002</v>
      </c>
      <c r="C1176" s="11" t="s">
        <v>6</v>
      </c>
      <c r="D1176" s="12" t="s">
        <v>2003</v>
      </c>
      <c r="E1176" s="13" t="s">
        <v>80</v>
      </c>
      <c r="F1176" s="14">
        <v>7</v>
      </c>
      <c r="G1176" s="87">
        <f>IF(C1176="FDE", VLOOKUP(B1176, FDE,5,0),VLOOKUP(B1176,CDHU!$A$8:$F$4118,6,0))*(1+$E$8)</f>
        <v>29.810202</v>
      </c>
      <c r="H1176" s="36">
        <f t="shared" si="36"/>
        <v>208.67</v>
      </c>
      <c r="I1176" s="86">
        <f t="shared" si="37"/>
        <v>5.2589029363244215E-6</v>
      </c>
    </row>
    <row r="1177" spans="1:9">
      <c r="A1177" s="3">
        <v>1167</v>
      </c>
      <c r="B1177" s="12" t="s">
        <v>2004</v>
      </c>
      <c r="C1177" s="11" t="s">
        <v>6</v>
      </c>
      <c r="D1177" s="12" t="s">
        <v>2005</v>
      </c>
      <c r="E1177" s="13" t="s">
        <v>80</v>
      </c>
      <c r="F1177" s="14">
        <v>10</v>
      </c>
      <c r="G1177" s="87">
        <f>IF(C1177="FDE", VLOOKUP(B1177, FDE,5,0),VLOOKUP(B1177,CDHU!$A$8:$F$4118,6,0))*(1+$E$8)</f>
        <v>21.063570000000002</v>
      </c>
      <c r="H1177" s="36">
        <f t="shared" si="36"/>
        <v>210.63</v>
      </c>
      <c r="I1177" s="86">
        <f t="shared" si="37"/>
        <v>5.308298871318411E-6</v>
      </c>
    </row>
    <row r="1178" spans="1:9">
      <c r="A1178" s="3">
        <v>1168</v>
      </c>
      <c r="B1178" s="12" t="s">
        <v>2006</v>
      </c>
      <c r="C1178" s="11" t="s">
        <v>6</v>
      </c>
      <c r="D1178" s="12" t="s">
        <v>2007</v>
      </c>
      <c r="E1178" s="13" t="s">
        <v>80</v>
      </c>
      <c r="F1178" s="14">
        <v>1</v>
      </c>
      <c r="G1178" s="87">
        <f>IF(C1178="FDE", VLOOKUP(B1178, FDE,5,0),VLOOKUP(B1178,CDHU!$A$8:$F$4118,6,0))*(1+$E$8)</f>
        <v>8.4254280000000001</v>
      </c>
      <c r="H1178" s="36">
        <f t="shared" si="36"/>
        <v>8.42</v>
      </c>
      <c r="I1178" s="86">
        <f t="shared" si="37"/>
        <v>2.1220090441295647E-7</v>
      </c>
    </row>
    <row r="1179" spans="1:9">
      <c r="A1179" s="3">
        <v>1169</v>
      </c>
      <c r="B1179" s="12" t="s">
        <v>2008</v>
      </c>
      <c r="C1179" s="11" t="s">
        <v>6</v>
      </c>
      <c r="D1179" s="12" t="s">
        <v>2009</v>
      </c>
      <c r="E1179" s="13" t="s">
        <v>80</v>
      </c>
      <c r="F1179" s="14">
        <v>9</v>
      </c>
      <c r="G1179" s="87">
        <f>IF(C1179="FDE", VLOOKUP(B1179, FDE,5,0),VLOOKUP(B1179,CDHU!$A$8:$F$4118,6,0))*(1+$E$8)</f>
        <v>4.2127140000000001</v>
      </c>
      <c r="H1179" s="36">
        <f t="shared" si="36"/>
        <v>37.909999999999997</v>
      </c>
      <c r="I1179" s="86">
        <f t="shared" si="37"/>
        <v>9.5540811001130405E-7</v>
      </c>
    </row>
    <row r="1180" spans="1:9">
      <c r="A1180" s="3">
        <v>1170</v>
      </c>
      <c r="B1180" s="12" t="s">
        <v>2010</v>
      </c>
      <c r="C1180" s="11" t="s">
        <v>6</v>
      </c>
      <c r="D1180" s="12" t="s">
        <v>2011</v>
      </c>
      <c r="E1180" s="13" t="s">
        <v>80</v>
      </c>
      <c r="F1180" s="14">
        <v>13</v>
      </c>
      <c r="G1180" s="87">
        <f>IF(C1180="FDE", VLOOKUP(B1180, FDE,5,0),VLOOKUP(B1180,CDHU!$A$8:$F$4118,6,0))*(1+$E$8)</f>
        <v>42.139493999999999</v>
      </c>
      <c r="H1180" s="36">
        <f t="shared" si="36"/>
        <v>547.80999999999995</v>
      </c>
      <c r="I1180" s="86">
        <f t="shared" si="37"/>
        <v>1.3805911810743667E-5</v>
      </c>
    </row>
    <row r="1181" spans="1:9">
      <c r="A1181" s="3">
        <v>1171</v>
      </c>
      <c r="B1181" s="12" t="s">
        <v>2012</v>
      </c>
      <c r="C1181" s="11" t="s">
        <v>6</v>
      </c>
      <c r="D1181" s="12" t="s">
        <v>2013</v>
      </c>
      <c r="E1181" s="13" t="s">
        <v>80</v>
      </c>
      <c r="F1181" s="14">
        <v>14</v>
      </c>
      <c r="G1181" s="87">
        <f>IF(C1181="FDE", VLOOKUP(B1181, FDE,5,0),VLOOKUP(B1181,CDHU!$A$8:$F$4118,6,0))*(1+$E$8)</f>
        <v>10.537962</v>
      </c>
      <c r="H1181" s="36">
        <f t="shared" si="36"/>
        <v>147.53</v>
      </c>
      <c r="I1181" s="86">
        <f t="shared" si="37"/>
        <v>3.7180521886037374E-6</v>
      </c>
    </row>
    <row r="1182" spans="1:9">
      <c r="A1182" s="3">
        <v>1172</v>
      </c>
      <c r="B1182" s="12" t="s">
        <v>2014</v>
      </c>
      <c r="C1182" s="11" t="s">
        <v>6</v>
      </c>
      <c r="D1182" s="12" t="s">
        <v>2015</v>
      </c>
      <c r="E1182" s="13" t="s">
        <v>80</v>
      </c>
      <c r="F1182" s="14">
        <v>4</v>
      </c>
      <c r="G1182" s="87">
        <f>IF(C1182="FDE", VLOOKUP(B1182, FDE,5,0),VLOOKUP(B1182,CDHU!$A$8:$F$4118,6,0))*(1+$E$8)</f>
        <v>21.063570000000002</v>
      </c>
      <c r="H1182" s="36">
        <f t="shared" si="36"/>
        <v>84.25</v>
      </c>
      <c r="I1182" s="86">
        <f t="shared" si="37"/>
        <v>2.1232691445120644E-6</v>
      </c>
    </row>
    <row r="1183" spans="1:9">
      <c r="A1183" s="3">
        <v>1173</v>
      </c>
      <c r="B1183" s="12" t="s">
        <v>2016</v>
      </c>
      <c r="C1183" s="11" t="s">
        <v>6</v>
      </c>
      <c r="D1183" s="12" t="s">
        <v>2017</v>
      </c>
      <c r="E1183" s="13" t="s">
        <v>80</v>
      </c>
      <c r="F1183" s="14">
        <v>6</v>
      </c>
      <c r="G1183" s="87">
        <f>IF(C1183="FDE", VLOOKUP(B1183, FDE,5,0),VLOOKUP(B1183,CDHU!$A$8:$F$4118,6,0))*(1+$E$8)</f>
        <v>10.537962</v>
      </c>
      <c r="H1183" s="36">
        <f t="shared" si="36"/>
        <v>63.22</v>
      </c>
      <c r="I1183" s="86">
        <f t="shared" si="37"/>
        <v>1.5932709236326732E-6</v>
      </c>
    </row>
    <row r="1184" spans="1:9">
      <c r="A1184" s="3">
        <v>1174</v>
      </c>
      <c r="B1184" s="12" t="s">
        <v>2018</v>
      </c>
      <c r="C1184" s="11" t="s">
        <v>6</v>
      </c>
      <c r="D1184" s="12" t="s">
        <v>2019</v>
      </c>
      <c r="E1184" s="13" t="s">
        <v>80</v>
      </c>
      <c r="F1184" s="14">
        <v>1</v>
      </c>
      <c r="G1184" s="87">
        <f>IF(C1184="FDE", VLOOKUP(B1184, FDE,5,0),VLOOKUP(B1184,CDHU!$A$8:$F$4118,6,0))*(1+$E$8)</f>
        <v>10.537962</v>
      </c>
      <c r="H1184" s="36">
        <f t="shared" si="36"/>
        <v>10.53</v>
      </c>
      <c r="I1184" s="86">
        <f t="shared" si="37"/>
        <v>2.6537714055444555E-7</v>
      </c>
    </row>
    <row r="1185" spans="1:9">
      <c r="A1185" s="3">
        <v>1175</v>
      </c>
      <c r="B1185" s="12" t="s">
        <v>2020</v>
      </c>
      <c r="C1185" s="11" t="s">
        <v>6</v>
      </c>
      <c r="D1185" s="12" t="s">
        <v>2021</v>
      </c>
      <c r="E1185" s="13" t="s">
        <v>88</v>
      </c>
      <c r="F1185" s="14">
        <v>90</v>
      </c>
      <c r="G1185" s="87">
        <f>IF(C1185="FDE", VLOOKUP(B1185, FDE,5,0),VLOOKUP(B1185,CDHU!$A$8:$F$4118,6,0))*(1+$E$8)</f>
        <v>22.941378</v>
      </c>
      <c r="H1185" s="36">
        <f t="shared" si="36"/>
        <v>2064.7199999999998</v>
      </c>
      <c r="I1185" s="86">
        <f t="shared" si="37"/>
        <v>5.2035089235097324E-5</v>
      </c>
    </row>
    <row r="1186" spans="1:9">
      <c r="A1186" s="3">
        <v>1176</v>
      </c>
      <c r="B1186" s="12" t="s">
        <v>2022</v>
      </c>
      <c r="C1186" s="11" t="s">
        <v>6</v>
      </c>
      <c r="D1186" s="12" t="s">
        <v>2023</v>
      </c>
      <c r="E1186" s="13" t="s">
        <v>80</v>
      </c>
      <c r="F1186" s="14">
        <v>20</v>
      </c>
      <c r="G1186" s="87">
        <f>IF(C1186="FDE", VLOOKUP(B1186, FDE,5,0),VLOOKUP(B1186,CDHU!$A$8:$F$4118,6,0))*(1+$E$8)</f>
        <v>1279.491426</v>
      </c>
      <c r="H1186" s="36">
        <f t="shared" si="36"/>
        <v>25589.82</v>
      </c>
      <c r="I1186" s="86">
        <f t="shared" si="37"/>
        <v>6.4491483940199074E-4</v>
      </c>
    </row>
    <row r="1187" spans="1:9">
      <c r="A1187" s="3">
        <v>1177</v>
      </c>
      <c r="B1187" s="12" t="s">
        <v>2024</v>
      </c>
      <c r="C1187" s="11" t="s">
        <v>6</v>
      </c>
      <c r="D1187" s="12" t="s">
        <v>2025</v>
      </c>
      <c r="E1187" s="13" t="s">
        <v>80</v>
      </c>
      <c r="F1187" s="14">
        <v>1</v>
      </c>
      <c r="G1187" s="87">
        <f>IF(C1187="FDE", VLOOKUP(B1187, FDE,5,0),VLOOKUP(B1187,CDHU!$A$8:$F$4118,6,0))*(1+$E$8)</f>
        <v>1721.9869979999999</v>
      </c>
      <c r="H1187" s="36">
        <f t="shared" si="36"/>
        <v>1721.98</v>
      </c>
      <c r="I1187" s="86">
        <f t="shared" si="37"/>
        <v>4.3397353133138099E-5</v>
      </c>
    </row>
    <row r="1188" spans="1:9">
      <c r="A1188" s="3">
        <v>1178</v>
      </c>
      <c r="B1188" s="12" t="s">
        <v>2026</v>
      </c>
      <c r="C1188" s="11" t="s">
        <v>6</v>
      </c>
      <c r="D1188" s="12" t="s">
        <v>2027</v>
      </c>
      <c r="E1188" s="13" t="s">
        <v>80</v>
      </c>
      <c r="F1188" s="14">
        <v>7</v>
      </c>
      <c r="G1188" s="87">
        <f>IF(C1188="FDE", VLOOKUP(B1188, FDE,5,0),VLOOKUP(B1188,CDHU!$A$8:$F$4118,6,0))*(1+$E$8)</f>
        <v>672.24291000000005</v>
      </c>
      <c r="H1188" s="36">
        <f t="shared" si="36"/>
        <v>4705.7</v>
      </c>
      <c r="I1188" s="86">
        <f t="shared" si="37"/>
        <v>1.1859308739858068E-4</v>
      </c>
    </row>
    <row r="1189" spans="1:9">
      <c r="A1189" s="3">
        <v>1179</v>
      </c>
      <c r="B1189" s="12" t="s">
        <v>2028</v>
      </c>
      <c r="C1189" s="11" t="s">
        <v>6</v>
      </c>
      <c r="D1189" s="12" t="s">
        <v>2029</v>
      </c>
      <c r="E1189" s="13" t="s">
        <v>80</v>
      </c>
      <c r="F1189" s="14">
        <v>1</v>
      </c>
      <c r="G1189" s="87">
        <f>IF(C1189="FDE", VLOOKUP(B1189, FDE,5,0),VLOOKUP(B1189,CDHU!$A$8:$F$4118,6,0))*(1+$E$8)</f>
        <v>6327.0146220000006</v>
      </c>
      <c r="H1189" s="36">
        <f t="shared" si="36"/>
        <v>6327.01</v>
      </c>
      <c r="I1189" s="86">
        <f t="shared" si="37"/>
        <v>1.5945335442159379E-4</v>
      </c>
    </row>
    <row r="1190" spans="1:9">
      <c r="A1190" s="3">
        <v>1180</v>
      </c>
      <c r="B1190" s="12" t="s">
        <v>2030</v>
      </c>
      <c r="C1190" s="11" t="s">
        <v>6</v>
      </c>
      <c r="D1190" s="12" t="s">
        <v>2031</v>
      </c>
      <c r="E1190" s="13" t="s">
        <v>80</v>
      </c>
      <c r="F1190" s="14">
        <v>1</v>
      </c>
      <c r="G1190" s="87">
        <f>IF(C1190="FDE", VLOOKUP(B1190, FDE,5,0),VLOOKUP(B1190,CDHU!$A$8:$F$4118,6,0))*(1+$E$8)</f>
        <v>7861.3814220000004</v>
      </c>
      <c r="H1190" s="36">
        <f t="shared" si="36"/>
        <v>7861.38</v>
      </c>
      <c r="I1190" s="86">
        <f t="shared" si="37"/>
        <v>1.9812255889951636E-4</v>
      </c>
    </row>
    <row r="1191" spans="1:9">
      <c r="A1191" s="3">
        <v>1181</v>
      </c>
      <c r="B1191" s="12" t="s">
        <v>2032</v>
      </c>
      <c r="C1191" s="11" t="s">
        <v>6</v>
      </c>
      <c r="D1191" s="12" t="s">
        <v>2033</v>
      </c>
      <c r="E1191" s="13" t="s">
        <v>80</v>
      </c>
      <c r="F1191" s="14">
        <v>3</v>
      </c>
      <c r="G1191" s="87">
        <f>IF(C1191="FDE", VLOOKUP(B1191, FDE,5,0),VLOOKUP(B1191,CDHU!$A$8:$F$4118,6,0))*(1+$E$8)</f>
        <v>703.72090200000002</v>
      </c>
      <c r="H1191" s="36">
        <f t="shared" si="36"/>
        <v>2111.16</v>
      </c>
      <c r="I1191" s="86">
        <f t="shared" si="37"/>
        <v>5.3205470470363083E-5</v>
      </c>
    </row>
    <row r="1192" spans="1:9">
      <c r="A1192" s="3">
        <v>1182</v>
      </c>
      <c r="B1192" s="12" t="s">
        <v>2034</v>
      </c>
      <c r="C1192" s="11" t="s">
        <v>6</v>
      </c>
      <c r="D1192" s="12" t="s">
        <v>2035</v>
      </c>
      <c r="E1192" s="13" t="s">
        <v>80</v>
      </c>
      <c r="F1192" s="14">
        <v>3</v>
      </c>
      <c r="G1192" s="87">
        <f>IF(C1192="FDE", VLOOKUP(B1192, FDE,5,0),VLOOKUP(B1192,CDHU!$A$8:$F$4118,6,0))*(1+$E$8)</f>
        <v>954.58122600000013</v>
      </c>
      <c r="H1192" s="36">
        <f t="shared" si="36"/>
        <v>2863.74</v>
      </c>
      <c r="I1192" s="86">
        <f t="shared" si="37"/>
        <v>7.217199738759619E-5</v>
      </c>
    </row>
    <row r="1193" spans="1:9">
      <c r="A1193" s="3">
        <v>1183</v>
      </c>
      <c r="B1193" s="12" t="s">
        <v>2036</v>
      </c>
      <c r="C1193" s="11" t="s">
        <v>6</v>
      </c>
      <c r="D1193" s="12" t="s">
        <v>2037</v>
      </c>
      <c r="E1193" s="13" t="s">
        <v>80</v>
      </c>
      <c r="F1193" s="14">
        <v>4</v>
      </c>
      <c r="G1193" s="87">
        <f>IF(C1193="FDE", VLOOKUP(B1193, FDE,5,0),VLOOKUP(B1193,CDHU!$A$8:$F$4118,6,0))*(1+$E$8)</f>
        <v>20687.378346000001</v>
      </c>
      <c r="H1193" s="36">
        <f t="shared" si="36"/>
        <v>82749.509999999995</v>
      </c>
      <c r="I1193" s="86">
        <f t="shared" si="37"/>
        <v>2.0854537840533237E-3</v>
      </c>
    </row>
    <row r="1194" spans="1:9">
      <c r="A1194" s="3">
        <v>1184</v>
      </c>
      <c r="B1194" s="12" t="s">
        <v>2038</v>
      </c>
      <c r="C1194" s="11" t="s">
        <v>6</v>
      </c>
      <c r="D1194" s="12" t="s">
        <v>2039</v>
      </c>
      <c r="E1194" s="13" t="s">
        <v>80</v>
      </c>
      <c r="F1194" s="14">
        <v>4</v>
      </c>
      <c r="G1194" s="87">
        <f>IF(C1194="FDE", VLOOKUP(B1194, FDE,5,0),VLOOKUP(B1194,CDHU!$A$8:$F$4118,6,0))*(1+$E$8)</f>
        <v>18387.940680000003</v>
      </c>
      <c r="H1194" s="36">
        <f t="shared" si="36"/>
        <v>73551.759999999995</v>
      </c>
      <c r="I1194" s="86">
        <f t="shared" si="37"/>
        <v>1.8536520181905837E-3</v>
      </c>
    </row>
    <row r="1195" spans="1:9">
      <c r="A1195" s="3">
        <v>1185</v>
      </c>
      <c r="B1195" s="12" t="s">
        <v>2040</v>
      </c>
      <c r="C1195" s="11" t="s">
        <v>6</v>
      </c>
      <c r="D1195" s="12" t="s">
        <v>2041</v>
      </c>
      <c r="E1195" s="13" t="s">
        <v>80</v>
      </c>
      <c r="F1195" s="14">
        <v>4</v>
      </c>
      <c r="G1195" s="87">
        <f>IF(C1195="FDE", VLOOKUP(B1195, FDE,5,0),VLOOKUP(B1195,CDHU!$A$8:$F$4118,6,0))*(1+$E$8)</f>
        <v>20980.724075999999</v>
      </c>
      <c r="H1195" s="36">
        <f t="shared" si="36"/>
        <v>83922.89</v>
      </c>
      <c r="I1195" s="86">
        <f t="shared" si="37"/>
        <v>2.1150253157896748E-3</v>
      </c>
    </row>
    <row r="1196" spans="1:9">
      <c r="A1196" s="3">
        <v>1186</v>
      </c>
      <c r="B1196" s="12" t="s">
        <v>2042</v>
      </c>
      <c r="C1196" s="11" t="s">
        <v>6</v>
      </c>
      <c r="D1196" s="12" t="s">
        <v>2043</v>
      </c>
      <c r="E1196" s="13" t="s">
        <v>80</v>
      </c>
      <c r="F1196" s="14">
        <v>2</v>
      </c>
      <c r="G1196" s="87">
        <f>IF(C1196="FDE", VLOOKUP(B1196, FDE,5,0),VLOOKUP(B1196,CDHU!$A$8:$F$4118,6,0))*(1+$E$8)</f>
        <v>26152.330848000001</v>
      </c>
      <c r="H1196" s="36">
        <f t="shared" si="36"/>
        <v>52304.66</v>
      </c>
      <c r="I1196" s="86">
        <f t="shared" si="37"/>
        <v>1.3181824414503786E-3</v>
      </c>
    </row>
    <row r="1197" spans="1:9">
      <c r="A1197" s="3">
        <v>1187</v>
      </c>
      <c r="B1197" s="12" t="s">
        <v>2044</v>
      </c>
      <c r="C1197" s="11" t="s">
        <v>6</v>
      </c>
      <c r="D1197" s="12" t="s">
        <v>2045</v>
      </c>
      <c r="E1197" s="13" t="s">
        <v>80</v>
      </c>
      <c r="F1197" s="14">
        <v>2</v>
      </c>
      <c r="G1197" s="87">
        <f>IF(C1197="FDE", VLOOKUP(B1197, FDE,5,0),VLOOKUP(B1197,CDHU!$A$8:$F$4118,6,0))*(1+$E$8)</f>
        <v>1357.8157859999999</v>
      </c>
      <c r="H1197" s="36">
        <f t="shared" si="36"/>
        <v>2715.63</v>
      </c>
      <c r="I1197" s="86">
        <f t="shared" si="37"/>
        <v>6.8439328034555465E-5</v>
      </c>
    </row>
    <row r="1198" spans="1:9">
      <c r="A1198" s="3">
        <v>1188</v>
      </c>
      <c r="B1198" s="12" t="s">
        <v>2046</v>
      </c>
      <c r="C1198" s="11" t="s">
        <v>6</v>
      </c>
      <c r="D1198" s="12" t="s">
        <v>2047</v>
      </c>
      <c r="E1198" s="13" t="s">
        <v>80</v>
      </c>
      <c r="F1198" s="14">
        <v>2</v>
      </c>
      <c r="G1198" s="87">
        <f>IF(C1198="FDE", VLOOKUP(B1198, FDE,5,0),VLOOKUP(B1198,CDHU!$A$8:$F$4118,6,0))*(1+$E$8)</f>
        <v>2439.0255120000002</v>
      </c>
      <c r="H1198" s="36">
        <f t="shared" si="36"/>
        <v>4878.05</v>
      </c>
      <c r="I1198" s="86">
        <f t="shared" si="37"/>
        <v>1.2293665341705728E-4</v>
      </c>
    </row>
    <row r="1199" spans="1:9">
      <c r="A1199" s="3">
        <v>1189</v>
      </c>
      <c r="B1199" s="12" t="s">
        <v>2048</v>
      </c>
      <c r="C1199" s="11" t="s">
        <v>6</v>
      </c>
      <c r="D1199" s="12" t="s">
        <v>2049</v>
      </c>
      <c r="E1199" s="13" t="s">
        <v>101</v>
      </c>
      <c r="F1199" s="14">
        <v>1</v>
      </c>
      <c r="G1199" s="87">
        <f>IF(C1199="FDE", VLOOKUP(B1199, FDE,5,0),VLOOKUP(B1199,CDHU!$A$8:$F$4118,6,0))*(1+$E$8)</f>
        <v>3402.575742</v>
      </c>
      <c r="H1199" s="36">
        <f t="shared" si="36"/>
        <v>3402.57</v>
      </c>
      <c r="I1199" s="86">
        <f t="shared" si="37"/>
        <v>8.5751595169642912E-5</v>
      </c>
    </row>
    <row r="1200" spans="1:9">
      <c r="A1200" s="3">
        <v>1190</v>
      </c>
      <c r="B1200" s="12" t="s">
        <v>2050</v>
      </c>
      <c r="C1200" s="11" t="s">
        <v>6</v>
      </c>
      <c r="D1200" s="12" t="s">
        <v>2051</v>
      </c>
      <c r="E1200" s="13" t="s">
        <v>101</v>
      </c>
      <c r="F1200" s="14">
        <v>1</v>
      </c>
      <c r="G1200" s="87">
        <f>IF(C1200="FDE", VLOOKUP(B1200, FDE,5,0),VLOOKUP(B1200,CDHU!$A$8:$F$4118,6,0))*(1+$E$8)</f>
        <v>4877.4086160000006</v>
      </c>
      <c r="H1200" s="36">
        <f t="shared" si="36"/>
        <v>4877.3999999999996</v>
      </c>
      <c r="I1200" s="86">
        <f t="shared" si="37"/>
        <v>1.2292027211208479E-4</v>
      </c>
    </row>
    <row r="1201" spans="1:9">
      <c r="A1201" s="3">
        <v>1191</v>
      </c>
      <c r="B1201" s="12" t="s">
        <v>2</v>
      </c>
      <c r="C1201" s="11" t="s">
        <v>6</v>
      </c>
      <c r="D1201" s="12" t="s">
        <v>3</v>
      </c>
      <c r="E1201" s="13" t="s">
        <v>79</v>
      </c>
      <c r="F1201" s="14">
        <v>9000</v>
      </c>
      <c r="G1201" s="87">
        <f>IF(C1201="FDE", VLOOKUP(B1201, FDE,5,0),VLOOKUP(B1201,CDHU!$A$8:$F$4118,6,0))*(1+$E$8)</f>
        <v>13.305258</v>
      </c>
      <c r="H1201" s="36">
        <f t="shared" si="36"/>
        <v>119747.32</v>
      </c>
      <c r="I1201" s="86">
        <f t="shared" si="37"/>
        <v>3.0178728747063794E-3</v>
      </c>
    </row>
    <row r="1202" spans="1:9">
      <c r="A1202" s="3">
        <v>1192</v>
      </c>
      <c r="B1202" s="12" t="s">
        <v>2052</v>
      </c>
      <c r="C1202" s="11" t="s">
        <v>6</v>
      </c>
      <c r="D1202" s="12" t="s">
        <v>2053</v>
      </c>
      <c r="E1202" s="13" t="s">
        <v>80</v>
      </c>
      <c r="F1202" s="14">
        <v>7</v>
      </c>
      <c r="G1202" s="87">
        <f>IF(C1202="FDE", VLOOKUP(B1202, FDE,5,0),VLOOKUP(B1202,CDHU!$A$8:$F$4118,6,0))*(1+$E$8)</f>
        <v>15.207774000000001</v>
      </c>
      <c r="H1202" s="36">
        <f t="shared" si="36"/>
        <v>106.45</v>
      </c>
      <c r="I1202" s="86">
        <f t="shared" si="37"/>
        <v>2.6827537143419497E-6</v>
      </c>
    </row>
    <row r="1203" spans="1:9">
      <c r="A1203" s="3">
        <v>1193</v>
      </c>
      <c r="B1203" s="12" t="s">
        <v>2054</v>
      </c>
      <c r="C1203" s="11" t="s">
        <v>6</v>
      </c>
      <c r="D1203" s="12" t="s">
        <v>2055</v>
      </c>
      <c r="E1203" s="13" t="s">
        <v>79</v>
      </c>
      <c r="F1203" s="14">
        <v>55</v>
      </c>
      <c r="G1203" s="87">
        <f>IF(C1203="FDE", VLOOKUP(B1203, FDE,5,0),VLOOKUP(B1203,CDHU!$A$8:$F$4118,6,0))*(1+$E$8)</f>
        <v>11.402742000000002</v>
      </c>
      <c r="H1203" s="36">
        <f t="shared" si="36"/>
        <v>627.15</v>
      </c>
      <c r="I1203" s="86">
        <f t="shared" si="37"/>
        <v>1.5805439097694259E-5</v>
      </c>
    </row>
    <row r="1204" spans="1:9">
      <c r="A1204" s="3">
        <v>1194</v>
      </c>
      <c r="B1204" s="12" t="s">
        <v>2056</v>
      </c>
      <c r="C1204" s="11" t="s">
        <v>6</v>
      </c>
      <c r="D1204" s="12" t="s">
        <v>2057</v>
      </c>
      <c r="E1204" s="13" t="s">
        <v>79</v>
      </c>
      <c r="F1204" s="14">
        <v>100</v>
      </c>
      <c r="G1204" s="87">
        <f>IF(C1204="FDE", VLOOKUP(B1204, FDE,5,0),VLOOKUP(B1204,CDHU!$A$8:$F$4118,6,0))*(1+$E$8)</f>
        <v>14.256516</v>
      </c>
      <c r="H1204" s="36">
        <f t="shared" si="36"/>
        <v>1425.65</v>
      </c>
      <c r="I1204" s="86">
        <f t="shared" si="37"/>
        <v>3.5929242206215134E-5</v>
      </c>
    </row>
    <row r="1205" spans="1:9">
      <c r="A1205" s="3">
        <v>1195</v>
      </c>
      <c r="B1205" s="12" t="s">
        <v>2058</v>
      </c>
      <c r="C1205" s="11" t="s">
        <v>6</v>
      </c>
      <c r="D1205" s="12" t="s">
        <v>2059</v>
      </c>
      <c r="E1205" s="13" t="s">
        <v>79</v>
      </c>
      <c r="F1205" s="14">
        <v>20000</v>
      </c>
      <c r="G1205" s="87">
        <f>IF(C1205="FDE", VLOOKUP(B1205, FDE,5,0),VLOOKUP(B1205,CDHU!$A$8:$F$4118,6,0))*(1+$E$8)</f>
        <v>8.6601540000000004</v>
      </c>
      <c r="H1205" s="36">
        <f t="shared" si="36"/>
        <v>173203.08</v>
      </c>
      <c r="I1205" s="86">
        <f t="shared" si="37"/>
        <v>4.3650653471626662E-3</v>
      </c>
    </row>
    <row r="1206" spans="1:9">
      <c r="A1206" s="3">
        <v>1196</v>
      </c>
      <c r="B1206" s="12" t="s">
        <v>16901</v>
      </c>
      <c r="C1206" s="11" t="s">
        <v>6</v>
      </c>
      <c r="D1206" s="12" t="s">
        <v>8605</v>
      </c>
      <c r="E1206" s="13" t="s">
        <v>83</v>
      </c>
      <c r="F1206" s="14">
        <v>500</v>
      </c>
      <c r="G1206" s="87">
        <f>IF(C1206="FDE", VLOOKUP(B1206, FDE,5,0),VLOOKUP(B1206,CDHU!$A$8:$F$4118,6,0))*(1+$E$8)</f>
        <v>221.05012200000002</v>
      </c>
      <c r="H1206" s="36">
        <f t="shared" si="36"/>
        <v>110525.06</v>
      </c>
      <c r="I1206" s="86">
        <f t="shared" si="37"/>
        <v>2.7854534076361378E-3</v>
      </c>
    </row>
    <row r="1207" spans="1:9">
      <c r="A1207" s="3">
        <v>1197</v>
      </c>
      <c r="B1207" s="12" t="s">
        <v>2060</v>
      </c>
      <c r="C1207" s="11" t="s">
        <v>6</v>
      </c>
      <c r="D1207" s="12" t="s">
        <v>2061</v>
      </c>
      <c r="E1207" s="13" t="s">
        <v>83</v>
      </c>
      <c r="F1207" s="14">
        <v>35</v>
      </c>
      <c r="G1207" s="87">
        <f>IF(C1207="FDE", VLOOKUP(B1207, FDE,5,0),VLOOKUP(B1207,CDHU!$A$8:$F$4118,6,0))*(1+$E$8)</f>
        <v>240.16176000000002</v>
      </c>
      <c r="H1207" s="36">
        <f t="shared" si="36"/>
        <v>8405.66</v>
      </c>
      <c r="I1207" s="86">
        <f t="shared" si="37"/>
        <v>2.1183950762325554E-4</v>
      </c>
    </row>
    <row r="1208" spans="1:9">
      <c r="A1208" s="3">
        <v>1198</v>
      </c>
      <c r="B1208" s="12" t="s">
        <v>2062</v>
      </c>
      <c r="C1208" s="11" t="s">
        <v>6</v>
      </c>
      <c r="D1208" s="12" t="s">
        <v>2063</v>
      </c>
      <c r="E1208" s="13" t="s">
        <v>83</v>
      </c>
      <c r="F1208" s="14">
        <v>25</v>
      </c>
      <c r="G1208" s="87">
        <f>IF(C1208="FDE", VLOOKUP(B1208, FDE,5,0),VLOOKUP(B1208,CDHU!$A$8:$F$4118,6,0))*(1+$E$8)</f>
        <v>257.21028000000001</v>
      </c>
      <c r="H1208" s="36">
        <f t="shared" si="36"/>
        <v>6430.25</v>
      </c>
      <c r="I1208" s="86">
        <f t="shared" si="37"/>
        <v>1.6205520969137926E-4</v>
      </c>
    </row>
    <row r="1209" spans="1:9">
      <c r="A1209" s="3">
        <v>1199</v>
      </c>
      <c r="B1209" s="12" t="s">
        <v>2891</v>
      </c>
      <c r="C1209" s="11" t="s">
        <v>6</v>
      </c>
      <c r="D1209" s="12" t="s">
        <v>2892</v>
      </c>
      <c r="E1209" s="13" t="s">
        <v>80</v>
      </c>
      <c r="F1209" s="14">
        <v>1</v>
      </c>
      <c r="G1209" s="87">
        <f>IF(C1209="FDE", VLOOKUP(B1209, FDE,5,0),VLOOKUP(B1209,CDHU!$A$8:$F$4118,6,0))*(1+$E$8)</f>
        <v>1935.3035159999999</v>
      </c>
      <c r="H1209" s="36">
        <f t="shared" si="36"/>
        <v>1935.3</v>
      </c>
      <c r="I1209" s="86">
        <f t="shared" si="37"/>
        <v>4.8773445405034993E-5</v>
      </c>
    </row>
    <row r="1210" spans="1:9">
      <c r="A1210" s="3">
        <v>1200</v>
      </c>
      <c r="B1210" s="12" t="s">
        <v>2191</v>
      </c>
      <c r="C1210" s="11" t="s">
        <v>6</v>
      </c>
      <c r="D1210" s="12" t="s">
        <v>2192</v>
      </c>
      <c r="E1210" s="13" t="s">
        <v>80</v>
      </c>
      <c r="F1210" s="14">
        <v>1</v>
      </c>
      <c r="G1210" s="87">
        <f>IF(C1210="FDE", VLOOKUP(B1210, FDE,5,0),VLOOKUP(B1210,CDHU!$A$8:$F$4118,6,0))*(1+$E$8)</f>
        <v>326.30620199999998</v>
      </c>
      <c r="H1210" s="36">
        <f t="shared" si="36"/>
        <v>326.3</v>
      </c>
      <c r="I1210" s="86">
        <f t="shared" si="37"/>
        <v>8.2234150961933129E-6</v>
      </c>
    </row>
    <row r="1211" spans="1:9">
      <c r="A1211" s="3">
        <v>1201</v>
      </c>
      <c r="B1211" s="12" t="s">
        <v>2893</v>
      </c>
      <c r="C1211" s="11" t="s">
        <v>6</v>
      </c>
      <c r="D1211" s="12" t="s">
        <v>2894</v>
      </c>
      <c r="E1211" s="13" t="s">
        <v>101</v>
      </c>
      <c r="F1211" s="14">
        <v>1</v>
      </c>
      <c r="G1211" s="87">
        <f>IF(C1211="FDE", VLOOKUP(B1211, FDE,5,0),VLOOKUP(B1211,CDHU!$A$8:$F$4118,6,0))*(1+$E$8)</f>
        <v>40.385225999999996</v>
      </c>
      <c r="H1211" s="36">
        <f t="shared" si="36"/>
        <v>40.380000000000003</v>
      </c>
      <c r="I1211" s="86">
        <f t="shared" si="37"/>
        <v>1.0176570689067913E-6</v>
      </c>
    </row>
    <row r="1212" spans="1:9">
      <c r="A1212" s="3">
        <v>1202</v>
      </c>
      <c r="B1212" s="12" t="s">
        <v>2064</v>
      </c>
      <c r="C1212" s="11" t="s">
        <v>6</v>
      </c>
      <c r="D1212" s="12" t="s">
        <v>2065</v>
      </c>
      <c r="E1212" s="13" t="s">
        <v>80</v>
      </c>
      <c r="F1212" s="14">
        <v>1</v>
      </c>
      <c r="G1212" s="87">
        <f>IF(C1212="FDE", VLOOKUP(B1212, FDE,5,0),VLOOKUP(B1212,CDHU!$A$8:$F$4118,6,0))*(1+$E$8)</f>
        <v>116.49822</v>
      </c>
      <c r="H1212" s="36">
        <f t="shared" si="36"/>
        <v>116.49</v>
      </c>
      <c r="I1212" s="86">
        <f t="shared" si="37"/>
        <v>2.9357818711478978E-6</v>
      </c>
    </row>
    <row r="1213" spans="1:9">
      <c r="A1213" s="3">
        <v>1203</v>
      </c>
      <c r="B1213" s="12" t="s">
        <v>2066</v>
      </c>
      <c r="C1213" s="11" t="s">
        <v>6</v>
      </c>
      <c r="D1213" s="12" t="s">
        <v>2067</v>
      </c>
      <c r="E1213" s="13" t="s">
        <v>80</v>
      </c>
      <c r="F1213" s="14">
        <v>1</v>
      </c>
      <c r="G1213" s="87">
        <f>IF(C1213="FDE", VLOOKUP(B1213, FDE,5,0),VLOOKUP(B1213,CDHU!$A$8:$F$4118,6,0))*(1+$E$8)</f>
        <v>118.94431200000001</v>
      </c>
      <c r="H1213" s="36">
        <f t="shared" si="36"/>
        <v>118.94</v>
      </c>
      <c r="I1213" s="86">
        <f t="shared" si="37"/>
        <v>2.9975267898903851E-6</v>
      </c>
    </row>
    <row r="1214" spans="1:9">
      <c r="A1214" s="3">
        <v>1204</v>
      </c>
      <c r="B1214" s="12" t="s">
        <v>2068</v>
      </c>
      <c r="C1214" s="11" t="s">
        <v>6</v>
      </c>
      <c r="D1214" s="12" t="s">
        <v>2069</v>
      </c>
      <c r="E1214" s="13" t="s">
        <v>80</v>
      </c>
      <c r="F1214" s="14">
        <v>1</v>
      </c>
      <c r="G1214" s="87">
        <f>IF(C1214="FDE", VLOOKUP(B1214, FDE,5,0),VLOOKUP(B1214,CDHU!$A$8:$F$4118,6,0))*(1+$E$8)</f>
        <v>175.41444600000003</v>
      </c>
      <c r="H1214" s="36">
        <f t="shared" si="36"/>
        <v>175.41</v>
      </c>
      <c r="I1214" s="86">
        <f t="shared" si="37"/>
        <v>4.4206841618855936E-6</v>
      </c>
    </row>
    <row r="1215" spans="1:9">
      <c r="A1215" s="3">
        <v>1205</v>
      </c>
      <c r="B1215" s="12" t="s">
        <v>2070</v>
      </c>
      <c r="C1215" s="11" t="s">
        <v>6</v>
      </c>
      <c r="D1215" s="12" t="s">
        <v>2071</v>
      </c>
      <c r="E1215" s="13" t="s">
        <v>80</v>
      </c>
      <c r="F1215" s="14">
        <v>1</v>
      </c>
      <c r="G1215" s="87">
        <f>IF(C1215="FDE", VLOOKUP(B1215, FDE,5,0),VLOOKUP(B1215,CDHU!$A$8:$F$4118,6,0))*(1+$E$8)</f>
        <v>269.20601399999998</v>
      </c>
      <c r="H1215" s="36">
        <f t="shared" si="36"/>
        <v>269.2</v>
      </c>
      <c r="I1215" s="86">
        <f t="shared" si="37"/>
        <v>6.7843804593786086E-6</v>
      </c>
    </row>
    <row r="1216" spans="1:9">
      <c r="A1216" s="3">
        <v>1206</v>
      </c>
      <c r="B1216" s="12" t="s">
        <v>2072</v>
      </c>
      <c r="C1216" s="11" t="s">
        <v>6</v>
      </c>
      <c r="D1216" s="12" t="s">
        <v>2073</v>
      </c>
      <c r="E1216" s="13" t="s">
        <v>80</v>
      </c>
      <c r="F1216" s="14">
        <v>1</v>
      </c>
      <c r="G1216" s="87">
        <f>IF(C1216="FDE", VLOOKUP(B1216, FDE,5,0),VLOOKUP(B1216,CDHU!$A$8:$F$4118,6,0))*(1+$E$8)</f>
        <v>271.652106</v>
      </c>
      <c r="H1216" s="36">
        <f t="shared" si="36"/>
        <v>271.64999999999998</v>
      </c>
      <c r="I1216" s="86">
        <f t="shared" si="37"/>
        <v>6.8461253781210951E-6</v>
      </c>
    </row>
    <row r="1217" spans="1:9">
      <c r="A1217" s="3">
        <v>1207</v>
      </c>
      <c r="B1217" s="12" t="s">
        <v>2074</v>
      </c>
      <c r="C1217" s="11" t="s">
        <v>6</v>
      </c>
      <c r="D1217" s="12" t="s">
        <v>2075</v>
      </c>
      <c r="E1217" s="13" t="s">
        <v>80</v>
      </c>
      <c r="F1217" s="14">
        <v>1</v>
      </c>
      <c r="G1217" s="87">
        <f>IF(C1217="FDE", VLOOKUP(B1217, FDE,5,0),VLOOKUP(B1217,CDHU!$A$8:$F$4118,6,0))*(1+$E$8)</f>
        <v>428.671446</v>
      </c>
      <c r="H1217" s="36">
        <f t="shared" si="36"/>
        <v>428.67</v>
      </c>
      <c r="I1217" s="86">
        <f t="shared" si="37"/>
        <v>1.0803344619323285E-5</v>
      </c>
    </row>
    <row r="1218" spans="1:9">
      <c r="A1218" s="3">
        <v>1208</v>
      </c>
      <c r="B1218" s="12" t="s">
        <v>2076</v>
      </c>
      <c r="C1218" s="11" t="s">
        <v>6</v>
      </c>
      <c r="D1218" s="12" t="s">
        <v>2193</v>
      </c>
      <c r="E1218" s="13" t="s">
        <v>80</v>
      </c>
      <c r="F1218" s="14">
        <v>1</v>
      </c>
      <c r="G1218" s="87">
        <f>IF(C1218="FDE", VLOOKUP(B1218, FDE,5,0),VLOOKUP(B1218,CDHU!$A$8:$F$4118,6,0))*(1+$E$8)</f>
        <v>370.28644200000002</v>
      </c>
      <c r="H1218" s="36">
        <f t="shared" si="36"/>
        <v>370.28</v>
      </c>
      <c r="I1218" s="86">
        <f t="shared" si="37"/>
        <v>9.3317993926400847E-6</v>
      </c>
    </row>
    <row r="1219" spans="1:9">
      <c r="A1219" s="3">
        <v>1209</v>
      </c>
      <c r="B1219" s="12" t="s">
        <v>2077</v>
      </c>
      <c r="C1219" s="11" t="s">
        <v>6</v>
      </c>
      <c r="D1219" s="12" t="s">
        <v>2078</v>
      </c>
      <c r="E1219" s="13" t="s">
        <v>80</v>
      </c>
      <c r="F1219" s="14">
        <v>5</v>
      </c>
      <c r="G1219" s="87">
        <f>IF(C1219="FDE", VLOOKUP(B1219, FDE,5,0),VLOOKUP(B1219,CDHU!$A$8:$F$4118,6,0))*(1+$E$8)</f>
        <v>11.773362000000001</v>
      </c>
      <c r="H1219" s="36">
        <f t="shared" si="36"/>
        <v>58.86</v>
      </c>
      <c r="I1219" s="86">
        <f t="shared" si="37"/>
        <v>1.4833901702786958E-6</v>
      </c>
    </row>
    <row r="1220" spans="1:9">
      <c r="A1220" s="3">
        <v>1210</v>
      </c>
      <c r="B1220" s="12" t="s">
        <v>2079</v>
      </c>
      <c r="C1220" s="11" t="s">
        <v>6</v>
      </c>
      <c r="D1220" s="12" t="s">
        <v>2080</v>
      </c>
      <c r="E1220" s="13" t="s">
        <v>80</v>
      </c>
      <c r="F1220" s="14">
        <v>1</v>
      </c>
      <c r="G1220" s="87">
        <f>IF(C1220="FDE", VLOOKUP(B1220, FDE,5,0),VLOOKUP(B1220,CDHU!$A$8:$F$4118,6,0))*(1+$E$8)</f>
        <v>752.71686599999998</v>
      </c>
      <c r="H1220" s="36">
        <f t="shared" si="36"/>
        <v>752.71</v>
      </c>
      <c r="I1220" s="86">
        <f t="shared" si="37"/>
        <v>1.8969803178227612E-5</v>
      </c>
    </row>
    <row r="1221" spans="1:9">
      <c r="A1221" s="3">
        <v>1211</v>
      </c>
      <c r="B1221" s="12" t="s">
        <v>2081</v>
      </c>
      <c r="C1221" s="11" t="s">
        <v>6</v>
      </c>
      <c r="D1221" s="12" t="s">
        <v>2082</v>
      </c>
      <c r="E1221" s="13" t="s">
        <v>80</v>
      </c>
      <c r="F1221" s="14">
        <v>1</v>
      </c>
      <c r="G1221" s="87">
        <f>IF(C1221="FDE", VLOOKUP(B1221, FDE,5,0),VLOOKUP(B1221,CDHU!$A$8:$F$4118,6,0))*(1+$E$8)</f>
        <v>1038.8355060000001</v>
      </c>
      <c r="H1221" s="36">
        <f t="shared" si="36"/>
        <v>1038.83</v>
      </c>
      <c r="I1221" s="86">
        <f t="shared" si="37"/>
        <v>2.618060160704413E-5</v>
      </c>
    </row>
    <row r="1222" spans="1:9">
      <c r="A1222" s="3">
        <v>1212</v>
      </c>
      <c r="B1222" s="12" t="s">
        <v>2083</v>
      </c>
      <c r="C1222" s="11" t="s">
        <v>6</v>
      </c>
      <c r="D1222" s="12" t="s">
        <v>2084</v>
      </c>
      <c r="E1222" s="13" t="s">
        <v>80</v>
      </c>
      <c r="F1222" s="14">
        <v>1</v>
      </c>
      <c r="G1222" s="87">
        <f>IF(C1222="FDE", VLOOKUP(B1222, FDE,5,0),VLOOKUP(B1222,CDHU!$A$8:$F$4118,6,0))*(1+$E$8)</f>
        <v>411.88236000000001</v>
      </c>
      <c r="H1222" s="36">
        <f t="shared" si="36"/>
        <v>411.88</v>
      </c>
      <c r="I1222" s="86">
        <f t="shared" si="37"/>
        <v>1.0380202910879871E-5</v>
      </c>
    </row>
    <row r="1223" spans="1:9">
      <c r="A1223" s="3">
        <v>1213</v>
      </c>
      <c r="B1223" s="12" t="s">
        <v>2085</v>
      </c>
      <c r="C1223" s="11" t="s">
        <v>6</v>
      </c>
      <c r="D1223" s="12" t="s">
        <v>2086</v>
      </c>
      <c r="E1223" s="13" t="s">
        <v>80</v>
      </c>
      <c r="F1223" s="14">
        <v>1</v>
      </c>
      <c r="G1223" s="87">
        <f>IF(C1223="FDE", VLOOKUP(B1223, FDE,5,0),VLOOKUP(B1223,CDHU!$A$8:$F$4118,6,0))*(1+$E$8)</f>
        <v>14789.319312000001</v>
      </c>
      <c r="H1223" s="36">
        <f t="shared" si="36"/>
        <v>14789.31</v>
      </c>
      <c r="I1223" s="86">
        <f t="shared" si="37"/>
        <v>3.7272030375814504E-4</v>
      </c>
    </row>
    <row r="1224" spans="1:9">
      <c r="A1224" s="3">
        <v>1214</v>
      </c>
      <c r="B1224" s="12" t="s">
        <v>2895</v>
      </c>
      <c r="C1224" s="11" t="s">
        <v>6</v>
      </c>
      <c r="D1224" s="12" t="s">
        <v>2896</v>
      </c>
      <c r="E1224" s="13" t="s">
        <v>309</v>
      </c>
      <c r="F1224" s="14">
        <v>1</v>
      </c>
      <c r="G1224" s="87">
        <f>IF(C1224="FDE", VLOOKUP(B1224, FDE,5,0),VLOOKUP(B1224,CDHU!$A$8:$F$4118,6,0))*(1+$E$8)</f>
        <v>4535.1534000000001</v>
      </c>
      <c r="H1224" s="36">
        <f t="shared" si="36"/>
        <v>4535.1499999999996</v>
      </c>
      <c r="I1224" s="86">
        <f t="shared" si="37"/>
        <v>1.1429488499387404E-4</v>
      </c>
    </row>
    <row r="1225" spans="1:9">
      <c r="A1225" s="3">
        <v>1215</v>
      </c>
      <c r="B1225" s="12" t="s">
        <v>2897</v>
      </c>
      <c r="C1225" s="11" t="s">
        <v>6</v>
      </c>
      <c r="D1225" s="12" t="s">
        <v>2898</v>
      </c>
      <c r="E1225" s="13" t="s">
        <v>309</v>
      </c>
      <c r="F1225" s="14">
        <v>1</v>
      </c>
      <c r="G1225" s="87">
        <f>IF(C1225="FDE", VLOOKUP(B1225, FDE,5,0),VLOOKUP(B1225,CDHU!$A$8:$F$4118,6,0))*(1+$E$8)</f>
        <v>4942.8353999999999</v>
      </c>
      <c r="H1225" s="36">
        <f t="shared" si="36"/>
        <v>4942.83</v>
      </c>
      <c r="I1225" s="86">
        <f t="shared" si="37"/>
        <v>1.2456923947262396E-4</v>
      </c>
    </row>
    <row r="1226" spans="1:9">
      <c r="A1226" s="3">
        <v>1216</v>
      </c>
      <c r="B1226" s="12" t="s">
        <v>2899</v>
      </c>
      <c r="C1226" s="11" t="s">
        <v>6</v>
      </c>
      <c r="D1226" s="12" t="s">
        <v>2900</v>
      </c>
      <c r="E1226" s="13" t="s">
        <v>309</v>
      </c>
      <c r="F1226" s="14">
        <v>1</v>
      </c>
      <c r="G1226" s="87">
        <f>IF(C1226="FDE", VLOOKUP(B1226, FDE,5,0),VLOOKUP(B1226,CDHU!$A$8:$F$4118,6,0))*(1+$E$8)</f>
        <v>6734.1653999999999</v>
      </c>
      <c r="H1226" s="36">
        <f t="shared" si="36"/>
        <v>6734.16</v>
      </c>
      <c r="I1226" s="86">
        <f t="shared" si="37"/>
        <v>1.697143518362892E-4</v>
      </c>
    </row>
    <row r="1227" spans="1:9">
      <c r="A1227" s="3">
        <v>1217</v>
      </c>
      <c r="B1227" s="12" t="s">
        <v>2901</v>
      </c>
      <c r="C1227" s="11" t="s">
        <v>6</v>
      </c>
      <c r="D1227" s="12" t="s">
        <v>2902</v>
      </c>
      <c r="E1227" s="13" t="s">
        <v>309</v>
      </c>
      <c r="F1227" s="14">
        <v>1</v>
      </c>
      <c r="G1227" s="87">
        <f>IF(C1227="FDE", VLOOKUP(B1227, FDE,5,0),VLOOKUP(B1227,CDHU!$A$8:$F$4118,6,0))*(1+$E$8)</f>
        <v>8490.9042000000009</v>
      </c>
      <c r="H1227" s="36">
        <f t="shared" ref="H1227:H1290" si="38">TRUNC(F1227*G1227,2)</f>
        <v>8490.9</v>
      </c>
      <c r="I1227" s="86">
        <f t="shared" ref="I1227:I1290" si="39">H1227/$H$1463</f>
        <v>2.1398772675534111E-4</v>
      </c>
    </row>
    <row r="1228" spans="1:9">
      <c r="A1228" s="3">
        <v>1218</v>
      </c>
      <c r="B1228" s="12" t="s">
        <v>2903</v>
      </c>
      <c r="C1228" s="11" t="s">
        <v>6</v>
      </c>
      <c r="D1228" s="12" t="s">
        <v>2904</v>
      </c>
      <c r="E1228" s="13" t="s">
        <v>309</v>
      </c>
      <c r="F1228" s="14">
        <v>1</v>
      </c>
      <c r="G1228" s="87">
        <f>IF(C1228="FDE", VLOOKUP(B1228, FDE,5,0),VLOOKUP(B1228,CDHU!$A$8:$F$4118,6,0))*(1+$E$8)</f>
        <v>13228.663200000001</v>
      </c>
      <c r="H1228" s="36">
        <f t="shared" si="38"/>
        <v>13228.66</v>
      </c>
      <c r="I1228" s="86">
        <f t="shared" si="39"/>
        <v>3.3338879051918061E-4</v>
      </c>
    </row>
    <row r="1229" spans="1:9">
      <c r="A1229" s="3">
        <v>1219</v>
      </c>
      <c r="B1229" s="12" t="s">
        <v>2905</v>
      </c>
      <c r="C1229" s="11" t="s">
        <v>6</v>
      </c>
      <c r="D1229" s="12" t="s">
        <v>2906</v>
      </c>
      <c r="E1229" s="13" t="s">
        <v>309</v>
      </c>
      <c r="F1229" s="14">
        <v>1</v>
      </c>
      <c r="G1229" s="87">
        <f>IF(C1229="FDE", VLOOKUP(B1229, FDE,5,0),VLOOKUP(B1229,CDHU!$A$8:$F$4118,6,0))*(1+$E$8)</f>
        <v>13885.896000000001</v>
      </c>
      <c r="H1229" s="36">
        <f t="shared" si="38"/>
        <v>13885.89</v>
      </c>
      <c r="I1229" s="86">
        <f t="shared" si="39"/>
        <v>3.4995230600698673E-4</v>
      </c>
    </row>
    <row r="1230" spans="1:9">
      <c r="A1230" s="3">
        <v>1220</v>
      </c>
      <c r="B1230" s="12" t="s">
        <v>2907</v>
      </c>
      <c r="C1230" s="11" t="s">
        <v>6</v>
      </c>
      <c r="D1230" s="12" t="s">
        <v>2908</v>
      </c>
      <c r="E1230" s="13" t="s">
        <v>101</v>
      </c>
      <c r="F1230" s="14">
        <v>1</v>
      </c>
      <c r="G1230" s="87">
        <f>IF(C1230="FDE", VLOOKUP(B1230, FDE,5,0),VLOOKUP(B1230,CDHU!$A$8:$F$4118,6,0))*(1+$E$8)</f>
        <v>579.64967999999999</v>
      </c>
      <c r="H1230" s="36">
        <f t="shared" si="38"/>
        <v>579.64</v>
      </c>
      <c r="I1230" s="86">
        <f t="shared" si="39"/>
        <v>1.4608091714243003E-5</v>
      </c>
    </row>
    <row r="1231" spans="1:9">
      <c r="A1231" s="3">
        <v>1221</v>
      </c>
      <c r="B1231" s="12" t="s">
        <v>2909</v>
      </c>
      <c r="C1231" s="11" t="s">
        <v>6</v>
      </c>
      <c r="D1231" s="12" t="s">
        <v>2910</v>
      </c>
      <c r="E1231" s="13" t="s">
        <v>80</v>
      </c>
      <c r="F1231" s="14">
        <v>1</v>
      </c>
      <c r="G1231" s="87">
        <f>IF(C1231="FDE", VLOOKUP(B1231, FDE,5,0),VLOOKUP(B1231,CDHU!$A$8:$F$4118,6,0))*(1+$E$8)</f>
        <v>3515.318346</v>
      </c>
      <c r="H1231" s="36">
        <f t="shared" si="38"/>
        <v>3515.31</v>
      </c>
      <c r="I1231" s="86">
        <f t="shared" si="39"/>
        <v>8.8592869512103332E-5</v>
      </c>
    </row>
    <row r="1232" spans="1:9">
      <c r="A1232" s="3">
        <v>1222</v>
      </c>
      <c r="B1232" s="12" t="s">
        <v>2128</v>
      </c>
      <c r="C1232" s="11" t="s">
        <v>68</v>
      </c>
      <c r="D1232" s="12" t="s">
        <v>2129</v>
      </c>
      <c r="E1232" s="13" t="s">
        <v>79</v>
      </c>
      <c r="F1232" s="14">
        <v>250</v>
      </c>
      <c r="G1232" s="87">
        <f>IF(C1232="FDE", VLOOKUP(B1232, FDE,5,0),VLOOKUP(B1232,CDHU!$A$8:$F$4118,6,0))*(1+$E$8)</f>
        <v>360.34147200000001</v>
      </c>
      <c r="H1232" s="36">
        <f t="shared" si="38"/>
        <v>90085.36</v>
      </c>
      <c r="I1232" s="86">
        <f t="shared" si="39"/>
        <v>2.2703319318725383E-3</v>
      </c>
    </row>
    <row r="1233" spans="1:9">
      <c r="A1233" s="3">
        <v>1223</v>
      </c>
      <c r="B1233" s="12" t="s">
        <v>2130</v>
      </c>
      <c r="C1233" s="11" t="s">
        <v>68</v>
      </c>
      <c r="D1233" s="12" t="s">
        <v>2131</v>
      </c>
      <c r="E1233" s="13" t="s">
        <v>79</v>
      </c>
      <c r="F1233" s="14">
        <v>300</v>
      </c>
      <c r="G1233" s="87">
        <f>IF(C1233="FDE", VLOOKUP(B1233, FDE,5,0),VLOOKUP(B1233,CDHU!$A$8:$F$4118,6,0))*(1+$E$8)</f>
        <v>408.39853199999999</v>
      </c>
      <c r="H1233" s="36">
        <f t="shared" si="38"/>
        <v>122519.55</v>
      </c>
      <c r="I1233" s="86">
        <f t="shared" si="39"/>
        <v>3.0877386363739241E-3</v>
      </c>
    </row>
    <row r="1234" spans="1:9">
      <c r="A1234" s="3">
        <v>1224</v>
      </c>
      <c r="B1234" s="12" t="s">
        <v>2087</v>
      </c>
      <c r="C1234" s="11" t="s">
        <v>6</v>
      </c>
      <c r="D1234" s="12" t="s">
        <v>2088</v>
      </c>
      <c r="E1234" s="13" t="s">
        <v>101</v>
      </c>
      <c r="F1234" s="14">
        <v>7</v>
      </c>
      <c r="G1234" s="87">
        <f>IF(C1234="FDE", VLOOKUP(B1234, FDE,5,0),VLOOKUP(B1234,CDHU!$A$8:$F$4118,6,0))*(1+$E$8)</f>
        <v>5.4110519999999998</v>
      </c>
      <c r="H1234" s="36">
        <f t="shared" si="38"/>
        <v>37.869999999999997</v>
      </c>
      <c r="I1234" s="86">
        <f t="shared" si="39"/>
        <v>9.5440002970530413E-7</v>
      </c>
    </row>
    <row r="1235" spans="1:9">
      <c r="A1235" s="3">
        <v>1225</v>
      </c>
      <c r="B1235" s="12" t="s">
        <v>2089</v>
      </c>
      <c r="C1235" s="11" t="s">
        <v>6</v>
      </c>
      <c r="D1235" s="12" t="s">
        <v>2090</v>
      </c>
      <c r="E1235" s="13" t="s">
        <v>79</v>
      </c>
      <c r="F1235" s="14">
        <v>3</v>
      </c>
      <c r="G1235" s="87">
        <f>IF(C1235="FDE", VLOOKUP(B1235, FDE,5,0),VLOOKUP(B1235,CDHU!$A$8:$F$4118,6,0))*(1+$E$8)</f>
        <v>190.214538</v>
      </c>
      <c r="H1235" s="36">
        <f t="shared" si="38"/>
        <v>570.64</v>
      </c>
      <c r="I1235" s="86">
        <f t="shared" si="39"/>
        <v>1.4381273645393049E-5</v>
      </c>
    </row>
    <row r="1236" spans="1:9">
      <c r="A1236" s="3">
        <v>1226</v>
      </c>
      <c r="B1236" s="12" t="s">
        <v>2911</v>
      </c>
      <c r="C1236" s="11" t="s">
        <v>6</v>
      </c>
      <c r="D1236" s="12" t="s">
        <v>2912</v>
      </c>
      <c r="E1236" s="13" t="s">
        <v>83</v>
      </c>
      <c r="F1236" s="14">
        <v>1</v>
      </c>
      <c r="G1236" s="87">
        <f>IF(C1236="FDE", VLOOKUP(B1236, FDE,5,0),VLOOKUP(B1236,CDHU!$A$8:$F$4118,6,0))*(1+$E$8)</f>
        <v>5039.3201399999998</v>
      </c>
      <c r="H1236" s="36">
        <f t="shared" si="38"/>
        <v>5039.32</v>
      </c>
      <c r="I1236" s="86">
        <f t="shared" si="39"/>
        <v>1.2700098119077194E-4</v>
      </c>
    </row>
    <row r="1237" spans="1:9">
      <c r="A1237" s="3">
        <v>1227</v>
      </c>
      <c r="B1237" s="12" t="s">
        <v>2913</v>
      </c>
      <c r="C1237" s="11" t="s">
        <v>6</v>
      </c>
      <c r="D1237" s="12" t="s">
        <v>2914</v>
      </c>
      <c r="E1237" s="13" t="s">
        <v>79</v>
      </c>
      <c r="F1237" s="14">
        <v>1</v>
      </c>
      <c r="G1237" s="87">
        <f>IF(C1237="FDE", VLOOKUP(B1237, FDE,5,0),VLOOKUP(B1237,CDHU!$A$8:$F$4118,6,0))*(1+$E$8)</f>
        <v>340.63684200000006</v>
      </c>
      <c r="H1237" s="36">
        <f t="shared" si="38"/>
        <v>340.63</v>
      </c>
      <c r="I1237" s="86">
        <f t="shared" si="39"/>
        <v>8.5845598658177395E-6</v>
      </c>
    </row>
    <row r="1238" spans="1:9">
      <c r="A1238" s="3">
        <v>1228</v>
      </c>
      <c r="B1238" s="12" t="s">
        <v>2915</v>
      </c>
      <c r="C1238" s="11" t="s">
        <v>6</v>
      </c>
      <c r="D1238" s="12" t="s">
        <v>2916</v>
      </c>
      <c r="E1238" s="13" t="s">
        <v>101</v>
      </c>
      <c r="F1238" s="14">
        <v>1</v>
      </c>
      <c r="G1238" s="87">
        <f>IF(C1238="FDE", VLOOKUP(B1238, FDE,5,0),VLOOKUP(B1238,CDHU!$A$8:$F$4118,6,0))*(1+$E$8)</f>
        <v>5.7075480000000001</v>
      </c>
      <c r="H1238" s="36">
        <f t="shared" si="38"/>
        <v>5.7</v>
      </c>
      <c r="I1238" s="86">
        <f t="shared" si="39"/>
        <v>1.4365144360497053E-7</v>
      </c>
    </row>
    <row r="1239" spans="1:9">
      <c r="A1239" s="3">
        <v>1229</v>
      </c>
      <c r="B1239" s="12" t="s">
        <v>2091</v>
      </c>
      <c r="C1239" s="11" t="s">
        <v>6</v>
      </c>
      <c r="D1239" s="12" t="s">
        <v>2092</v>
      </c>
      <c r="E1239" s="13" t="s">
        <v>79</v>
      </c>
      <c r="F1239" s="14">
        <v>5000</v>
      </c>
      <c r="G1239" s="87">
        <f>IF(C1239="FDE", VLOOKUP(B1239, FDE,5,0),VLOOKUP(B1239,CDHU!$A$8:$F$4118,6,0))*(1+$E$8)</f>
        <v>137.32706400000001</v>
      </c>
      <c r="H1239" s="36">
        <f t="shared" si="38"/>
        <v>686635.32</v>
      </c>
      <c r="I1239" s="83">
        <f t="shared" si="39"/>
        <v>1.7304588587396648E-2</v>
      </c>
    </row>
    <row r="1240" spans="1:9">
      <c r="A1240" s="3">
        <v>1230</v>
      </c>
      <c r="B1240" s="12" t="s">
        <v>2093</v>
      </c>
      <c r="C1240" s="11" t="s">
        <v>6</v>
      </c>
      <c r="D1240" s="12" t="s">
        <v>2094</v>
      </c>
      <c r="E1240" s="13" t="s">
        <v>79</v>
      </c>
      <c r="F1240" s="14">
        <v>1500</v>
      </c>
      <c r="G1240" s="87">
        <f>IF(C1240="FDE", VLOOKUP(B1240, FDE,5,0),VLOOKUP(B1240,CDHU!$A$8:$F$4118,6,0))*(1+$E$8)</f>
        <v>2.1001799999999999</v>
      </c>
      <c r="H1240" s="36">
        <f t="shared" si="38"/>
        <v>3150.27</v>
      </c>
      <c r="I1240" s="86">
        <f t="shared" si="39"/>
        <v>7.9393128639549212E-5</v>
      </c>
    </row>
    <row r="1241" spans="1:9">
      <c r="A1241" s="3">
        <v>1231</v>
      </c>
      <c r="B1241" s="12" t="s">
        <v>2095</v>
      </c>
      <c r="C1241" s="11" t="s">
        <v>6</v>
      </c>
      <c r="D1241" s="12" t="s">
        <v>2096</v>
      </c>
      <c r="E1241" s="13" t="s">
        <v>122</v>
      </c>
      <c r="F1241" s="14">
        <v>11</v>
      </c>
      <c r="G1241" s="87">
        <f>IF(C1241="FDE", VLOOKUP(B1241, FDE,5,0),VLOOKUP(B1241,CDHU!$A$8:$F$4118,6,0))*(1+$E$8)</f>
        <v>50.972603999999997</v>
      </c>
      <c r="H1241" s="36">
        <f t="shared" si="38"/>
        <v>560.69000000000005</v>
      </c>
      <c r="I1241" s="86">
        <f t="shared" si="39"/>
        <v>1.4130513669275602E-5</v>
      </c>
    </row>
    <row r="1242" spans="1:9">
      <c r="A1242" s="3">
        <v>1232</v>
      </c>
      <c r="B1242" s="12" t="s">
        <v>2097</v>
      </c>
      <c r="C1242" s="11" t="s">
        <v>6</v>
      </c>
      <c r="D1242" s="12" t="s">
        <v>2098</v>
      </c>
      <c r="E1242" s="13" t="s">
        <v>101</v>
      </c>
      <c r="F1242" s="14">
        <v>15</v>
      </c>
      <c r="G1242" s="87">
        <f>IF(C1242="FDE", VLOOKUP(B1242, FDE,5,0),VLOOKUP(B1242,CDHU!$A$8:$F$4118,6,0))*(1+$E$8)</f>
        <v>93.025620000000004</v>
      </c>
      <c r="H1242" s="36">
        <f t="shared" si="38"/>
        <v>1395.38</v>
      </c>
      <c r="I1242" s="86">
        <f t="shared" si="39"/>
        <v>3.5166377434649793E-5</v>
      </c>
    </row>
    <row r="1243" spans="1:9">
      <c r="A1243" s="3">
        <v>1233</v>
      </c>
      <c r="B1243" s="12" t="s">
        <v>2099</v>
      </c>
      <c r="C1243" s="11" t="s">
        <v>6</v>
      </c>
      <c r="D1243" s="12" t="s">
        <v>2100</v>
      </c>
      <c r="E1243" s="13" t="s">
        <v>79</v>
      </c>
      <c r="F1243" s="14">
        <v>90</v>
      </c>
      <c r="G1243" s="87">
        <f>IF(C1243="FDE", VLOOKUP(B1243, FDE,5,0),VLOOKUP(B1243,CDHU!$A$8:$F$4118,6,0))*(1+$E$8)</f>
        <v>87.874002000000004</v>
      </c>
      <c r="H1243" s="36">
        <f t="shared" si="38"/>
        <v>7908.66</v>
      </c>
      <c r="I1243" s="86">
        <f t="shared" si="39"/>
        <v>1.9931410982120811E-4</v>
      </c>
    </row>
    <row r="1244" spans="1:9">
      <c r="A1244" s="3">
        <v>1234</v>
      </c>
      <c r="B1244" s="12" t="s">
        <v>2101</v>
      </c>
      <c r="C1244" s="11" t="s">
        <v>6</v>
      </c>
      <c r="D1244" s="12" t="s">
        <v>2102</v>
      </c>
      <c r="E1244" s="13" t="s">
        <v>101</v>
      </c>
      <c r="F1244" s="14">
        <v>45</v>
      </c>
      <c r="G1244" s="87">
        <f>IF(C1244="FDE", VLOOKUP(B1244, FDE,5,0),VLOOKUP(B1244,CDHU!$A$8:$F$4118,6,0))*(1+$E$8)</f>
        <v>109.50585600000001</v>
      </c>
      <c r="H1244" s="36">
        <f t="shared" si="38"/>
        <v>4927.76</v>
      </c>
      <c r="I1244" s="86">
        <f t="shared" si="39"/>
        <v>1.2418944521733853E-4</v>
      </c>
    </row>
    <row r="1245" spans="1:9">
      <c r="A1245" s="3">
        <v>1235</v>
      </c>
      <c r="B1245" s="12" t="s">
        <v>2103</v>
      </c>
      <c r="C1245" s="11" t="s">
        <v>6</v>
      </c>
      <c r="D1245" s="12" t="s">
        <v>2104</v>
      </c>
      <c r="E1245" s="13" t="s">
        <v>80</v>
      </c>
      <c r="F1245" s="14">
        <v>10</v>
      </c>
      <c r="G1245" s="87">
        <f>IF(C1245="FDE", VLOOKUP(B1245, FDE,5,0),VLOOKUP(B1245,CDHU!$A$8:$F$4118,6,0))*(1+$E$8)</f>
        <v>323.73657000000003</v>
      </c>
      <c r="H1245" s="36">
        <f t="shared" si="38"/>
        <v>3237.36</v>
      </c>
      <c r="I1245" s="86">
        <f t="shared" si="39"/>
        <v>8.1587971485787273E-5</v>
      </c>
    </row>
    <row r="1246" spans="1:9">
      <c r="A1246" s="3">
        <v>1236</v>
      </c>
      <c r="B1246" s="12" t="s">
        <v>2105</v>
      </c>
      <c r="C1246" s="11" t="s">
        <v>6</v>
      </c>
      <c r="D1246" s="12" t="s">
        <v>2106</v>
      </c>
      <c r="E1246" s="13" t="s">
        <v>80</v>
      </c>
      <c r="F1246" s="14">
        <v>10</v>
      </c>
      <c r="G1246" s="87">
        <f>IF(C1246="FDE", VLOOKUP(B1246, FDE,5,0),VLOOKUP(B1246,CDHU!$A$8:$F$4118,6,0))*(1+$E$8)</f>
        <v>1080.802044</v>
      </c>
      <c r="H1246" s="36">
        <f t="shared" si="38"/>
        <v>10808.02</v>
      </c>
      <c r="I1246" s="86">
        <f t="shared" si="39"/>
        <v>2.7238380272129716E-4</v>
      </c>
    </row>
    <row r="1247" spans="1:9">
      <c r="A1247" s="3">
        <v>1237</v>
      </c>
      <c r="B1247" s="12" t="s">
        <v>2107</v>
      </c>
      <c r="C1247" s="11" t="s">
        <v>6</v>
      </c>
      <c r="D1247" s="12" t="s">
        <v>2108</v>
      </c>
      <c r="E1247" s="13" t="s">
        <v>101</v>
      </c>
      <c r="F1247" s="14">
        <v>3</v>
      </c>
      <c r="G1247" s="87">
        <f>IF(C1247="FDE", VLOOKUP(B1247, FDE,5,0),VLOOKUP(B1247,CDHU!$A$8:$F$4118,6,0))*(1+$E$8)</f>
        <v>75.013487999999995</v>
      </c>
      <c r="H1247" s="36">
        <f t="shared" si="38"/>
        <v>225.04</v>
      </c>
      <c r="I1247" s="86">
        <f t="shared" si="39"/>
        <v>5.6714598015548362E-6</v>
      </c>
    </row>
    <row r="1248" spans="1:9">
      <c r="A1248" s="3">
        <v>1238</v>
      </c>
      <c r="B1248" s="12" t="s">
        <v>2109</v>
      </c>
      <c r="C1248" s="11" t="s">
        <v>6</v>
      </c>
      <c r="D1248" s="12" t="s">
        <v>2110</v>
      </c>
      <c r="E1248" s="13" t="s">
        <v>101</v>
      </c>
      <c r="F1248" s="14">
        <v>5</v>
      </c>
      <c r="G1248" s="87">
        <f>IF(C1248="FDE", VLOOKUP(B1248, FDE,5,0),VLOOKUP(B1248,CDHU!$A$8:$F$4118,6,0))*(1+$E$8)</f>
        <v>1054.488024</v>
      </c>
      <c r="H1248" s="36">
        <f t="shared" si="38"/>
        <v>5272.44</v>
      </c>
      <c r="I1248" s="86">
        <f t="shared" si="39"/>
        <v>1.3287607321413872E-4</v>
      </c>
    </row>
    <row r="1249" spans="1:9">
      <c r="A1249" s="3">
        <v>1239</v>
      </c>
      <c r="B1249" s="12" t="s">
        <v>2111</v>
      </c>
      <c r="C1249" s="11" t="s">
        <v>6</v>
      </c>
      <c r="D1249" s="12" t="s">
        <v>2112</v>
      </c>
      <c r="E1249" s="13" t="s">
        <v>83</v>
      </c>
      <c r="F1249" s="14">
        <v>5</v>
      </c>
      <c r="G1249" s="87">
        <f>IF(C1249="FDE", VLOOKUP(B1249, FDE,5,0),VLOOKUP(B1249,CDHU!$A$8:$F$4118,6,0))*(1+$E$8)</f>
        <v>748.75123200000007</v>
      </c>
      <c r="H1249" s="36">
        <f t="shared" si="38"/>
        <v>3743.75</v>
      </c>
      <c r="I1249" s="86">
        <f t="shared" si="39"/>
        <v>9.435001613966815E-5</v>
      </c>
    </row>
    <row r="1250" spans="1:9">
      <c r="A1250" s="3">
        <v>1240</v>
      </c>
      <c r="B1250" s="12" t="s">
        <v>2113</v>
      </c>
      <c r="C1250" s="11" t="s">
        <v>6</v>
      </c>
      <c r="D1250" s="12" t="s">
        <v>2114</v>
      </c>
      <c r="E1250" s="13" t="s">
        <v>80</v>
      </c>
      <c r="F1250" s="14">
        <v>5</v>
      </c>
      <c r="G1250" s="87">
        <f>IF(C1250="FDE", VLOOKUP(B1250, FDE,5,0),VLOOKUP(B1250,CDHU!$A$8:$F$4118,6,0))*(1+$E$8)</f>
        <v>152.16421800000001</v>
      </c>
      <c r="H1250" s="36">
        <f t="shared" si="38"/>
        <v>760.82</v>
      </c>
      <c r="I1250" s="86">
        <f t="shared" si="39"/>
        <v>1.9174191460269069E-5</v>
      </c>
    </row>
    <row r="1251" spans="1:9">
      <c r="A1251" s="3">
        <v>1241</v>
      </c>
      <c r="B1251" s="12" t="s">
        <v>2115</v>
      </c>
      <c r="C1251" s="11" t="s">
        <v>6</v>
      </c>
      <c r="D1251" s="12" t="s">
        <v>2116</v>
      </c>
      <c r="E1251" s="13" t="s">
        <v>80</v>
      </c>
      <c r="F1251" s="14">
        <v>2</v>
      </c>
      <c r="G1251" s="87">
        <f>IF(C1251="FDE", VLOOKUP(B1251, FDE,5,0),VLOOKUP(B1251,CDHU!$A$8:$F$4118,6,0))*(1+$E$8)</f>
        <v>342.39110999999997</v>
      </c>
      <c r="H1251" s="36">
        <f t="shared" si="38"/>
        <v>684.78</v>
      </c>
      <c r="I1251" s="86">
        <f t="shared" si="39"/>
        <v>1.725783079856346E-5</v>
      </c>
    </row>
    <row r="1252" spans="1:9">
      <c r="A1252" s="3">
        <v>1242</v>
      </c>
      <c r="B1252" s="12" t="s">
        <v>2117</v>
      </c>
      <c r="C1252" s="11" t="s">
        <v>6</v>
      </c>
      <c r="D1252" s="12" t="s">
        <v>2118</v>
      </c>
      <c r="E1252" s="13" t="s">
        <v>79</v>
      </c>
      <c r="F1252" s="14">
        <v>112</v>
      </c>
      <c r="G1252" s="87">
        <f>IF(C1252="FDE", VLOOKUP(B1252, FDE,5,0),VLOOKUP(B1252,CDHU!$A$8:$F$4118,6,0))*(1+$E$8)</f>
        <v>28.525386000000001</v>
      </c>
      <c r="H1252" s="36">
        <f t="shared" si="38"/>
        <v>3194.84</v>
      </c>
      <c r="I1252" s="86">
        <f t="shared" si="39"/>
        <v>8.0516382120509496E-5</v>
      </c>
    </row>
    <row r="1253" spans="1:9">
      <c r="A1253" s="3">
        <v>1243</v>
      </c>
      <c r="B1253" s="12" t="s">
        <v>2119</v>
      </c>
      <c r="C1253" s="11" t="s">
        <v>6</v>
      </c>
      <c r="D1253" s="12" t="s">
        <v>2120</v>
      </c>
      <c r="E1253" s="13" t="s">
        <v>80</v>
      </c>
      <c r="F1253" s="14">
        <v>7</v>
      </c>
      <c r="G1253" s="87">
        <f>IF(C1253="FDE", VLOOKUP(B1253, FDE,5,0),VLOOKUP(B1253,CDHU!$A$8:$F$4118,6,0))*(1+$E$8)</f>
        <v>5.6951940000000008</v>
      </c>
      <c r="H1253" s="36">
        <f t="shared" si="38"/>
        <v>39.86</v>
      </c>
      <c r="I1253" s="86">
        <f t="shared" si="39"/>
        <v>1.004552024928794E-6</v>
      </c>
    </row>
    <row r="1254" spans="1:9">
      <c r="A1254" s="3">
        <v>1244</v>
      </c>
      <c r="B1254" s="12" t="s">
        <v>2121</v>
      </c>
      <c r="C1254" s="11" t="s">
        <v>6</v>
      </c>
      <c r="D1254" s="12" t="s">
        <v>2122</v>
      </c>
      <c r="E1254" s="13" t="s">
        <v>83</v>
      </c>
      <c r="F1254" s="14">
        <v>15</v>
      </c>
      <c r="G1254" s="87">
        <f>IF(C1254="FDE", VLOOKUP(B1254, FDE,5,0),VLOOKUP(B1254,CDHU!$A$8:$F$4118,6,0))*(1+$E$8)</f>
        <v>267.11818800000003</v>
      </c>
      <c r="H1254" s="36">
        <f t="shared" si="38"/>
        <v>4006.77</v>
      </c>
      <c r="I1254" s="86">
        <f t="shared" si="39"/>
        <v>1.0097864819176978E-4</v>
      </c>
    </row>
    <row r="1255" spans="1:9">
      <c r="A1255" s="3">
        <v>1245</v>
      </c>
      <c r="B1255" s="12" t="s">
        <v>4</v>
      </c>
      <c r="C1255" s="11" t="s">
        <v>6</v>
      </c>
      <c r="D1255" s="12" t="s">
        <v>2123</v>
      </c>
      <c r="E1255" s="13" t="s">
        <v>80</v>
      </c>
      <c r="F1255" s="14">
        <v>250</v>
      </c>
      <c r="G1255" s="87">
        <f>IF(C1255="FDE", VLOOKUP(B1255, FDE,5,0),VLOOKUP(B1255,CDHU!$A$8:$F$4118,6,0))*(1+$E$8)</f>
        <v>756.99135000000001</v>
      </c>
      <c r="H1255" s="36">
        <f t="shared" si="38"/>
        <v>189247.83</v>
      </c>
      <c r="I1255" s="86">
        <f t="shared" si="39"/>
        <v>4.769425259404921E-3</v>
      </c>
    </row>
    <row r="1256" spans="1:9">
      <c r="A1256" s="3">
        <v>1246</v>
      </c>
      <c r="B1256" s="12" t="s">
        <v>2124</v>
      </c>
      <c r="C1256" s="11" t="s">
        <v>6</v>
      </c>
      <c r="D1256" s="12" t="s">
        <v>2125</v>
      </c>
      <c r="E1256" s="13" t="s">
        <v>83</v>
      </c>
      <c r="F1256" s="14">
        <v>100</v>
      </c>
      <c r="G1256" s="87">
        <f>IF(C1256="FDE", VLOOKUP(B1256, FDE,5,0),VLOOKUP(B1256,CDHU!$A$8:$F$4118,6,0))*(1+$E$8)</f>
        <v>111.346602</v>
      </c>
      <c r="H1256" s="36">
        <f t="shared" si="38"/>
        <v>11134.66</v>
      </c>
      <c r="I1256" s="86">
        <f t="shared" si="39"/>
        <v>2.8061578650009146E-4</v>
      </c>
    </row>
    <row r="1257" spans="1:9">
      <c r="A1257" s="3">
        <v>1247</v>
      </c>
      <c r="B1257" s="12" t="s">
        <v>2126</v>
      </c>
      <c r="C1257" s="11" t="s">
        <v>2194</v>
      </c>
      <c r="D1257" s="12" t="s">
        <v>2127</v>
      </c>
      <c r="E1257" s="13" t="s">
        <v>79</v>
      </c>
      <c r="F1257" s="14">
        <v>50</v>
      </c>
      <c r="G1257" s="87">
        <f>IF(C1257="FDE", VLOOKUP(B1257, FDE,5,0),VLOOKUP(B1257,CDHU!$A$8:$F$4118,6,0))*(1+$E$8)</f>
        <v>197.99755800000003</v>
      </c>
      <c r="H1257" s="36">
        <f t="shared" si="38"/>
        <v>9899.8700000000008</v>
      </c>
      <c r="I1257" s="86">
        <f t="shared" si="39"/>
        <v>2.4949659947395435E-4</v>
      </c>
    </row>
    <row r="1258" spans="1:9">
      <c r="A1258" s="3">
        <v>1248</v>
      </c>
      <c r="B1258" s="12" t="s">
        <v>67</v>
      </c>
      <c r="C1258" s="11" t="s">
        <v>68</v>
      </c>
      <c r="D1258" s="12" t="s">
        <v>69</v>
      </c>
      <c r="E1258" s="13" t="s">
        <v>101</v>
      </c>
      <c r="F1258" s="14">
        <v>5000</v>
      </c>
      <c r="G1258" s="87">
        <f>IF(C1258="FDE", VLOOKUP(B1258, FDE,5,0),VLOOKUP(B1258,CDHU!$A$8:$F$4118,6,0))*(1+$E$8)</f>
        <v>47.538191999999995</v>
      </c>
      <c r="H1258" s="36">
        <f t="shared" si="38"/>
        <v>237690.96</v>
      </c>
      <c r="I1258" s="84">
        <f t="shared" si="39"/>
        <v>5.9902893922546153E-3</v>
      </c>
    </row>
    <row r="1259" spans="1:9">
      <c r="A1259" s="3">
        <v>1249</v>
      </c>
      <c r="B1259" s="12" t="s">
        <v>2132</v>
      </c>
      <c r="C1259" s="11" t="s">
        <v>68</v>
      </c>
      <c r="D1259" s="12" t="s">
        <v>2133</v>
      </c>
      <c r="E1259" s="13" t="s">
        <v>101</v>
      </c>
      <c r="F1259" s="14">
        <v>250</v>
      </c>
      <c r="G1259" s="87">
        <f>IF(C1259="FDE", VLOOKUP(B1259, FDE,5,0),VLOOKUP(B1259,CDHU!$A$8:$F$4118,6,0))*(1+$E$8)</f>
        <v>12.860514</v>
      </c>
      <c r="H1259" s="36">
        <f t="shared" si="38"/>
        <v>3215.12</v>
      </c>
      <c r="I1259" s="86">
        <f t="shared" si="39"/>
        <v>8.1027478835651382E-5</v>
      </c>
    </row>
    <row r="1260" spans="1:9">
      <c r="A1260" s="3">
        <v>1250</v>
      </c>
      <c r="B1260" s="12" t="s">
        <v>11901</v>
      </c>
      <c r="C1260" s="11" t="s">
        <v>68</v>
      </c>
      <c r="D1260" s="12" t="s">
        <v>11902</v>
      </c>
      <c r="E1260" s="13" t="s">
        <v>79</v>
      </c>
      <c r="F1260" s="14">
        <v>5</v>
      </c>
      <c r="G1260" s="87">
        <f>IF(C1260="FDE", VLOOKUP(B1260, FDE,5,0),VLOOKUP(B1260,CDHU!$A$8:$F$4118,6,0))*(1+$E$8)</f>
        <v>1238.6985179999999</v>
      </c>
      <c r="H1260" s="36">
        <f t="shared" si="38"/>
        <v>6193.49</v>
      </c>
      <c r="I1260" s="86">
        <f t="shared" si="39"/>
        <v>1.5608838236016648E-4</v>
      </c>
    </row>
    <row r="1261" spans="1:9">
      <c r="A1261" s="3">
        <v>1251</v>
      </c>
      <c r="B1261" s="12" t="s">
        <v>2353</v>
      </c>
      <c r="C1261" s="11" t="s">
        <v>68</v>
      </c>
      <c r="D1261" s="12" t="s">
        <v>2615</v>
      </c>
      <c r="E1261" s="13" t="s">
        <v>80</v>
      </c>
      <c r="F1261" s="14">
        <v>1</v>
      </c>
      <c r="G1261" s="87">
        <f>IF(C1261="FDE", VLOOKUP(B1261, FDE,5,0),VLOOKUP(B1261,CDHU!$A$8:$F$4118,6,0))*(1+$E$8)</f>
        <v>386.148978</v>
      </c>
      <c r="H1261" s="36">
        <f t="shared" si="38"/>
        <v>386.14</v>
      </c>
      <c r="I1261" s="86">
        <f t="shared" si="39"/>
        <v>9.7315032339690041E-6</v>
      </c>
    </row>
    <row r="1262" spans="1:9">
      <c r="A1262" s="3">
        <v>1252</v>
      </c>
      <c r="B1262" s="12" t="s">
        <v>2354</v>
      </c>
      <c r="C1262" s="11" t="s">
        <v>68</v>
      </c>
      <c r="D1262" s="12" t="s">
        <v>2616</v>
      </c>
      <c r="E1262" s="13" t="s">
        <v>80</v>
      </c>
      <c r="F1262" s="14">
        <v>1</v>
      </c>
      <c r="G1262" s="87">
        <f>IF(C1262="FDE", VLOOKUP(B1262, FDE,5,0),VLOOKUP(B1262,CDHU!$A$8:$F$4118,6,0))*(1+$E$8)</f>
        <v>493.87585799999999</v>
      </c>
      <c r="H1262" s="36">
        <f t="shared" si="38"/>
        <v>493.87</v>
      </c>
      <c r="I1262" s="86">
        <f t="shared" si="39"/>
        <v>1.2446515518102947E-5</v>
      </c>
    </row>
    <row r="1263" spans="1:9">
      <c r="A1263" s="3">
        <v>1253</v>
      </c>
      <c r="B1263" s="12" t="s">
        <v>2355</v>
      </c>
      <c r="C1263" s="11" t="s">
        <v>68</v>
      </c>
      <c r="D1263" s="12" t="s">
        <v>2617</v>
      </c>
      <c r="E1263" s="13" t="s">
        <v>80</v>
      </c>
      <c r="F1263" s="14">
        <v>1</v>
      </c>
      <c r="G1263" s="87">
        <f>IF(C1263="FDE", VLOOKUP(B1263, FDE,5,0),VLOOKUP(B1263,CDHU!$A$8:$F$4118,6,0))*(1+$E$8)</f>
        <v>1384.9575239999999</v>
      </c>
      <c r="H1263" s="36">
        <f t="shared" si="38"/>
        <v>1384.95</v>
      </c>
      <c r="I1263" s="86">
        <f t="shared" si="39"/>
        <v>3.4903520494860341E-5</v>
      </c>
    </row>
    <row r="1264" spans="1:9">
      <c r="A1264" s="3">
        <v>1254</v>
      </c>
      <c r="B1264" s="12" t="s">
        <v>2356</v>
      </c>
      <c r="C1264" s="11" t="s">
        <v>68</v>
      </c>
      <c r="D1264" s="12" t="s">
        <v>2618</v>
      </c>
      <c r="E1264" s="13" t="s">
        <v>80</v>
      </c>
      <c r="F1264" s="14">
        <v>1</v>
      </c>
      <c r="G1264" s="87">
        <f>IF(C1264="FDE", VLOOKUP(B1264, FDE,5,0),VLOOKUP(B1264,CDHU!$A$8:$F$4118,6,0))*(1+$E$8)</f>
        <v>3640.2543479999999</v>
      </c>
      <c r="H1264" s="36">
        <f t="shared" si="38"/>
        <v>3640.25</v>
      </c>
      <c r="I1264" s="86">
        <f t="shared" si="39"/>
        <v>9.1741608347893682E-5</v>
      </c>
    </row>
    <row r="1265" spans="1:9">
      <c r="A1265" s="3">
        <v>1255</v>
      </c>
      <c r="B1265" s="12" t="s">
        <v>2357</v>
      </c>
      <c r="C1265" s="11" t="s">
        <v>68</v>
      </c>
      <c r="D1265" s="12" t="s">
        <v>2619</v>
      </c>
      <c r="E1265" s="13" t="s">
        <v>80</v>
      </c>
      <c r="F1265" s="14">
        <v>1</v>
      </c>
      <c r="G1265" s="87">
        <f>IF(C1265="FDE", VLOOKUP(B1265, FDE,5,0),VLOOKUP(B1265,CDHU!$A$8:$F$4118,6,0))*(1+$E$8)</f>
        <v>2301.4884300000003</v>
      </c>
      <c r="H1265" s="36">
        <f t="shared" si="38"/>
        <v>2301.48</v>
      </c>
      <c r="I1265" s="86">
        <f t="shared" si="39"/>
        <v>5.8001916566310103E-5</v>
      </c>
    </row>
    <row r="1266" spans="1:9">
      <c r="A1266" s="3">
        <v>1256</v>
      </c>
      <c r="B1266" s="12" t="s">
        <v>2358</v>
      </c>
      <c r="C1266" s="11" t="s">
        <v>68</v>
      </c>
      <c r="D1266" s="12" t="s">
        <v>2620</v>
      </c>
      <c r="E1266" s="13" t="s">
        <v>80</v>
      </c>
      <c r="F1266" s="14">
        <v>1</v>
      </c>
      <c r="G1266" s="87">
        <f>IF(C1266="FDE", VLOOKUP(B1266, FDE,5,0),VLOOKUP(B1266,CDHU!$A$8:$F$4118,6,0))*(1+$E$8)</f>
        <v>903.96688800000004</v>
      </c>
      <c r="H1266" s="36">
        <f t="shared" si="38"/>
        <v>903.96</v>
      </c>
      <c r="I1266" s="86">
        <f t="shared" si="39"/>
        <v>2.2781606835289329E-5</v>
      </c>
    </row>
    <row r="1267" spans="1:9">
      <c r="A1267" s="3">
        <v>1257</v>
      </c>
      <c r="B1267" s="12" t="s">
        <v>2359</v>
      </c>
      <c r="C1267" s="11" t="s">
        <v>68</v>
      </c>
      <c r="D1267" s="12" t="s">
        <v>2621</v>
      </c>
      <c r="E1267" s="13" t="s">
        <v>80</v>
      </c>
      <c r="F1267" s="14">
        <v>1</v>
      </c>
      <c r="G1267" s="87">
        <f>IF(C1267="FDE", VLOOKUP(B1267, FDE,5,0),VLOOKUP(B1267,CDHU!$A$8:$F$4118,6,0))*(1+$E$8)</f>
        <v>2320.810086</v>
      </c>
      <c r="H1267" s="36">
        <f t="shared" si="38"/>
        <v>2320.81</v>
      </c>
      <c r="I1267" s="86">
        <f t="shared" si="39"/>
        <v>5.8489071374184505E-5</v>
      </c>
    </row>
    <row r="1268" spans="1:9">
      <c r="A1268" s="3">
        <v>1258</v>
      </c>
      <c r="B1268" s="12" t="s">
        <v>2360</v>
      </c>
      <c r="C1268" s="11" t="s">
        <v>68</v>
      </c>
      <c r="D1268" s="12" t="s">
        <v>2622</v>
      </c>
      <c r="E1268" s="13" t="s">
        <v>80</v>
      </c>
      <c r="F1268" s="14">
        <v>1</v>
      </c>
      <c r="G1268" s="87">
        <f>IF(C1268="FDE", VLOOKUP(B1268, FDE,5,0),VLOOKUP(B1268,CDHU!$A$8:$F$4118,6,0))*(1+$E$8)</f>
        <v>1667.1723000000002</v>
      </c>
      <c r="H1268" s="36">
        <f t="shared" si="38"/>
        <v>1667.17</v>
      </c>
      <c r="I1268" s="86">
        <f t="shared" si="39"/>
        <v>4.2016031093841883E-5</v>
      </c>
    </row>
    <row r="1269" spans="1:9">
      <c r="A1269" s="3">
        <v>1259</v>
      </c>
      <c r="B1269" s="12" t="s">
        <v>2361</v>
      </c>
      <c r="C1269" s="11" t="s">
        <v>68</v>
      </c>
      <c r="D1269" s="12" t="s">
        <v>2623</v>
      </c>
      <c r="E1269" s="13" t="s">
        <v>80</v>
      </c>
      <c r="F1269" s="14">
        <v>1</v>
      </c>
      <c r="G1269" s="87">
        <f>IF(C1269="FDE", VLOOKUP(B1269, FDE,5,0),VLOOKUP(B1269,CDHU!$A$8:$F$4118,6,0))*(1+$E$8)</f>
        <v>303.11774400000002</v>
      </c>
      <c r="H1269" s="36">
        <f t="shared" si="38"/>
        <v>303.11</v>
      </c>
      <c r="I1269" s="86">
        <f t="shared" si="39"/>
        <v>7.638980538789934E-6</v>
      </c>
    </row>
    <row r="1270" spans="1:9">
      <c r="A1270" s="3">
        <v>1260</v>
      </c>
      <c r="B1270" s="12" t="s">
        <v>2362</v>
      </c>
      <c r="C1270" s="11" t="s">
        <v>68</v>
      </c>
      <c r="D1270" s="12" t="s">
        <v>2624</v>
      </c>
      <c r="E1270" s="13" t="s">
        <v>80</v>
      </c>
      <c r="F1270" s="14">
        <v>1</v>
      </c>
      <c r="G1270" s="87">
        <f>IF(C1270="FDE", VLOOKUP(B1270, FDE,5,0),VLOOKUP(B1270,CDHU!$A$8:$F$4118,6,0))*(1+$E$8)</f>
        <v>486.09283800000003</v>
      </c>
      <c r="H1270" s="36">
        <f t="shared" si="38"/>
        <v>486.09</v>
      </c>
      <c r="I1270" s="86">
        <f t="shared" si="39"/>
        <v>1.2250443898585986E-5</v>
      </c>
    </row>
    <row r="1271" spans="1:9">
      <c r="A1271" s="3">
        <v>1261</v>
      </c>
      <c r="B1271" s="12" t="s">
        <v>2363</v>
      </c>
      <c r="C1271" s="11" t="s">
        <v>68</v>
      </c>
      <c r="D1271" s="12" t="s">
        <v>2625</v>
      </c>
      <c r="E1271" s="13" t="s">
        <v>80</v>
      </c>
      <c r="F1271" s="14">
        <v>1</v>
      </c>
      <c r="G1271" s="87">
        <f>IF(C1271="FDE", VLOOKUP(B1271, FDE,5,0),VLOOKUP(B1271,CDHU!$A$8:$F$4118,6,0))*(1+$E$8)</f>
        <v>1123.1392020000001</v>
      </c>
      <c r="H1271" s="36">
        <f t="shared" si="38"/>
        <v>1123.1300000000001</v>
      </c>
      <c r="I1271" s="86">
        <f t="shared" si="39"/>
        <v>2.8305130851938698E-5</v>
      </c>
    </row>
    <row r="1272" spans="1:9">
      <c r="A1272" s="3">
        <v>1262</v>
      </c>
      <c r="B1272" s="12" t="s">
        <v>2364</v>
      </c>
      <c r="C1272" s="11" t="s">
        <v>68</v>
      </c>
      <c r="D1272" s="12" t="s">
        <v>2626</v>
      </c>
      <c r="E1272" s="13" t="s">
        <v>80</v>
      </c>
      <c r="F1272" s="14">
        <v>5</v>
      </c>
      <c r="G1272" s="87">
        <f>IF(C1272="FDE", VLOOKUP(B1272, FDE,5,0),VLOOKUP(B1272,CDHU!$A$8:$F$4118,6,0))*(1+$E$8)</f>
        <v>129.40815000000001</v>
      </c>
      <c r="H1272" s="36">
        <f t="shared" si="38"/>
        <v>647.04</v>
      </c>
      <c r="I1272" s="86">
        <f t="shared" si="39"/>
        <v>1.6306707029852653E-5</v>
      </c>
    </row>
    <row r="1273" spans="1:9">
      <c r="A1273" s="3">
        <v>1263</v>
      </c>
      <c r="B1273" s="12" t="s">
        <v>2365</v>
      </c>
      <c r="C1273" s="11" t="s">
        <v>68</v>
      </c>
      <c r="D1273" s="12" t="s">
        <v>2627</v>
      </c>
      <c r="E1273" s="13" t="s">
        <v>80</v>
      </c>
      <c r="F1273" s="14">
        <v>5</v>
      </c>
      <c r="G1273" s="87">
        <f>IF(C1273="FDE", VLOOKUP(B1273, FDE,5,0),VLOOKUP(B1273,CDHU!$A$8:$F$4118,6,0))*(1+$E$8)</f>
        <v>140.81089200000002</v>
      </c>
      <c r="H1273" s="36">
        <f t="shared" si="38"/>
        <v>704.05</v>
      </c>
      <c r="I1273" s="86">
        <f t="shared" si="39"/>
        <v>1.7743473485978858E-5</v>
      </c>
    </row>
    <row r="1274" spans="1:9">
      <c r="A1274" s="3">
        <v>1264</v>
      </c>
      <c r="B1274" s="12" t="s">
        <v>2366</v>
      </c>
      <c r="C1274" s="11" t="s">
        <v>68</v>
      </c>
      <c r="D1274" s="12" t="s">
        <v>2628</v>
      </c>
      <c r="E1274" s="13" t="s">
        <v>80</v>
      </c>
      <c r="F1274" s="14">
        <v>5</v>
      </c>
      <c r="G1274" s="87">
        <f>IF(C1274="FDE", VLOOKUP(B1274, FDE,5,0),VLOOKUP(B1274,CDHU!$A$8:$F$4118,6,0))*(1+$E$8)</f>
        <v>178.63883999999999</v>
      </c>
      <c r="H1274" s="36">
        <f t="shared" si="38"/>
        <v>893.19</v>
      </c>
      <c r="I1274" s="86">
        <f t="shared" si="39"/>
        <v>2.2510181212898883E-5</v>
      </c>
    </row>
    <row r="1275" spans="1:9">
      <c r="A1275" s="3">
        <v>1265</v>
      </c>
      <c r="B1275" s="12" t="s">
        <v>2367</v>
      </c>
      <c r="C1275" s="11" t="s">
        <v>68</v>
      </c>
      <c r="D1275" s="12" t="s">
        <v>2629</v>
      </c>
      <c r="E1275" s="13" t="s">
        <v>80</v>
      </c>
      <c r="F1275" s="14">
        <v>5</v>
      </c>
      <c r="G1275" s="87">
        <f>IF(C1275="FDE", VLOOKUP(B1275, FDE,5,0),VLOOKUP(B1275,CDHU!$A$8:$F$4118,6,0))*(1+$E$8)</f>
        <v>236.80147200000002</v>
      </c>
      <c r="H1275" s="36">
        <f t="shared" si="38"/>
        <v>1184</v>
      </c>
      <c r="I1275" s="86">
        <f t="shared" si="39"/>
        <v>2.9839177057593881E-5</v>
      </c>
    </row>
    <row r="1276" spans="1:9">
      <c r="A1276" s="3">
        <v>1266</v>
      </c>
      <c r="B1276" s="12" t="s">
        <v>2368</v>
      </c>
      <c r="C1276" s="11" t="s">
        <v>68</v>
      </c>
      <c r="D1276" s="12" t="s">
        <v>2630</v>
      </c>
      <c r="E1276" s="13" t="s">
        <v>309</v>
      </c>
      <c r="F1276" s="14">
        <v>10</v>
      </c>
      <c r="G1276" s="87">
        <f>IF(C1276="FDE", VLOOKUP(B1276, FDE,5,0),VLOOKUP(B1276,CDHU!$A$8:$F$4118,6,0))*(1+$E$8)</f>
        <v>652.39003200000013</v>
      </c>
      <c r="H1276" s="36">
        <f t="shared" si="38"/>
        <v>6523.9</v>
      </c>
      <c r="I1276" s="86">
        <f t="shared" si="39"/>
        <v>1.6441537770780126E-4</v>
      </c>
    </row>
    <row r="1277" spans="1:9">
      <c r="A1277" s="3">
        <v>1267</v>
      </c>
      <c r="B1277" s="12" t="s">
        <v>2369</v>
      </c>
      <c r="C1277" s="11" t="s">
        <v>68</v>
      </c>
      <c r="D1277" s="12" t="s">
        <v>2631</v>
      </c>
      <c r="E1277" s="13" t="s">
        <v>309</v>
      </c>
      <c r="F1277" s="14">
        <v>10</v>
      </c>
      <c r="G1277" s="87">
        <f>IF(C1277="FDE", VLOOKUP(B1277, FDE,5,0),VLOOKUP(B1277,CDHU!$A$8:$F$4118,6,0))*(1+$E$8)</f>
        <v>572.34846600000003</v>
      </c>
      <c r="H1277" s="36">
        <f t="shared" si="38"/>
        <v>5723.48</v>
      </c>
      <c r="I1277" s="86">
        <f t="shared" si="39"/>
        <v>1.442431867445924E-4</v>
      </c>
    </row>
    <row r="1278" spans="1:9">
      <c r="A1278" s="3">
        <v>1268</v>
      </c>
      <c r="B1278" s="12" t="s">
        <v>2370</v>
      </c>
      <c r="C1278" s="11" t="s">
        <v>68</v>
      </c>
      <c r="D1278" s="12" t="s">
        <v>2632</v>
      </c>
      <c r="E1278" s="13" t="s">
        <v>80</v>
      </c>
      <c r="F1278" s="14">
        <v>2</v>
      </c>
      <c r="G1278" s="87">
        <f>IF(C1278="FDE", VLOOKUP(B1278, FDE,5,0),VLOOKUP(B1278,CDHU!$A$8:$F$4118,6,0))*(1+$E$8)</f>
        <v>263.54788200000002</v>
      </c>
      <c r="H1278" s="36">
        <f t="shared" si="38"/>
        <v>527.09</v>
      </c>
      <c r="I1278" s="86">
        <f t="shared" si="39"/>
        <v>1.3283726212235776E-5</v>
      </c>
    </row>
    <row r="1279" spans="1:9">
      <c r="A1279" s="3">
        <v>1269</v>
      </c>
      <c r="B1279" s="12" t="s">
        <v>2371</v>
      </c>
      <c r="C1279" s="11" t="s">
        <v>68</v>
      </c>
      <c r="D1279" s="12" t="s">
        <v>2633</v>
      </c>
      <c r="E1279" s="13" t="s">
        <v>80</v>
      </c>
      <c r="F1279" s="14">
        <v>2</v>
      </c>
      <c r="G1279" s="87">
        <f>IF(C1279="FDE", VLOOKUP(B1279, FDE,5,0),VLOOKUP(B1279,CDHU!$A$8:$F$4118,6,0))*(1+$E$8)</f>
        <v>251.09505000000001</v>
      </c>
      <c r="H1279" s="36">
        <f t="shared" si="38"/>
        <v>502.19</v>
      </c>
      <c r="I1279" s="86">
        <f t="shared" si="39"/>
        <v>1.2656196221750905E-5</v>
      </c>
    </row>
    <row r="1280" spans="1:9">
      <c r="A1280" s="3">
        <v>1270</v>
      </c>
      <c r="B1280" s="12" t="s">
        <v>2372</v>
      </c>
      <c r="C1280" s="11" t="s">
        <v>68</v>
      </c>
      <c r="D1280" s="12" t="s">
        <v>2634</v>
      </c>
      <c r="E1280" s="13" t="s">
        <v>80</v>
      </c>
      <c r="F1280" s="14">
        <v>2</v>
      </c>
      <c r="G1280" s="87">
        <f>IF(C1280="FDE", VLOOKUP(B1280, FDE,5,0),VLOOKUP(B1280,CDHU!$A$8:$F$4118,6,0))*(1+$E$8)</f>
        <v>260.43467400000003</v>
      </c>
      <c r="H1280" s="36">
        <f t="shared" si="38"/>
        <v>520.86</v>
      </c>
      <c r="I1280" s="86">
        <f t="shared" si="39"/>
        <v>1.3126717704576308E-5</v>
      </c>
    </row>
    <row r="1281" spans="1:9">
      <c r="A1281" s="3">
        <v>1271</v>
      </c>
      <c r="B1281" s="12" t="s">
        <v>2373</v>
      </c>
      <c r="C1281" s="11" t="s">
        <v>68</v>
      </c>
      <c r="D1281" s="12" t="s">
        <v>2635</v>
      </c>
      <c r="E1281" s="13" t="s">
        <v>80</v>
      </c>
      <c r="F1281" s="14">
        <v>1</v>
      </c>
      <c r="G1281" s="87">
        <f>IF(C1281="FDE", VLOOKUP(B1281, FDE,5,0),VLOOKUP(B1281,CDHU!$A$8:$F$4118,6,0))*(1+$E$8)</f>
        <v>275.074164</v>
      </c>
      <c r="H1281" s="36">
        <f t="shared" si="38"/>
        <v>275.07</v>
      </c>
      <c r="I1281" s="86">
        <f t="shared" si="39"/>
        <v>6.9323162442840776E-6</v>
      </c>
    </row>
    <row r="1282" spans="1:9">
      <c r="A1282" s="3">
        <v>1272</v>
      </c>
      <c r="B1282" s="12" t="s">
        <v>2374</v>
      </c>
      <c r="C1282" s="11" t="s">
        <v>68</v>
      </c>
      <c r="D1282" s="12" t="s">
        <v>2636</v>
      </c>
      <c r="E1282" s="13" t="s">
        <v>80</v>
      </c>
      <c r="F1282" s="14">
        <v>1</v>
      </c>
      <c r="G1282" s="87">
        <f>IF(C1282="FDE", VLOOKUP(B1282, FDE,5,0),VLOOKUP(B1282,CDHU!$A$8:$F$4118,6,0))*(1+$E$8)</f>
        <v>49264.181694000006</v>
      </c>
      <c r="H1282" s="36">
        <f t="shared" si="38"/>
        <v>49264.18</v>
      </c>
      <c r="I1282" s="86">
        <f t="shared" si="39"/>
        <v>1.2415562412307225E-3</v>
      </c>
    </row>
    <row r="1283" spans="1:9">
      <c r="A1283" s="3">
        <v>1273</v>
      </c>
      <c r="B1283" s="12" t="s">
        <v>2375</v>
      </c>
      <c r="C1283" s="11" t="s">
        <v>68</v>
      </c>
      <c r="D1283" s="12" t="s">
        <v>2637</v>
      </c>
      <c r="E1283" s="13" t="s">
        <v>80</v>
      </c>
      <c r="F1283" s="14">
        <v>1</v>
      </c>
      <c r="G1283" s="87">
        <f>IF(C1283="FDE", VLOOKUP(B1283, FDE,5,0),VLOOKUP(B1283,CDHU!$A$8:$F$4118,6,0))*(1+$E$8)</f>
        <v>36478.014066000003</v>
      </c>
      <c r="H1283" s="36">
        <f t="shared" si="38"/>
        <v>36478.01</v>
      </c>
      <c r="I1283" s="86">
        <f t="shared" si="39"/>
        <v>9.1931908707658795E-4</v>
      </c>
    </row>
    <row r="1284" spans="1:9">
      <c r="A1284" s="3">
        <v>1274</v>
      </c>
      <c r="B1284" s="12" t="s">
        <v>2376</v>
      </c>
      <c r="C1284" s="11" t="s">
        <v>68</v>
      </c>
      <c r="D1284" s="12" t="s">
        <v>2638</v>
      </c>
      <c r="E1284" s="13" t="s">
        <v>80</v>
      </c>
      <c r="F1284" s="14">
        <v>1</v>
      </c>
      <c r="G1284" s="87">
        <f>IF(C1284="FDE", VLOOKUP(B1284, FDE,5,0),VLOOKUP(B1284,CDHU!$A$8:$F$4118,6,0))*(1+$E$8)</f>
        <v>95876.614350000003</v>
      </c>
      <c r="H1284" s="36">
        <f t="shared" si="38"/>
        <v>95876.61</v>
      </c>
      <c r="I1284" s="86">
        <f t="shared" si="39"/>
        <v>2.4162830586755709E-3</v>
      </c>
    </row>
    <row r="1285" spans="1:9">
      <c r="A1285" s="3">
        <v>1275</v>
      </c>
      <c r="B1285" s="12" t="s">
        <v>2377</v>
      </c>
      <c r="C1285" s="11" t="s">
        <v>68</v>
      </c>
      <c r="D1285" s="12" t="s">
        <v>2639</v>
      </c>
      <c r="E1285" s="13" t="s">
        <v>80</v>
      </c>
      <c r="F1285" s="14">
        <v>1</v>
      </c>
      <c r="G1285" s="87">
        <f>IF(C1285="FDE", VLOOKUP(B1285, FDE,5,0),VLOOKUP(B1285,CDHU!$A$8:$F$4118,6,0))*(1+$E$8)</f>
        <v>59288.748516000007</v>
      </c>
      <c r="H1285" s="36">
        <f t="shared" si="38"/>
        <v>59288.74</v>
      </c>
      <c r="I1285" s="86">
        <f t="shared" si="39"/>
        <v>1.4941952790385544E-3</v>
      </c>
    </row>
    <row r="1286" spans="1:9">
      <c r="A1286" s="3">
        <v>1276</v>
      </c>
      <c r="B1286" s="12" t="s">
        <v>2378</v>
      </c>
      <c r="C1286" s="11" t="s">
        <v>68</v>
      </c>
      <c r="D1286" s="12" t="s">
        <v>2640</v>
      </c>
      <c r="E1286" s="13" t="s">
        <v>80</v>
      </c>
      <c r="F1286" s="14">
        <v>1</v>
      </c>
      <c r="G1286" s="87">
        <f>IF(C1286="FDE", VLOOKUP(B1286, FDE,5,0),VLOOKUP(B1286,CDHU!$A$8:$F$4118,6,0))*(1+$E$8)</f>
        <v>58938.154350000004</v>
      </c>
      <c r="H1286" s="36">
        <f t="shared" si="38"/>
        <v>58938.15</v>
      </c>
      <c r="I1286" s="86">
        <f t="shared" si="39"/>
        <v>1.4853597071765429E-3</v>
      </c>
    </row>
    <row r="1287" spans="1:9">
      <c r="A1287" s="3">
        <v>1277</v>
      </c>
      <c r="B1287" s="12" t="s">
        <v>2379</v>
      </c>
      <c r="C1287" s="11" t="s">
        <v>68</v>
      </c>
      <c r="D1287" s="12" t="s">
        <v>2641</v>
      </c>
      <c r="E1287" s="13" t="s">
        <v>101</v>
      </c>
      <c r="F1287" s="14">
        <v>15</v>
      </c>
      <c r="G1287" s="87">
        <f>IF(C1287="FDE", VLOOKUP(B1287, FDE,5,0),VLOOKUP(B1287,CDHU!$A$8:$F$4118,6,0))*(1+$E$8)</f>
        <v>108.505182</v>
      </c>
      <c r="H1287" s="36">
        <f t="shared" si="38"/>
        <v>1627.57</v>
      </c>
      <c r="I1287" s="86">
        <f t="shared" si="39"/>
        <v>4.1018031590902087E-5</v>
      </c>
    </row>
    <row r="1288" spans="1:9">
      <c r="A1288" s="3">
        <v>1278</v>
      </c>
      <c r="B1288" s="12" t="s">
        <v>2380</v>
      </c>
      <c r="C1288" s="11" t="s">
        <v>68</v>
      </c>
      <c r="D1288" s="12" t="s">
        <v>2642</v>
      </c>
      <c r="E1288" s="13" t="s">
        <v>80</v>
      </c>
      <c r="F1288" s="14">
        <v>15</v>
      </c>
      <c r="G1288" s="87">
        <f>IF(C1288="FDE", VLOOKUP(B1288, FDE,5,0),VLOOKUP(B1288,CDHU!$A$8:$F$4118,6,0))*(1+$E$8)</f>
        <v>76.335366000000008</v>
      </c>
      <c r="H1288" s="36">
        <f t="shared" si="38"/>
        <v>1145.03</v>
      </c>
      <c r="I1288" s="86">
        <f t="shared" si="39"/>
        <v>2.8857054819473581E-5</v>
      </c>
    </row>
    <row r="1289" spans="1:9">
      <c r="A1289" s="3">
        <v>1279</v>
      </c>
      <c r="B1289" s="12" t="s">
        <v>2381</v>
      </c>
      <c r="C1289" s="11" t="s">
        <v>68</v>
      </c>
      <c r="D1289" s="12" t="s">
        <v>2643</v>
      </c>
      <c r="E1289" s="13" t="s">
        <v>80</v>
      </c>
      <c r="F1289" s="14">
        <v>15</v>
      </c>
      <c r="G1289" s="87">
        <f>IF(C1289="FDE", VLOOKUP(B1289, FDE,5,0),VLOOKUP(B1289,CDHU!$A$8:$F$4118,6,0))*(1+$E$8)</f>
        <v>40.842324000000005</v>
      </c>
      <c r="H1289" s="36">
        <f t="shared" si="38"/>
        <v>612.63</v>
      </c>
      <c r="I1289" s="86">
        <f t="shared" si="39"/>
        <v>1.5439505946616335E-5</v>
      </c>
    </row>
    <row r="1290" spans="1:9">
      <c r="A1290" s="3">
        <v>1280</v>
      </c>
      <c r="B1290" s="12" t="s">
        <v>2382</v>
      </c>
      <c r="C1290" s="11" t="s">
        <v>68</v>
      </c>
      <c r="D1290" s="12" t="s">
        <v>2644</v>
      </c>
      <c r="E1290" s="13" t="s">
        <v>80</v>
      </c>
      <c r="F1290" s="14">
        <v>15</v>
      </c>
      <c r="G1290" s="87">
        <f>IF(C1290="FDE", VLOOKUP(B1290, FDE,5,0),VLOOKUP(B1290,CDHU!$A$8:$F$4118,6,0))*(1+$E$8)</f>
        <v>13.885896000000001</v>
      </c>
      <c r="H1290" s="36">
        <f t="shared" si="38"/>
        <v>208.28</v>
      </c>
      <c r="I1290" s="86">
        <f t="shared" si="39"/>
        <v>5.2490741533409231E-6</v>
      </c>
    </row>
    <row r="1291" spans="1:9">
      <c r="A1291" s="3">
        <v>1281</v>
      </c>
      <c r="B1291" s="12" t="s">
        <v>2383</v>
      </c>
      <c r="C1291" s="11" t="s">
        <v>68</v>
      </c>
      <c r="D1291" s="12" t="s">
        <v>2645</v>
      </c>
      <c r="E1291" s="13" t="s">
        <v>80</v>
      </c>
      <c r="F1291" s="14">
        <v>15</v>
      </c>
      <c r="G1291" s="87">
        <f>IF(C1291="FDE", VLOOKUP(B1291, FDE,5,0),VLOOKUP(B1291,CDHU!$A$8:$F$4118,6,0))*(1+$E$8)</f>
        <v>35.925432000000001</v>
      </c>
      <c r="H1291" s="36">
        <f t="shared" ref="H1291:H1354" si="40">TRUNC(F1291*G1291,2)</f>
        <v>538.88</v>
      </c>
      <c r="I1291" s="86">
        <f t="shared" ref="I1291:I1354" si="41">H1291/$H$1463</f>
        <v>1.3580857882429214E-5</v>
      </c>
    </row>
    <row r="1292" spans="1:9">
      <c r="A1292" s="3">
        <v>1282</v>
      </c>
      <c r="B1292" s="12" t="s">
        <v>2384</v>
      </c>
      <c r="C1292" s="11" t="s">
        <v>68</v>
      </c>
      <c r="D1292" s="12" t="s">
        <v>2646</v>
      </c>
      <c r="E1292" s="13" t="s">
        <v>80</v>
      </c>
      <c r="F1292" s="14">
        <v>1</v>
      </c>
      <c r="G1292" s="87">
        <f>IF(C1292="FDE", VLOOKUP(B1292, FDE,5,0),VLOOKUP(B1292,CDHU!$A$8:$F$4118,6,0))*(1+$E$8)</f>
        <v>829.62051599999995</v>
      </c>
      <c r="H1292" s="36">
        <f t="shared" si="40"/>
        <v>829.62</v>
      </c>
      <c r="I1292" s="86">
        <f t="shared" si="41"/>
        <v>2.0908089586588711E-5</v>
      </c>
    </row>
    <row r="1293" spans="1:9">
      <c r="A1293" s="3">
        <v>1283</v>
      </c>
      <c r="B1293" s="12" t="s">
        <v>2385</v>
      </c>
      <c r="C1293" s="11" t="s">
        <v>68</v>
      </c>
      <c r="D1293" s="12" t="s">
        <v>2647</v>
      </c>
      <c r="E1293" s="13" t="s">
        <v>80</v>
      </c>
      <c r="F1293" s="14">
        <v>6</v>
      </c>
      <c r="G1293" s="87">
        <f>IF(C1293="FDE", VLOOKUP(B1293, FDE,5,0),VLOOKUP(B1293,CDHU!$A$8:$F$4118,6,0))*(1+$E$8)</f>
        <v>656.73864000000003</v>
      </c>
      <c r="H1293" s="36">
        <f t="shared" si="40"/>
        <v>3940.43</v>
      </c>
      <c r="I1293" s="86">
        <f t="shared" si="41"/>
        <v>9.9306747004269125E-5</v>
      </c>
    </row>
    <row r="1294" spans="1:9">
      <c r="A1294" s="3">
        <v>1284</v>
      </c>
      <c r="B1294" s="12" t="s">
        <v>2386</v>
      </c>
      <c r="C1294" s="11" t="s">
        <v>68</v>
      </c>
      <c r="D1294" s="12" t="s">
        <v>2648</v>
      </c>
      <c r="E1294" s="13" t="s">
        <v>80</v>
      </c>
      <c r="F1294" s="14">
        <v>2</v>
      </c>
      <c r="G1294" s="87">
        <f>IF(C1294="FDE", VLOOKUP(B1294, FDE,5,0),VLOOKUP(B1294,CDHU!$A$8:$F$4118,6,0))*(1+$E$8)</f>
        <v>363.60292800000002</v>
      </c>
      <c r="H1294" s="36">
        <f t="shared" si="40"/>
        <v>727.2</v>
      </c>
      <c r="I1294" s="86">
        <f t="shared" si="41"/>
        <v>1.8326899963076244E-5</v>
      </c>
    </row>
    <row r="1295" spans="1:9">
      <c r="A1295" s="3">
        <v>1285</v>
      </c>
      <c r="B1295" s="12" t="s">
        <v>2387</v>
      </c>
      <c r="C1295" s="11" t="s">
        <v>68</v>
      </c>
      <c r="D1295" s="12" t="s">
        <v>2649</v>
      </c>
      <c r="E1295" s="13" t="s">
        <v>2650</v>
      </c>
      <c r="F1295" s="14">
        <v>1</v>
      </c>
      <c r="G1295" s="87">
        <f>IF(C1295="FDE", VLOOKUP(B1295, FDE,5,0),VLOOKUP(B1295,CDHU!$A$8:$F$4118,6,0))*(1+$E$8)</f>
        <v>713.70293400000003</v>
      </c>
      <c r="H1295" s="36">
        <f t="shared" si="40"/>
        <v>713.7</v>
      </c>
      <c r="I1295" s="86">
        <f t="shared" si="41"/>
        <v>1.7986672859801313E-5</v>
      </c>
    </row>
    <row r="1296" spans="1:9">
      <c r="A1296" s="3">
        <v>1286</v>
      </c>
      <c r="B1296" s="12" t="s">
        <v>2388</v>
      </c>
      <c r="C1296" s="11" t="s">
        <v>68</v>
      </c>
      <c r="D1296" s="12" t="s">
        <v>2651</v>
      </c>
      <c r="E1296" s="13" t="s">
        <v>80</v>
      </c>
      <c r="F1296" s="14">
        <v>1</v>
      </c>
      <c r="G1296" s="87">
        <f>IF(C1296="FDE", VLOOKUP(B1296, FDE,5,0),VLOOKUP(B1296,CDHU!$A$8:$F$4118,6,0))*(1+$E$8)</f>
        <v>98.992602000000005</v>
      </c>
      <c r="H1296" s="36">
        <f t="shared" si="40"/>
        <v>98.99</v>
      </c>
      <c r="I1296" s="86">
        <f t="shared" si="41"/>
        <v>2.4947467372729882E-6</v>
      </c>
    </row>
    <row r="1297" spans="1:9">
      <c r="A1297" s="3">
        <v>1287</v>
      </c>
      <c r="B1297" s="12" t="s">
        <v>2389</v>
      </c>
      <c r="C1297" s="11" t="s">
        <v>68</v>
      </c>
      <c r="D1297" s="12" t="s">
        <v>2652</v>
      </c>
      <c r="E1297" s="13" t="s">
        <v>80</v>
      </c>
      <c r="F1297" s="14">
        <v>1</v>
      </c>
      <c r="G1297" s="87">
        <f>IF(C1297="FDE", VLOOKUP(B1297, FDE,5,0),VLOOKUP(B1297,CDHU!$A$8:$F$4118,6,0))*(1+$E$8)</f>
        <v>366.17255999999998</v>
      </c>
      <c r="H1297" s="36">
        <f t="shared" si="40"/>
        <v>366.17</v>
      </c>
      <c r="I1297" s="86">
        <f t="shared" si="41"/>
        <v>9.2282191411986079E-6</v>
      </c>
    </row>
    <row r="1298" spans="1:9">
      <c r="A1298" s="3">
        <v>1288</v>
      </c>
      <c r="B1298" s="12" t="s">
        <v>2390</v>
      </c>
      <c r="C1298" s="11" t="s">
        <v>68</v>
      </c>
      <c r="D1298" s="12" t="s">
        <v>2653</v>
      </c>
      <c r="E1298" s="13" t="s">
        <v>79</v>
      </c>
      <c r="F1298" s="14">
        <v>1</v>
      </c>
      <c r="G1298" s="87">
        <f>IF(C1298="FDE", VLOOKUP(B1298, FDE,5,0),VLOOKUP(B1298,CDHU!$A$8:$F$4118,6,0))*(1+$E$8)</f>
        <v>726.68698800000004</v>
      </c>
      <c r="H1298" s="36">
        <f t="shared" si="40"/>
        <v>726.68</v>
      </c>
      <c r="I1298" s="86">
        <f t="shared" si="41"/>
        <v>1.8313794919098244E-5</v>
      </c>
    </row>
    <row r="1299" spans="1:9">
      <c r="A1299" s="3">
        <v>1289</v>
      </c>
      <c r="B1299" s="12" t="s">
        <v>2391</v>
      </c>
      <c r="C1299" s="11" t="s">
        <v>68</v>
      </c>
      <c r="D1299" s="12" t="s">
        <v>2654</v>
      </c>
      <c r="E1299" s="13" t="s">
        <v>79</v>
      </c>
      <c r="F1299" s="14">
        <v>1</v>
      </c>
      <c r="G1299" s="87">
        <f>IF(C1299="FDE", VLOOKUP(B1299, FDE,5,0),VLOOKUP(B1299,CDHU!$A$8:$F$4118,6,0))*(1+$E$8)</f>
        <v>902.73148800000013</v>
      </c>
      <c r="H1299" s="36">
        <f t="shared" si="40"/>
        <v>902.73</v>
      </c>
      <c r="I1299" s="86">
        <f t="shared" si="41"/>
        <v>2.2750608365879833E-5</v>
      </c>
    </row>
    <row r="1300" spans="1:9">
      <c r="A1300" s="3">
        <v>1290</v>
      </c>
      <c r="B1300" s="12" t="s">
        <v>2392</v>
      </c>
      <c r="C1300" s="11" t="s">
        <v>68</v>
      </c>
      <c r="D1300" s="12" t="s">
        <v>2655</v>
      </c>
      <c r="E1300" s="13" t="s">
        <v>80</v>
      </c>
      <c r="F1300" s="14">
        <v>1</v>
      </c>
      <c r="G1300" s="87">
        <f>IF(C1300="FDE", VLOOKUP(B1300, FDE,5,0),VLOOKUP(B1300,CDHU!$A$8:$F$4118,6,0))*(1+$E$8)</f>
        <v>114.96632400000001</v>
      </c>
      <c r="H1300" s="36">
        <f t="shared" si="40"/>
        <v>114.96</v>
      </c>
      <c r="I1300" s="86">
        <f t="shared" si="41"/>
        <v>2.8972227994434054E-6</v>
      </c>
    </row>
    <row r="1301" spans="1:9">
      <c r="A1301" s="3">
        <v>1291</v>
      </c>
      <c r="B1301" s="12" t="s">
        <v>2393</v>
      </c>
      <c r="C1301" s="11" t="s">
        <v>68</v>
      </c>
      <c r="D1301" s="12" t="s">
        <v>2656</v>
      </c>
      <c r="E1301" s="13" t="s">
        <v>80</v>
      </c>
      <c r="F1301" s="14">
        <v>1</v>
      </c>
      <c r="G1301" s="87">
        <f>IF(C1301="FDE", VLOOKUP(B1301, FDE,5,0),VLOOKUP(B1301,CDHU!$A$8:$F$4118,6,0))*(1+$E$8)</f>
        <v>78.867936000000014</v>
      </c>
      <c r="H1301" s="36">
        <f t="shared" si="40"/>
        <v>78.86</v>
      </c>
      <c r="I1301" s="86">
        <f t="shared" si="41"/>
        <v>1.9874303232785923E-6</v>
      </c>
    </row>
    <row r="1302" spans="1:9">
      <c r="A1302" s="3">
        <v>1292</v>
      </c>
      <c r="B1302" s="12" t="s">
        <v>2394</v>
      </c>
      <c r="C1302" s="11" t="s">
        <v>68</v>
      </c>
      <c r="D1302" s="12" t="s">
        <v>2657</v>
      </c>
      <c r="E1302" s="13" t="s">
        <v>80</v>
      </c>
      <c r="F1302" s="14">
        <v>1</v>
      </c>
      <c r="G1302" s="87">
        <f>IF(C1302="FDE", VLOOKUP(B1302, FDE,5,0),VLOOKUP(B1302,CDHU!$A$8:$F$4118,6,0))*(1+$E$8)</f>
        <v>426.43537200000003</v>
      </c>
      <c r="H1302" s="36">
        <f t="shared" si="40"/>
        <v>426.43</v>
      </c>
      <c r="I1302" s="86">
        <f t="shared" si="41"/>
        <v>1.0746892122187296E-5</v>
      </c>
    </row>
    <row r="1303" spans="1:9">
      <c r="A1303" s="3">
        <v>1293</v>
      </c>
      <c r="B1303" s="12" t="s">
        <v>2395</v>
      </c>
      <c r="C1303" s="11" t="s">
        <v>68</v>
      </c>
      <c r="D1303" s="12" t="s">
        <v>2658</v>
      </c>
      <c r="E1303" s="13" t="s">
        <v>80</v>
      </c>
      <c r="F1303" s="14">
        <v>1</v>
      </c>
      <c r="G1303" s="87">
        <f>IF(C1303="FDE", VLOOKUP(B1303, FDE,5,0),VLOOKUP(B1303,CDHU!$A$8:$F$4118,6,0))*(1+$E$8)</f>
        <v>705.56164799999999</v>
      </c>
      <c r="H1303" s="36">
        <f t="shared" si="40"/>
        <v>705.56</v>
      </c>
      <c r="I1303" s="86">
        <f t="shared" si="41"/>
        <v>1.778152851753035E-5</v>
      </c>
    </row>
    <row r="1304" spans="1:9">
      <c r="A1304" s="3">
        <v>1294</v>
      </c>
      <c r="B1304" s="12" t="s">
        <v>2396</v>
      </c>
      <c r="C1304" s="11" t="s">
        <v>68</v>
      </c>
      <c r="D1304" s="12" t="s">
        <v>2659</v>
      </c>
      <c r="E1304" s="13" t="s">
        <v>80</v>
      </c>
      <c r="F1304" s="14">
        <v>1</v>
      </c>
      <c r="G1304" s="87">
        <f>IF(C1304="FDE", VLOOKUP(B1304, FDE,5,0),VLOOKUP(B1304,CDHU!$A$8:$F$4118,6,0))*(1+$E$8)</f>
        <v>769.95069599999999</v>
      </c>
      <c r="H1304" s="36">
        <f t="shared" si="40"/>
        <v>769.95</v>
      </c>
      <c r="I1304" s="86">
        <f t="shared" si="41"/>
        <v>1.9404285790113521E-5</v>
      </c>
    </row>
    <row r="1305" spans="1:9">
      <c r="A1305" s="3">
        <v>1295</v>
      </c>
      <c r="B1305" s="12" t="s">
        <v>2228</v>
      </c>
      <c r="C1305" s="11" t="s">
        <v>68</v>
      </c>
      <c r="D1305" s="12" t="s">
        <v>2492</v>
      </c>
      <c r="E1305" s="13" t="s">
        <v>80</v>
      </c>
      <c r="F1305" s="14">
        <v>10</v>
      </c>
      <c r="G1305" s="87">
        <f>IF(C1305="FDE", VLOOKUP(B1305, FDE,5,0),VLOOKUP(B1305,CDHU!$A$8:$F$4118,6,0))*(1+$E$8)</f>
        <v>1098.20883</v>
      </c>
      <c r="H1305" s="36">
        <f t="shared" si="40"/>
        <v>10982.08</v>
      </c>
      <c r="I1305" s="86">
        <f t="shared" si="41"/>
        <v>2.7677046417285523E-4</v>
      </c>
    </row>
    <row r="1306" spans="1:9">
      <c r="A1306" s="3">
        <v>1296</v>
      </c>
      <c r="B1306" s="12" t="s">
        <v>2229</v>
      </c>
      <c r="C1306" s="11" t="s">
        <v>68</v>
      </c>
      <c r="D1306" s="12" t="s">
        <v>2493</v>
      </c>
      <c r="E1306" s="13" t="s">
        <v>80</v>
      </c>
      <c r="F1306" s="14">
        <v>20</v>
      </c>
      <c r="G1306" s="87">
        <f>IF(C1306="FDE", VLOOKUP(B1306, FDE,5,0),VLOOKUP(B1306,CDHU!$A$8:$F$4118,6,0))*(1+$E$8)</f>
        <v>1208.814192</v>
      </c>
      <c r="H1306" s="36">
        <f t="shared" si="40"/>
        <v>24176.28</v>
      </c>
      <c r="I1306" s="86">
        <f t="shared" si="41"/>
        <v>6.0929079350841703E-4</v>
      </c>
    </row>
    <row r="1307" spans="1:9">
      <c r="A1307" s="3">
        <v>1297</v>
      </c>
      <c r="B1307" s="12" t="s">
        <v>2298</v>
      </c>
      <c r="C1307" s="11" t="s">
        <v>68</v>
      </c>
      <c r="D1307" s="12" t="s">
        <v>2562</v>
      </c>
      <c r="E1307" s="13" t="s">
        <v>80</v>
      </c>
      <c r="F1307" s="14">
        <v>30</v>
      </c>
      <c r="G1307" s="87">
        <f>IF(C1307="FDE", VLOOKUP(B1307, FDE,5,0),VLOOKUP(B1307,CDHU!$A$8:$F$4118,6,0))*(1+$E$8)</f>
        <v>992.92804200000012</v>
      </c>
      <c r="H1307" s="36">
        <f t="shared" si="40"/>
        <v>29787.84</v>
      </c>
      <c r="I1307" s="86">
        <f t="shared" si="41"/>
        <v>7.5071337155682206E-4</v>
      </c>
    </row>
    <row r="1308" spans="1:9">
      <c r="A1308" s="3">
        <v>1298</v>
      </c>
      <c r="B1308" s="12" t="s">
        <v>2232</v>
      </c>
      <c r="C1308" s="11" t="s">
        <v>68</v>
      </c>
      <c r="D1308" s="12" t="s">
        <v>2496</v>
      </c>
      <c r="E1308" s="13" t="s">
        <v>80</v>
      </c>
      <c r="F1308" s="14">
        <v>10</v>
      </c>
      <c r="G1308" s="87">
        <f>IF(C1308="FDE", VLOOKUP(B1308, FDE,5,0),VLOOKUP(B1308,CDHU!$A$8:$F$4118,6,0))*(1+$E$8)</f>
        <v>1136.9509740000001</v>
      </c>
      <c r="H1308" s="36">
        <f t="shared" si="40"/>
        <v>11369.5</v>
      </c>
      <c r="I1308" s="86">
        <f t="shared" si="41"/>
        <v>2.8653422597661624E-4</v>
      </c>
    </row>
    <row r="1309" spans="1:9">
      <c r="A1309" s="3">
        <v>1299</v>
      </c>
      <c r="B1309" s="12" t="s">
        <v>2231</v>
      </c>
      <c r="C1309" s="11" t="s">
        <v>68</v>
      </c>
      <c r="D1309" s="12" t="s">
        <v>2495</v>
      </c>
      <c r="E1309" s="13" t="s">
        <v>80</v>
      </c>
      <c r="F1309" s="14">
        <v>20</v>
      </c>
      <c r="G1309" s="87">
        <f>IF(C1309="FDE", VLOOKUP(B1309, FDE,5,0),VLOOKUP(B1309,CDHU!$A$8:$F$4118,6,0))*(1+$E$8)</f>
        <v>1276.5017580000001</v>
      </c>
      <c r="H1309" s="36">
        <f t="shared" si="40"/>
        <v>25530.03</v>
      </c>
      <c r="I1309" s="86">
        <f t="shared" si="41"/>
        <v>6.4340801136459746E-4</v>
      </c>
    </row>
    <row r="1310" spans="1:9">
      <c r="A1310" s="3">
        <v>1300</v>
      </c>
      <c r="B1310" s="12" t="s">
        <v>2230</v>
      </c>
      <c r="C1310" s="11" t="s">
        <v>68</v>
      </c>
      <c r="D1310" s="12" t="s">
        <v>2494</v>
      </c>
      <c r="E1310" s="13" t="s">
        <v>80</v>
      </c>
      <c r="F1310" s="14">
        <v>20</v>
      </c>
      <c r="G1310" s="87">
        <f>IF(C1310="FDE", VLOOKUP(B1310, FDE,5,0),VLOOKUP(B1310,CDHU!$A$8:$F$4118,6,0))*(1+$E$8)</f>
        <v>2152.2274020000004</v>
      </c>
      <c r="H1310" s="36">
        <f t="shared" si="40"/>
        <v>43044.54</v>
      </c>
      <c r="I1310" s="86">
        <f t="shared" si="41"/>
        <v>1.0848088263705085E-3</v>
      </c>
    </row>
    <row r="1311" spans="1:9">
      <c r="A1311" s="3">
        <v>1301</v>
      </c>
      <c r="B1311" s="12" t="s">
        <v>12957</v>
      </c>
      <c r="C1311" s="11" t="s">
        <v>68</v>
      </c>
      <c r="D1311" s="12" t="s">
        <v>12958</v>
      </c>
      <c r="E1311" s="13" t="s">
        <v>80</v>
      </c>
      <c r="F1311" s="14">
        <v>10</v>
      </c>
      <c r="G1311" s="87">
        <f>IF(C1311="FDE", VLOOKUP(B1311, FDE,5,0),VLOOKUP(B1311,CDHU!$A$8:$F$4118,6,0))*(1+$E$8)</f>
        <v>4579.9119420000006</v>
      </c>
      <c r="H1311" s="36">
        <f t="shared" si="40"/>
        <v>45799.11</v>
      </c>
      <c r="I1311" s="86">
        <f t="shared" si="41"/>
        <v>1.1542295205829549E-3</v>
      </c>
    </row>
    <row r="1312" spans="1:9">
      <c r="A1312" s="3">
        <v>1302</v>
      </c>
      <c r="B1312" s="12" t="s">
        <v>2242</v>
      </c>
      <c r="C1312" s="11" t="s">
        <v>68</v>
      </c>
      <c r="D1312" s="12" t="s">
        <v>2506</v>
      </c>
      <c r="E1312" s="13" t="s">
        <v>80</v>
      </c>
      <c r="F1312" s="14">
        <v>1000</v>
      </c>
      <c r="G1312" s="87">
        <f>IF(C1312="FDE", VLOOKUP(B1312, FDE,5,0),VLOOKUP(B1312,CDHU!$A$8:$F$4118,6,0))*(1+$E$8)</f>
        <v>26.771118000000005</v>
      </c>
      <c r="H1312" s="36">
        <f t="shared" si="40"/>
        <v>26771.11</v>
      </c>
      <c r="I1312" s="86">
        <f t="shared" si="41"/>
        <v>6.7468571901885309E-4</v>
      </c>
    </row>
    <row r="1313" spans="1:9">
      <c r="A1313" s="3">
        <v>1303</v>
      </c>
      <c r="B1313" s="12" t="s">
        <v>2241</v>
      </c>
      <c r="C1313" s="11" t="s">
        <v>68</v>
      </c>
      <c r="D1313" s="12" t="s">
        <v>2505</v>
      </c>
      <c r="E1313" s="13" t="s">
        <v>80</v>
      </c>
      <c r="F1313" s="14">
        <v>1000</v>
      </c>
      <c r="G1313" s="87">
        <f>IF(C1313="FDE", VLOOKUP(B1313, FDE,5,0),VLOOKUP(B1313,CDHU!$A$8:$F$4118,6,0))*(1+$E$8)</f>
        <v>61.21407</v>
      </c>
      <c r="H1313" s="36">
        <f t="shared" si="40"/>
        <v>61214.07</v>
      </c>
      <c r="I1313" s="86">
        <f t="shared" si="41"/>
        <v>1.542717460427319E-3</v>
      </c>
    </row>
    <row r="1314" spans="1:9">
      <c r="A1314" s="3">
        <v>1304</v>
      </c>
      <c r="B1314" s="12" t="s">
        <v>2240</v>
      </c>
      <c r="C1314" s="11" t="s">
        <v>68</v>
      </c>
      <c r="D1314" s="12" t="s">
        <v>2504</v>
      </c>
      <c r="E1314" s="13" t="s">
        <v>80</v>
      </c>
      <c r="F1314" s="14">
        <v>100</v>
      </c>
      <c r="G1314" s="87">
        <f>IF(C1314="FDE", VLOOKUP(B1314, FDE,5,0),VLOOKUP(B1314,CDHU!$A$8:$F$4118,6,0))*(1+$E$8)</f>
        <v>66.933971999999997</v>
      </c>
      <c r="H1314" s="36">
        <f t="shared" si="40"/>
        <v>6693.39</v>
      </c>
      <c r="I1314" s="86">
        <f t="shared" si="41"/>
        <v>1.6868686598439891E-4</v>
      </c>
    </row>
    <row r="1315" spans="1:9">
      <c r="A1315" s="3">
        <v>1305</v>
      </c>
      <c r="B1315" s="12" t="s">
        <v>2239</v>
      </c>
      <c r="C1315" s="11" t="s">
        <v>68</v>
      </c>
      <c r="D1315" s="12" t="s">
        <v>2503</v>
      </c>
      <c r="E1315" s="13" t="s">
        <v>80</v>
      </c>
      <c r="F1315" s="14">
        <v>10</v>
      </c>
      <c r="G1315" s="87">
        <f>IF(C1315="FDE", VLOOKUP(B1315, FDE,5,0),VLOOKUP(B1315,CDHU!$A$8:$F$4118,6,0))*(1+$E$8)</f>
        <v>73.642194000000003</v>
      </c>
      <c r="H1315" s="36">
        <f t="shared" si="40"/>
        <v>736.42</v>
      </c>
      <c r="I1315" s="86">
        <f t="shared" si="41"/>
        <v>1.8559262473609192E-5</v>
      </c>
    </row>
    <row r="1316" spans="1:9">
      <c r="A1316" s="3">
        <v>1306</v>
      </c>
      <c r="B1316" s="12" t="s">
        <v>2238</v>
      </c>
      <c r="C1316" s="11" t="s">
        <v>68</v>
      </c>
      <c r="D1316" s="12" t="s">
        <v>2502</v>
      </c>
      <c r="E1316" s="13" t="s">
        <v>80</v>
      </c>
      <c r="F1316" s="14">
        <v>10</v>
      </c>
      <c r="G1316" s="87">
        <f>IF(C1316="FDE", VLOOKUP(B1316, FDE,5,0),VLOOKUP(B1316,CDHU!$A$8:$F$4118,6,0))*(1+$E$8)</f>
        <v>175.52563200000003</v>
      </c>
      <c r="H1316" s="36">
        <f t="shared" si="40"/>
        <v>1755.25</v>
      </c>
      <c r="I1316" s="86">
        <f t="shared" si="41"/>
        <v>4.4235823927653425E-5</v>
      </c>
    </row>
    <row r="1317" spans="1:9">
      <c r="A1317" s="3">
        <v>1307</v>
      </c>
      <c r="B1317" s="12" t="s">
        <v>2237</v>
      </c>
      <c r="C1317" s="11" t="s">
        <v>68</v>
      </c>
      <c r="D1317" s="12" t="s">
        <v>2501</v>
      </c>
      <c r="E1317" s="13" t="s">
        <v>80</v>
      </c>
      <c r="F1317" s="14">
        <v>40</v>
      </c>
      <c r="G1317" s="87">
        <f>IF(C1317="FDE", VLOOKUP(B1317, FDE,5,0),VLOOKUP(B1317,CDHU!$A$8:$F$4118,6,0))*(1+$E$8)</f>
        <v>87.614568000000006</v>
      </c>
      <c r="H1317" s="36">
        <f t="shared" si="40"/>
        <v>3504.58</v>
      </c>
      <c r="I1317" s="86">
        <f t="shared" si="41"/>
        <v>8.8322451970018878E-5</v>
      </c>
    </row>
    <row r="1318" spans="1:9">
      <c r="A1318" s="3">
        <v>1308</v>
      </c>
      <c r="B1318" s="12" t="s">
        <v>2236</v>
      </c>
      <c r="C1318" s="11" t="s">
        <v>68</v>
      </c>
      <c r="D1318" s="12" t="s">
        <v>2500</v>
      </c>
      <c r="E1318" s="13" t="s">
        <v>80</v>
      </c>
      <c r="F1318" s="14">
        <v>20</v>
      </c>
      <c r="G1318" s="87">
        <f>IF(C1318="FDE", VLOOKUP(B1318, FDE,5,0),VLOOKUP(B1318,CDHU!$A$8:$F$4118,6,0))*(1+$E$8)</f>
        <v>95.236986000000002</v>
      </c>
      <c r="H1318" s="36">
        <f t="shared" si="40"/>
        <v>1904.73</v>
      </c>
      <c r="I1318" s="86">
        <f t="shared" si="41"/>
        <v>4.8003020031174657E-5</v>
      </c>
    </row>
    <row r="1319" spans="1:9">
      <c r="A1319" s="3">
        <v>1309</v>
      </c>
      <c r="B1319" s="12" t="s">
        <v>2243</v>
      </c>
      <c r="C1319" s="11" t="s">
        <v>68</v>
      </c>
      <c r="D1319" s="12" t="s">
        <v>2507</v>
      </c>
      <c r="E1319" s="13" t="s">
        <v>80</v>
      </c>
      <c r="F1319" s="14">
        <v>25</v>
      </c>
      <c r="G1319" s="87">
        <f>IF(C1319="FDE", VLOOKUP(B1319, FDE,5,0),VLOOKUP(B1319,CDHU!$A$8:$F$4118,6,0))*(1+$E$8)</f>
        <v>251.73745800000003</v>
      </c>
      <c r="H1319" s="36">
        <f t="shared" si="40"/>
        <v>6293.43</v>
      </c>
      <c r="I1319" s="86">
        <f t="shared" si="41"/>
        <v>1.5860707100470698E-4</v>
      </c>
    </row>
    <row r="1320" spans="1:9">
      <c r="A1320" s="3">
        <v>1310</v>
      </c>
      <c r="B1320" s="12" t="s">
        <v>2244</v>
      </c>
      <c r="C1320" s="11" t="s">
        <v>68</v>
      </c>
      <c r="D1320" s="12" t="s">
        <v>2508</v>
      </c>
      <c r="E1320" s="13" t="s">
        <v>80</v>
      </c>
      <c r="F1320" s="14">
        <v>25</v>
      </c>
      <c r="G1320" s="87">
        <f>IF(C1320="FDE", VLOOKUP(B1320, FDE,5,0),VLOOKUP(B1320,CDHU!$A$8:$F$4118,6,0))*(1+$E$8)</f>
        <v>293.80282799999998</v>
      </c>
      <c r="H1320" s="36">
        <f t="shared" si="40"/>
        <v>7345.07</v>
      </c>
      <c r="I1320" s="86">
        <f t="shared" si="41"/>
        <v>1.8511051032974753E-4</v>
      </c>
    </row>
    <row r="1321" spans="1:9">
      <c r="A1321" s="3">
        <v>1311</v>
      </c>
      <c r="B1321" s="12" t="s">
        <v>2245</v>
      </c>
      <c r="C1321" s="11" t="s">
        <v>68</v>
      </c>
      <c r="D1321" s="12" t="s">
        <v>2509</v>
      </c>
      <c r="E1321" s="13" t="s">
        <v>80</v>
      </c>
      <c r="F1321" s="14">
        <v>10</v>
      </c>
      <c r="G1321" s="87">
        <f>IF(C1321="FDE", VLOOKUP(B1321, FDE,5,0),VLOOKUP(B1321,CDHU!$A$8:$F$4118,6,0))*(1+$E$8)</f>
        <v>424.24871400000006</v>
      </c>
      <c r="H1321" s="36">
        <f t="shared" si="40"/>
        <v>4242.4799999999996</v>
      </c>
      <c r="I1321" s="86">
        <f t="shared" si="41"/>
        <v>1.0691901341495006E-4</v>
      </c>
    </row>
    <row r="1322" spans="1:9">
      <c r="A1322" s="3">
        <v>1312</v>
      </c>
      <c r="B1322" s="12" t="s">
        <v>2246</v>
      </c>
      <c r="C1322" s="11" t="s">
        <v>68</v>
      </c>
      <c r="D1322" s="12" t="s">
        <v>2510</v>
      </c>
      <c r="E1322" s="13" t="s">
        <v>80</v>
      </c>
      <c r="F1322" s="14">
        <v>10</v>
      </c>
      <c r="G1322" s="87">
        <f>IF(C1322="FDE", VLOOKUP(B1322, FDE,5,0),VLOOKUP(B1322,CDHU!$A$8:$F$4118,6,0))*(1+$E$8)</f>
        <v>547.78871400000003</v>
      </c>
      <c r="H1322" s="36">
        <f t="shared" si="40"/>
        <v>5477.88</v>
      </c>
      <c r="I1322" s="86">
        <f t="shared" si="41"/>
        <v>1.380535736657537E-4</v>
      </c>
    </row>
    <row r="1323" spans="1:9">
      <c r="A1323" s="3">
        <v>1313</v>
      </c>
      <c r="B1323" s="12" t="s">
        <v>2247</v>
      </c>
      <c r="C1323" s="11" t="s">
        <v>68</v>
      </c>
      <c r="D1323" s="12" t="s">
        <v>2511</v>
      </c>
      <c r="E1323" s="13" t="s">
        <v>80</v>
      </c>
      <c r="F1323" s="14">
        <v>10</v>
      </c>
      <c r="G1323" s="87">
        <f>IF(C1323="FDE", VLOOKUP(B1323, FDE,5,0),VLOOKUP(B1323,CDHU!$A$8:$F$4118,6,0))*(1+$E$8)</f>
        <v>440.77836600000006</v>
      </c>
      <c r="H1323" s="36">
        <f t="shared" si="40"/>
        <v>4407.78</v>
      </c>
      <c r="I1323" s="86">
        <f t="shared" si="41"/>
        <v>1.1108490527949421E-4</v>
      </c>
    </row>
    <row r="1324" spans="1:9">
      <c r="A1324" s="3">
        <v>1314</v>
      </c>
      <c r="B1324" s="12" t="s">
        <v>2248</v>
      </c>
      <c r="C1324" s="11" t="s">
        <v>68</v>
      </c>
      <c r="D1324" s="12" t="s">
        <v>2512</v>
      </c>
      <c r="E1324" s="13" t="s">
        <v>80</v>
      </c>
      <c r="F1324" s="14">
        <v>30</v>
      </c>
      <c r="G1324" s="87">
        <f>IF(C1324="FDE", VLOOKUP(B1324, FDE,5,0),VLOOKUP(B1324,CDHU!$A$8:$F$4118,6,0))*(1+$E$8)</f>
        <v>9847.2127980000005</v>
      </c>
      <c r="H1324" s="36">
        <f t="shared" si="40"/>
        <v>295416.38</v>
      </c>
      <c r="I1324" s="84">
        <f t="shared" si="41"/>
        <v>7.4450858686937798E-3</v>
      </c>
    </row>
    <row r="1325" spans="1:9">
      <c r="A1325" s="3">
        <v>1315</v>
      </c>
      <c r="B1325" s="12" t="s">
        <v>2249</v>
      </c>
      <c r="C1325" s="11" t="s">
        <v>68</v>
      </c>
      <c r="D1325" s="12" t="s">
        <v>2513</v>
      </c>
      <c r="E1325" s="13" t="s">
        <v>80</v>
      </c>
      <c r="F1325" s="14">
        <v>20</v>
      </c>
      <c r="G1325" s="87">
        <f>IF(C1325="FDE", VLOOKUP(B1325, FDE,5,0),VLOOKUP(B1325,CDHU!$A$8:$F$4118,6,0))*(1+$E$8)</f>
        <v>3531.7615200000005</v>
      </c>
      <c r="H1325" s="36">
        <f t="shared" si="40"/>
        <v>70635.23</v>
      </c>
      <c r="I1325" s="86">
        <f t="shared" si="41"/>
        <v>1.7801496068191444E-3</v>
      </c>
    </row>
    <row r="1326" spans="1:9">
      <c r="A1326" s="3">
        <v>1316</v>
      </c>
      <c r="B1326" s="12" t="s">
        <v>2235</v>
      </c>
      <c r="C1326" s="11" t="s">
        <v>68</v>
      </c>
      <c r="D1326" s="12" t="s">
        <v>2499</v>
      </c>
      <c r="E1326" s="13" t="s">
        <v>80</v>
      </c>
      <c r="F1326" s="14">
        <v>10</v>
      </c>
      <c r="G1326" s="87">
        <f>IF(C1326="FDE", VLOOKUP(B1326, FDE,5,0),VLOOKUP(B1326,CDHU!$A$8:$F$4118,6,0))*(1+$E$8)</f>
        <v>756.855456</v>
      </c>
      <c r="H1326" s="36">
        <f t="shared" si="40"/>
        <v>7568.55</v>
      </c>
      <c r="I1326" s="86">
        <f t="shared" si="41"/>
        <v>1.9074265499936839E-4</v>
      </c>
    </row>
    <row r="1327" spans="1:9">
      <c r="A1327" s="3">
        <v>1317</v>
      </c>
      <c r="B1327" s="12" t="s">
        <v>2234</v>
      </c>
      <c r="C1327" s="11" t="s">
        <v>68</v>
      </c>
      <c r="D1327" s="12" t="s">
        <v>2498</v>
      </c>
      <c r="E1327" s="13" t="s">
        <v>80</v>
      </c>
      <c r="F1327" s="14">
        <v>10</v>
      </c>
      <c r="G1327" s="87">
        <f>IF(C1327="FDE", VLOOKUP(B1327, FDE,5,0),VLOOKUP(B1327,CDHU!$A$8:$F$4118,6,0))*(1+$E$8)</f>
        <v>631.8823920000001</v>
      </c>
      <c r="H1327" s="36">
        <f t="shared" si="40"/>
        <v>6318.82</v>
      </c>
      <c r="I1327" s="86">
        <f t="shared" si="41"/>
        <v>1.5924694997894033E-4</v>
      </c>
    </row>
    <row r="1328" spans="1:9">
      <c r="A1328" s="3">
        <v>1318</v>
      </c>
      <c r="B1328" s="12" t="s">
        <v>2233</v>
      </c>
      <c r="C1328" s="11" t="s">
        <v>68</v>
      </c>
      <c r="D1328" s="12" t="s">
        <v>2497</v>
      </c>
      <c r="E1328" s="13" t="s">
        <v>80</v>
      </c>
      <c r="F1328" s="14">
        <v>10</v>
      </c>
      <c r="G1328" s="87">
        <f>IF(C1328="FDE", VLOOKUP(B1328, FDE,5,0),VLOOKUP(B1328,CDHU!$A$8:$F$4118,6,0))*(1+$E$8)</f>
        <v>658.70292600000005</v>
      </c>
      <c r="H1328" s="36">
        <f t="shared" si="40"/>
        <v>6587.02</v>
      </c>
      <c r="I1328" s="86">
        <f t="shared" si="41"/>
        <v>1.6600612843066897E-4</v>
      </c>
    </row>
    <row r="1329" spans="1:9">
      <c r="A1329" s="3">
        <v>1319</v>
      </c>
      <c r="B1329" s="12" t="s">
        <v>2307</v>
      </c>
      <c r="C1329" s="11" t="s">
        <v>68</v>
      </c>
      <c r="D1329" s="12" t="s">
        <v>2571</v>
      </c>
      <c r="E1329" s="13" t="s">
        <v>101</v>
      </c>
      <c r="F1329" s="14">
        <v>2000</v>
      </c>
      <c r="G1329" s="87">
        <f>IF(C1329="FDE", VLOOKUP(B1329, FDE,5,0),VLOOKUP(B1329,CDHU!$A$8:$F$4118,6,0))*(1+$E$8)</f>
        <v>40.842324000000005</v>
      </c>
      <c r="H1329" s="36">
        <f t="shared" si="40"/>
        <v>81684.639999999999</v>
      </c>
      <c r="I1329" s="86">
        <f t="shared" si="41"/>
        <v>2.0586169221670737E-3</v>
      </c>
    </row>
    <row r="1330" spans="1:9">
      <c r="A1330" s="3">
        <v>1320</v>
      </c>
      <c r="B1330" s="12" t="s">
        <v>2308</v>
      </c>
      <c r="C1330" s="11" t="s">
        <v>68</v>
      </c>
      <c r="D1330" s="12" t="s">
        <v>2572</v>
      </c>
      <c r="E1330" s="13" t="s">
        <v>101</v>
      </c>
      <c r="F1330" s="14">
        <v>2000</v>
      </c>
      <c r="G1330" s="87">
        <f>IF(C1330="FDE", VLOOKUP(B1330, FDE,5,0),VLOOKUP(B1330,CDHU!$A$8:$F$4118,6,0))*(1+$E$8)</f>
        <v>50.342550000000003</v>
      </c>
      <c r="H1330" s="36">
        <f t="shared" si="40"/>
        <v>100685.1</v>
      </c>
      <c r="I1330" s="86">
        <f t="shared" si="41"/>
        <v>2.5374666604404948E-3</v>
      </c>
    </row>
    <row r="1331" spans="1:9">
      <c r="A1331" s="3">
        <v>1321</v>
      </c>
      <c r="B1331" s="12" t="s">
        <v>2309</v>
      </c>
      <c r="C1331" s="11" t="s">
        <v>68</v>
      </c>
      <c r="D1331" s="12" t="s">
        <v>2573</v>
      </c>
      <c r="E1331" s="13" t="s">
        <v>101</v>
      </c>
      <c r="F1331" s="14">
        <v>300</v>
      </c>
      <c r="G1331" s="87">
        <f>IF(C1331="FDE", VLOOKUP(B1331, FDE,5,0),VLOOKUP(B1331,CDHU!$A$8:$F$4118,6,0))*(1+$E$8)</f>
        <v>62.696550000000002</v>
      </c>
      <c r="H1331" s="36">
        <f t="shared" si="40"/>
        <v>18808.96</v>
      </c>
      <c r="I1331" s="86">
        <f t="shared" si="41"/>
        <v>4.7402355380844676E-4</v>
      </c>
    </row>
    <row r="1332" spans="1:9">
      <c r="A1332" s="3">
        <v>1322</v>
      </c>
      <c r="B1332" s="12" t="s">
        <v>2310</v>
      </c>
      <c r="C1332" s="11" t="s">
        <v>68</v>
      </c>
      <c r="D1332" s="12" t="s">
        <v>2574</v>
      </c>
      <c r="E1332" s="13" t="s">
        <v>101</v>
      </c>
      <c r="F1332" s="14">
        <v>300</v>
      </c>
      <c r="G1332" s="87">
        <f>IF(C1332="FDE", VLOOKUP(B1332, FDE,5,0),VLOOKUP(B1332,CDHU!$A$8:$F$4118,6,0))*(1+$E$8)</f>
        <v>70.331322</v>
      </c>
      <c r="H1332" s="36">
        <f t="shared" si="40"/>
        <v>21099.39</v>
      </c>
      <c r="I1332" s="86">
        <f t="shared" si="41"/>
        <v>5.3174698819022446E-4</v>
      </c>
    </row>
    <row r="1333" spans="1:9">
      <c r="A1333" s="3">
        <v>1323</v>
      </c>
      <c r="B1333" s="12" t="s">
        <v>2218</v>
      </c>
      <c r="C1333" s="11" t="s">
        <v>68</v>
      </c>
      <c r="D1333" s="12" t="s">
        <v>2482</v>
      </c>
      <c r="E1333" s="13" t="s">
        <v>101</v>
      </c>
      <c r="F1333" s="14">
        <v>50</v>
      </c>
      <c r="G1333" s="87">
        <f>IF(C1333="FDE", VLOOKUP(B1333, FDE,5,0),VLOOKUP(B1333,CDHU!$A$8:$F$4118,6,0))*(1+$E$8)</f>
        <v>124.38007200000001</v>
      </c>
      <c r="H1333" s="36">
        <f t="shared" si="40"/>
        <v>6219</v>
      </c>
      <c r="I1333" s="86">
        <f t="shared" si="41"/>
        <v>1.5673128557531786E-4</v>
      </c>
    </row>
    <row r="1334" spans="1:9">
      <c r="A1334" s="3">
        <v>1324</v>
      </c>
      <c r="B1334" s="12" t="s">
        <v>2219</v>
      </c>
      <c r="C1334" s="11" t="s">
        <v>68</v>
      </c>
      <c r="D1334" s="12" t="s">
        <v>2483</v>
      </c>
      <c r="E1334" s="13" t="s">
        <v>101</v>
      </c>
      <c r="F1334" s="14">
        <v>50</v>
      </c>
      <c r="G1334" s="87">
        <f>IF(C1334="FDE", VLOOKUP(B1334, FDE,5,0),VLOOKUP(B1334,CDHU!$A$8:$F$4118,6,0))*(1+$E$8)</f>
        <v>164.88883799999999</v>
      </c>
      <c r="H1334" s="36">
        <f t="shared" si="40"/>
        <v>8244.44</v>
      </c>
      <c r="I1334" s="86">
        <f t="shared" si="41"/>
        <v>2.077764399499234E-4</v>
      </c>
    </row>
    <row r="1335" spans="1:9">
      <c r="A1335" s="3">
        <v>1325</v>
      </c>
      <c r="B1335" s="12" t="s">
        <v>2259</v>
      </c>
      <c r="C1335" s="11" t="s">
        <v>68</v>
      </c>
      <c r="D1335" s="12" t="s">
        <v>2523</v>
      </c>
      <c r="E1335" s="13" t="s">
        <v>101</v>
      </c>
      <c r="F1335" s="14">
        <v>4000</v>
      </c>
      <c r="G1335" s="87">
        <f>IF(C1335="FDE", VLOOKUP(B1335, FDE,5,0),VLOOKUP(B1335,CDHU!$A$8:$F$4118,6,0))*(1+$E$8)</f>
        <v>63.413082000000003</v>
      </c>
      <c r="H1335" s="36">
        <f t="shared" si="40"/>
        <v>253652.32</v>
      </c>
      <c r="I1335" s="84">
        <f t="shared" si="41"/>
        <v>6.3925477090789372E-3</v>
      </c>
    </row>
    <row r="1336" spans="1:9">
      <c r="A1336" s="3">
        <v>1326</v>
      </c>
      <c r="B1336" s="12" t="s">
        <v>2260</v>
      </c>
      <c r="C1336" s="11" t="s">
        <v>68</v>
      </c>
      <c r="D1336" s="12" t="s">
        <v>2524</v>
      </c>
      <c r="E1336" s="13" t="s">
        <v>101</v>
      </c>
      <c r="F1336" s="14">
        <v>1000</v>
      </c>
      <c r="G1336" s="87">
        <f>IF(C1336="FDE", VLOOKUP(B1336, FDE,5,0),VLOOKUP(B1336,CDHU!$A$8:$F$4118,6,0))*(1+$E$8)</f>
        <v>76.446552000000011</v>
      </c>
      <c r="H1336" s="36">
        <f t="shared" si="40"/>
        <v>76446.55</v>
      </c>
      <c r="I1336" s="86">
        <f t="shared" si="41"/>
        <v>1.9266065379157124E-3</v>
      </c>
    </row>
    <row r="1337" spans="1:9">
      <c r="A1337" s="3">
        <v>1327</v>
      </c>
      <c r="B1337" s="12" t="s">
        <v>2258</v>
      </c>
      <c r="C1337" s="11" t="s">
        <v>68</v>
      </c>
      <c r="D1337" s="12" t="s">
        <v>2522</v>
      </c>
      <c r="E1337" s="13" t="s">
        <v>101</v>
      </c>
      <c r="F1337" s="14">
        <v>400</v>
      </c>
      <c r="G1337" s="87">
        <f>IF(C1337="FDE", VLOOKUP(B1337, FDE,5,0),VLOOKUP(B1337,CDHU!$A$8:$F$4118,6,0))*(1+$E$8)</f>
        <v>98.115468000000007</v>
      </c>
      <c r="H1337" s="36">
        <f t="shared" si="40"/>
        <v>39246.18</v>
      </c>
      <c r="I1337" s="86">
        <f t="shared" si="41"/>
        <v>9.8908252859307411E-4</v>
      </c>
    </row>
    <row r="1338" spans="1:9">
      <c r="A1338" s="3">
        <v>1328</v>
      </c>
      <c r="B1338" s="12" t="s">
        <v>2257</v>
      </c>
      <c r="C1338" s="11" t="s">
        <v>68</v>
      </c>
      <c r="D1338" s="12" t="s">
        <v>2521</v>
      </c>
      <c r="E1338" s="13" t="s">
        <v>101</v>
      </c>
      <c r="F1338" s="14">
        <v>400</v>
      </c>
      <c r="G1338" s="87">
        <f>IF(C1338="FDE", VLOOKUP(B1338, FDE,5,0),VLOOKUP(B1338,CDHU!$A$8:$F$4118,6,0))*(1+$E$8)</f>
        <v>111.964302</v>
      </c>
      <c r="H1338" s="36">
        <f t="shared" si="40"/>
        <v>44785.72</v>
      </c>
      <c r="I1338" s="86">
        <f t="shared" si="41"/>
        <v>1.1286900580505265E-3</v>
      </c>
    </row>
    <row r="1339" spans="1:9">
      <c r="A1339" s="3">
        <v>1329</v>
      </c>
      <c r="B1339" s="12" t="s">
        <v>2220</v>
      </c>
      <c r="C1339" s="11" t="s">
        <v>68</v>
      </c>
      <c r="D1339" s="12" t="s">
        <v>2484</v>
      </c>
      <c r="E1339" s="13" t="s">
        <v>101</v>
      </c>
      <c r="F1339" s="14">
        <v>500</v>
      </c>
      <c r="G1339" s="87">
        <f>IF(C1339="FDE", VLOOKUP(B1339, FDE,5,0),VLOOKUP(B1339,CDHU!$A$8:$F$4118,6,0))*(1+$E$8)</f>
        <v>147.82796400000001</v>
      </c>
      <c r="H1339" s="36">
        <f t="shared" si="40"/>
        <v>73913.98</v>
      </c>
      <c r="I1339" s="86">
        <f t="shared" si="41"/>
        <v>1.8627806894015648E-3</v>
      </c>
    </row>
    <row r="1340" spans="1:9">
      <c r="A1340" s="3">
        <v>1330</v>
      </c>
      <c r="B1340" s="12" t="s">
        <v>2221</v>
      </c>
      <c r="C1340" s="11" t="s">
        <v>68</v>
      </c>
      <c r="D1340" s="12" t="s">
        <v>2485</v>
      </c>
      <c r="E1340" s="13" t="s">
        <v>101</v>
      </c>
      <c r="F1340" s="14">
        <v>300</v>
      </c>
      <c r="G1340" s="87">
        <f>IF(C1340="FDE", VLOOKUP(B1340, FDE,5,0),VLOOKUP(B1340,CDHU!$A$8:$F$4118,6,0))*(1+$E$8)</f>
        <v>199.41826799999998</v>
      </c>
      <c r="H1340" s="36">
        <f t="shared" si="40"/>
        <v>59825.48</v>
      </c>
      <c r="I1340" s="86">
        <f t="shared" si="41"/>
        <v>1.5077222046246128E-3</v>
      </c>
    </row>
    <row r="1341" spans="1:9">
      <c r="A1341" s="3">
        <v>1331</v>
      </c>
      <c r="B1341" s="12" t="s">
        <v>2222</v>
      </c>
      <c r="C1341" s="11" t="s">
        <v>68</v>
      </c>
      <c r="D1341" s="12" t="s">
        <v>2486</v>
      </c>
      <c r="E1341" s="13" t="s">
        <v>101</v>
      </c>
      <c r="F1341" s="14">
        <v>50</v>
      </c>
      <c r="G1341" s="87">
        <f>IF(C1341="FDE", VLOOKUP(B1341, FDE,5,0),VLOOKUP(B1341,CDHU!$A$8:$F$4118,6,0))*(1+$E$8)</f>
        <v>246.944106</v>
      </c>
      <c r="H1341" s="36">
        <f t="shared" si="40"/>
        <v>12347.2</v>
      </c>
      <c r="I1341" s="86">
        <f t="shared" si="41"/>
        <v>3.1117422885601622E-4</v>
      </c>
    </row>
    <row r="1342" spans="1:9">
      <c r="A1342" s="3">
        <v>1332</v>
      </c>
      <c r="B1342" s="12" t="s">
        <v>2223</v>
      </c>
      <c r="C1342" s="11" t="s">
        <v>68</v>
      </c>
      <c r="D1342" s="12" t="s">
        <v>2487</v>
      </c>
      <c r="E1342" s="13" t="s">
        <v>101</v>
      </c>
      <c r="F1342" s="14">
        <v>300</v>
      </c>
      <c r="G1342" s="87">
        <f>IF(C1342="FDE", VLOOKUP(B1342, FDE,5,0),VLOOKUP(B1342,CDHU!$A$8:$F$4118,6,0))*(1+$E$8)</f>
        <v>336.17704800000001</v>
      </c>
      <c r="H1342" s="36">
        <f t="shared" si="40"/>
        <v>100853.11</v>
      </c>
      <c r="I1342" s="86">
        <f t="shared" si="41"/>
        <v>2.5417008497457703E-3</v>
      </c>
    </row>
    <row r="1343" spans="1:9">
      <c r="A1343" s="3">
        <v>1333</v>
      </c>
      <c r="B1343" s="12" t="s">
        <v>2301</v>
      </c>
      <c r="C1343" s="11" t="s">
        <v>68</v>
      </c>
      <c r="D1343" s="12" t="s">
        <v>2565</v>
      </c>
      <c r="E1343" s="13" t="s">
        <v>101</v>
      </c>
      <c r="F1343" s="14">
        <v>100</v>
      </c>
      <c r="G1343" s="87">
        <f>IF(C1343="FDE", VLOOKUP(B1343, FDE,5,0),VLOOKUP(B1343,CDHU!$A$8:$F$4118,6,0))*(1+$E$8)</f>
        <v>21.075924000000001</v>
      </c>
      <c r="H1343" s="36">
        <f t="shared" si="40"/>
        <v>2107.59</v>
      </c>
      <c r="I1343" s="86">
        <f t="shared" si="41"/>
        <v>5.3115499303052607E-5</v>
      </c>
    </row>
    <row r="1344" spans="1:9">
      <c r="A1344" s="3">
        <v>1334</v>
      </c>
      <c r="B1344" s="12" t="s">
        <v>2302</v>
      </c>
      <c r="C1344" s="11" t="s">
        <v>68</v>
      </c>
      <c r="D1344" s="12" t="s">
        <v>2566</v>
      </c>
      <c r="E1344" s="13" t="s">
        <v>101</v>
      </c>
      <c r="F1344" s="14">
        <v>100</v>
      </c>
      <c r="G1344" s="87">
        <f>IF(C1344="FDE", VLOOKUP(B1344, FDE,5,0),VLOOKUP(B1344,CDHU!$A$8:$F$4118,6,0))*(1+$E$8)</f>
        <v>18.642186000000002</v>
      </c>
      <c r="H1344" s="36">
        <f t="shared" si="40"/>
        <v>1864.21</v>
      </c>
      <c r="I1344" s="86">
        <f t="shared" si="41"/>
        <v>4.6981834681196864E-5</v>
      </c>
    </row>
    <row r="1345" spans="1:9">
      <c r="A1345" s="3">
        <v>1335</v>
      </c>
      <c r="B1345" s="12" t="s">
        <v>2300</v>
      </c>
      <c r="C1345" s="11" t="s">
        <v>68</v>
      </c>
      <c r="D1345" s="12" t="s">
        <v>2564</v>
      </c>
      <c r="E1345" s="13" t="s">
        <v>101</v>
      </c>
      <c r="F1345" s="14">
        <v>1000</v>
      </c>
      <c r="G1345" s="87">
        <f>IF(C1345="FDE", VLOOKUP(B1345, FDE,5,0),VLOOKUP(B1345,CDHU!$A$8:$F$4118,6,0))*(1+$E$8)</f>
        <v>58.273818000000006</v>
      </c>
      <c r="H1345" s="36">
        <f t="shared" si="40"/>
        <v>58273.81</v>
      </c>
      <c r="I1345" s="86">
        <f t="shared" si="41"/>
        <v>1.4686170054143452E-3</v>
      </c>
    </row>
    <row r="1346" spans="1:9">
      <c r="A1346" s="3">
        <v>1336</v>
      </c>
      <c r="B1346" s="12" t="s">
        <v>2303</v>
      </c>
      <c r="C1346" s="11" t="s">
        <v>68</v>
      </c>
      <c r="D1346" s="12" t="s">
        <v>2567</v>
      </c>
      <c r="E1346" s="13" t="s">
        <v>80</v>
      </c>
      <c r="F1346" s="14">
        <v>600</v>
      </c>
      <c r="G1346" s="87">
        <f>IF(C1346="FDE", VLOOKUP(B1346, FDE,5,0),VLOOKUP(B1346,CDHU!$A$8:$F$4118,6,0))*(1+$E$8)</f>
        <v>11.686884000000001</v>
      </c>
      <c r="H1346" s="36">
        <f t="shared" si="40"/>
        <v>7012.13</v>
      </c>
      <c r="I1346" s="86">
        <f t="shared" si="41"/>
        <v>1.7671975390275827E-4</v>
      </c>
    </row>
    <row r="1347" spans="1:9">
      <c r="A1347" s="3">
        <v>1337</v>
      </c>
      <c r="B1347" s="12" t="s">
        <v>2208</v>
      </c>
      <c r="C1347" s="11" t="s">
        <v>68</v>
      </c>
      <c r="D1347" s="12" t="s">
        <v>2471</v>
      </c>
      <c r="E1347" s="13" t="s">
        <v>101</v>
      </c>
      <c r="F1347" s="14">
        <v>750</v>
      </c>
      <c r="G1347" s="87">
        <f>IF(C1347="FDE", VLOOKUP(B1347, FDE,5,0),VLOOKUP(B1347,CDHU!$A$8:$F$4118,6,0))*(1+$E$8)</f>
        <v>10.167342000000001</v>
      </c>
      <c r="H1347" s="36">
        <f t="shared" si="40"/>
        <v>7625.5</v>
      </c>
      <c r="I1347" s="86">
        <f t="shared" si="41"/>
        <v>1.9217790933503557E-4</v>
      </c>
    </row>
    <row r="1348" spans="1:9">
      <c r="A1348" s="3">
        <v>1338</v>
      </c>
      <c r="B1348" s="12" t="s">
        <v>2209</v>
      </c>
      <c r="C1348" s="11" t="s">
        <v>68</v>
      </c>
      <c r="D1348" s="12" t="s">
        <v>2472</v>
      </c>
      <c r="E1348" s="13" t="s">
        <v>101</v>
      </c>
      <c r="F1348" s="14">
        <v>750</v>
      </c>
      <c r="G1348" s="87">
        <f>IF(C1348="FDE", VLOOKUP(B1348, FDE,5,0),VLOOKUP(B1348,CDHU!$A$8:$F$4118,6,0))*(1+$E$8)</f>
        <v>9.141960000000001</v>
      </c>
      <c r="H1348" s="36">
        <f t="shared" si="40"/>
        <v>6856.47</v>
      </c>
      <c r="I1348" s="86">
        <f t="shared" si="41"/>
        <v>1.7279680939196007E-4</v>
      </c>
    </row>
    <row r="1349" spans="1:9">
      <c r="A1349" s="3">
        <v>1339</v>
      </c>
      <c r="B1349" s="12" t="s">
        <v>2210</v>
      </c>
      <c r="C1349" s="11" t="s">
        <v>68</v>
      </c>
      <c r="D1349" s="12" t="s">
        <v>2473</v>
      </c>
      <c r="E1349" s="13" t="s">
        <v>101</v>
      </c>
      <c r="F1349" s="14">
        <v>750</v>
      </c>
      <c r="G1349" s="87">
        <f>IF(C1349="FDE", VLOOKUP(B1349, FDE,5,0),VLOOKUP(B1349,CDHU!$A$8:$F$4118,6,0))*(1+$E$8)</f>
        <v>12.860514</v>
      </c>
      <c r="H1349" s="36">
        <f t="shared" si="40"/>
        <v>9645.3799999999992</v>
      </c>
      <c r="I1349" s="86">
        <f t="shared" si="41"/>
        <v>2.4308294054710712E-4</v>
      </c>
    </row>
    <row r="1350" spans="1:9">
      <c r="A1350" s="3">
        <v>1340</v>
      </c>
      <c r="B1350" s="12" t="s">
        <v>2211</v>
      </c>
      <c r="C1350" s="11" t="s">
        <v>68</v>
      </c>
      <c r="D1350" s="12" t="s">
        <v>2474</v>
      </c>
      <c r="E1350" s="13" t="s">
        <v>101</v>
      </c>
      <c r="F1350" s="14">
        <v>1500</v>
      </c>
      <c r="G1350" s="87">
        <f>IF(C1350="FDE", VLOOKUP(B1350, FDE,5,0),VLOOKUP(B1350,CDHU!$A$8:$F$4118,6,0))*(1+$E$8)</f>
        <v>21.780101999999999</v>
      </c>
      <c r="H1350" s="36">
        <f t="shared" si="40"/>
        <v>32670.15</v>
      </c>
      <c r="I1350" s="86">
        <f t="shared" si="41"/>
        <v>8.2335337022647868E-4</v>
      </c>
    </row>
    <row r="1351" spans="1:9">
      <c r="A1351" s="3">
        <v>1341</v>
      </c>
      <c r="B1351" s="12" t="s">
        <v>2212</v>
      </c>
      <c r="C1351" s="11" t="s">
        <v>68</v>
      </c>
      <c r="D1351" s="12" t="s">
        <v>2475</v>
      </c>
      <c r="E1351" s="13" t="s">
        <v>101</v>
      </c>
      <c r="F1351" s="14">
        <v>750</v>
      </c>
      <c r="G1351" s="87">
        <f>IF(C1351="FDE", VLOOKUP(B1351, FDE,5,0),VLOOKUP(B1351,CDHU!$A$8:$F$4118,6,0))*(1+$E$8)</f>
        <v>25.622195999999999</v>
      </c>
      <c r="H1351" s="36">
        <f t="shared" si="40"/>
        <v>19216.64</v>
      </c>
      <c r="I1351" s="86">
        <f t="shared" si="41"/>
        <v>4.8429790828719666E-4</v>
      </c>
    </row>
    <row r="1352" spans="1:9">
      <c r="A1352" s="3">
        <v>1342</v>
      </c>
      <c r="B1352" s="12" t="s">
        <v>2213</v>
      </c>
      <c r="C1352" s="11" t="s">
        <v>68</v>
      </c>
      <c r="D1352" s="12" t="s">
        <v>2476</v>
      </c>
      <c r="E1352" s="13" t="s">
        <v>101</v>
      </c>
      <c r="F1352" s="14">
        <v>250</v>
      </c>
      <c r="G1352" s="87">
        <f>IF(C1352="FDE", VLOOKUP(B1352, FDE,5,0),VLOOKUP(B1352,CDHU!$A$8:$F$4118,6,0))*(1+$E$8)</f>
        <v>29.909034000000002</v>
      </c>
      <c r="H1352" s="36">
        <f t="shared" si="40"/>
        <v>7477.25</v>
      </c>
      <c r="I1352" s="86">
        <f t="shared" si="41"/>
        <v>1.8844171170092386E-4</v>
      </c>
    </row>
    <row r="1353" spans="1:9">
      <c r="A1353" s="3">
        <v>1343</v>
      </c>
      <c r="B1353" s="12" t="s">
        <v>2214</v>
      </c>
      <c r="C1353" s="11" t="s">
        <v>68</v>
      </c>
      <c r="D1353" s="12" t="s">
        <v>2477</v>
      </c>
      <c r="E1353" s="13" t="s">
        <v>101</v>
      </c>
      <c r="F1353" s="14">
        <v>500</v>
      </c>
      <c r="G1353" s="87">
        <f>IF(C1353="FDE", VLOOKUP(B1353, FDE,5,0),VLOOKUP(B1353,CDHU!$A$8:$F$4118,6,0))*(1+$E$8)</f>
        <v>52.541562000000006</v>
      </c>
      <c r="H1353" s="36">
        <f t="shared" si="40"/>
        <v>26270.78</v>
      </c>
      <c r="I1353" s="86">
        <f t="shared" si="41"/>
        <v>6.6207639853133114E-4</v>
      </c>
    </row>
    <row r="1354" spans="1:9">
      <c r="A1354" s="3">
        <v>1344</v>
      </c>
      <c r="B1354" s="12" t="s">
        <v>2304</v>
      </c>
      <c r="C1354" s="11" t="s">
        <v>68</v>
      </c>
      <c r="D1354" s="12" t="s">
        <v>2568</v>
      </c>
      <c r="E1354" s="13" t="s">
        <v>101</v>
      </c>
      <c r="F1354" s="14">
        <v>600</v>
      </c>
      <c r="G1354" s="87">
        <f>IF(C1354="FDE", VLOOKUP(B1354, FDE,5,0),VLOOKUP(B1354,CDHU!$A$8:$F$4118,6,0))*(1+$E$8)</f>
        <v>22.867254000000003</v>
      </c>
      <c r="H1354" s="36">
        <f t="shared" si="40"/>
        <v>13720.35</v>
      </c>
      <c r="I1354" s="86">
        <f t="shared" si="41"/>
        <v>3.4578036566060657E-4</v>
      </c>
    </row>
    <row r="1355" spans="1:9">
      <c r="A1355" s="3">
        <v>1345</v>
      </c>
      <c r="B1355" s="12" t="s">
        <v>2305</v>
      </c>
      <c r="C1355" s="11" t="s">
        <v>68</v>
      </c>
      <c r="D1355" s="12" t="s">
        <v>2569</v>
      </c>
      <c r="E1355" s="13" t="s">
        <v>101</v>
      </c>
      <c r="F1355" s="14">
        <v>300</v>
      </c>
      <c r="G1355" s="87">
        <f>IF(C1355="FDE", VLOOKUP(B1355, FDE,5,0),VLOOKUP(B1355,CDHU!$A$8:$F$4118,6,0))*(1+$E$8)</f>
        <v>22.583112000000003</v>
      </c>
      <c r="H1355" s="36">
        <f t="shared" ref="H1355:H1418" si="42">TRUNC(F1355*G1355,2)</f>
        <v>6774.93</v>
      </c>
      <c r="I1355" s="86">
        <f t="shared" ref="I1355:I1418" si="43">H1355/$H$1463</f>
        <v>1.7074183768817948E-4</v>
      </c>
    </row>
    <row r="1356" spans="1:9">
      <c r="A1356" s="3">
        <v>1346</v>
      </c>
      <c r="B1356" s="12" t="s">
        <v>2306</v>
      </c>
      <c r="C1356" s="11" t="s">
        <v>68</v>
      </c>
      <c r="D1356" s="12" t="s">
        <v>2570</v>
      </c>
      <c r="E1356" s="13" t="s">
        <v>101</v>
      </c>
      <c r="F1356" s="14">
        <v>600</v>
      </c>
      <c r="G1356" s="87">
        <f>IF(C1356="FDE", VLOOKUP(B1356, FDE,5,0),VLOOKUP(B1356,CDHU!$A$8:$F$4118,6,0))*(1+$E$8)</f>
        <v>25.189806000000001</v>
      </c>
      <c r="H1356" s="36">
        <f t="shared" si="42"/>
        <v>15113.88</v>
      </c>
      <c r="I1356" s="86">
        <f t="shared" si="43"/>
        <v>3.8090011938110384E-4</v>
      </c>
    </row>
    <row r="1357" spans="1:9">
      <c r="A1357" s="3">
        <v>1347</v>
      </c>
      <c r="B1357" s="12" t="s">
        <v>2253</v>
      </c>
      <c r="C1357" s="11" t="s">
        <v>68</v>
      </c>
      <c r="D1357" s="12" t="s">
        <v>2517</v>
      </c>
      <c r="E1357" s="13" t="s">
        <v>101</v>
      </c>
      <c r="F1357" s="14">
        <v>2000</v>
      </c>
      <c r="G1357" s="87">
        <f>IF(C1357="FDE", VLOOKUP(B1357, FDE,5,0),VLOOKUP(B1357,CDHU!$A$8:$F$4118,6,0))*(1+$E$8)</f>
        <v>136.73407200000003</v>
      </c>
      <c r="H1357" s="36">
        <f t="shared" si="42"/>
        <v>273468.14</v>
      </c>
      <c r="I1357" s="84">
        <f t="shared" si="43"/>
        <v>6.8919461563098578E-3</v>
      </c>
    </row>
    <row r="1358" spans="1:9">
      <c r="A1358" s="3">
        <v>1348</v>
      </c>
      <c r="B1358" s="12" t="s">
        <v>2254</v>
      </c>
      <c r="C1358" s="11" t="s">
        <v>68</v>
      </c>
      <c r="D1358" s="12" t="s">
        <v>2518</v>
      </c>
      <c r="E1358" s="13" t="s">
        <v>101</v>
      </c>
      <c r="F1358" s="14">
        <v>200</v>
      </c>
      <c r="G1358" s="87">
        <f>IF(C1358="FDE", VLOOKUP(B1358, FDE,5,0),VLOOKUP(B1358,CDHU!$A$8:$F$4118,6,0))*(1+$E$8)</f>
        <v>153.918486</v>
      </c>
      <c r="H1358" s="36">
        <f t="shared" si="42"/>
        <v>30783.69</v>
      </c>
      <c r="I1358" s="86">
        <f t="shared" si="43"/>
        <v>7.7581079087506936E-4</v>
      </c>
    </row>
    <row r="1359" spans="1:9">
      <c r="A1359" s="3">
        <v>1349</v>
      </c>
      <c r="B1359" s="12" t="s">
        <v>13342</v>
      </c>
      <c r="C1359" s="11" t="s">
        <v>68</v>
      </c>
      <c r="D1359" s="12" t="s">
        <v>13343</v>
      </c>
      <c r="E1359" s="13" t="s">
        <v>101</v>
      </c>
      <c r="F1359" s="14">
        <v>4000</v>
      </c>
      <c r="G1359" s="87">
        <f>IF(C1359="FDE", VLOOKUP(B1359, FDE,5,0),VLOOKUP(B1359,CDHU!$A$8:$F$4118,6,0))*(1+$E$8)</f>
        <v>181.35672000000002</v>
      </c>
      <c r="H1359" s="36">
        <f t="shared" si="42"/>
        <v>725426.88</v>
      </c>
      <c r="I1359" s="83">
        <f t="shared" si="43"/>
        <v>1.8282213779271882E-2</v>
      </c>
    </row>
    <row r="1360" spans="1:9">
      <c r="A1360" s="3">
        <v>1350</v>
      </c>
      <c r="B1360" s="12" t="s">
        <v>13344</v>
      </c>
      <c r="C1360" s="11" t="s">
        <v>68</v>
      </c>
      <c r="D1360" s="12" t="s">
        <v>13345</v>
      </c>
      <c r="E1360" s="13" t="s">
        <v>101</v>
      </c>
      <c r="F1360" s="14">
        <v>2000</v>
      </c>
      <c r="G1360" s="87">
        <f>IF(C1360="FDE", VLOOKUP(B1360, FDE,5,0),VLOOKUP(B1360,CDHU!$A$8:$F$4118,6,0))*(1+$E$8)</f>
        <v>200.66602200000003</v>
      </c>
      <c r="H1360" s="36">
        <f t="shared" si="42"/>
        <v>401332.04</v>
      </c>
      <c r="I1360" s="83">
        <f t="shared" si="43"/>
        <v>1.0114373142268032E-2</v>
      </c>
    </row>
    <row r="1361" spans="1:9">
      <c r="A1361" s="3">
        <v>1351</v>
      </c>
      <c r="B1361" s="12" t="s">
        <v>2255</v>
      </c>
      <c r="C1361" s="11" t="s">
        <v>68</v>
      </c>
      <c r="D1361" s="12" t="s">
        <v>2519</v>
      </c>
      <c r="E1361" s="13" t="s">
        <v>101</v>
      </c>
      <c r="F1361" s="14">
        <v>5000</v>
      </c>
      <c r="G1361" s="87">
        <f>IF(C1361="FDE", VLOOKUP(B1361, FDE,5,0),VLOOKUP(B1361,CDHU!$A$8:$F$4118,6,0))*(1+$E$8)</f>
        <v>83.611872000000005</v>
      </c>
      <c r="H1361" s="36">
        <f t="shared" si="42"/>
        <v>418059.36</v>
      </c>
      <c r="I1361" s="83">
        <f t="shared" si="43"/>
        <v>1.0535935188871942E-2</v>
      </c>
    </row>
    <row r="1362" spans="1:9">
      <c r="A1362" s="3">
        <v>1352</v>
      </c>
      <c r="B1362" s="12" t="s">
        <v>2256</v>
      </c>
      <c r="C1362" s="11" t="s">
        <v>68</v>
      </c>
      <c r="D1362" s="12" t="s">
        <v>2520</v>
      </c>
      <c r="E1362" s="13" t="s">
        <v>101</v>
      </c>
      <c r="F1362" s="14">
        <v>1000</v>
      </c>
      <c r="G1362" s="87">
        <f>IF(C1362="FDE", VLOOKUP(B1362, FDE,5,0),VLOOKUP(B1362,CDHU!$A$8:$F$4118,6,0))*(1+$E$8)</f>
        <v>101.52517200000001</v>
      </c>
      <c r="H1362" s="36">
        <f t="shared" si="42"/>
        <v>101525.17</v>
      </c>
      <c r="I1362" s="86">
        <f t="shared" si="43"/>
        <v>2.5586381110070259E-3</v>
      </c>
    </row>
    <row r="1363" spans="1:9">
      <c r="A1363" s="3">
        <v>1353</v>
      </c>
      <c r="B1363" s="12" t="s">
        <v>2251</v>
      </c>
      <c r="C1363" s="11" t="s">
        <v>68</v>
      </c>
      <c r="D1363" s="12" t="s">
        <v>2515</v>
      </c>
      <c r="E1363" s="13" t="s">
        <v>80</v>
      </c>
      <c r="F1363" s="14">
        <v>1500</v>
      </c>
      <c r="G1363" s="87">
        <f>IF(C1363="FDE", VLOOKUP(B1363, FDE,5,0),VLOOKUP(B1363,CDHU!$A$8:$F$4118,6,0))*(1+$E$8)</f>
        <v>33.182844000000003</v>
      </c>
      <c r="H1363" s="36">
        <f t="shared" si="42"/>
        <v>49774.26</v>
      </c>
      <c r="I1363" s="86">
        <f t="shared" si="43"/>
        <v>1.2544112812928317E-3</v>
      </c>
    </row>
    <row r="1364" spans="1:9">
      <c r="A1364" s="3">
        <v>1354</v>
      </c>
      <c r="B1364" s="12" t="s">
        <v>2250</v>
      </c>
      <c r="C1364" s="11" t="s">
        <v>68</v>
      </c>
      <c r="D1364" s="12" t="s">
        <v>2514</v>
      </c>
      <c r="E1364" s="13" t="s">
        <v>80</v>
      </c>
      <c r="F1364" s="14">
        <v>1500</v>
      </c>
      <c r="G1364" s="87">
        <f>IF(C1364="FDE", VLOOKUP(B1364, FDE,5,0),VLOOKUP(B1364,CDHU!$A$8:$F$4118,6,0))*(1+$E$8)</f>
        <v>36.073680000000003</v>
      </c>
      <c r="H1364" s="36">
        <f t="shared" si="42"/>
        <v>54110.52</v>
      </c>
      <c r="I1364" s="86">
        <f t="shared" si="43"/>
        <v>1.3636937389851981E-3</v>
      </c>
    </row>
    <row r="1365" spans="1:9">
      <c r="A1365" s="3">
        <v>1355</v>
      </c>
      <c r="B1365" s="12" t="s">
        <v>2252</v>
      </c>
      <c r="C1365" s="11" t="s">
        <v>68</v>
      </c>
      <c r="D1365" s="12" t="s">
        <v>2516</v>
      </c>
      <c r="E1365" s="13" t="s">
        <v>80</v>
      </c>
      <c r="F1365" s="14">
        <v>1000</v>
      </c>
      <c r="G1365" s="87">
        <f>IF(C1365="FDE", VLOOKUP(B1365, FDE,5,0),VLOOKUP(B1365,CDHU!$A$8:$F$4118,6,0))*(1+$E$8)</f>
        <v>34.047623999999999</v>
      </c>
      <c r="H1365" s="36">
        <f t="shared" si="42"/>
        <v>34047.620000000003</v>
      </c>
      <c r="I1365" s="86">
        <f t="shared" si="43"/>
        <v>8.5806837970411702E-4</v>
      </c>
    </row>
    <row r="1366" spans="1:9">
      <c r="A1366" s="3">
        <v>1356</v>
      </c>
      <c r="B1366" s="12" t="s">
        <v>2464</v>
      </c>
      <c r="C1366" s="11" t="s">
        <v>68</v>
      </c>
      <c r="D1366" s="12" t="s">
        <v>2727</v>
      </c>
      <c r="E1366" s="13" t="s">
        <v>101</v>
      </c>
      <c r="F1366" s="14">
        <v>2000</v>
      </c>
      <c r="G1366" s="87">
        <f>IF(C1366="FDE", VLOOKUP(B1366, FDE,5,0),VLOOKUP(B1366,CDHU!$A$8:$F$4118,6,0))*(1+$E$8)</f>
        <v>44.177903999999998</v>
      </c>
      <c r="H1366" s="36">
        <f t="shared" si="42"/>
        <v>88355.8</v>
      </c>
      <c r="I1366" s="86">
        <f t="shared" si="43"/>
        <v>2.2267435475214134E-3</v>
      </c>
    </row>
    <row r="1367" spans="1:9">
      <c r="A1367" s="3">
        <v>1357</v>
      </c>
      <c r="B1367" s="12" t="s">
        <v>2297</v>
      </c>
      <c r="C1367" s="11" t="s">
        <v>68</v>
      </c>
      <c r="D1367" s="12" t="s">
        <v>2561</v>
      </c>
      <c r="E1367" s="13" t="s">
        <v>80</v>
      </c>
      <c r="F1367" s="14">
        <v>2000</v>
      </c>
      <c r="G1367" s="87">
        <f>IF(C1367="FDE", VLOOKUP(B1367, FDE,5,0),VLOOKUP(B1367,CDHU!$A$8:$F$4118,6,0))*(1+$E$8)</f>
        <v>18.741018</v>
      </c>
      <c r="H1367" s="36">
        <f t="shared" si="42"/>
        <v>37482.03</v>
      </c>
      <c r="I1367" s="86">
        <f t="shared" si="43"/>
        <v>9.4462240679733572E-4</v>
      </c>
    </row>
    <row r="1368" spans="1:9">
      <c r="A1368" s="3">
        <v>1358</v>
      </c>
      <c r="B1368" s="12" t="s">
        <v>2296</v>
      </c>
      <c r="C1368" s="11" t="s">
        <v>68</v>
      </c>
      <c r="D1368" s="12" t="s">
        <v>2560</v>
      </c>
      <c r="E1368" s="13" t="s">
        <v>80</v>
      </c>
      <c r="F1368" s="14">
        <v>200</v>
      </c>
      <c r="G1368" s="87">
        <f>IF(C1368="FDE", VLOOKUP(B1368, FDE,5,0),VLOOKUP(B1368,CDHU!$A$8:$F$4118,6,0))*(1+$E$8)</f>
        <v>21.891287999999999</v>
      </c>
      <c r="H1368" s="36">
        <f t="shared" si="42"/>
        <v>4378.25</v>
      </c>
      <c r="I1368" s="86">
        <f t="shared" si="43"/>
        <v>1.1034068999358987E-4</v>
      </c>
    </row>
    <row r="1369" spans="1:9">
      <c r="A1369" s="3">
        <v>1359</v>
      </c>
      <c r="B1369" s="12" t="s">
        <v>2295</v>
      </c>
      <c r="C1369" s="11" t="s">
        <v>68</v>
      </c>
      <c r="D1369" s="12" t="s">
        <v>2559</v>
      </c>
      <c r="E1369" s="13" t="s">
        <v>80</v>
      </c>
      <c r="F1369" s="14">
        <v>300</v>
      </c>
      <c r="G1369" s="87">
        <f>IF(C1369="FDE", VLOOKUP(B1369, FDE,5,0),VLOOKUP(B1369,CDHU!$A$8:$F$4118,6,0))*(1+$E$8)</f>
        <v>21.347712000000001</v>
      </c>
      <c r="H1369" s="36">
        <f t="shared" si="42"/>
        <v>6404.31</v>
      </c>
      <c r="I1369" s="86">
        <f t="shared" si="43"/>
        <v>1.6140146961293842E-4</v>
      </c>
    </row>
    <row r="1370" spans="1:9">
      <c r="A1370" s="3">
        <v>1360</v>
      </c>
      <c r="B1370" s="12" t="s">
        <v>2294</v>
      </c>
      <c r="C1370" s="11" t="s">
        <v>68</v>
      </c>
      <c r="D1370" s="12" t="s">
        <v>2558</v>
      </c>
      <c r="E1370" s="13" t="s">
        <v>80</v>
      </c>
      <c r="F1370" s="14">
        <v>3000</v>
      </c>
      <c r="G1370" s="87">
        <f>IF(C1370="FDE", VLOOKUP(B1370, FDE,5,0),VLOOKUP(B1370,CDHU!$A$8:$F$4118,6,0))*(1+$E$8)</f>
        <v>22.187784000000001</v>
      </c>
      <c r="H1370" s="36">
        <f t="shared" si="42"/>
        <v>66563.350000000006</v>
      </c>
      <c r="I1370" s="86">
        <f t="shared" si="43"/>
        <v>1.6775300559092835E-3</v>
      </c>
    </row>
    <row r="1371" spans="1:9">
      <c r="A1371" s="3">
        <v>1361</v>
      </c>
      <c r="B1371" s="12" t="s">
        <v>2293</v>
      </c>
      <c r="C1371" s="11" t="s">
        <v>68</v>
      </c>
      <c r="D1371" s="12" t="s">
        <v>2557</v>
      </c>
      <c r="E1371" s="13" t="s">
        <v>80</v>
      </c>
      <c r="F1371" s="14">
        <v>300</v>
      </c>
      <c r="G1371" s="87">
        <f>IF(C1371="FDE", VLOOKUP(B1371, FDE,5,0),VLOOKUP(B1371,CDHU!$A$8:$F$4118,6,0))*(1+$E$8)</f>
        <v>29.155440000000002</v>
      </c>
      <c r="H1371" s="36">
        <f t="shared" si="42"/>
        <v>8746.6299999999992</v>
      </c>
      <c r="I1371" s="86">
        <f t="shared" si="43"/>
        <v>2.2043263617167427E-4</v>
      </c>
    </row>
    <row r="1372" spans="1:9">
      <c r="A1372" s="3">
        <v>1362</v>
      </c>
      <c r="B1372" s="12" t="s">
        <v>2292</v>
      </c>
      <c r="C1372" s="11" t="s">
        <v>68</v>
      </c>
      <c r="D1372" s="12" t="s">
        <v>2556</v>
      </c>
      <c r="E1372" s="13" t="s">
        <v>80</v>
      </c>
      <c r="F1372" s="14">
        <v>50</v>
      </c>
      <c r="G1372" s="87">
        <f>IF(C1372="FDE", VLOOKUP(B1372, FDE,5,0),VLOOKUP(B1372,CDHU!$A$8:$F$4118,6,0))*(1+$E$8)</f>
        <v>29.254272</v>
      </c>
      <c r="H1372" s="36">
        <f t="shared" si="42"/>
        <v>1462.71</v>
      </c>
      <c r="I1372" s="86">
        <f t="shared" si="43"/>
        <v>3.6863228609723941E-5</v>
      </c>
    </row>
    <row r="1373" spans="1:9">
      <c r="A1373" s="3">
        <v>1363</v>
      </c>
      <c r="B1373" s="12" t="s">
        <v>2291</v>
      </c>
      <c r="C1373" s="11" t="s">
        <v>68</v>
      </c>
      <c r="D1373" s="12" t="s">
        <v>2555</v>
      </c>
      <c r="E1373" s="13" t="s">
        <v>80</v>
      </c>
      <c r="F1373" s="14">
        <v>300</v>
      </c>
      <c r="G1373" s="87">
        <f>IF(C1373="FDE", VLOOKUP(B1373, FDE,5,0),VLOOKUP(B1373,CDHU!$A$8:$F$4118,6,0))*(1+$E$8)</f>
        <v>37.099062000000004</v>
      </c>
      <c r="H1373" s="36">
        <f t="shared" si="42"/>
        <v>11129.71</v>
      </c>
      <c r="I1373" s="86">
        <f t="shared" si="43"/>
        <v>2.8049103656222396E-4</v>
      </c>
    </row>
    <row r="1374" spans="1:9">
      <c r="A1374" s="3">
        <v>1364</v>
      </c>
      <c r="B1374" s="12" t="s">
        <v>2290</v>
      </c>
      <c r="C1374" s="11" t="s">
        <v>68</v>
      </c>
      <c r="D1374" s="12" t="s">
        <v>2554</v>
      </c>
      <c r="E1374" s="13" t="s">
        <v>80</v>
      </c>
      <c r="F1374" s="14">
        <v>150</v>
      </c>
      <c r="G1374" s="87">
        <f>IF(C1374="FDE", VLOOKUP(B1374, FDE,5,0),VLOOKUP(B1374,CDHU!$A$8:$F$4118,6,0))*(1+$E$8)</f>
        <v>52.5045</v>
      </c>
      <c r="H1374" s="36">
        <f t="shared" si="42"/>
        <v>7875.67</v>
      </c>
      <c r="I1374" s="86">
        <f t="shared" si="43"/>
        <v>1.9848269558883478E-4</v>
      </c>
    </row>
    <row r="1375" spans="1:9">
      <c r="A1375" s="3">
        <v>1365</v>
      </c>
      <c r="B1375" s="12" t="s">
        <v>2289</v>
      </c>
      <c r="C1375" s="11" t="s">
        <v>68</v>
      </c>
      <c r="D1375" s="12" t="s">
        <v>2553</v>
      </c>
      <c r="E1375" s="13" t="s">
        <v>80</v>
      </c>
      <c r="F1375" s="14">
        <v>150</v>
      </c>
      <c r="G1375" s="87">
        <f>IF(C1375="FDE", VLOOKUP(B1375, FDE,5,0),VLOOKUP(B1375,CDHU!$A$8:$F$4118,6,0))*(1+$E$8)</f>
        <v>54.604680000000009</v>
      </c>
      <c r="H1375" s="36">
        <f t="shared" si="42"/>
        <v>8190.7</v>
      </c>
      <c r="I1375" s="86">
        <f t="shared" si="43"/>
        <v>2.0642208405881267E-4</v>
      </c>
    </row>
    <row r="1376" spans="1:9">
      <c r="A1376" s="3">
        <v>1366</v>
      </c>
      <c r="B1376" s="12" t="s">
        <v>2288</v>
      </c>
      <c r="C1376" s="11" t="s">
        <v>68</v>
      </c>
      <c r="D1376" s="12" t="s">
        <v>2552</v>
      </c>
      <c r="E1376" s="13" t="s">
        <v>80</v>
      </c>
      <c r="F1376" s="14">
        <v>150</v>
      </c>
      <c r="G1376" s="87">
        <f>IF(C1376="FDE", VLOOKUP(B1376, FDE,5,0),VLOOKUP(B1376,CDHU!$A$8:$F$4118,6,0))*(1+$E$8)</f>
        <v>65.154996000000011</v>
      </c>
      <c r="H1376" s="36">
        <f t="shared" si="42"/>
        <v>9773.24</v>
      </c>
      <c r="I1376" s="86">
        <f t="shared" si="43"/>
        <v>2.4630526924523548E-4</v>
      </c>
    </row>
    <row r="1377" spans="1:9">
      <c r="A1377" s="3">
        <v>1367</v>
      </c>
      <c r="B1377" s="12" t="s">
        <v>2287</v>
      </c>
      <c r="C1377" s="11" t="s">
        <v>68</v>
      </c>
      <c r="D1377" s="12" t="s">
        <v>2551</v>
      </c>
      <c r="E1377" s="13" t="s">
        <v>80</v>
      </c>
      <c r="F1377" s="14">
        <v>150</v>
      </c>
      <c r="G1377" s="87">
        <f>IF(C1377="FDE", VLOOKUP(B1377, FDE,5,0),VLOOKUP(B1377,CDHU!$A$8:$F$4118,6,0))*(1+$E$8)</f>
        <v>70.356030000000004</v>
      </c>
      <c r="H1377" s="36">
        <f t="shared" si="42"/>
        <v>10553.4</v>
      </c>
      <c r="I1377" s="86">
        <f t="shared" si="43"/>
        <v>2.6596686753345541E-4</v>
      </c>
    </row>
    <row r="1378" spans="1:9">
      <c r="A1378" s="3">
        <v>1368</v>
      </c>
      <c r="B1378" s="12" t="s">
        <v>2285</v>
      </c>
      <c r="C1378" s="11" t="s">
        <v>68</v>
      </c>
      <c r="D1378" s="12" t="s">
        <v>2549</v>
      </c>
      <c r="E1378" s="13" t="s">
        <v>101</v>
      </c>
      <c r="F1378" s="14">
        <v>250</v>
      </c>
      <c r="G1378" s="87">
        <f>IF(C1378="FDE", VLOOKUP(B1378, FDE,5,0),VLOOKUP(B1378,CDHU!$A$8:$F$4118,6,0))*(1+$E$8)</f>
        <v>6.1275840000000006</v>
      </c>
      <c r="H1378" s="36">
        <f t="shared" si="42"/>
        <v>1531.89</v>
      </c>
      <c r="I1378" s="86">
        <f t="shared" si="43"/>
        <v>3.8606703498950584E-5</v>
      </c>
    </row>
    <row r="1379" spans="1:9">
      <c r="A1379" s="3">
        <v>1369</v>
      </c>
      <c r="B1379" s="12" t="s">
        <v>2286</v>
      </c>
      <c r="C1379" s="11" t="s">
        <v>68</v>
      </c>
      <c r="D1379" s="12" t="s">
        <v>2550</v>
      </c>
      <c r="E1379" s="13" t="s">
        <v>101</v>
      </c>
      <c r="F1379" s="14">
        <v>250</v>
      </c>
      <c r="G1379" s="87">
        <f>IF(C1379="FDE", VLOOKUP(B1379, FDE,5,0),VLOOKUP(B1379,CDHU!$A$8:$F$4118,6,0))*(1+$E$8)</f>
        <v>21.211818000000005</v>
      </c>
      <c r="H1379" s="36">
        <f t="shared" si="42"/>
        <v>5302.95</v>
      </c>
      <c r="I1379" s="86">
        <f t="shared" si="43"/>
        <v>1.336449864675401E-4</v>
      </c>
    </row>
    <row r="1380" spans="1:9">
      <c r="A1380" s="3">
        <v>1370</v>
      </c>
      <c r="B1380" s="12" t="s">
        <v>2284</v>
      </c>
      <c r="C1380" s="11" t="s">
        <v>68</v>
      </c>
      <c r="D1380" s="12" t="s">
        <v>2548</v>
      </c>
      <c r="E1380" s="13" t="s">
        <v>101</v>
      </c>
      <c r="F1380" s="14">
        <v>250</v>
      </c>
      <c r="G1380" s="87">
        <f>IF(C1380="FDE", VLOOKUP(B1380, FDE,5,0),VLOOKUP(B1380,CDHU!$A$8:$F$4118,6,0))*(1+$E$8)</f>
        <v>10.575024000000001</v>
      </c>
      <c r="H1380" s="36">
        <f t="shared" si="42"/>
        <v>2643.75</v>
      </c>
      <c r="I1380" s="86">
        <f t="shared" si="43"/>
        <v>6.6627807724673832E-5</v>
      </c>
    </row>
    <row r="1381" spans="1:9">
      <c r="A1381" s="3">
        <v>1371</v>
      </c>
      <c r="B1381" s="12" t="s">
        <v>2283</v>
      </c>
      <c r="C1381" s="11" t="s">
        <v>68</v>
      </c>
      <c r="D1381" s="12" t="s">
        <v>2547</v>
      </c>
      <c r="E1381" s="13" t="s">
        <v>101</v>
      </c>
      <c r="F1381" s="14">
        <v>5000</v>
      </c>
      <c r="G1381" s="87">
        <f>IF(C1381="FDE", VLOOKUP(B1381, FDE,5,0),VLOOKUP(B1381,CDHU!$A$8:$F$4118,6,0))*(1+$E$8)</f>
        <v>14.207100000000001</v>
      </c>
      <c r="H1381" s="36">
        <f t="shared" si="42"/>
        <v>71035.5</v>
      </c>
      <c r="I1381" s="86">
        <f t="shared" si="43"/>
        <v>1.7902372144212079E-3</v>
      </c>
    </row>
    <row r="1382" spans="1:9">
      <c r="A1382" s="3">
        <v>1372</v>
      </c>
      <c r="B1382" s="12" t="s">
        <v>2282</v>
      </c>
      <c r="C1382" s="11" t="s">
        <v>68</v>
      </c>
      <c r="D1382" s="12" t="s">
        <v>2546</v>
      </c>
      <c r="E1382" s="13" t="s">
        <v>101</v>
      </c>
      <c r="F1382" s="14">
        <v>15000</v>
      </c>
      <c r="G1382" s="87">
        <f>IF(C1382="FDE", VLOOKUP(B1382, FDE,5,0),VLOOKUP(B1382,CDHU!$A$8:$F$4118,6,0))*(1+$E$8)</f>
        <v>19.432842000000001</v>
      </c>
      <c r="H1382" s="36">
        <f t="shared" si="42"/>
        <v>291492.63</v>
      </c>
      <c r="I1382" s="84">
        <f t="shared" si="43"/>
        <v>7.3461994911771132E-3</v>
      </c>
    </row>
    <row r="1383" spans="1:9">
      <c r="A1383" s="3">
        <v>1373</v>
      </c>
      <c r="B1383" s="12" t="s">
        <v>2281</v>
      </c>
      <c r="C1383" s="11" t="s">
        <v>68</v>
      </c>
      <c r="D1383" s="12" t="s">
        <v>2545</v>
      </c>
      <c r="E1383" s="13" t="s">
        <v>101</v>
      </c>
      <c r="F1383" s="14">
        <v>5000</v>
      </c>
      <c r="G1383" s="87">
        <f>IF(C1383="FDE", VLOOKUP(B1383, FDE,5,0),VLOOKUP(B1383,CDHU!$A$8:$F$4118,6,0))*(1+$E$8)</f>
        <v>28.092995999999999</v>
      </c>
      <c r="H1383" s="36">
        <f t="shared" si="42"/>
        <v>140464.98000000001</v>
      </c>
      <c r="I1383" s="86">
        <f t="shared" si="43"/>
        <v>3.5399995005163712E-3</v>
      </c>
    </row>
    <row r="1384" spans="1:9">
      <c r="A1384" s="3">
        <v>1374</v>
      </c>
      <c r="B1384" s="12" t="s">
        <v>2280</v>
      </c>
      <c r="C1384" s="11" t="s">
        <v>68</v>
      </c>
      <c r="D1384" s="12" t="s">
        <v>2544</v>
      </c>
      <c r="E1384" s="13" t="s">
        <v>101</v>
      </c>
      <c r="F1384" s="14">
        <v>15000</v>
      </c>
      <c r="G1384" s="87">
        <f>IF(C1384="FDE", VLOOKUP(B1384, FDE,5,0),VLOOKUP(B1384,CDHU!$A$8:$F$4118,6,0))*(1+$E$8)</f>
        <v>39.792234000000001</v>
      </c>
      <c r="H1384" s="36">
        <f t="shared" si="42"/>
        <v>596883.51</v>
      </c>
      <c r="I1384" s="83">
        <f t="shared" si="43"/>
        <v>1.5042662785175766E-2</v>
      </c>
    </row>
    <row r="1385" spans="1:9">
      <c r="A1385" s="3">
        <v>1375</v>
      </c>
      <c r="B1385" s="12" t="s">
        <v>2279</v>
      </c>
      <c r="C1385" s="11" t="s">
        <v>68</v>
      </c>
      <c r="D1385" s="12" t="s">
        <v>2543</v>
      </c>
      <c r="E1385" s="13" t="s">
        <v>101</v>
      </c>
      <c r="F1385" s="14">
        <v>5000</v>
      </c>
      <c r="G1385" s="87">
        <f>IF(C1385="FDE", VLOOKUP(B1385, FDE,5,0),VLOOKUP(B1385,CDHU!$A$8:$F$4118,6,0))*(1+$E$8)</f>
        <v>56.025390000000002</v>
      </c>
      <c r="H1385" s="36">
        <f t="shared" si="42"/>
        <v>280126.95</v>
      </c>
      <c r="I1385" s="84">
        <f t="shared" si="43"/>
        <v>7.05976153686972E-3</v>
      </c>
    </row>
    <row r="1386" spans="1:9">
      <c r="A1386" s="3">
        <v>1376</v>
      </c>
      <c r="B1386" s="12" t="s">
        <v>2278</v>
      </c>
      <c r="C1386" s="11" t="s">
        <v>68</v>
      </c>
      <c r="D1386" s="12" t="s">
        <v>2542</v>
      </c>
      <c r="E1386" s="13" t="s">
        <v>101</v>
      </c>
      <c r="F1386" s="14">
        <v>1200</v>
      </c>
      <c r="G1386" s="87">
        <f>IF(C1386="FDE", VLOOKUP(B1386, FDE,5,0),VLOOKUP(B1386,CDHU!$A$8:$F$4118,6,0))*(1+$E$8)</f>
        <v>75.952392000000003</v>
      </c>
      <c r="H1386" s="36">
        <f t="shared" si="42"/>
        <v>91142.87</v>
      </c>
      <c r="I1386" s="86">
        <f t="shared" si="43"/>
        <v>2.2969833069824844E-3</v>
      </c>
    </row>
    <row r="1387" spans="1:9">
      <c r="A1387" s="3">
        <v>1377</v>
      </c>
      <c r="B1387" s="12" t="s">
        <v>2277</v>
      </c>
      <c r="C1387" s="11" t="s">
        <v>68</v>
      </c>
      <c r="D1387" s="12" t="s">
        <v>2541</v>
      </c>
      <c r="E1387" s="13" t="s">
        <v>101</v>
      </c>
      <c r="F1387" s="14">
        <v>1200</v>
      </c>
      <c r="G1387" s="87">
        <f>IF(C1387="FDE", VLOOKUP(B1387, FDE,5,0),VLOOKUP(B1387,CDHU!$A$8:$F$4118,6,0))*(1+$E$8)</f>
        <v>98.053698000000011</v>
      </c>
      <c r="H1387" s="36">
        <f t="shared" si="42"/>
        <v>117664.43</v>
      </c>
      <c r="I1387" s="86">
        <f t="shared" si="43"/>
        <v>2.9653798649922811E-3</v>
      </c>
    </row>
    <row r="1388" spans="1:9">
      <c r="A1388" s="3">
        <v>1378</v>
      </c>
      <c r="B1388" s="12" t="s">
        <v>2276</v>
      </c>
      <c r="C1388" s="11" t="s">
        <v>68</v>
      </c>
      <c r="D1388" s="12" t="s">
        <v>2540</v>
      </c>
      <c r="E1388" s="13" t="s">
        <v>101</v>
      </c>
      <c r="F1388" s="14">
        <v>600</v>
      </c>
      <c r="G1388" s="87">
        <f>IF(C1388="FDE", VLOOKUP(B1388, FDE,5,0),VLOOKUP(B1388,CDHU!$A$8:$F$4118,6,0))*(1+$E$8)</f>
        <v>122.61345</v>
      </c>
      <c r="H1388" s="36">
        <f t="shared" si="42"/>
        <v>73568.070000000007</v>
      </c>
      <c r="I1388" s="86">
        <f t="shared" si="43"/>
        <v>1.8540630629353555E-3</v>
      </c>
    </row>
    <row r="1389" spans="1:9">
      <c r="A1389" s="3">
        <v>1379</v>
      </c>
      <c r="B1389" s="12" t="s">
        <v>2275</v>
      </c>
      <c r="C1389" s="11" t="s">
        <v>68</v>
      </c>
      <c r="D1389" s="12" t="s">
        <v>2539</v>
      </c>
      <c r="E1389" s="13" t="s">
        <v>101</v>
      </c>
      <c r="F1389" s="14">
        <v>600</v>
      </c>
      <c r="G1389" s="87">
        <f>IF(C1389="FDE", VLOOKUP(B1389, FDE,5,0),VLOOKUP(B1389,CDHU!$A$8:$F$4118,6,0))*(1+$E$8)</f>
        <v>148.92747</v>
      </c>
      <c r="H1389" s="36">
        <f t="shared" si="42"/>
        <v>89356.479999999996</v>
      </c>
      <c r="I1389" s="86">
        <f t="shared" si="43"/>
        <v>2.2519626925366098E-3</v>
      </c>
    </row>
    <row r="1390" spans="1:9">
      <c r="A1390" s="3">
        <v>1380</v>
      </c>
      <c r="B1390" s="12" t="s">
        <v>2274</v>
      </c>
      <c r="C1390" s="11" t="s">
        <v>68</v>
      </c>
      <c r="D1390" s="12" t="s">
        <v>2538</v>
      </c>
      <c r="E1390" s="13" t="s">
        <v>101</v>
      </c>
      <c r="F1390" s="14">
        <v>600</v>
      </c>
      <c r="G1390" s="87">
        <f>IF(C1390="FDE", VLOOKUP(B1390, FDE,5,0),VLOOKUP(B1390,CDHU!$A$8:$F$4118,6,0))*(1+$E$8)</f>
        <v>179.10829200000001</v>
      </c>
      <c r="H1390" s="36">
        <f t="shared" si="42"/>
        <v>107464.97</v>
      </c>
      <c r="I1390" s="86">
        <f t="shared" si="43"/>
        <v>2.7083329960464649E-3</v>
      </c>
    </row>
    <row r="1391" spans="1:9">
      <c r="A1391" s="3">
        <v>1381</v>
      </c>
      <c r="B1391" s="12" t="s">
        <v>2273</v>
      </c>
      <c r="C1391" s="11" t="s">
        <v>68</v>
      </c>
      <c r="D1391" s="12" t="s">
        <v>2537</v>
      </c>
      <c r="E1391" s="13" t="s">
        <v>101</v>
      </c>
      <c r="F1391" s="14">
        <v>600</v>
      </c>
      <c r="G1391" s="87">
        <f>IF(C1391="FDE", VLOOKUP(B1391, FDE,5,0),VLOOKUP(B1391,CDHU!$A$8:$F$4118,6,0))*(1+$E$8)</f>
        <v>232.37873999999999</v>
      </c>
      <c r="H1391" s="36">
        <f t="shared" si="42"/>
        <v>139427.24</v>
      </c>
      <c r="I1391" s="86">
        <f t="shared" si="43"/>
        <v>3.5138463690976649E-3</v>
      </c>
    </row>
    <row r="1392" spans="1:9">
      <c r="A1392" s="3">
        <v>1382</v>
      </c>
      <c r="B1392" s="12" t="s">
        <v>2268</v>
      </c>
      <c r="C1392" s="11" t="s">
        <v>68</v>
      </c>
      <c r="D1392" s="12" t="s">
        <v>2532</v>
      </c>
      <c r="E1392" s="13" t="s">
        <v>101</v>
      </c>
      <c r="F1392" s="14">
        <v>2000</v>
      </c>
      <c r="G1392" s="87">
        <f>IF(C1392="FDE", VLOOKUP(B1392, FDE,5,0),VLOOKUP(B1392,CDHU!$A$8:$F$4118,6,0))*(1+$E$8)</f>
        <v>18.444521999999999</v>
      </c>
      <c r="H1392" s="36">
        <f t="shared" si="42"/>
        <v>36889.040000000001</v>
      </c>
      <c r="I1392" s="86">
        <f t="shared" si="43"/>
        <v>9.2967786828096531E-4</v>
      </c>
    </row>
    <row r="1393" spans="1:9">
      <c r="A1393" s="3">
        <v>1383</v>
      </c>
      <c r="B1393" s="12" t="s">
        <v>2269</v>
      </c>
      <c r="C1393" s="11" t="s">
        <v>68</v>
      </c>
      <c r="D1393" s="12" t="s">
        <v>2533</v>
      </c>
      <c r="E1393" s="13" t="s">
        <v>101</v>
      </c>
      <c r="F1393" s="14">
        <v>5000</v>
      </c>
      <c r="G1393" s="87">
        <f>IF(C1393="FDE", VLOOKUP(B1393, FDE,5,0),VLOOKUP(B1393,CDHU!$A$8:$F$4118,6,0))*(1+$E$8)</f>
        <v>24.794478000000002</v>
      </c>
      <c r="H1393" s="36">
        <f t="shared" si="42"/>
        <v>123972.39</v>
      </c>
      <c r="I1393" s="86">
        <f t="shared" si="43"/>
        <v>3.1243531211681426E-3</v>
      </c>
    </row>
    <row r="1394" spans="1:9">
      <c r="A1394" s="3">
        <v>1384</v>
      </c>
      <c r="B1394" s="12" t="s">
        <v>2270</v>
      </c>
      <c r="C1394" s="11" t="s">
        <v>68</v>
      </c>
      <c r="D1394" s="12" t="s">
        <v>2534</v>
      </c>
      <c r="E1394" s="13" t="s">
        <v>101</v>
      </c>
      <c r="F1394" s="14">
        <v>2000</v>
      </c>
      <c r="G1394" s="87">
        <f>IF(C1394="FDE", VLOOKUP(B1394, FDE,5,0),VLOOKUP(B1394,CDHU!$A$8:$F$4118,6,0))*(1+$E$8)</f>
        <v>34.208226000000003</v>
      </c>
      <c r="H1394" s="36">
        <f t="shared" si="42"/>
        <v>68416.45</v>
      </c>
      <c r="I1394" s="86">
        <f t="shared" si="43"/>
        <v>1.7242318962854889E-3</v>
      </c>
    </row>
    <row r="1395" spans="1:9">
      <c r="A1395" s="3">
        <v>1385</v>
      </c>
      <c r="B1395" s="12" t="s">
        <v>2271</v>
      </c>
      <c r="C1395" s="11" t="s">
        <v>68</v>
      </c>
      <c r="D1395" s="12" t="s">
        <v>2535</v>
      </c>
      <c r="E1395" s="13" t="s">
        <v>101</v>
      </c>
      <c r="F1395" s="14">
        <v>2000</v>
      </c>
      <c r="G1395" s="87">
        <f>IF(C1395="FDE", VLOOKUP(B1395, FDE,5,0),VLOOKUP(B1395,CDHU!$A$8:$F$4118,6,0))*(1+$E$8)</f>
        <v>25.609842</v>
      </c>
      <c r="H1395" s="36">
        <f t="shared" si="42"/>
        <v>51219.68</v>
      </c>
      <c r="I1395" s="86">
        <f t="shared" si="43"/>
        <v>1.2908387671902873E-3</v>
      </c>
    </row>
    <row r="1396" spans="1:9">
      <c r="A1396" s="3">
        <v>1386</v>
      </c>
      <c r="B1396" s="12" t="s">
        <v>2272</v>
      </c>
      <c r="C1396" s="11" t="s">
        <v>68</v>
      </c>
      <c r="D1396" s="12" t="s">
        <v>2536</v>
      </c>
      <c r="E1396" s="13" t="s">
        <v>101</v>
      </c>
      <c r="F1396" s="14">
        <v>2000</v>
      </c>
      <c r="G1396" s="87">
        <f>IF(C1396="FDE", VLOOKUP(B1396, FDE,5,0),VLOOKUP(B1396,CDHU!$A$8:$F$4118,6,0))*(1+$E$8)</f>
        <v>46.463394000000001</v>
      </c>
      <c r="H1396" s="36">
        <f t="shared" si="42"/>
        <v>92926.78</v>
      </c>
      <c r="I1396" s="86">
        <f t="shared" si="43"/>
        <v>2.3419414204493868E-3</v>
      </c>
    </row>
    <row r="1397" spans="1:9">
      <c r="A1397" s="3">
        <v>1387</v>
      </c>
      <c r="B1397" s="12" t="s">
        <v>2265</v>
      </c>
      <c r="C1397" s="11" t="s">
        <v>68</v>
      </c>
      <c r="D1397" s="12" t="s">
        <v>2529</v>
      </c>
      <c r="E1397" s="13" t="s">
        <v>101</v>
      </c>
      <c r="F1397" s="14">
        <v>5000</v>
      </c>
      <c r="G1397" s="87">
        <f>IF(C1397="FDE", VLOOKUP(B1397, FDE,5,0),VLOOKUP(B1397,CDHU!$A$8:$F$4118,6,0))*(1+$E$8)</f>
        <v>7.758312000000001</v>
      </c>
      <c r="H1397" s="36">
        <f t="shared" si="42"/>
        <v>38791.56</v>
      </c>
      <c r="I1397" s="86">
        <f t="shared" si="43"/>
        <v>9.7762519187523335E-4</v>
      </c>
    </row>
    <row r="1398" spans="1:9">
      <c r="A1398" s="3">
        <v>1388</v>
      </c>
      <c r="B1398" s="12" t="s">
        <v>2266</v>
      </c>
      <c r="C1398" s="11" t="s">
        <v>68</v>
      </c>
      <c r="D1398" s="12" t="s">
        <v>2530</v>
      </c>
      <c r="E1398" s="13" t="s">
        <v>101</v>
      </c>
      <c r="F1398" s="14">
        <v>1250</v>
      </c>
      <c r="G1398" s="87">
        <f>IF(C1398="FDE", VLOOKUP(B1398, FDE,5,0),VLOOKUP(B1398,CDHU!$A$8:$F$4118,6,0))*(1+$E$8)</f>
        <v>8.3265960000000003</v>
      </c>
      <c r="H1398" s="36">
        <f t="shared" si="42"/>
        <v>10408.24</v>
      </c>
      <c r="I1398" s="86">
        <f t="shared" si="43"/>
        <v>2.6230854410298218E-4</v>
      </c>
    </row>
    <row r="1399" spans="1:9">
      <c r="A1399" s="3">
        <v>1389</v>
      </c>
      <c r="B1399" s="12" t="s">
        <v>2267</v>
      </c>
      <c r="C1399" s="11" t="s">
        <v>68</v>
      </c>
      <c r="D1399" s="12" t="s">
        <v>2531</v>
      </c>
      <c r="E1399" s="13" t="s">
        <v>101</v>
      </c>
      <c r="F1399" s="14">
        <v>2500</v>
      </c>
      <c r="G1399" s="87">
        <f>IF(C1399="FDE", VLOOKUP(B1399, FDE,5,0),VLOOKUP(B1399,CDHU!$A$8:$F$4118,6,0))*(1+$E$8)</f>
        <v>11.291556000000002</v>
      </c>
      <c r="H1399" s="36">
        <f t="shared" si="42"/>
        <v>28228.89</v>
      </c>
      <c r="I1399" s="86">
        <f t="shared" si="43"/>
        <v>7.1142470173086254E-4</v>
      </c>
    </row>
    <row r="1400" spans="1:9">
      <c r="A1400" s="3">
        <v>1390</v>
      </c>
      <c r="B1400" s="12" t="s">
        <v>2328</v>
      </c>
      <c r="C1400" s="11" t="s">
        <v>68</v>
      </c>
      <c r="D1400" s="12" t="s">
        <v>2592</v>
      </c>
      <c r="E1400" s="13" t="s">
        <v>309</v>
      </c>
      <c r="F1400" s="14">
        <v>10</v>
      </c>
      <c r="G1400" s="87">
        <f>IF(C1400="FDE", VLOOKUP(B1400, FDE,5,0),VLOOKUP(B1400,CDHU!$A$8:$F$4118,6,0))*(1+$E$8)</f>
        <v>338.84551199999999</v>
      </c>
      <c r="H1400" s="36">
        <f t="shared" si="42"/>
        <v>3388.45</v>
      </c>
      <c r="I1400" s="86">
        <f t="shared" si="43"/>
        <v>8.5395742821624975E-5</v>
      </c>
    </row>
    <row r="1401" spans="1:9">
      <c r="A1401" s="3">
        <v>1391</v>
      </c>
      <c r="B1401" s="12" t="s">
        <v>2326</v>
      </c>
      <c r="C1401" s="11" t="s">
        <v>68</v>
      </c>
      <c r="D1401" s="12" t="s">
        <v>2590</v>
      </c>
      <c r="E1401" s="13" t="s">
        <v>309</v>
      </c>
      <c r="F1401" s="14">
        <v>100</v>
      </c>
      <c r="G1401" s="87">
        <f>IF(C1401="FDE", VLOOKUP(B1401, FDE,5,0),VLOOKUP(B1401,CDHU!$A$8:$F$4118,6,0))*(1+$E$8)</f>
        <v>33.825251999999999</v>
      </c>
      <c r="H1401" s="36">
        <f t="shared" si="42"/>
        <v>3382.52</v>
      </c>
      <c r="I1401" s="86">
        <f t="shared" si="43"/>
        <v>8.5246294916260511E-5</v>
      </c>
    </row>
    <row r="1402" spans="1:9">
      <c r="A1402" s="3">
        <v>1392</v>
      </c>
      <c r="B1402" s="12" t="s">
        <v>2327</v>
      </c>
      <c r="C1402" s="11" t="s">
        <v>68</v>
      </c>
      <c r="D1402" s="12" t="s">
        <v>2591</v>
      </c>
      <c r="E1402" s="13" t="s">
        <v>309</v>
      </c>
      <c r="F1402" s="14">
        <v>100</v>
      </c>
      <c r="G1402" s="87">
        <f>IF(C1402="FDE", VLOOKUP(B1402, FDE,5,0),VLOOKUP(B1402,CDHU!$A$8:$F$4118,6,0))*(1+$E$8)</f>
        <v>41.620626000000001</v>
      </c>
      <c r="H1402" s="36">
        <f t="shared" si="42"/>
        <v>4162.0600000000004</v>
      </c>
      <c r="I1402" s="86">
        <f t="shared" si="43"/>
        <v>1.048922679597375E-4</v>
      </c>
    </row>
    <row r="1403" spans="1:9">
      <c r="A1403" s="3">
        <v>1393</v>
      </c>
      <c r="B1403" s="12" t="s">
        <v>2324</v>
      </c>
      <c r="C1403" s="11" t="s">
        <v>68</v>
      </c>
      <c r="D1403" s="12" t="s">
        <v>2588</v>
      </c>
      <c r="E1403" s="13" t="s">
        <v>309</v>
      </c>
      <c r="F1403" s="14">
        <v>25</v>
      </c>
      <c r="G1403" s="87">
        <f>IF(C1403="FDE", VLOOKUP(B1403, FDE,5,0),VLOOKUP(B1403,CDHU!$A$8:$F$4118,6,0))*(1+$E$8)</f>
        <v>43.869053999999998</v>
      </c>
      <c r="H1403" s="36">
        <f t="shared" si="42"/>
        <v>1096.72</v>
      </c>
      <c r="I1403" s="86">
        <f t="shared" si="43"/>
        <v>2.7639545829902331E-5</v>
      </c>
    </row>
    <row r="1404" spans="1:9">
      <c r="A1404" s="3">
        <v>1394</v>
      </c>
      <c r="B1404" s="12" t="s">
        <v>2325</v>
      </c>
      <c r="C1404" s="11" t="s">
        <v>68</v>
      </c>
      <c r="D1404" s="12" t="s">
        <v>2589</v>
      </c>
      <c r="E1404" s="13" t="s">
        <v>309</v>
      </c>
      <c r="F1404" s="14">
        <v>25</v>
      </c>
      <c r="G1404" s="87">
        <f>IF(C1404="FDE", VLOOKUP(B1404, FDE,5,0),VLOOKUP(B1404,CDHU!$A$8:$F$4118,6,0))*(1+$E$8)</f>
        <v>45.648030000000006</v>
      </c>
      <c r="H1404" s="36">
        <f t="shared" si="42"/>
        <v>1141.2</v>
      </c>
      <c r="I1404" s="86">
        <f t="shared" si="43"/>
        <v>2.8760531130174102E-5</v>
      </c>
    </row>
    <row r="1405" spans="1:9">
      <c r="A1405" s="3">
        <v>1395</v>
      </c>
      <c r="B1405" s="12" t="s">
        <v>2311</v>
      </c>
      <c r="C1405" s="11" t="s">
        <v>68</v>
      </c>
      <c r="D1405" s="12" t="s">
        <v>2575</v>
      </c>
      <c r="E1405" s="13" t="s">
        <v>309</v>
      </c>
      <c r="F1405" s="14">
        <v>100</v>
      </c>
      <c r="G1405" s="87">
        <f>IF(C1405="FDE", VLOOKUP(B1405, FDE,5,0),VLOOKUP(B1405,CDHU!$A$8:$F$4118,6,0))*(1+$E$8)</f>
        <v>34.393536000000005</v>
      </c>
      <c r="H1405" s="36">
        <f t="shared" si="42"/>
        <v>3439.35</v>
      </c>
      <c r="I1405" s="86">
        <f t="shared" si="43"/>
        <v>8.6678525011009723E-5</v>
      </c>
    </row>
    <row r="1406" spans="1:9">
      <c r="A1406" s="3">
        <v>1396</v>
      </c>
      <c r="B1406" s="12" t="s">
        <v>2312</v>
      </c>
      <c r="C1406" s="11" t="s">
        <v>68</v>
      </c>
      <c r="D1406" s="12" t="s">
        <v>2576</v>
      </c>
      <c r="E1406" s="13" t="s">
        <v>309</v>
      </c>
      <c r="F1406" s="14">
        <v>100</v>
      </c>
      <c r="G1406" s="87">
        <f>IF(C1406="FDE", VLOOKUP(B1406, FDE,5,0),VLOOKUP(B1406,CDHU!$A$8:$F$4118,6,0))*(1+$E$8)</f>
        <v>42.485406000000005</v>
      </c>
      <c r="H1406" s="36">
        <f t="shared" si="42"/>
        <v>4248.54</v>
      </c>
      <c r="I1406" s="86">
        <f t="shared" si="43"/>
        <v>1.0707173758130904E-4</v>
      </c>
    </row>
    <row r="1407" spans="1:9">
      <c r="A1407" s="3">
        <v>1397</v>
      </c>
      <c r="B1407" s="12" t="s">
        <v>2313</v>
      </c>
      <c r="C1407" s="11" t="s">
        <v>68</v>
      </c>
      <c r="D1407" s="12" t="s">
        <v>2577</v>
      </c>
      <c r="E1407" s="13" t="s">
        <v>309</v>
      </c>
      <c r="F1407" s="14">
        <v>50</v>
      </c>
      <c r="G1407" s="87">
        <f>IF(C1407="FDE", VLOOKUP(B1407, FDE,5,0),VLOOKUP(B1407,CDHU!$A$8:$F$4118,6,0))*(1+$E$8)</f>
        <v>64.524941999999996</v>
      </c>
      <c r="H1407" s="36">
        <f t="shared" si="42"/>
        <v>3226.24</v>
      </c>
      <c r="I1407" s="86">
        <f t="shared" si="43"/>
        <v>8.1307725160719314E-5</v>
      </c>
    </row>
    <row r="1408" spans="1:9">
      <c r="A1408" s="3">
        <v>1398</v>
      </c>
      <c r="B1408" s="12" t="s">
        <v>2314</v>
      </c>
      <c r="C1408" s="11" t="s">
        <v>68</v>
      </c>
      <c r="D1408" s="12" t="s">
        <v>2578</v>
      </c>
      <c r="E1408" s="13" t="s">
        <v>309</v>
      </c>
      <c r="F1408" s="14">
        <v>100</v>
      </c>
      <c r="G1408" s="87">
        <f>IF(C1408="FDE", VLOOKUP(B1408, FDE,5,0),VLOOKUP(B1408,CDHU!$A$8:$F$4118,6,0))*(1+$E$8)</f>
        <v>32.231586</v>
      </c>
      <c r="H1408" s="36">
        <f t="shared" si="42"/>
        <v>3223.15</v>
      </c>
      <c r="I1408" s="86">
        <f t="shared" si="43"/>
        <v>8.1229850957080846E-5</v>
      </c>
    </row>
    <row r="1409" spans="1:9">
      <c r="A1409" s="3">
        <v>1399</v>
      </c>
      <c r="B1409" s="12" t="s">
        <v>2315</v>
      </c>
      <c r="C1409" s="11" t="s">
        <v>68</v>
      </c>
      <c r="D1409" s="12" t="s">
        <v>2579</v>
      </c>
      <c r="E1409" s="13" t="s">
        <v>309</v>
      </c>
      <c r="F1409" s="14">
        <v>100</v>
      </c>
      <c r="G1409" s="87">
        <f>IF(C1409="FDE", VLOOKUP(B1409, FDE,5,0),VLOOKUP(B1409,CDHU!$A$8:$F$4118,6,0))*(1+$E$8)</f>
        <v>44.116134000000002</v>
      </c>
      <c r="H1409" s="36">
        <f t="shared" si="42"/>
        <v>4411.6099999999997</v>
      </c>
      <c r="I1409" s="86">
        <f t="shared" si="43"/>
        <v>1.1118142896879369E-4</v>
      </c>
    </row>
    <row r="1410" spans="1:9">
      <c r="A1410" s="3">
        <v>1400</v>
      </c>
      <c r="B1410" s="12" t="s">
        <v>2316</v>
      </c>
      <c r="C1410" s="11" t="s">
        <v>68</v>
      </c>
      <c r="D1410" s="12" t="s">
        <v>2580</v>
      </c>
      <c r="E1410" s="13" t="s">
        <v>309</v>
      </c>
      <c r="F1410" s="14">
        <v>25</v>
      </c>
      <c r="G1410" s="87">
        <f>IF(C1410="FDE", VLOOKUP(B1410, FDE,5,0),VLOOKUP(B1410,CDHU!$A$8:$F$4118,6,0))*(1+$E$8)</f>
        <v>41.744166</v>
      </c>
      <c r="H1410" s="36">
        <f t="shared" si="42"/>
        <v>1043.5999999999999</v>
      </c>
      <c r="I1410" s="86">
        <f t="shared" si="43"/>
        <v>2.6300815183534603E-5</v>
      </c>
    </row>
    <row r="1411" spans="1:9">
      <c r="A1411" s="3">
        <v>1401</v>
      </c>
      <c r="B1411" s="12" t="s">
        <v>2317</v>
      </c>
      <c r="C1411" s="11" t="s">
        <v>68</v>
      </c>
      <c r="D1411" s="12" t="s">
        <v>2581</v>
      </c>
      <c r="E1411" s="13" t="s">
        <v>309</v>
      </c>
      <c r="F1411" s="14">
        <v>25</v>
      </c>
      <c r="G1411" s="87">
        <f>IF(C1411="FDE", VLOOKUP(B1411, FDE,5,0),VLOOKUP(B1411,CDHU!$A$8:$F$4118,6,0))*(1+$E$8)</f>
        <v>46.982262000000006</v>
      </c>
      <c r="H1411" s="36">
        <f t="shared" si="42"/>
        <v>1174.55</v>
      </c>
      <c r="I1411" s="86">
        <f t="shared" si="43"/>
        <v>2.9601018085301428E-5</v>
      </c>
    </row>
    <row r="1412" spans="1:9">
      <c r="A1412" s="3">
        <v>1402</v>
      </c>
      <c r="B1412" s="12" t="s">
        <v>2318</v>
      </c>
      <c r="C1412" s="11" t="s">
        <v>68</v>
      </c>
      <c r="D1412" s="12" t="s">
        <v>2582</v>
      </c>
      <c r="E1412" s="13" t="s">
        <v>309</v>
      </c>
      <c r="F1412" s="14">
        <v>25</v>
      </c>
      <c r="G1412" s="87">
        <f>IF(C1412="FDE", VLOOKUP(B1412, FDE,5,0),VLOOKUP(B1412,CDHU!$A$8:$F$4118,6,0))*(1+$E$8)</f>
        <v>58.508544000000001</v>
      </c>
      <c r="H1412" s="36">
        <f t="shared" si="42"/>
        <v>1462.71</v>
      </c>
      <c r="I1412" s="86">
        <f t="shared" si="43"/>
        <v>3.6863228609723941E-5</v>
      </c>
    </row>
    <row r="1413" spans="1:9">
      <c r="A1413" s="3">
        <v>1403</v>
      </c>
      <c r="B1413" s="12" t="s">
        <v>2319</v>
      </c>
      <c r="C1413" s="11" t="s">
        <v>68</v>
      </c>
      <c r="D1413" s="12" t="s">
        <v>2583</v>
      </c>
      <c r="E1413" s="13" t="s">
        <v>309</v>
      </c>
      <c r="F1413" s="14">
        <v>25</v>
      </c>
      <c r="G1413" s="87">
        <f>IF(C1413="FDE", VLOOKUP(B1413, FDE,5,0),VLOOKUP(B1413,CDHU!$A$8:$F$4118,6,0))*(1+$E$8)</f>
        <v>80.029212000000001</v>
      </c>
      <c r="H1413" s="36">
        <f t="shared" si="42"/>
        <v>2000.73</v>
      </c>
      <c r="I1413" s="86">
        <f t="shared" si="43"/>
        <v>5.0422412765574161E-5</v>
      </c>
    </row>
    <row r="1414" spans="1:9">
      <c r="A1414" s="3">
        <v>1404</v>
      </c>
      <c r="B1414" s="12" t="s">
        <v>2320</v>
      </c>
      <c r="C1414" s="11" t="s">
        <v>68</v>
      </c>
      <c r="D1414" s="12" t="s">
        <v>2584</v>
      </c>
      <c r="E1414" s="13" t="s">
        <v>309</v>
      </c>
      <c r="F1414" s="14">
        <v>25</v>
      </c>
      <c r="G1414" s="87">
        <f>IF(C1414="FDE", VLOOKUP(B1414, FDE,5,0),VLOOKUP(B1414,CDHU!$A$8:$F$4118,6,0))*(1+$E$8)</f>
        <v>74.791116000000002</v>
      </c>
      <c r="H1414" s="36">
        <f t="shared" si="42"/>
        <v>1869.77</v>
      </c>
      <c r="I1414" s="86">
        <f t="shared" si="43"/>
        <v>4.7121957843730836E-5</v>
      </c>
    </row>
    <row r="1415" spans="1:9">
      <c r="A1415" s="3">
        <v>1405</v>
      </c>
      <c r="B1415" s="12" t="s">
        <v>2321</v>
      </c>
      <c r="C1415" s="11" t="s">
        <v>68</v>
      </c>
      <c r="D1415" s="12" t="s">
        <v>2585</v>
      </c>
      <c r="E1415" s="13" t="s">
        <v>309</v>
      </c>
      <c r="F1415" s="14">
        <v>100</v>
      </c>
      <c r="G1415" s="87">
        <f>IF(C1415="FDE", VLOOKUP(B1415, FDE,5,0),VLOOKUP(B1415,CDHU!$A$8:$F$4118,6,0))*(1+$E$8)</f>
        <v>88.590533999999991</v>
      </c>
      <c r="H1415" s="36">
        <f t="shared" si="42"/>
        <v>8859.0499999999993</v>
      </c>
      <c r="I1415" s="86">
        <f t="shared" si="43"/>
        <v>2.2326584587168668E-4</v>
      </c>
    </row>
    <row r="1416" spans="1:9">
      <c r="A1416" s="3">
        <v>1406</v>
      </c>
      <c r="B1416" s="12" t="s">
        <v>2322</v>
      </c>
      <c r="C1416" s="11" t="s">
        <v>68</v>
      </c>
      <c r="D1416" s="12" t="s">
        <v>2586</v>
      </c>
      <c r="E1416" s="13" t="s">
        <v>80</v>
      </c>
      <c r="F1416" s="14">
        <v>25</v>
      </c>
      <c r="G1416" s="87">
        <f>IF(C1416="FDE", VLOOKUP(B1416, FDE,5,0),VLOOKUP(B1416,CDHU!$A$8:$F$4118,6,0))*(1+$E$8)</f>
        <v>65.698571999999999</v>
      </c>
      <c r="H1416" s="36">
        <f t="shared" si="42"/>
        <v>1642.46</v>
      </c>
      <c r="I1416" s="86">
        <f t="shared" si="43"/>
        <v>4.1393289484810514E-5</v>
      </c>
    </row>
    <row r="1417" spans="1:9">
      <c r="A1417" s="3">
        <v>1407</v>
      </c>
      <c r="B1417" s="12" t="s">
        <v>2323</v>
      </c>
      <c r="C1417" s="11" t="s">
        <v>68</v>
      </c>
      <c r="D1417" s="12" t="s">
        <v>2587</v>
      </c>
      <c r="E1417" s="13" t="s">
        <v>80</v>
      </c>
      <c r="F1417" s="14">
        <v>25</v>
      </c>
      <c r="G1417" s="87">
        <f>IF(C1417="FDE", VLOOKUP(B1417, FDE,5,0),VLOOKUP(B1417,CDHU!$A$8:$F$4118,6,0))*(1+$E$8)</f>
        <v>142.14512400000001</v>
      </c>
      <c r="H1417" s="36">
        <f t="shared" si="42"/>
        <v>3553.62</v>
      </c>
      <c r="I1417" s="86">
        <f t="shared" si="43"/>
        <v>8.955835842517463E-5</v>
      </c>
    </row>
    <row r="1418" spans="1:9">
      <c r="A1418" s="3">
        <v>1408</v>
      </c>
      <c r="B1418" s="12" t="s">
        <v>2264</v>
      </c>
      <c r="C1418" s="11" t="s">
        <v>68</v>
      </c>
      <c r="D1418" s="12" t="s">
        <v>2528</v>
      </c>
      <c r="E1418" s="13" t="s">
        <v>309</v>
      </c>
      <c r="F1418" s="14">
        <v>1500</v>
      </c>
      <c r="G1418" s="87">
        <f>IF(C1418="FDE", VLOOKUP(B1418, FDE,5,0),VLOOKUP(B1418,CDHU!$A$8:$F$4118,6,0))*(1+$E$8)</f>
        <v>48.267078000000005</v>
      </c>
      <c r="H1418" s="36">
        <f t="shared" si="42"/>
        <v>72400.61</v>
      </c>
      <c r="I1418" s="86">
        <f t="shared" si="43"/>
        <v>1.8246407270842923E-3</v>
      </c>
    </row>
    <row r="1419" spans="1:9">
      <c r="A1419" s="3">
        <v>1409</v>
      </c>
      <c r="B1419" s="12" t="s">
        <v>2263</v>
      </c>
      <c r="C1419" s="11" t="s">
        <v>68</v>
      </c>
      <c r="D1419" s="12" t="s">
        <v>2527</v>
      </c>
      <c r="E1419" s="13" t="s">
        <v>309</v>
      </c>
      <c r="F1419" s="14">
        <v>500</v>
      </c>
      <c r="G1419" s="87">
        <f>IF(C1419="FDE", VLOOKUP(B1419, FDE,5,0),VLOOKUP(B1419,CDHU!$A$8:$F$4118,6,0))*(1+$E$8)</f>
        <v>56.964294000000002</v>
      </c>
      <c r="H1419" s="36">
        <f t="shared" ref="H1419:H1482" si="44">TRUNC(F1419*G1419,2)</f>
        <v>28482.14</v>
      </c>
      <c r="I1419" s="86">
        <f t="shared" ref="I1419:I1482" si="45">H1419/$H$1463</f>
        <v>7.1780711016822371E-4</v>
      </c>
    </row>
    <row r="1420" spans="1:9">
      <c r="A1420" s="3">
        <v>1410</v>
      </c>
      <c r="B1420" s="12" t="s">
        <v>2262</v>
      </c>
      <c r="C1420" s="11" t="s">
        <v>68</v>
      </c>
      <c r="D1420" s="12" t="s">
        <v>2526</v>
      </c>
      <c r="E1420" s="13" t="s">
        <v>309</v>
      </c>
      <c r="F1420" s="14">
        <v>50</v>
      </c>
      <c r="G1420" s="87">
        <f>IF(C1420="FDE", VLOOKUP(B1420, FDE,5,0),VLOOKUP(B1420,CDHU!$A$8:$F$4118,6,0))*(1+$E$8)</f>
        <v>83.389499999999998</v>
      </c>
      <c r="H1420" s="36">
        <f t="shared" si="44"/>
        <v>4169.47</v>
      </c>
      <c r="I1420" s="86">
        <f t="shared" si="45"/>
        <v>1.0507901483642396E-4</v>
      </c>
    </row>
    <row r="1421" spans="1:9">
      <c r="A1421" s="3">
        <v>1411</v>
      </c>
      <c r="B1421" s="12" t="s">
        <v>2261</v>
      </c>
      <c r="C1421" s="11" t="s">
        <v>68</v>
      </c>
      <c r="D1421" s="12" t="s">
        <v>2525</v>
      </c>
      <c r="E1421" s="13" t="s">
        <v>309</v>
      </c>
      <c r="F1421" s="14">
        <v>50</v>
      </c>
      <c r="G1421" s="87">
        <f>IF(C1421="FDE", VLOOKUP(B1421, FDE,5,0),VLOOKUP(B1421,CDHU!$A$8:$F$4118,6,0))*(1+$E$8)</f>
        <v>94.088064000000003</v>
      </c>
      <c r="H1421" s="36">
        <f t="shared" si="44"/>
        <v>4704.3999999999996</v>
      </c>
      <c r="I1421" s="86">
        <f t="shared" si="45"/>
        <v>1.1856032478863567E-4</v>
      </c>
    </row>
    <row r="1422" spans="1:9">
      <c r="A1422" s="3">
        <v>1412</v>
      </c>
      <c r="B1422" s="12" t="s">
        <v>2224</v>
      </c>
      <c r="C1422" s="11" t="s">
        <v>68</v>
      </c>
      <c r="D1422" s="12" t="s">
        <v>2488</v>
      </c>
      <c r="E1422" s="13" t="s">
        <v>309</v>
      </c>
      <c r="F1422" s="14">
        <v>60</v>
      </c>
      <c r="G1422" s="87">
        <f>IF(C1422="FDE", VLOOKUP(B1422, FDE,5,0),VLOOKUP(B1422,CDHU!$A$8:$F$4118,6,0))*(1+$E$8)</f>
        <v>124.59009</v>
      </c>
      <c r="H1422" s="36">
        <f t="shared" si="44"/>
        <v>7475.4</v>
      </c>
      <c r="I1422" s="86">
        <f t="shared" si="45"/>
        <v>1.8839508798677135E-4</v>
      </c>
    </row>
    <row r="1423" spans="1:9">
      <c r="A1423" s="3">
        <v>1413</v>
      </c>
      <c r="B1423" s="12" t="s">
        <v>2225</v>
      </c>
      <c r="C1423" s="11" t="s">
        <v>68</v>
      </c>
      <c r="D1423" s="12" t="s">
        <v>2489</v>
      </c>
      <c r="E1423" s="13" t="s">
        <v>309</v>
      </c>
      <c r="F1423" s="14">
        <v>60</v>
      </c>
      <c r="G1423" s="87">
        <f>IF(C1423="FDE", VLOOKUP(B1423, FDE,5,0),VLOOKUP(B1423,CDHU!$A$8:$F$4118,6,0))*(1+$E$8)</f>
        <v>260.150532</v>
      </c>
      <c r="H1423" s="36">
        <f t="shared" si="44"/>
        <v>15609.03</v>
      </c>
      <c r="I1423" s="86">
        <f t="shared" si="45"/>
        <v>3.9337889346899882E-4</v>
      </c>
    </row>
    <row r="1424" spans="1:9">
      <c r="A1424" s="3">
        <v>1414</v>
      </c>
      <c r="B1424" s="12" t="s">
        <v>2226</v>
      </c>
      <c r="C1424" s="11" t="s">
        <v>68</v>
      </c>
      <c r="D1424" s="12" t="s">
        <v>2490</v>
      </c>
      <c r="E1424" s="13" t="s">
        <v>309</v>
      </c>
      <c r="F1424" s="14">
        <v>120</v>
      </c>
      <c r="G1424" s="87">
        <f>IF(C1424="FDE", VLOOKUP(B1424, FDE,5,0),VLOOKUP(B1424,CDHU!$A$8:$F$4118,6,0))*(1+$E$8)</f>
        <v>297.95377200000001</v>
      </c>
      <c r="H1424" s="36">
        <f t="shared" si="44"/>
        <v>35754.449999999997</v>
      </c>
      <c r="I1424" s="86">
        <f t="shared" si="45"/>
        <v>9.0108392242135762E-4</v>
      </c>
    </row>
    <row r="1425" spans="1:9">
      <c r="A1425" s="3">
        <v>1415</v>
      </c>
      <c r="B1425" s="12" t="s">
        <v>2227</v>
      </c>
      <c r="C1425" s="11" t="s">
        <v>68</v>
      </c>
      <c r="D1425" s="12" t="s">
        <v>2491</v>
      </c>
      <c r="E1425" s="13" t="s">
        <v>309</v>
      </c>
      <c r="F1425" s="14">
        <v>50</v>
      </c>
      <c r="G1425" s="87">
        <f>IF(C1425="FDE", VLOOKUP(B1425, FDE,5,0),VLOOKUP(B1425,CDHU!$A$8:$F$4118,6,0))*(1+$E$8)</f>
        <v>441.47019000000006</v>
      </c>
      <c r="H1425" s="36">
        <f t="shared" si="44"/>
        <v>22073.5</v>
      </c>
      <c r="I1425" s="86">
        <f t="shared" si="45"/>
        <v>5.5629651586216089E-4</v>
      </c>
    </row>
    <row r="1426" spans="1:9">
      <c r="A1426" s="3">
        <v>1416</v>
      </c>
      <c r="B1426" s="12" t="s">
        <v>2329</v>
      </c>
      <c r="C1426" s="11" t="s">
        <v>68</v>
      </c>
      <c r="D1426" s="12" t="s">
        <v>2593</v>
      </c>
      <c r="E1426" s="13" t="s">
        <v>80</v>
      </c>
      <c r="F1426" s="14">
        <v>250</v>
      </c>
      <c r="G1426" s="87">
        <f>IF(C1426="FDE", VLOOKUP(B1426, FDE,5,0),VLOOKUP(B1426,CDHU!$A$8:$F$4118,6,0))*(1+$E$8)</f>
        <v>20.099958000000001</v>
      </c>
      <c r="H1426" s="36">
        <f t="shared" si="44"/>
        <v>5024.9799999999996</v>
      </c>
      <c r="I1426" s="86">
        <f t="shared" si="45"/>
        <v>1.2663958440107102E-4</v>
      </c>
    </row>
    <row r="1427" spans="1:9">
      <c r="A1427" s="3">
        <v>1417</v>
      </c>
      <c r="B1427" s="12" t="s">
        <v>2330</v>
      </c>
      <c r="C1427" s="11" t="s">
        <v>68</v>
      </c>
      <c r="D1427" s="12" t="s">
        <v>2594</v>
      </c>
      <c r="E1427" s="13" t="s">
        <v>80</v>
      </c>
      <c r="F1427" s="14">
        <v>250</v>
      </c>
      <c r="G1427" s="87">
        <f>IF(C1427="FDE", VLOOKUP(B1427, FDE,5,0),VLOOKUP(B1427,CDHU!$A$8:$F$4118,6,0))*(1+$E$8)</f>
        <v>23.892636</v>
      </c>
      <c r="H1427" s="36">
        <f t="shared" si="44"/>
        <v>5973.15</v>
      </c>
      <c r="I1427" s="86">
        <f t="shared" si="45"/>
        <v>1.5053537199456661E-4</v>
      </c>
    </row>
    <row r="1428" spans="1:9">
      <c r="A1428" s="3">
        <v>1418</v>
      </c>
      <c r="B1428" s="12" t="s">
        <v>2331</v>
      </c>
      <c r="C1428" s="11" t="s">
        <v>68</v>
      </c>
      <c r="D1428" s="12" t="s">
        <v>2595</v>
      </c>
      <c r="E1428" s="13" t="s">
        <v>80</v>
      </c>
      <c r="F1428" s="14">
        <v>250</v>
      </c>
      <c r="G1428" s="87">
        <f>IF(C1428="FDE", VLOOKUP(B1428, FDE,5,0),VLOOKUP(B1428,CDHU!$A$8:$F$4118,6,0))*(1+$E$8)</f>
        <v>23.843220000000002</v>
      </c>
      <c r="H1428" s="36">
        <f t="shared" si="44"/>
        <v>5960.8</v>
      </c>
      <c r="I1428" s="86">
        <f t="shared" si="45"/>
        <v>1.5022412720008918E-4</v>
      </c>
    </row>
    <row r="1429" spans="1:9">
      <c r="A1429" s="3">
        <v>1419</v>
      </c>
      <c r="B1429" s="12" t="s">
        <v>2350</v>
      </c>
      <c r="C1429" s="11" t="s">
        <v>68</v>
      </c>
      <c r="D1429" s="12" t="s">
        <v>2612</v>
      </c>
      <c r="E1429" s="13" t="s">
        <v>80</v>
      </c>
      <c r="F1429" s="14">
        <v>1000</v>
      </c>
      <c r="G1429" s="87">
        <f>IF(C1429="FDE", VLOOKUP(B1429, FDE,5,0),VLOOKUP(B1429,CDHU!$A$8:$F$4118,6,0))*(1+$E$8)</f>
        <v>32.997534000000002</v>
      </c>
      <c r="H1429" s="36">
        <f t="shared" si="44"/>
        <v>32997.53</v>
      </c>
      <c r="I1429" s="86">
        <f t="shared" si="45"/>
        <v>8.3160400349093389E-4</v>
      </c>
    </row>
    <row r="1430" spans="1:9">
      <c r="A1430" s="3">
        <v>1420</v>
      </c>
      <c r="B1430" s="12" t="s">
        <v>2351</v>
      </c>
      <c r="C1430" s="11" t="s">
        <v>68</v>
      </c>
      <c r="D1430" s="12" t="s">
        <v>2613</v>
      </c>
      <c r="E1430" s="13" t="s">
        <v>80</v>
      </c>
      <c r="F1430" s="14">
        <v>400</v>
      </c>
      <c r="G1430" s="87">
        <f>IF(C1430="FDE", VLOOKUP(B1430, FDE,5,0),VLOOKUP(B1430,CDHU!$A$8:$F$4118,6,0))*(1+$E$8)</f>
        <v>79.102662000000009</v>
      </c>
      <c r="H1430" s="36">
        <f t="shared" si="44"/>
        <v>31641.06</v>
      </c>
      <c r="I1430" s="86">
        <f t="shared" si="45"/>
        <v>7.9741823617394546E-4</v>
      </c>
    </row>
    <row r="1431" spans="1:9">
      <c r="A1431" s="3">
        <v>1421</v>
      </c>
      <c r="B1431" s="12" t="s">
        <v>2352</v>
      </c>
      <c r="C1431" s="11" t="s">
        <v>68</v>
      </c>
      <c r="D1431" s="12" t="s">
        <v>2614</v>
      </c>
      <c r="E1431" s="13" t="s">
        <v>80</v>
      </c>
      <c r="F1431" s="14">
        <v>200</v>
      </c>
      <c r="G1431" s="87">
        <f>IF(C1431="FDE", VLOOKUP(B1431, FDE,5,0),VLOOKUP(B1431,CDHU!$A$8:$F$4118,6,0))*(1+$E$8)</f>
        <v>41.509440000000005</v>
      </c>
      <c r="H1431" s="36">
        <f t="shared" si="44"/>
        <v>8301.8799999999992</v>
      </c>
      <c r="I1431" s="86">
        <f t="shared" si="45"/>
        <v>2.0922404326933905E-4</v>
      </c>
    </row>
    <row r="1432" spans="1:9">
      <c r="A1432" s="3">
        <v>1422</v>
      </c>
      <c r="B1432" s="12" t="s">
        <v>2334</v>
      </c>
      <c r="C1432" s="11" t="s">
        <v>68</v>
      </c>
      <c r="D1432" s="12" t="s">
        <v>2598</v>
      </c>
      <c r="E1432" s="13" t="s">
        <v>80</v>
      </c>
      <c r="F1432" s="14">
        <v>10</v>
      </c>
      <c r="G1432" s="87">
        <f>IF(C1432="FDE", VLOOKUP(B1432, FDE,5,0),VLOOKUP(B1432,CDHU!$A$8:$F$4118,6,0))*(1+$E$8)</f>
        <v>150.58290600000001</v>
      </c>
      <c r="H1432" s="36">
        <f t="shared" si="44"/>
        <v>1505.82</v>
      </c>
      <c r="I1432" s="86">
        <f t="shared" si="45"/>
        <v>3.7949687159515214E-5</v>
      </c>
    </row>
    <row r="1433" spans="1:9">
      <c r="A1433" s="3">
        <v>1423</v>
      </c>
      <c r="B1433" s="12" t="s">
        <v>2335</v>
      </c>
      <c r="C1433" s="11" t="s">
        <v>68</v>
      </c>
      <c r="D1433" s="12" t="s">
        <v>2599</v>
      </c>
      <c r="E1433" s="13" t="s">
        <v>80</v>
      </c>
      <c r="F1433" s="14">
        <v>10</v>
      </c>
      <c r="G1433" s="87">
        <f>IF(C1433="FDE", VLOOKUP(B1433, FDE,5,0),VLOOKUP(B1433,CDHU!$A$8:$F$4118,6,0))*(1+$E$8)</f>
        <v>1019.835054</v>
      </c>
      <c r="H1433" s="36">
        <f t="shared" si="44"/>
        <v>10198.35</v>
      </c>
      <c r="I1433" s="86">
        <f t="shared" si="45"/>
        <v>2.5701889471732478E-4</v>
      </c>
    </row>
    <row r="1434" spans="1:9">
      <c r="A1434" s="3">
        <v>1424</v>
      </c>
      <c r="B1434" s="12" t="s">
        <v>2336</v>
      </c>
      <c r="C1434" s="11" t="s">
        <v>68</v>
      </c>
      <c r="D1434" s="12" t="s">
        <v>2600</v>
      </c>
      <c r="E1434" s="13" t="s">
        <v>80</v>
      </c>
      <c r="F1434" s="14">
        <v>10</v>
      </c>
      <c r="G1434" s="87">
        <f>IF(C1434="FDE", VLOOKUP(B1434, FDE,5,0),VLOOKUP(B1434,CDHU!$A$8:$F$4118,6,0))*(1+$E$8)</f>
        <v>713.87589000000003</v>
      </c>
      <c r="H1434" s="36">
        <f t="shared" si="44"/>
        <v>7138.75</v>
      </c>
      <c r="I1434" s="86">
        <f t="shared" si="45"/>
        <v>1.7991083211140059E-4</v>
      </c>
    </row>
    <row r="1435" spans="1:9">
      <c r="A1435" s="3">
        <v>1425</v>
      </c>
      <c r="B1435" s="12" t="s">
        <v>2333</v>
      </c>
      <c r="C1435" s="11" t="s">
        <v>68</v>
      </c>
      <c r="D1435" s="12" t="s">
        <v>2597</v>
      </c>
      <c r="E1435" s="13" t="s">
        <v>80</v>
      </c>
      <c r="F1435" s="14">
        <v>5</v>
      </c>
      <c r="G1435" s="87">
        <f>IF(C1435="FDE", VLOOKUP(B1435, FDE,5,0),VLOOKUP(B1435,CDHU!$A$8:$F$4118,6,0))*(1+$E$8)</f>
        <v>3121.6581360000005</v>
      </c>
      <c r="H1435" s="36">
        <f t="shared" si="44"/>
        <v>15608.29</v>
      </c>
      <c r="I1435" s="86">
        <f t="shared" si="45"/>
        <v>3.9336024398333786E-4</v>
      </c>
    </row>
    <row r="1436" spans="1:9">
      <c r="A1436" s="3">
        <v>1426</v>
      </c>
      <c r="B1436" s="12" t="s">
        <v>2332</v>
      </c>
      <c r="C1436" s="11" t="s">
        <v>68</v>
      </c>
      <c r="D1436" s="12" t="s">
        <v>2596</v>
      </c>
      <c r="E1436" s="13" t="s">
        <v>80</v>
      </c>
      <c r="F1436" s="14">
        <v>10</v>
      </c>
      <c r="G1436" s="87">
        <f>IF(C1436="FDE", VLOOKUP(B1436, FDE,5,0),VLOOKUP(B1436,CDHU!$A$8:$F$4118,6,0))*(1+$E$8)</f>
        <v>2466.994968</v>
      </c>
      <c r="H1436" s="36">
        <f t="shared" si="44"/>
        <v>24669.94</v>
      </c>
      <c r="I1436" s="86">
        <f t="shared" si="45"/>
        <v>6.2173201660491346E-4</v>
      </c>
    </row>
    <row r="1437" spans="1:9">
      <c r="A1437" s="3">
        <v>1427</v>
      </c>
      <c r="B1437" s="12" t="s">
        <v>2338</v>
      </c>
      <c r="C1437" s="11" t="s">
        <v>68</v>
      </c>
      <c r="D1437" s="12" t="s">
        <v>2602</v>
      </c>
      <c r="E1437" s="13" t="s">
        <v>80</v>
      </c>
      <c r="F1437" s="14">
        <v>10</v>
      </c>
      <c r="G1437" s="87">
        <f>IF(C1437="FDE", VLOOKUP(B1437, FDE,5,0),VLOOKUP(B1437,CDHU!$A$8:$F$4118,6,0))*(1+$E$8)</f>
        <v>633.73549200000002</v>
      </c>
      <c r="H1437" s="36">
        <f t="shared" si="44"/>
        <v>6337.35</v>
      </c>
      <c r="I1437" s="86">
        <f t="shared" si="45"/>
        <v>1.5971394318069475E-4</v>
      </c>
    </row>
    <row r="1438" spans="1:9">
      <c r="A1438" s="3">
        <v>1428</v>
      </c>
      <c r="B1438" s="12" t="s">
        <v>2339</v>
      </c>
      <c r="C1438" s="11" t="s">
        <v>68</v>
      </c>
      <c r="D1438" s="12" t="s">
        <v>2603</v>
      </c>
      <c r="E1438" s="13" t="s">
        <v>80</v>
      </c>
      <c r="F1438" s="14">
        <v>10</v>
      </c>
      <c r="G1438" s="87">
        <f>IF(C1438="FDE", VLOOKUP(B1438, FDE,5,0),VLOOKUP(B1438,CDHU!$A$8:$F$4118,6,0))*(1+$E$8)</f>
        <v>616.62520200000006</v>
      </c>
      <c r="H1438" s="36">
        <f t="shared" si="44"/>
        <v>6166.25</v>
      </c>
      <c r="I1438" s="86">
        <f t="shared" si="45"/>
        <v>1.5540187967178062E-4</v>
      </c>
    </row>
    <row r="1439" spans="1:9">
      <c r="A1439" s="3">
        <v>1429</v>
      </c>
      <c r="B1439" s="12" t="s">
        <v>2349</v>
      </c>
      <c r="C1439" s="11" t="s">
        <v>68</v>
      </c>
      <c r="D1439" s="12" t="s">
        <v>2611</v>
      </c>
      <c r="E1439" s="13" t="s">
        <v>80</v>
      </c>
      <c r="F1439" s="14">
        <v>300</v>
      </c>
      <c r="G1439" s="87">
        <f>IF(C1439="FDE", VLOOKUP(B1439, FDE,5,0),VLOOKUP(B1439,CDHU!$A$8:$F$4118,6,0))*(1+$E$8)</f>
        <v>1241.8117260000001</v>
      </c>
      <c r="H1439" s="36">
        <f t="shared" si="44"/>
        <v>372543.51</v>
      </c>
      <c r="I1439" s="84">
        <f t="shared" si="45"/>
        <v>9.3888443889759265E-3</v>
      </c>
    </row>
    <row r="1440" spans="1:9">
      <c r="A1440" s="3">
        <v>1430</v>
      </c>
      <c r="B1440" s="12" t="s">
        <v>2340</v>
      </c>
      <c r="C1440" s="11" t="s">
        <v>68</v>
      </c>
      <c r="D1440" s="12" t="s">
        <v>2604</v>
      </c>
      <c r="E1440" s="13" t="s">
        <v>80</v>
      </c>
      <c r="F1440" s="14">
        <v>200</v>
      </c>
      <c r="G1440" s="87">
        <f>IF(C1440="FDE", VLOOKUP(B1440, FDE,5,0),VLOOKUP(B1440,CDHU!$A$8:$F$4118,6,0))*(1+$E$8)</f>
        <v>175.006764</v>
      </c>
      <c r="H1440" s="36">
        <f t="shared" si="44"/>
        <v>35001.35</v>
      </c>
      <c r="I1440" s="86">
        <f t="shared" si="45"/>
        <v>8.8210429046014659E-4</v>
      </c>
    </row>
    <row r="1441" spans="1:9">
      <c r="A1441" s="3">
        <v>1431</v>
      </c>
      <c r="B1441" s="12" t="s">
        <v>2347</v>
      </c>
      <c r="C1441" s="11" t="s">
        <v>68</v>
      </c>
      <c r="D1441" s="12" t="s">
        <v>2348</v>
      </c>
      <c r="E1441" s="13" t="s">
        <v>80</v>
      </c>
      <c r="F1441" s="14">
        <v>50</v>
      </c>
      <c r="G1441" s="87">
        <f>IF(C1441="FDE", VLOOKUP(B1441, FDE,5,0),VLOOKUP(B1441,CDHU!$A$8:$F$4118,6,0))*(1+$E$8)</f>
        <v>152.75721000000001</v>
      </c>
      <c r="H1441" s="36">
        <f t="shared" si="44"/>
        <v>7637.86</v>
      </c>
      <c r="I1441" s="86">
        <f t="shared" si="45"/>
        <v>1.924894061495895E-4</v>
      </c>
    </row>
    <row r="1442" spans="1:9">
      <c r="A1442" s="3">
        <v>1432</v>
      </c>
      <c r="B1442" s="12" t="s">
        <v>2449</v>
      </c>
      <c r="C1442" s="11" t="s">
        <v>68</v>
      </c>
      <c r="D1442" s="12" t="s">
        <v>2712</v>
      </c>
      <c r="E1442" s="13" t="s">
        <v>80</v>
      </c>
      <c r="F1442" s="14">
        <v>15</v>
      </c>
      <c r="G1442" s="87">
        <f>IF(C1442="FDE", VLOOKUP(B1442, FDE,5,0),VLOOKUP(B1442,CDHU!$A$8:$F$4118,6,0))*(1+$E$8)</f>
        <v>167.35963800000002</v>
      </c>
      <c r="H1442" s="36">
        <f t="shared" si="44"/>
        <v>2510.39</v>
      </c>
      <c r="I1442" s="86">
        <f t="shared" si="45"/>
        <v>6.3266867984470527E-5</v>
      </c>
    </row>
    <row r="1443" spans="1:9">
      <c r="A1443" s="3">
        <v>1433</v>
      </c>
      <c r="B1443" s="12" t="s">
        <v>2452</v>
      </c>
      <c r="C1443" s="11" t="s">
        <v>68</v>
      </c>
      <c r="D1443" s="12" t="s">
        <v>2715</v>
      </c>
      <c r="E1443" s="13" t="s">
        <v>80</v>
      </c>
      <c r="F1443" s="14">
        <v>15</v>
      </c>
      <c r="G1443" s="87">
        <f>IF(C1443="FDE", VLOOKUP(B1443, FDE,5,0),VLOOKUP(B1443,CDHU!$A$8:$F$4118,6,0))*(1+$E$8)</f>
        <v>104.02068000000001</v>
      </c>
      <c r="H1443" s="36">
        <f t="shared" si="44"/>
        <v>1560.31</v>
      </c>
      <c r="I1443" s="86">
        <f t="shared" si="45"/>
        <v>3.9322944556363437E-5</v>
      </c>
    </row>
    <row r="1444" spans="1:9">
      <c r="A1444" s="3">
        <v>1434</v>
      </c>
      <c r="B1444" s="12" t="s">
        <v>2453</v>
      </c>
      <c r="C1444" s="11" t="s">
        <v>68</v>
      </c>
      <c r="D1444" s="12" t="s">
        <v>2716</v>
      </c>
      <c r="E1444" s="13" t="s">
        <v>80</v>
      </c>
      <c r="F1444" s="14">
        <v>15</v>
      </c>
      <c r="G1444" s="87">
        <f>IF(C1444="FDE", VLOOKUP(B1444, FDE,5,0),VLOOKUP(B1444,CDHU!$A$8:$F$4118,6,0))*(1+$E$8)</f>
        <v>77.126022000000006</v>
      </c>
      <c r="H1444" s="36">
        <f t="shared" si="44"/>
        <v>1156.8900000000001</v>
      </c>
      <c r="I1444" s="86">
        <f t="shared" si="45"/>
        <v>2.9155950630202521E-5</v>
      </c>
    </row>
    <row r="1445" spans="1:9">
      <c r="A1445" s="3">
        <v>1435</v>
      </c>
      <c r="B1445" s="12" t="s">
        <v>2458</v>
      </c>
      <c r="C1445" s="11" t="s">
        <v>68</v>
      </c>
      <c r="D1445" s="12" t="s">
        <v>2721</v>
      </c>
      <c r="E1445" s="13" t="s">
        <v>80</v>
      </c>
      <c r="F1445" s="14">
        <v>15</v>
      </c>
      <c r="G1445" s="87">
        <f>IF(C1445="FDE", VLOOKUP(B1445, FDE,5,0),VLOOKUP(B1445,CDHU!$A$8:$F$4118,6,0))*(1+$E$8)</f>
        <v>21.298296000000001</v>
      </c>
      <c r="H1445" s="36">
        <f t="shared" si="44"/>
        <v>319.47000000000003</v>
      </c>
      <c r="I1445" s="86">
        <f t="shared" si="45"/>
        <v>8.0512853839438492E-6</v>
      </c>
    </row>
    <row r="1446" spans="1:9">
      <c r="A1446" s="3">
        <v>1436</v>
      </c>
      <c r="B1446" s="12" t="s">
        <v>2454</v>
      </c>
      <c r="C1446" s="11" t="s">
        <v>68</v>
      </c>
      <c r="D1446" s="12" t="s">
        <v>2717</v>
      </c>
      <c r="E1446" s="13" t="s">
        <v>80</v>
      </c>
      <c r="F1446" s="14">
        <v>30</v>
      </c>
      <c r="G1446" s="87">
        <f>IF(C1446="FDE", VLOOKUP(B1446, FDE,5,0),VLOOKUP(B1446,CDHU!$A$8:$F$4118,6,0))*(1+$E$8)</f>
        <v>29.921388</v>
      </c>
      <c r="H1446" s="36">
        <f t="shared" si="44"/>
        <v>897.64</v>
      </c>
      <c r="I1446" s="86">
        <f t="shared" si="45"/>
        <v>2.2622330146941359E-5</v>
      </c>
    </row>
    <row r="1447" spans="1:9">
      <c r="A1447" s="3">
        <v>1437</v>
      </c>
      <c r="B1447" s="12" t="s">
        <v>2455</v>
      </c>
      <c r="C1447" s="11" t="s">
        <v>68</v>
      </c>
      <c r="D1447" s="12" t="s">
        <v>2718</v>
      </c>
      <c r="E1447" s="13" t="s">
        <v>80</v>
      </c>
      <c r="F1447" s="14">
        <v>10</v>
      </c>
      <c r="G1447" s="87">
        <f>IF(C1447="FDE", VLOOKUP(B1447, FDE,5,0),VLOOKUP(B1447,CDHU!$A$8:$F$4118,6,0))*(1+$E$8)</f>
        <v>158.95891799999998</v>
      </c>
      <c r="H1447" s="36">
        <f t="shared" si="44"/>
        <v>1589.58</v>
      </c>
      <c r="I1447" s="86">
        <f t="shared" si="45"/>
        <v>4.0060607320278783E-5</v>
      </c>
    </row>
    <row r="1448" spans="1:9">
      <c r="A1448" s="3">
        <v>1438</v>
      </c>
      <c r="B1448" s="12" t="s">
        <v>2450</v>
      </c>
      <c r="C1448" s="11" t="s">
        <v>68</v>
      </c>
      <c r="D1448" s="12" t="s">
        <v>2713</v>
      </c>
      <c r="E1448" s="13" t="s">
        <v>101</v>
      </c>
      <c r="F1448" s="14">
        <v>15</v>
      </c>
      <c r="G1448" s="87">
        <f>IF(C1448="FDE", VLOOKUP(B1448, FDE,5,0),VLOOKUP(B1448,CDHU!$A$8:$F$4118,6,0))*(1+$E$8)</f>
        <v>120.17971200000001</v>
      </c>
      <c r="H1448" s="36">
        <f t="shared" si="44"/>
        <v>1802.69</v>
      </c>
      <c r="I1448" s="86">
        <f t="shared" si="45"/>
        <v>4.5431407170569185E-5</v>
      </c>
    </row>
    <row r="1449" spans="1:9">
      <c r="A1449" s="3">
        <v>1439</v>
      </c>
      <c r="B1449" s="12" t="s">
        <v>2451</v>
      </c>
      <c r="C1449" s="11" t="s">
        <v>68</v>
      </c>
      <c r="D1449" s="12" t="s">
        <v>2714</v>
      </c>
      <c r="E1449" s="13" t="s">
        <v>80</v>
      </c>
      <c r="F1449" s="14">
        <v>15</v>
      </c>
      <c r="G1449" s="87">
        <f>IF(C1449="FDE", VLOOKUP(B1449, FDE,5,0),VLOOKUP(B1449,CDHU!$A$8:$F$4118,6,0))*(1+$E$8)</f>
        <v>62.770674000000007</v>
      </c>
      <c r="H1449" s="36">
        <f t="shared" si="44"/>
        <v>941.56</v>
      </c>
      <c r="I1449" s="86">
        <f t="shared" si="45"/>
        <v>2.3729202322929131E-5</v>
      </c>
    </row>
    <row r="1450" spans="1:9">
      <c r="A1450" s="3">
        <v>1440</v>
      </c>
      <c r="B1450" s="12" t="s">
        <v>2461</v>
      </c>
      <c r="C1450" s="11" t="s">
        <v>68</v>
      </c>
      <c r="D1450" s="12" t="s">
        <v>2724</v>
      </c>
      <c r="E1450" s="13" t="s">
        <v>80</v>
      </c>
      <c r="F1450" s="14">
        <v>500</v>
      </c>
      <c r="G1450" s="87">
        <f>IF(C1450="FDE", VLOOKUP(B1450, FDE,5,0),VLOOKUP(B1450,CDHU!$A$8:$F$4118,6,0))*(1+$E$8)</f>
        <v>248.68602000000001</v>
      </c>
      <c r="H1450" s="36">
        <f t="shared" si="44"/>
        <v>124343.01</v>
      </c>
      <c r="I1450" s="86">
        <f t="shared" si="45"/>
        <v>3.1336934892433835E-3</v>
      </c>
    </row>
    <row r="1451" spans="1:9">
      <c r="A1451" s="3">
        <v>1441</v>
      </c>
      <c r="B1451" s="12" t="s">
        <v>2463</v>
      </c>
      <c r="C1451" s="11" t="s">
        <v>68</v>
      </c>
      <c r="D1451" s="12" t="s">
        <v>2726</v>
      </c>
      <c r="E1451" s="13" t="s">
        <v>80</v>
      </c>
      <c r="F1451" s="14">
        <v>100</v>
      </c>
      <c r="G1451" s="87">
        <f>IF(C1451="FDE", VLOOKUP(B1451, FDE,5,0),VLOOKUP(B1451,CDHU!$A$8:$F$4118,6,0))*(1+$E$8)</f>
        <v>56.544258000000006</v>
      </c>
      <c r="H1451" s="36">
        <f t="shared" si="44"/>
        <v>5654.42</v>
      </c>
      <c r="I1451" s="86">
        <f t="shared" si="45"/>
        <v>1.4250273609628378E-4</v>
      </c>
    </row>
    <row r="1452" spans="1:9">
      <c r="A1452" s="3">
        <v>1442</v>
      </c>
      <c r="B1452" s="12" t="s">
        <v>2462</v>
      </c>
      <c r="C1452" s="11" t="s">
        <v>68</v>
      </c>
      <c r="D1452" s="12" t="s">
        <v>2725</v>
      </c>
      <c r="E1452" s="13" t="s">
        <v>80</v>
      </c>
      <c r="F1452" s="14">
        <v>100</v>
      </c>
      <c r="G1452" s="87">
        <f>IF(C1452="FDE", VLOOKUP(B1452, FDE,5,0),VLOOKUP(B1452,CDHU!$A$8:$F$4118,6,0))*(1+$E$8)</f>
        <v>36.679026</v>
      </c>
      <c r="H1452" s="36">
        <f t="shared" si="44"/>
        <v>3667.9</v>
      </c>
      <c r="I1452" s="86">
        <f t="shared" si="45"/>
        <v>9.2438443859416044E-5</v>
      </c>
    </row>
    <row r="1453" spans="1:9">
      <c r="A1453" s="3">
        <v>1443</v>
      </c>
      <c r="B1453" s="12" t="s">
        <v>2456</v>
      </c>
      <c r="C1453" s="11" t="s">
        <v>68</v>
      </c>
      <c r="D1453" s="12" t="s">
        <v>2719</v>
      </c>
      <c r="E1453" s="13" t="s">
        <v>101</v>
      </c>
      <c r="F1453" s="14">
        <v>2000</v>
      </c>
      <c r="G1453" s="87">
        <f>IF(C1453="FDE", VLOOKUP(B1453, FDE,5,0),VLOOKUP(B1453,CDHU!$A$8:$F$4118,6,0))*(1+$E$8)</f>
        <v>42.127140000000004</v>
      </c>
      <c r="H1453" s="36">
        <f t="shared" si="44"/>
        <v>84254.28</v>
      </c>
      <c r="I1453" s="86">
        <f t="shared" si="45"/>
        <v>2.1233770091048064E-3</v>
      </c>
    </row>
    <row r="1454" spans="1:9">
      <c r="A1454" s="3">
        <v>1444</v>
      </c>
      <c r="B1454" s="12" t="s">
        <v>2460</v>
      </c>
      <c r="C1454" s="11" t="s">
        <v>68</v>
      </c>
      <c r="D1454" s="12" t="s">
        <v>2723</v>
      </c>
      <c r="E1454" s="13" t="s">
        <v>80</v>
      </c>
      <c r="F1454" s="14">
        <v>100</v>
      </c>
      <c r="G1454" s="87">
        <f>IF(C1454="FDE", VLOOKUP(B1454, FDE,5,0),VLOOKUP(B1454,CDHU!$A$8:$F$4118,6,0))*(1+$E$8)</f>
        <v>27.771792000000001</v>
      </c>
      <c r="H1454" s="36">
        <f t="shared" si="44"/>
        <v>2777.17</v>
      </c>
      <c r="I1454" s="86">
        <f t="shared" si="45"/>
        <v>6.9990259585336149E-5</v>
      </c>
    </row>
    <row r="1455" spans="1:9">
      <c r="A1455" s="3">
        <v>1445</v>
      </c>
      <c r="B1455" s="12" t="s">
        <v>2457</v>
      </c>
      <c r="C1455" s="11" t="s">
        <v>68</v>
      </c>
      <c r="D1455" s="12" t="s">
        <v>2720</v>
      </c>
      <c r="E1455" s="13" t="s">
        <v>80</v>
      </c>
      <c r="F1455" s="14">
        <v>250</v>
      </c>
      <c r="G1455" s="87">
        <f>IF(C1455="FDE", VLOOKUP(B1455, FDE,5,0),VLOOKUP(B1455,CDHU!$A$8:$F$4118,6,0))*(1+$E$8)</f>
        <v>23.769095999999998</v>
      </c>
      <c r="H1455" s="36">
        <f t="shared" si="44"/>
        <v>5942.27</v>
      </c>
      <c r="I1455" s="86">
        <f t="shared" si="45"/>
        <v>1.4975713399833479E-4</v>
      </c>
    </row>
    <row r="1456" spans="1:9">
      <c r="A1456" s="3">
        <v>1446</v>
      </c>
      <c r="B1456" s="12" t="s">
        <v>2459</v>
      </c>
      <c r="C1456" s="11" t="s">
        <v>68</v>
      </c>
      <c r="D1456" s="12" t="s">
        <v>2722</v>
      </c>
      <c r="E1456" s="13" t="s">
        <v>80</v>
      </c>
      <c r="F1456" s="14">
        <v>100</v>
      </c>
      <c r="G1456" s="87">
        <f>IF(C1456="FDE", VLOOKUP(B1456, FDE,5,0),VLOOKUP(B1456,CDHU!$A$8:$F$4118,6,0))*(1+$E$8)</f>
        <v>77.138375999999994</v>
      </c>
      <c r="H1456" s="36">
        <f t="shared" si="44"/>
        <v>7713.83</v>
      </c>
      <c r="I1456" s="86">
        <f t="shared" si="45"/>
        <v>1.9440400267075963E-4</v>
      </c>
    </row>
    <row r="1457" spans="1:9">
      <c r="A1457" s="3">
        <v>1447</v>
      </c>
      <c r="B1457" s="12" t="s">
        <v>2465</v>
      </c>
      <c r="C1457" s="11" t="s">
        <v>68</v>
      </c>
      <c r="D1457" s="12" t="s">
        <v>2728</v>
      </c>
      <c r="E1457" s="13" t="s">
        <v>80</v>
      </c>
      <c r="F1457" s="14">
        <v>500</v>
      </c>
      <c r="G1457" s="87">
        <f>IF(C1457="FDE", VLOOKUP(B1457, FDE,5,0),VLOOKUP(B1457,CDHU!$A$8:$F$4118,6,0))*(1+$E$8)</f>
        <v>55.667124000000008</v>
      </c>
      <c r="H1457" s="36">
        <f t="shared" si="44"/>
        <v>27833.56</v>
      </c>
      <c r="I1457" s="86">
        <f t="shared" si="45"/>
        <v>7.0146159204659015E-4</v>
      </c>
    </row>
    <row r="1458" spans="1:9">
      <c r="A1458" s="3">
        <v>1448</v>
      </c>
      <c r="B1458" s="12" t="s">
        <v>2134</v>
      </c>
      <c r="C1458" s="11" t="s">
        <v>68</v>
      </c>
      <c r="D1458" s="12" t="s">
        <v>2135</v>
      </c>
      <c r="E1458" s="13" t="s">
        <v>80</v>
      </c>
      <c r="F1458" s="14">
        <v>10</v>
      </c>
      <c r="G1458" s="87">
        <f>IF(C1458="FDE", VLOOKUP(B1458, FDE,5,0),VLOOKUP(B1458,CDHU!$A$8:$F$4118,6,0))*(1+$E$8)</f>
        <v>774.07693200000006</v>
      </c>
      <c r="H1458" s="36">
        <f t="shared" si="44"/>
        <v>7740.76</v>
      </c>
      <c r="I1458" s="86">
        <f t="shared" si="45"/>
        <v>1.9508269273677399E-4</v>
      </c>
    </row>
    <row r="1459" spans="1:9">
      <c r="A1459" s="3">
        <v>1449</v>
      </c>
      <c r="B1459" s="12">
        <v>9014042</v>
      </c>
      <c r="C1459" s="11" t="s">
        <v>16894</v>
      </c>
      <c r="D1459" s="12" t="s">
        <v>16898</v>
      </c>
      <c r="E1459" s="13" t="s">
        <v>80</v>
      </c>
      <c r="F1459" s="14">
        <v>15</v>
      </c>
      <c r="G1459" s="87">
        <f>647.76*(1+$E$8)</f>
        <v>800.242704</v>
      </c>
      <c r="H1459" s="36">
        <f t="shared" si="44"/>
        <v>12003.64</v>
      </c>
      <c r="I1459" s="86">
        <f t="shared" si="45"/>
        <v>3.0251582710778396E-4</v>
      </c>
    </row>
    <row r="1460" spans="1:9">
      <c r="A1460" s="3">
        <v>1450</v>
      </c>
      <c r="B1460" s="12">
        <v>9082048</v>
      </c>
      <c r="C1460" s="11" t="s">
        <v>16894</v>
      </c>
      <c r="D1460" s="12" t="s">
        <v>16899</v>
      </c>
      <c r="E1460" s="13" t="s">
        <v>80</v>
      </c>
      <c r="F1460" s="14">
        <v>25</v>
      </c>
      <c r="G1460" s="87">
        <f>21548.85*(1+$E$8)</f>
        <v>26621.44929</v>
      </c>
      <c r="H1460" s="36">
        <f t="shared" si="44"/>
        <v>665536.23</v>
      </c>
      <c r="I1460" s="83">
        <f t="shared" si="45"/>
        <v>1.6772849159808718E-2</v>
      </c>
    </row>
    <row r="1461" spans="1:9">
      <c r="A1461" s="3">
        <v>1451</v>
      </c>
      <c r="B1461" s="12">
        <v>9082049</v>
      </c>
      <c r="C1461" s="11" t="s">
        <v>16894</v>
      </c>
      <c r="D1461" s="12" t="s">
        <v>16900</v>
      </c>
      <c r="E1461" s="13" t="s">
        <v>80</v>
      </c>
      <c r="F1461" s="14">
        <v>40</v>
      </c>
      <c r="G1461" s="87">
        <f>11782.45*(1+$E$8)</f>
        <v>14556.038730000002</v>
      </c>
      <c r="H1461" s="36">
        <f t="shared" si="44"/>
        <v>582241.54</v>
      </c>
      <c r="I1461" s="83">
        <f t="shared" si="45"/>
        <v>1.4673655745224772E-2</v>
      </c>
    </row>
    <row r="1462" spans="1:9">
      <c r="A1462" s="3">
        <v>1452</v>
      </c>
      <c r="B1462" s="12" t="s">
        <v>16895</v>
      </c>
      <c r="C1462" s="11" t="s">
        <v>16896</v>
      </c>
      <c r="D1462" s="12" t="s">
        <v>16897</v>
      </c>
      <c r="E1462" s="13" t="s">
        <v>80</v>
      </c>
      <c r="F1462" s="14">
        <v>150</v>
      </c>
      <c r="G1462" s="87">
        <f>1674.47*(1+$E$8)</f>
        <v>2068.640238</v>
      </c>
      <c r="H1462" s="36">
        <f t="shared" si="44"/>
        <v>310296.03000000003</v>
      </c>
      <c r="I1462" s="84">
        <f t="shared" si="45"/>
        <v>7.8200829218230267E-3</v>
      </c>
    </row>
    <row r="1463" spans="1:9">
      <c r="B1463" s="16"/>
      <c r="C1463" s="16"/>
      <c r="D1463" s="23" t="s">
        <v>16905</v>
      </c>
      <c r="E1463" s="24"/>
      <c r="F1463" s="24"/>
      <c r="G1463" s="25"/>
      <c r="H1463" s="91">
        <f>SUM(H11:H1462)</f>
        <v>39679378.479999989</v>
      </c>
      <c r="I1463" s="92">
        <f>SUM(I11:I1462)</f>
        <v>1.0000000000000018</v>
      </c>
    </row>
    <row r="1466" spans="1:9">
      <c r="H1466" s="17"/>
      <c r="I1466" s="17"/>
    </row>
    <row r="1467" spans="1:9">
      <c r="B1467" s="26"/>
      <c r="C1467" s="26"/>
      <c r="D1467" s="26"/>
      <c r="E1467" s="26"/>
      <c r="F1467" s="26"/>
      <c r="G1467" s="26"/>
      <c r="H1467" s="26"/>
      <c r="I1467" s="26"/>
    </row>
    <row r="1468" spans="1:9">
      <c r="G1468" s="18"/>
      <c r="H1468" s="19"/>
      <c r="I1468" s="19"/>
    </row>
    <row r="1469" spans="1:9">
      <c r="G1469" s="18"/>
      <c r="H1469" s="19"/>
      <c r="I1469" s="19"/>
    </row>
    <row r="1470" spans="1:9">
      <c r="F1470"/>
      <c r="G1470" s="18"/>
      <c r="H1470" s="19">
        <v>47448927.555299975</v>
      </c>
      <c r="I1470" s="19"/>
    </row>
    <row r="1471" spans="1:9">
      <c r="F1471"/>
      <c r="G1471" s="18"/>
      <c r="H1471" s="19"/>
      <c r="I1471" s="19"/>
    </row>
    <row r="1472" spans="1:9">
      <c r="F1472"/>
      <c r="G1472" s="18"/>
      <c r="H1472" s="19"/>
      <c r="I1472" s="19"/>
    </row>
    <row r="1473" spans="6:9">
      <c r="F1473"/>
      <c r="G1473" s="18"/>
      <c r="H1473" s="19"/>
      <c r="I1473" s="19"/>
    </row>
    <row r="1474" spans="6:9">
      <c r="F1474"/>
      <c r="G1474" s="18"/>
      <c r="H1474" s="19"/>
      <c r="I1474" s="19"/>
    </row>
    <row r="1475" spans="6:9">
      <c r="F1475"/>
      <c r="G1475" s="18"/>
      <c r="H1475" s="19"/>
      <c r="I1475" s="19"/>
    </row>
    <row r="1476" spans="6:9">
      <c r="F1476"/>
      <c r="G1476" s="18"/>
      <c r="H1476" s="19"/>
      <c r="I1476" s="19"/>
    </row>
    <row r="1477" spans="6:9">
      <c r="F1477"/>
      <c r="G1477" s="18"/>
      <c r="H1477" s="19"/>
      <c r="I1477" s="19"/>
    </row>
    <row r="1478" spans="6:9">
      <c r="F1478"/>
      <c r="G1478" s="18"/>
      <c r="H1478" s="19"/>
      <c r="I1478" s="19"/>
    </row>
    <row r="1479" spans="6:9">
      <c r="F1479"/>
      <c r="G1479" s="18"/>
      <c r="H1479" s="19"/>
      <c r="I1479" s="19"/>
    </row>
    <row r="1480" spans="6:9">
      <c r="F1480"/>
      <c r="G1480" s="18"/>
      <c r="H1480" s="19"/>
      <c r="I1480" s="19"/>
    </row>
    <row r="1481" spans="6:9">
      <c r="F1481"/>
      <c r="G1481" s="18"/>
      <c r="H1481" s="19"/>
      <c r="I1481" s="19"/>
    </row>
    <row r="1482" spans="6:9">
      <c r="F1482"/>
      <c r="G1482" s="18"/>
      <c r="H1482" s="19"/>
      <c r="I1482" s="19"/>
    </row>
    <row r="1483" spans="6:9">
      <c r="F1483"/>
      <c r="G1483" s="18"/>
      <c r="H1483" s="19"/>
      <c r="I1483" s="19"/>
    </row>
    <row r="1484" spans="6:9">
      <c r="F1484"/>
      <c r="G1484" s="18"/>
      <c r="H1484" s="19"/>
      <c r="I1484" s="19"/>
    </row>
    <row r="1485" spans="6:9">
      <c r="F1485"/>
      <c r="G1485" s="18"/>
      <c r="H1485" s="19"/>
      <c r="I1485" s="19"/>
    </row>
    <row r="1486" spans="6:9">
      <c r="F1486"/>
      <c r="G1486" s="18"/>
      <c r="H1486" s="19"/>
      <c r="I1486" s="19"/>
    </row>
    <row r="1487" spans="6:9">
      <c r="F1487"/>
      <c r="G1487" s="18"/>
      <c r="H1487" s="19"/>
      <c r="I1487" s="19"/>
    </row>
    <row r="1488" spans="6:9">
      <c r="F1488"/>
      <c r="G1488" s="18"/>
      <c r="H1488" s="19"/>
      <c r="I1488" s="19"/>
    </row>
    <row r="1489" spans="6:9">
      <c r="F1489"/>
      <c r="G1489" s="18"/>
      <c r="H1489" s="19"/>
      <c r="I1489" s="19"/>
    </row>
    <row r="1490" spans="6:9">
      <c r="F1490"/>
      <c r="G1490" s="18"/>
      <c r="H1490" s="19"/>
      <c r="I1490" s="19"/>
    </row>
    <row r="1491" spans="6:9">
      <c r="F1491"/>
      <c r="G1491" s="18"/>
      <c r="H1491" s="19"/>
      <c r="I1491" s="19"/>
    </row>
    <row r="1492" spans="6:9">
      <c r="F1492"/>
      <c r="G1492" s="18"/>
      <c r="H1492" s="19"/>
      <c r="I1492" s="19"/>
    </row>
    <row r="1493" spans="6:9">
      <c r="F1493"/>
      <c r="G1493" s="18"/>
      <c r="H1493" s="19"/>
      <c r="I1493" s="19"/>
    </row>
    <row r="1494" spans="6:9">
      <c r="F1494"/>
      <c r="G1494" s="18"/>
      <c r="H1494" s="19"/>
      <c r="I1494" s="19"/>
    </row>
    <row r="1495" spans="6:9">
      <c r="F1495"/>
      <c r="G1495" s="18"/>
      <c r="H1495" s="19"/>
      <c r="I1495" s="19"/>
    </row>
  </sheetData>
  <autoFilter ref="A10:I1463">
    <sortState ref="A11:I1463">
      <sortCondition ref="A10:A1463"/>
    </sortState>
  </autoFilter>
  <phoneticPr fontId="35" type="noConversion"/>
  <conditionalFormatting sqref="B1:B1048576">
    <cfRule type="duplicateValues" dxfId="15" priority="4"/>
  </conditionalFormatting>
  <conditionalFormatting sqref="D1:D1048576">
    <cfRule type="duplicateValues" dxfId="14" priority="3"/>
  </conditionalFormatting>
  <conditionalFormatting sqref="D1468:D1048576 D5:D1466">
    <cfRule type="duplicateValues" dxfId="13" priority="5"/>
  </conditionalFormatting>
  <printOptions horizontalCentered="1"/>
  <pageMargins left="0.78740157480314965" right="0.39370078740157483" top="1.6141732283464567" bottom="0.98425196850393704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"/>
  <sheetViews>
    <sheetView workbookViewId="0">
      <selection activeCell="C18" sqref="C18"/>
    </sheetView>
  </sheetViews>
  <sheetFormatPr defaultRowHeight="15"/>
  <cols>
    <col min="3" max="3" width="72.28515625" customWidth="1"/>
    <col min="6" max="6" width="16" bestFit="1" customWidth="1"/>
    <col min="7" max="7" width="21.7109375" customWidth="1"/>
    <col min="8" max="8" width="13.7109375" customWidth="1"/>
  </cols>
  <sheetData>
    <row r="2" spans="1:8" ht="31.15" customHeight="1">
      <c r="A2" s="9" t="s">
        <v>2141</v>
      </c>
      <c r="B2" s="9" t="s">
        <v>2142</v>
      </c>
      <c r="C2" s="9" t="s">
        <v>2143</v>
      </c>
      <c r="D2" s="9" t="s">
        <v>2144</v>
      </c>
      <c r="E2" s="9" t="s">
        <v>2145</v>
      </c>
      <c r="F2" s="10" t="s">
        <v>16903</v>
      </c>
      <c r="G2" s="89" t="s">
        <v>2196</v>
      </c>
      <c r="H2" s="9" t="s">
        <v>2917</v>
      </c>
    </row>
    <row r="3" spans="1:8" ht="25.5">
      <c r="A3" s="12" t="s">
        <v>526</v>
      </c>
      <c r="B3" s="11" t="s">
        <v>6</v>
      </c>
      <c r="C3" s="88" t="s">
        <v>2162</v>
      </c>
      <c r="D3" s="13" t="s">
        <v>79</v>
      </c>
      <c r="E3" s="14">
        <f>PLANILHA!F342</f>
        <v>6000</v>
      </c>
      <c r="F3" s="87">
        <v>368.24803200000002</v>
      </c>
      <c r="G3" s="36">
        <f>E3*F3</f>
        <v>2209488.1920000003</v>
      </c>
      <c r="H3" s="82">
        <f>PLANILHA!I342</f>
        <v>5.5683538266953228E-2</v>
      </c>
    </row>
    <row r="4" spans="1:8" ht="25.5">
      <c r="A4" s="12" t="s">
        <v>166</v>
      </c>
      <c r="B4" s="11" t="s">
        <v>6</v>
      </c>
      <c r="C4" s="88" t="s">
        <v>2149</v>
      </c>
      <c r="D4" s="13" t="s">
        <v>122</v>
      </c>
      <c r="E4" s="14">
        <f>PLANILHA!F81</f>
        <v>44500</v>
      </c>
      <c r="F4" s="87">
        <f>PLANILHA!G81</f>
        <v>35.826599999999999</v>
      </c>
      <c r="G4" s="36">
        <f>E4*F4</f>
        <v>1594283.7</v>
      </c>
      <c r="H4" s="82">
        <f>PLANILHA!I81</f>
        <v>4.0179150003662061E-2</v>
      </c>
    </row>
    <row r="5" spans="1:8" ht="25.5">
      <c r="A5" s="12" t="s">
        <v>165</v>
      </c>
      <c r="B5" s="11" t="s">
        <v>6</v>
      </c>
      <c r="C5" s="88" t="s">
        <v>2148</v>
      </c>
      <c r="D5" s="13" t="s">
        <v>122</v>
      </c>
      <c r="E5" s="14">
        <f>PLANILHA!F80</f>
        <v>49000</v>
      </c>
      <c r="F5" s="87">
        <f>PLANILHA!G80</f>
        <v>32.466312000000002</v>
      </c>
      <c r="G5" s="36">
        <f>E5*F5</f>
        <v>1590849.2880000002</v>
      </c>
      <c r="H5" s="82">
        <f>PLANILHA!I80</f>
        <v>4.009259572454877E-2</v>
      </c>
    </row>
    <row r="6" spans="1:8">
      <c r="A6" s="12" t="s">
        <v>1825</v>
      </c>
      <c r="B6" s="11" t="s">
        <v>6</v>
      </c>
      <c r="C6" s="88" t="s">
        <v>1826</v>
      </c>
      <c r="D6" s="13" t="s">
        <v>79</v>
      </c>
      <c r="E6" s="14">
        <f>PLANILHA!F1071</f>
        <v>43500</v>
      </c>
      <c r="F6" s="87">
        <f>PLANILHA!G1071</f>
        <v>36.851982</v>
      </c>
      <c r="G6" s="36">
        <f>E6*F6</f>
        <v>1603061.2169999999</v>
      </c>
      <c r="H6" s="82">
        <f>PLANILHA!I1071</f>
        <v>4.0400360877829972E-2</v>
      </c>
    </row>
    <row r="7" spans="1:8">
      <c r="A7" s="12" t="s">
        <v>65</v>
      </c>
      <c r="B7" s="11" t="s">
        <v>6</v>
      </c>
      <c r="C7" s="88" t="s">
        <v>66</v>
      </c>
      <c r="D7" s="13" t="s">
        <v>101</v>
      </c>
      <c r="E7" s="14">
        <f>PLANILHA!F1111</f>
        <v>1850</v>
      </c>
      <c r="F7" s="87">
        <v>867.96733200000006</v>
      </c>
      <c r="G7" s="36">
        <f>E7*F7</f>
        <v>1605739.5642000001</v>
      </c>
      <c r="H7" s="82">
        <f>PLANILHA!I1111</f>
        <v>4.0467860675019333E-2</v>
      </c>
    </row>
  </sheetData>
  <sortState ref="A3:H22">
    <sortCondition descending="1" ref="H3:H22"/>
  </sortState>
  <conditionalFormatting sqref="A2">
    <cfRule type="duplicateValues" dxfId="12" priority="8"/>
  </conditionalFormatting>
  <conditionalFormatting sqref="C2">
    <cfRule type="duplicateValues" dxfId="11" priority="7"/>
    <cfRule type="duplicateValues" dxfId="10" priority="9"/>
  </conditionalFormatting>
  <conditionalFormatting sqref="A3:A7">
    <cfRule type="duplicateValues" dxfId="9" priority="16"/>
  </conditionalFormatting>
  <conditionalFormatting sqref="C3:C7">
    <cfRule type="duplicateValues" dxfId="8" priority="17"/>
  </conditionalFormatting>
  <conditionalFormatting sqref="C3:C7">
    <cfRule type="duplicateValues" dxfId="7" priority="18"/>
  </conditionalFormatting>
  <pageMargins left="0.511811024" right="0.511811024" top="0.78740157499999996" bottom="0.78740157499999996" header="0.31496062000000002" footer="0.31496062000000002"/>
  <pageSetup paperSize="9" scale="8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6"/>
  <sheetViews>
    <sheetView workbookViewId="0">
      <selection activeCell="F7" sqref="F7"/>
    </sheetView>
  </sheetViews>
  <sheetFormatPr defaultRowHeight="15"/>
  <cols>
    <col min="1" max="1" width="2.140625" customWidth="1"/>
    <col min="2" max="2" width="9" bestFit="1" customWidth="1"/>
    <col min="3" max="3" width="113.42578125" customWidth="1"/>
    <col min="4" max="4" width="11.7109375" customWidth="1"/>
    <col min="5" max="5" width="13.140625" style="4" bestFit="1" customWidth="1"/>
    <col min="6" max="6" width="13.42578125" customWidth="1"/>
  </cols>
  <sheetData>
    <row r="1" spans="1:6">
      <c r="B1">
        <v>1</v>
      </c>
      <c r="C1">
        <v>2</v>
      </c>
      <c r="D1">
        <v>3</v>
      </c>
      <c r="E1" s="4">
        <v>4</v>
      </c>
      <c r="F1">
        <v>5</v>
      </c>
    </row>
    <row r="2" spans="1:6" s="40" customFormat="1" ht="43.15" customHeight="1">
      <c r="B2" s="93" t="s">
        <v>2918</v>
      </c>
      <c r="C2" s="93"/>
      <c r="D2" s="93"/>
      <c r="E2" s="93"/>
      <c r="F2" s="93"/>
    </row>
    <row r="3" spans="1:6" s="40" customFormat="1">
      <c r="B3" s="42"/>
      <c r="C3" s="42"/>
      <c r="D3" s="42"/>
      <c r="E3" s="42"/>
      <c r="F3" s="43"/>
    </row>
    <row r="4" spans="1:6" s="40" customFormat="1" ht="15" customHeight="1">
      <c r="B4" s="94" t="s">
        <v>2919</v>
      </c>
      <c r="C4" s="94"/>
      <c r="D4" s="94"/>
      <c r="E4" s="94"/>
      <c r="F4" s="94"/>
    </row>
    <row r="5" spans="1:6" s="40" customFormat="1" ht="15" customHeight="1">
      <c r="B5" s="95" t="s">
        <v>2920</v>
      </c>
      <c r="C5" s="96"/>
      <c r="D5" s="41" t="s">
        <v>2921</v>
      </c>
      <c r="E5" s="41" t="s">
        <v>2922</v>
      </c>
      <c r="F5" s="44" t="s">
        <v>2923</v>
      </c>
    </row>
    <row r="7" spans="1:6">
      <c r="A7" s="45"/>
      <c r="B7" s="46" t="s">
        <v>2924</v>
      </c>
      <c r="C7" s="46" t="s">
        <v>2925</v>
      </c>
      <c r="D7" s="47" t="s">
        <v>2926</v>
      </c>
      <c r="E7" s="48">
        <v>3.67</v>
      </c>
      <c r="F7" s="48">
        <f>ROUND((E7*100)/119.5,2)</f>
        <v>3.07</v>
      </c>
    </row>
    <row r="8" spans="1:6">
      <c r="A8" s="45"/>
      <c r="B8" s="46" t="s">
        <v>2927</v>
      </c>
      <c r="C8" s="46" t="s">
        <v>2928</v>
      </c>
      <c r="D8" s="47" t="s">
        <v>2929</v>
      </c>
      <c r="E8" s="48">
        <v>147.47</v>
      </c>
      <c r="F8" s="48">
        <f t="shared" ref="F8:F71" si="0">ROUND((E8*100)/119.5,2)</f>
        <v>123.41</v>
      </c>
    </row>
    <row r="9" spans="1:6">
      <c r="A9" s="45"/>
      <c r="B9" s="46" t="s">
        <v>2930</v>
      </c>
      <c r="C9" s="46" t="s">
        <v>2931</v>
      </c>
      <c r="D9" s="47" t="s">
        <v>2929</v>
      </c>
      <c r="E9" s="48">
        <v>929.27</v>
      </c>
      <c r="F9" s="48">
        <f t="shared" si="0"/>
        <v>777.63</v>
      </c>
    </row>
    <row r="10" spans="1:6">
      <c r="A10" s="45"/>
      <c r="B10" s="46" t="s">
        <v>2932</v>
      </c>
      <c r="C10" s="46" t="s">
        <v>2933</v>
      </c>
      <c r="D10" s="47" t="s">
        <v>2929</v>
      </c>
      <c r="E10" s="48">
        <v>2865.13</v>
      </c>
      <c r="F10" s="48">
        <f t="shared" si="0"/>
        <v>2397.6</v>
      </c>
    </row>
    <row r="11" spans="1:6">
      <c r="A11" s="45"/>
      <c r="B11" s="46" t="s">
        <v>2934</v>
      </c>
      <c r="C11" s="46" t="s">
        <v>2935</v>
      </c>
      <c r="D11" s="47" t="s">
        <v>2929</v>
      </c>
      <c r="E11" s="48">
        <v>4662.6099999999997</v>
      </c>
      <c r="F11" s="48">
        <f t="shared" si="0"/>
        <v>3901.77</v>
      </c>
    </row>
    <row r="12" spans="1:6">
      <c r="A12" s="45"/>
      <c r="B12" s="46" t="s">
        <v>2936</v>
      </c>
      <c r="C12" s="46" t="s">
        <v>2937</v>
      </c>
      <c r="D12" s="47" t="s">
        <v>2929</v>
      </c>
      <c r="E12" s="48">
        <v>9633.11</v>
      </c>
      <c r="F12" s="48">
        <f t="shared" si="0"/>
        <v>8061.18</v>
      </c>
    </row>
    <row r="13" spans="1:6">
      <c r="A13" s="45"/>
      <c r="B13" s="46" t="s">
        <v>2938</v>
      </c>
      <c r="C13" s="46" t="s">
        <v>2939</v>
      </c>
      <c r="D13" s="47" t="s">
        <v>2929</v>
      </c>
      <c r="E13" s="48">
        <v>13574.11</v>
      </c>
      <c r="F13" s="48">
        <f t="shared" si="0"/>
        <v>11359.09</v>
      </c>
    </row>
    <row r="14" spans="1:6">
      <c r="A14" s="45"/>
      <c r="B14" s="46" t="s">
        <v>2940</v>
      </c>
      <c r="C14" s="46" t="s">
        <v>2941</v>
      </c>
      <c r="D14" s="47" t="s">
        <v>2929</v>
      </c>
      <c r="E14" s="48">
        <v>110.67</v>
      </c>
      <c r="F14" s="48">
        <f t="shared" si="0"/>
        <v>92.61</v>
      </c>
    </row>
    <row r="15" spans="1:6">
      <c r="A15" s="45"/>
      <c r="B15" s="46" t="s">
        <v>2942</v>
      </c>
      <c r="C15" s="46" t="s">
        <v>2943</v>
      </c>
      <c r="D15" s="47" t="s">
        <v>2929</v>
      </c>
      <c r="E15" s="48">
        <v>642.49</v>
      </c>
      <c r="F15" s="48">
        <f t="shared" si="0"/>
        <v>537.65</v>
      </c>
    </row>
    <row r="16" spans="1:6">
      <c r="A16" s="45"/>
      <c r="B16" s="46" t="s">
        <v>2944</v>
      </c>
      <c r="C16" s="46" t="s">
        <v>2945</v>
      </c>
      <c r="D16" s="47" t="s">
        <v>2929</v>
      </c>
      <c r="E16" s="48">
        <v>2291.58</v>
      </c>
      <c r="F16" s="48">
        <f t="shared" si="0"/>
        <v>1917.64</v>
      </c>
    </row>
    <row r="17" spans="1:6">
      <c r="A17" s="45"/>
      <c r="B17" s="46" t="s">
        <v>2946</v>
      </c>
      <c r="C17" s="46" t="s">
        <v>2947</v>
      </c>
      <c r="D17" s="47" t="s">
        <v>2929</v>
      </c>
      <c r="E17" s="48">
        <v>3802.29</v>
      </c>
      <c r="F17" s="48">
        <f t="shared" si="0"/>
        <v>3181.83</v>
      </c>
    </row>
    <row r="18" spans="1:6">
      <c r="A18" s="45"/>
      <c r="B18" s="46" t="s">
        <v>2948</v>
      </c>
      <c r="C18" s="46" t="s">
        <v>2949</v>
      </c>
      <c r="D18" s="47" t="s">
        <v>2929</v>
      </c>
      <c r="E18" s="48">
        <v>8486.01</v>
      </c>
      <c r="F18" s="48">
        <f t="shared" si="0"/>
        <v>7101.26</v>
      </c>
    </row>
    <row r="19" spans="1:6">
      <c r="A19" s="45"/>
      <c r="B19" s="46" t="s">
        <v>2950</v>
      </c>
      <c r="C19" s="46" t="s">
        <v>2951</v>
      </c>
      <c r="D19" s="47" t="s">
        <v>2929</v>
      </c>
      <c r="E19" s="48">
        <v>12140.23</v>
      </c>
      <c r="F19" s="48">
        <f t="shared" si="0"/>
        <v>10159.19</v>
      </c>
    </row>
    <row r="20" spans="1:6">
      <c r="A20" s="45"/>
      <c r="B20" s="46" t="s">
        <v>2952</v>
      </c>
      <c r="C20" s="49" t="s">
        <v>2953</v>
      </c>
      <c r="D20" s="47" t="s">
        <v>2929</v>
      </c>
      <c r="E20" s="48">
        <v>24280.46</v>
      </c>
      <c r="F20" s="48">
        <f t="shared" si="0"/>
        <v>20318.38</v>
      </c>
    </row>
    <row r="21" spans="1:6">
      <c r="A21" s="45"/>
      <c r="B21" s="46" t="s">
        <v>2954</v>
      </c>
      <c r="C21" s="49" t="s">
        <v>2955</v>
      </c>
      <c r="D21" s="47" t="s">
        <v>2929</v>
      </c>
      <c r="E21" s="48">
        <v>36420.699999999997</v>
      </c>
      <c r="F21" s="48">
        <f t="shared" si="0"/>
        <v>30477.57</v>
      </c>
    </row>
    <row r="22" spans="1:6">
      <c r="A22" s="45"/>
      <c r="B22" s="46" t="s">
        <v>2956</v>
      </c>
      <c r="C22" s="50" t="s">
        <v>2957</v>
      </c>
      <c r="D22" s="47" t="s">
        <v>2929</v>
      </c>
      <c r="E22" s="48">
        <v>2510.63</v>
      </c>
      <c r="F22" s="48">
        <f t="shared" si="0"/>
        <v>2100.9499999999998</v>
      </c>
    </row>
    <row r="23" spans="1:6">
      <c r="A23" s="45"/>
      <c r="B23" s="46" t="s">
        <v>2958</v>
      </c>
      <c r="C23" s="50" t="s">
        <v>2959</v>
      </c>
      <c r="D23" s="47" t="s">
        <v>2929</v>
      </c>
      <c r="E23" s="48">
        <v>3248.39</v>
      </c>
      <c r="F23" s="48">
        <f t="shared" si="0"/>
        <v>2718.32</v>
      </c>
    </row>
    <row r="24" spans="1:6">
      <c r="A24" s="45"/>
      <c r="B24" s="46" t="s">
        <v>2960</v>
      </c>
      <c r="C24" s="51" t="s">
        <v>2961</v>
      </c>
      <c r="D24" s="47" t="s">
        <v>2929</v>
      </c>
      <c r="E24" s="48">
        <v>4264.6400000000003</v>
      </c>
      <c r="F24" s="48">
        <f t="shared" si="0"/>
        <v>3568.74</v>
      </c>
    </row>
    <row r="25" spans="1:6">
      <c r="A25" s="45"/>
      <c r="B25" s="46" t="s">
        <v>2962</v>
      </c>
      <c r="C25" s="51" t="s">
        <v>2963</v>
      </c>
      <c r="D25" s="47" t="s">
        <v>2929</v>
      </c>
      <c r="E25" s="48">
        <v>4707.3500000000004</v>
      </c>
      <c r="F25" s="48">
        <f t="shared" si="0"/>
        <v>3939.21</v>
      </c>
    </row>
    <row r="26" spans="1:6">
      <c r="A26" s="45"/>
      <c r="B26" s="46" t="s">
        <v>2964</v>
      </c>
      <c r="C26" s="46" t="s">
        <v>2965</v>
      </c>
      <c r="D26" s="47" t="s">
        <v>2966</v>
      </c>
      <c r="E26" s="48">
        <v>636.38</v>
      </c>
      <c r="F26" s="48">
        <f t="shared" si="0"/>
        <v>532.54</v>
      </c>
    </row>
    <row r="27" spans="1:6">
      <c r="A27" s="45"/>
      <c r="B27" s="46" t="s">
        <v>2967</v>
      </c>
      <c r="C27" s="46" t="s">
        <v>2968</v>
      </c>
      <c r="D27" s="47" t="s">
        <v>2969</v>
      </c>
      <c r="E27" s="48">
        <v>45.99</v>
      </c>
      <c r="F27" s="48">
        <f t="shared" si="0"/>
        <v>38.49</v>
      </c>
    </row>
    <row r="28" spans="1:6">
      <c r="A28" s="45"/>
      <c r="B28" s="46" t="s">
        <v>2970</v>
      </c>
      <c r="C28" s="46" t="s">
        <v>2971</v>
      </c>
      <c r="D28" s="47" t="s">
        <v>2969</v>
      </c>
      <c r="E28" s="48">
        <v>56.91</v>
      </c>
      <c r="F28" s="48">
        <f t="shared" si="0"/>
        <v>47.62</v>
      </c>
    </row>
    <row r="29" spans="1:6">
      <c r="A29" s="45"/>
      <c r="B29" s="46" t="s">
        <v>2972</v>
      </c>
      <c r="C29" s="46" t="s">
        <v>2973</v>
      </c>
      <c r="D29" s="47" t="s">
        <v>2969</v>
      </c>
      <c r="E29" s="48">
        <v>56.91</v>
      </c>
      <c r="F29" s="48">
        <f t="shared" si="0"/>
        <v>47.62</v>
      </c>
    </row>
    <row r="30" spans="1:6">
      <c r="A30" s="45"/>
      <c r="B30" s="46" t="s">
        <v>2974</v>
      </c>
      <c r="C30" s="46" t="s">
        <v>2975</v>
      </c>
      <c r="D30" s="47" t="s">
        <v>2976</v>
      </c>
      <c r="E30" s="48">
        <v>2.5299999999999998</v>
      </c>
      <c r="F30" s="48">
        <f t="shared" si="0"/>
        <v>2.12</v>
      </c>
    </row>
    <row r="31" spans="1:6">
      <c r="A31" s="45"/>
      <c r="B31" s="46" t="s">
        <v>2977</v>
      </c>
      <c r="C31" s="46" t="s">
        <v>2978</v>
      </c>
      <c r="D31" s="47" t="s">
        <v>2966</v>
      </c>
      <c r="E31" s="48">
        <v>636.38</v>
      </c>
      <c r="F31" s="48">
        <f t="shared" si="0"/>
        <v>532.54</v>
      </c>
    </row>
    <row r="32" spans="1:6">
      <c r="A32" s="45"/>
      <c r="B32" s="46" t="s">
        <v>2979</v>
      </c>
      <c r="C32" s="46" t="s">
        <v>2968</v>
      </c>
      <c r="D32" s="47" t="s">
        <v>2969</v>
      </c>
      <c r="E32" s="48">
        <v>11.04</v>
      </c>
      <c r="F32" s="48">
        <f t="shared" si="0"/>
        <v>9.24</v>
      </c>
    </row>
    <row r="33" spans="1:6">
      <c r="A33" s="45"/>
      <c r="B33" s="46" t="s">
        <v>2980</v>
      </c>
      <c r="C33" s="46" t="s">
        <v>2971</v>
      </c>
      <c r="D33" s="47" t="s">
        <v>2969</v>
      </c>
      <c r="E33" s="48">
        <v>32.71</v>
      </c>
      <c r="F33" s="48">
        <f t="shared" si="0"/>
        <v>27.37</v>
      </c>
    </row>
    <row r="34" spans="1:6">
      <c r="A34" s="45"/>
      <c r="B34" s="46" t="s">
        <v>2981</v>
      </c>
      <c r="C34" s="46" t="s">
        <v>2973</v>
      </c>
      <c r="D34" s="47" t="s">
        <v>2969</v>
      </c>
      <c r="E34" s="48">
        <v>35.08</v>
      </c>
      <c r="F34" s="48">
        <f t="shared" si="0"/>
        <v>29.36</v>
      </c>
    </row>
    <row r="35" spans="1:6">
      <c r="A35" s="45"/>
      <c r="B35" s="46" t="s">
        <v>2982</v>
      </c>
      <c r="C35" s="46" t="s">
        <v>2983</v>
      </c>
      <c r="D35" s="47" t="s">
        <v>2976</v>
      </c>
      <c r="E35" s="48">
        <v>3.35</v>
      </c>
      <c r="F35" s="48">
        <f t="shared" si="0"/>
        <v>2.8</v>
      </c>
    </row>
    <row r="36" spans="1:6">
      <c r="A36" s="45"/>
      <c r="B36" s="46" t="s">
        <v>2984</v>
      </c>
      <c r="C36" s="46" t="s">
        <v>2985</v>
      </c>
      <c r="D36" s="47" t="s">
        <v>2966</v>
      </c>
      <c r="E36" s="48">
        <v>636.38</v>
      </c>
      <c r="F36" s="48">
        <f t="shared" si="0"/>
        <v>532.54</v>
      </c>
    </row>
    <row r="37" spans="1:6">
      <c r="A37" s="45"/>
      <c r="B37" s="46" t="s">
        <v>2986</v>
      </c>
      <c r="C37" s="46" t="s">
        <v>2987</v>
      </c>
      <c r="D37" s="47" t="s">
        <v>2926</v>
      </c>
      <c r="E37" s="48">
        <v>116.22</v>
      </c>
      <c r="F37" s="48">
        <f t="shared" si="0"/>
        <v>97.26</v>
      </c>
    </row>
    <row r="38" spans="1:6">
      <c r="A38" s="45"/>
      <c r="B38" s="46" t="s">
        <v>2988</v>
      </c>
      <c r="C38" s="46" t="s">
        <v>2989</v>
      </c>
      <c r="D38" s="47" t="s">
        <v>2926</v>
      </c>
      <c r="E38" s="48">
        <v>131.5</v>
      </c>
      <c r="F38" s="48">
        <f t="shared" si="0"/>
        <v>110.04</v>
      </c>
    </row>
    <row r="39" spans="1:6">
      <c r="A39" s="45"/>
      <c r="B39" s="46" t="s">
        <v>2990</v>
      </c>
      <c r="C39" s="46" t="s">
        <v>2991</v>
      </c>
      <c r="D39" s="47" t="s">
        <v>2926</v>
      </c>
      <c r="E39" s="48">
        <v>84.42</v>
      </c>
      <c r="F39" s="48">
        <f t="shared" si="0"/>
        <v>70.64</v>
      </c>
    </row>
    <row r="40" spans="1:6">
      <c r="A40" s="45"/>
      <c r="B40" s="46" t="s">
        <v>2992</v>
      </c>
      <c r="C40" s="46" t="s">
        <v>2993</v>
      </c>
      <c r="D40" s="47" t="s">
        <v>2966</v>
      </c>
      <c r="E40" s="48">
        <v>636.38</v>
      </c>
      <c r="F40" s="48">
        <f t="shared" si="0"/>
        <v>532.54</v>
      </c>
    </row>
    <row r="41" spans="1:6">
      <c r="A41" s="45"/>
      <c r="B41" s="46" t="s">
        <v>2994</v>
      </c>
      <c r="C41" s="46" t="s">
        <v>2995</v>
      </c>
      <c r="D41" s="47" t="s">
        <v>2969</v>
      </c>
      <c r="E41" s="48">
        <v>42.31</v>
      </c>
      <c r="F41" s="48">
        <f t="shared" si="0"/>
        <v>35.409999999999997</v>
      </c>
    </row>
    <row r="42" spans="1:6">
      <c r="A42" s="45"/>
      <c r="B42" s="46" t="s">
        <v>2996</v>
      </c>
      <c r="C42" s="46" t="s">
        <v>2997</v>
      </c>
      <c r="D42" s="47" t="s">
        <v>2969</v>
      </c>
      <c r="E42" s="48">
        <v>55.19</v>
      </c>
      <c r="F42" s="48">
        <f t="shared" si="0"/>
        <v>46.18</v>
      </c>
    </row>
    <row r="43" spans="1:6">
      <c r="A43" s="45"/>
      <c r="B43" s="46" t="s">
        <v>2998</v>
      </c>
      <c r="C43" s="46" t="s">
        <v>2999</v>
      </c>
      <c r="D43" s="47" t="s">
        <v>2966</v>
      </c>
      <c r="E43" s="48">
        <v>636.38</v>
      </c>
      <c r="F43" s="48">
        <f t="shared" si="0"/>
        <v>532.54</v>
      </c>
    </row>
    <row r="44" spans="1:6">
      <c r="A44" s="45"/>
      <c r="B44" s="46" t="s">
        <v>3000</v>
      </c>
      <c r="C44" s="46" t="s">
        <v>3001</v>
      </c>
      <c r="D44" s="47" t="s">
        <v>2926</v>
      </c>
      <c r="E44" s="48">
        <v>7.35</v>
      </c>
      <c r="F44" s="48">
        <f t="shared" si="0"/>
        <v>6.15</v>
      </c>
    </row>
    <row r="45" spans="1:6">
      <c r="A45" s="45"/>
      <c r="B45" s="46" t="s">
        <v>3002</v>
      </c>
      <c r="C45" s="46" t="s">
        <v>3003</v>
      </c>
      <c r="D45" s="47" t="s">
        <v>2969</v>
      </c>
      <c r="E45" s="48">
        <v>64.39</v>
      </c>
      <c r="F45" s="48">
        <f t="shared" si="0"/>
        <v>53.88</v>
      </c>
    </row>
    <row r="46" spans="1:6">
      <c r="A46" s="45"/>
      <c r="B46" s="46" t="s">
        <v>3004</v>
      </c>
      <c r="C46" s="46" t="s">
        <v>3005</v>
      </c>
      <c r="D46" s="47" t="s">
        <v>2966</v>
      </c>
      <c r="E46" s="48">
        <v>636.38</v>
      </c>
      <c r="F46" s="48">
        <f t="shared" si="0"/>
        <v>532.54</v>
      </c>
    </row>
    <row r="47" spans="1:6">
      <c r="A47" s="45"/>
      <c r="B47" s="46" t="s">
        <v>3006</v>
      </c>
      <c r="C47" s="46" t="s">
        <v>3007</v>
      </c>
      <c r="D47" s="47" t="s">
        <v>2926</v>
      </c>
      <c r="E47" s="48">
        <v>12.07</v>
      </c>
      <c r="F47" s="48">
        <f t="shared" si="0"/>
        <v>10.1</v>
      </c>
    </row>
    <row r="48" spans="1:6">
      <c r="A48" s="45"/>
      <c r="B48" s="46" t="s">
        <v>3008</v>
      </c>
      <c r="C48" s="46" t="s">
        <v>3009</v>
      </c>
      <c r="D48" s="47" t="s">
        <v>2926</v>
      </c>
      <c r="E48" s="48">
        <v>41.27</v>
      </c>
      <c r="F48" s="48">
        <f t="shared" si="0"/>
        <v>34.54</v>
      </c>
    </row>
    <row r="49" spans="1:6">
      <c r="A49" s="45"/>
      <c r="B49" s="46" t="s">
        <v>3010</v>
      </c>
      <c r="C49" s="46" t="s">
        <v>3011</v>
      </c>
      <c r="D49" s="47" t="s">
        <v>2966</v>
      </c>
      <c r="E49" s="48">
        <v>636.38</v>
      </c>
      <c r="F49" s="48">
        <f t="shared" si="0"/>
        <v>532.54</v>
      </c>
    </row>
    <row r="50" spans="1:6">
      <c r="A50" s="45"/>
      <c r="B50" s="46" t="s">
        <v>3012</v>
      </c>
      <c r="C50" s="46" t="s">
        <v>3013</v>
      </c>
      <c r="D50" s="47" t="s">
        <v>3014</v>
      </c>
      <c r="E50" s="48">
        <v>78.569999999999993</v>
      </c>
      <c r="F50" s="48">
        <f t="shared" si="0"/>
        <v>65.75</v>
      </c>
    </row>
    <row r="51" spans="1:6">
      <c r="A51" s="45"/>
      <c r="B51" s="46" t="s">
        <v>3015</v>
      </c>
      <c r="C51" s="46" t="s">
        <v>3016</v>
      </c>
      <c r="D51" s="47" t="s">
        <v>3014</v>
      </c>
      <c r="E51" s="48">
        <v>110.83</v>
      </c>
      <c r="F51" s="48">
        <f t="shared" si="0"/>
        <v>92.74</v>
      </c>
    </row>
    <row r="52" spans="1:6">
      <c r="A52" s="45"/>
      <c r="B52" s="46" t="s">
        <v>3017</v>
      </c>
      <c r="C52" s="46" t="s">
        <v>3018</v>
      </c>
      <c r="D52" s="47" t="s">
        <v>3014</v>
      </c>
      <c r="E52" s="48">
        <v>138.08000000000001</v>
      </c>
      <c r="F52" s="48">
        <f t="shared" si="0"/>
        <v>115.55</v>
      </c>
    </row>
    <row r="53" spans="1:6">
      <c r="A53" s="45"/>
      <c r="B53" s="46" t="s">
        <v>3019</v>
      </c>
      <c r="C53" s="46" t="s">
        <v>3020</v>
      </c>
      <c r="D53" s="47" t="s">
        <v>3014</v>
      </c>
      <c r="E53" s="48">
        <v>171.89</v>
      </c>
      <c r="F53" s="48">
        <f t="shared" si="0"/>
        <v>143.84</v>
      </c>
    </row>
    <row r="54" spans="1:6">
      <c r="A54" s="45"/>
      <c r="B54" s="46" t="s">
        <v>3021</v>
      </c>
      <c r="C54" s="46" t="s">
        <v>3022</v>
      </c>
      <c r="D54" s="47" t="s">
        <v>2926</v>
      </c>
      <c r="E54" s="48">
        <v>18.37</v>
      </c>
      <c r="F54" s="48">
        <f t="shared" si="0"/>
        <v>15.37</v>
      </c>
    </row>
    <row r="55" spans="1:6">
      <c r="A55" s="45"/>
      <c r="B55" s="46" t="s">
        <v>3023</v>
      </c>
      <c r="C55" s="46" t="s">
        <v>3024</v>
      </c>
      <c r="D55" s="47" t="s">
        <v>2926</v>
      </c>
      <c r="E55" s="48">
        <v>21.03</v>
      </c>
      <c r="F55" s="48">
        <f t="shared" si="0"/>
        <v>17.600000000000001</v>
      </c>
    </row>
    <row r="56" spans="1:6">
      <c r="A56" s="45"/>
      <c r="B56" s="46" t="s">
        <v>3025</v>
      </c>
      <c r="C56" s="46" t="s">
        <v>3026</v>
      </c>
      <c r="D56" s="47" t="s">
        <v>2926</v>
      </c>
      <c r="E56" s="48">
        <v>29.34</v>
      </c>
      <c r="F56" s="48">
        <f t="shared" si="0"/>
        <v>24.55</v>
      </c>
    </row>
    <row r="57" spans="1:6">
      <c r="A57" s="45"/>
      <c r="B57" s="46" t="s">
        <v>3027</v>
      </c>
      <c r="C57" s="46" t="s">
        <v>3028</v>
      </c>
      <c r="D57" s="47" t="s">
        <v>2969</v>
      </c>
      <c r="E57" s="48">
        <v>232.31</v>
      </c>
      <c r="F57" s="48">
        <f t="shared" si="0"/>
        <v>194.4</v>
      </c>
    </row>
    <row r="58" spans="1:6">
      <c r="A58" s="45"/>
      <c r="B58" s="46" t="s">
        <v>3029</v>
      </c>
      <c r="C58" s="46" t="s">
        <v>3030</v>
      </c>
      <c r="D58" s="47" t="s">
        <v>2969</v>
      </c>
      <c r="E58" s="48">
        <v>248.8</v>
      </c>
      <c r="F58" s="48">
        <f t="shared" si="0"/>
        <v>208.2</v>
      </c>
    </row>
    <row r="59" spans="1:6">
      <c r="A59" s="45"/>
      <c r="B59" s="46" t="s">
        <v>3031</v>
      </c>
      <c r="C59" s="46" t="s">
        <v>3032</v>
      </c>
      <c r="D59" s="47" t="s">
        <v>3014</v>
      </c>
      <c r="E59" s="48">
        <v>349.58</v>
      </c>
      <c r="F59" s="48">
        <f t="shared" si="0"/>
        <v>292.54000000000002</v>
      </c>
    </row>
    <row r="60" spans="1:6">
      <c r="A60" s="45"/>
      <c r="B60" s="46" t="s">
        <v>3033</v>
      </c>
      <c r="C60" s="46" t="s">
        <v>3034</v>
      </c>
      <c r="D60" s="47" t="s">
        <v>3014</v>
      </c>
      <c r="E60" s="48">
        <v>372.63</v>
      </c>
      <c r="F60" s="48">
        <f t="shared" si="0"/>
        <v>311.82</v>
      </c>
    </row>
    <row r="61" spans="1:6">
      <c r="A61" s="45"/>
      <c r="B61" s="46" t="s">
        <v>3035</v>
      </c>
      <c r="C61" s="46" t="s">
        <v>3036</v>
      </c>
      <c r="D61" s="47" t="s">
        <v>2926</v>
      </c>
      <c r="E61" s="48">
        <v>244.42</v>
      </c>
      <c r="F61" s="48">
        <f t="shared" si="0"/>
        <v>204.54</v>
      </c>
    </row>
    <row r="62" spans="1:6">
      <c r="A62" s="45"/>
      <c r="B62" s="46" t="s">
        <v>3037</v>
      </c>
      <c r="C62" s="46" t="s">
        <v>3038</v>
      </c>
      <c r="D62" s="47" t="s">
        <v>2926</v>
      </c>
      <c r="E62" s="48">
        <v>394.44</v>
      </c>
      <c r="F62" s="48">
        <f t="shared" si="0"/>
        <v>330.08</v>
      </c>
    </row>
    <row r="63" spans="1:6">
      <c r="A63" s="45"/>
      <c r="B63" s="46" t="s">
        <v>3039</v>
      </c>
      <c r="C63" s="46" t="s">
        <v>3040</v>
      </c>
      <c r="D63" s="47" t="s">
        <v>2926</v>
      </c>
      <c r="E63" s="48">
        <v>228.92</v>
      </c>
      <c r="F63" s="48">
        <f t="shared" si="0"/>
        <v>191.56</v>
      </c>
    </row>
    <row r="64" spans="1:6">
      <c r="A64" s="45"/>
      <c r="B64" s="46" t="s">
        <v>3041</v>
      </c>
      <c r="C64" s="46" t="s">
        <v>3042</v>
      </c>
      <c r="D64" s="47" t="s">
        <v>3014</v>
      </c>
      <c r="E64" s="48">
        <v>151.82</v>
      </c>
      <c r="F64" s="48">
        <f t="shared" si="0"/>
        <v>127.05</v>
      </c>
    </row>
    <row r="65" spans="1:6">
      <c r="A65" s="45"/>
      <c r="B65" s="46" t="s">
        <v>3043</v>
      </c>
      <c r="C65" s="46" t="s">
        <v>3044</v>
      </c>
      <c r="D65" s="47" t="s">
        <v>3014</v>
      </c>
      <c r="E65" s="48">
        <v>138.34</v>
      </c>
      <c r="F65" s="48">
        <f t="shared" si="0"/>
        <v>115.77</v>
      </c>
    </row>
    <row r="66" spans="1:6">
      <c r="A66" s="45"/>
      <c r="B66" s="46" t="s">
        <v>3045</v>
      </c>
      <c r="C66" s="46" t="s">
        <v>3046</v>
      </c>
      <c r="D66" s="47" t="s">
        <v>3014</v>
      </c>
      <c r="E66" s="48">
        <v>170.52</v>
      </c>
      <c r="F66" s="48">
        <f t="shared" si="0"/>
        <v>142.69</v>
      </c>
    </row>
    <row r="67" spans="1:6">
      <c r="A67" s="45"/>
      <c r="B67" s="46" t="s">
        <v>3047</v>
      </c>
      <c r="C67" s="46" t="s">
        <v>3048</v>
      </c>
      <c r="D67" s="47" t="s">
        <v>3014</v>
      </c>
      <c r="E67" s="48">
        <v>209.89</v>
      </c>
      <c r="F67" s="48">
        <f t="shared" si="0"/>
        <v>175.64</v>
      </c>
    </row>
    <row r="68" spans="1:6">
      <c r="A68" s="45"/>
      <c r="B68" s="46" t="s">
        <v>3049</v>
      </c>
      <c r="C68" s="46" t="s">
        <v>3050</v>
      </c>
      <c r="D68" s="47" t="s">
        <v>3014</v>
      </c>
      <c r="E68" s="48">
        <v>423.26</v>
      </c>
      <c r="F68" s="48">
        <f t="shared" si="0"/>
        <v>354.19</v>
      </c>
    </row>
    <row r="69" spans="1:6">
      <c r="A69" s="45"/>
      <c r="B69" s="46" t="s">
        <v>3051</v>
      </c>
      <c r="C69" s="46" t="s">
        <v>3052</v>
      </c>
      <c r="D69" s="47" t="s">
        <v>3014</v>
      </c>
      <c r="E69" s="48">
        <v>578.28</v>
      </c>
      <c r="F69" s="48">
        <f t="shared" si="0"/>
        <v>483.92</v>
      </c>
    </row>
    <row r="70" spans="1:6">
      <c r="A70" s="45"/>
      <c r="B70" s="46" t="s">
        <v>3053</v>
      </c>
      <c r="C70" s="46" t="s">
        <v>3054</v>
      </c>
      <c r="D70" s="47" t="s">
        <v>3014</v>
      </c>
      <c r="E70" s="48">
        <v>867.58</v>
      </c>
      <c r="F70" s="48">
        <f t="shared" si="0"/>
        <v>726.01</v>
      </c>
    </row>
    <row r="71" spans="1:6">
      <c r="A71" s="45"/>
      <c r="B71" s="46" t="s">
        <v>3055</v>
      </c>
      <c r="C71" s="46" t="s">
        <v>3056</v>
      </c>
      <c r="D71" s="47" t="s">
        <v>3014</v>
      </c>
      <c r="E71" s="48">
        <v>73.64</v>
      </c>
      <c r="F71" s="48">
        <f t="shared" si="0"/>
        <v>61.62</v>
      </c>
    </row>
    <row r="72" spans="1:6">
      <c r="A72" s="45"/>
      <c r="B72" s="46" t="s">
        <v>3057</v>
      </c>
      <c r="C72" s="46" t="s">
        <v>3058</v>
      </c>
      <c r="D72" s="47" t="s">
        <v>3014</v>
      </c>
      <c r="E72" s="48">
        <v>82</v>
      </c>
      <c r="F72" s="48">
        <f t="shared" ref="F72:F135" si="1">ROUND((E72*100)/119.5,2)</f>
        <v>68.62</v>
      </c>
    </row>
    <row r="73" spans="1:6">
      <c r="A73" s="45"/>
      <c r="B73" s="46" t="s">
        <v>3059</v>
      </c>
      <c r="C73" s="46" t="s">
        <v>3060</v>
      </c>
      <c r="D73" s="47" t="s">
        <v>3014</v>
      </c>
      <c r="E73" s="48">
        <v>92.69</v>
      </c>
      <c r="F73" s="48">
        <f t="shared" si="1"/>
        <v>77.56</v>
      </c>
    </row>
    <row r="74" spans="1:6">
      <c r="A74" s="45"/>
      <c r="B74" s="46" t="s">
        <v>3061</v>
      </c>
      <c r="C74" s="46" t="s">
        <v>3062</v>
      </c>
      <c r="D74" s="47" t="s">
        <v>3014</v>
      </c>
      <c r="E74" s="48">
        <v>127.72</v>
      </c>
      <c r="F74" s="48">
        <f t="shared" si="1"/>
        <v>106.88</v>
      </c>
    </row>
    <row r="75" spans="1:6">
      <c r="A75" s="45"/>
      <c r="B75" s="46" t="s">
        <v>3063</v>
      </c>
      <c r="C75" s="46" t="s">
        <v>3064</v>
      </c>
      <c r="D75" s="47" t="s">
        <v>3014</v>
      </c>
      <c r="E75" s="48">
        <v>70.92</v>
      </c>
      <c r="F75" s="48">
        <f t="shared" si="1"/>
        <v>59.35</v>
      </c>
    </row>
    <row r="76" spans="1:6">
      <c r="A76" s="45"/>
      <c r="B76" s="46" t="s">
        <v>3065</v>
      </c>
      <c r="C76" s="46" t="s">
        <v>3066</v>
      </c>
      <c r="D76" s="47" t="s">
        <v>3014</v>
      </c>
      <c r="E76" s="48">
        <v>89.3</v>
      </c>
      <c r="F76" s="48">
        <f t="shared" si="1"/>
        <v>74.73</v>
      </c>
    </row>
    <row r="77" spans="1:6">
      <c r="A77" s="45"/>
      <c r="B77" s="46" t="s">
        <v>3067</v>
      </c>
      <c r="C77" s="46" t="s">
        <v>3068</v>
      </c>
      <c r="D77" s="47" t="s">
        <v>2966</v>
      </c>
      <c r="E77" s="48">
        <v>636.38</v>
      </c>
      <c r="F77" s="48">
        <f t="shared" si="1"/>
        <v>532.54</v>
      </c>
    </row>
    <row r="78" spans="1:6">
      <c r="A78" s="45"/>
      <c r="B78" s="46" t="s">
        <v>3069</v>
      </c>
      <c r="C78" s="46" t="s">
        <v>3070</v>
      </c>
      <c r="D78" s="47" t="s">
        <v>3014</v>
      </c>
      <c r="E78" s="48">
        <v>27.8</v>
      </c>
      <c r="F78" s="48">
        <f t="shared" si="1"/>
        <v>23.26</v>
      </c>
    </row>
    <row r="79" spans="1:6">
      <c r="A79" s="45"/>
      <c r="B79" s="46" t="s">
        <v>3071</v>
      </c>
      <c r="C79" s="46" t="s">
        <v>3072</v>
      </c>
      <c r="D79" s="47" t="s">
        <v>2966</v>
      </c>
      <c r="E79" s="48">
        <v>636.38</v>
      </c>
      <c r="F79" s="48">
        <f t="shared" si="1"/>
        <v>532.54</v>
      </c>
    </row>
    <row r="80" spans="1:6">
      <c r="A80" s="45"/>
      <c r="B80" s="46" t="s">
        <v>3073</v>
      </c>
      <c r="C80" s="46" t="s">
        <v>3074</v>
      </c>
      <c r="D80" s="47" t="s">
        <v>2966</v>
      </c>
      <c r="E80" s="48">
        <v>636.38</v>
      </c>
      <c r="F80" s="48">
        <f t="shared" si="1"/>
        <v>532.54</v>
      </c>
    </row>
    <row r="81" spans="1:6">
      <c r="A81" s="45"/>
      <c r="B81" s="46" t="s">
        <v>3075</v>
      </c>
      <c r="C81" s="46" t="s">
        <v>3076</v>
      </c>
      <c r="D81" s="47" t="s">
        <v>2966</v>
      </c>
      <c r="E81" s="48">
        <v>636.38</v>
      </c>
      <c r="F81" s="48">
        <f t="shared" si="1"/>
        <v>532.54</v>
      </c>
    </row>
    <row r="82" spans="1:6">
      <c r="A82" s="45"/>
      <c r="B82" s="46" t="s">
        <v>3077</v>
      </c>
      <c r="C82" s="46" t="s">
        <v>3078</v>
      </c>
      <c r="D82" s="47" t="s">
        <v>2966</v>
      </c>
      <c r="E82" s="48">
        <v>636.38</v>
      </c>
      <c r="F82" s="48">
        <f t="shared" si="1"/>
        <v>532.54</v>
      </c>
    </row>
    <row r="83" spans="1:6">
      <c r="A83" s="45"/>
      <c r="B83" s="46" t="s">
        <v>3079</v>
      </c>
      <c r="C83" s="46" t="s">
        <v>2995</v>
      </c>
      <c r="D83" s="47" t="s">
        <v>2969</v>
      </c>
      <c r="E83" s="48">
        <v>73.59</v>
      </c>
      <c r="F83" s="48">
        <f t="shared" si="1"/>
        <v>61.58</v>
      </c>
    </row>
    <row r="84" spans="1:6">
      <c r="A84" s="45"/>
      <c r="B84" s="46" t="s">
        <v>3080</v>
      </c>
      <c r="C84" s="46" t="s">
        <v>2997</v>
      </c>
      <c r="D84" s="47" t="s">
        <v>2969</v>
      </c>
      <c r="E84" s="48">
        <v>82.79</v>
      </c>
      <c r="F84" s="48">
        <f t="shared" si="1"/>
        <v>69.28</v>
      </c>
    </row>
    <row r="85" spans="1:6">
      <c r="A85" s="45"/>
      <c r="B85" s="46" t="s">
        <v>3081</v>
      </c>
      <c r="C85" s="46" t="s">
        <v>3082</v>
      </c>
      <c r="D85" s="47" t="s">
        <v>2926</v>
      </c>
      <c r="E85" s="48">
        <v>246.02</v>
      </c>
      <c r="F85" s="48">
        <f t="shared" si="1"/>
        <v>205.87</v>
      </c>
    </row>
    <row r="86" spans="1:6">
      <c r="A86" s="45"/>
      <c r="B86" s="46" t="s">
        <v>3083</v>
      </c>
      <c r="C86" s="46" t="s">
        <v>3084</v>
      </c>
      <c r="D86" s="47" t="s">
        <v>2926</v>
      </c>
      <c r="E86" s="48">
        <v>125.05</v>
      </c>
      <c r="F86" s="48">
        <f t="shared" si="1"/>
        <v>104.64</v>
      </c>
    </row>
    <row r="87" spans="1:6">
      <c r="A87" s="45"/>
      <c r="B87" s="46" t="s">
        <v>3085</v>
      </c>
      <c r="C87" s="46" t="s">
        <v>3001</v>
      </c>
      <c r="D87" s="47" t="s">
        <v>2926</v>
      </c>
      <c r="E87" s="48">
        <v>7.35</v>
      </c>
      <c r="F87" s="48">
        <f t="shared" si="1"/>
        <v>6.15</v>
      </c>
    </row>
    <row r="88" spans="1:6">
      <c r="A88" s="45"/>
      <c r="B88" s="46" t="s">
        <v>3086</v>
      </c>
      <c r="C88" s="46" t="s">
        <v>3007</v>
      </c>
      <c r="D88" s="47" t="s">
        <v>2926</v>
      </c>
      <c r="E88" s="48">
        <v>12.07</v>
      </c>
      <c r="F88" s="48">
        <f t="shared" si="1"/>
        <v>10.1</v>
      </c>
    </row>
    <row r="89" spans="1:6">
      <c r="A89" s="45"/>
      <c r="B89" s="46" t="s">
        <v>3087</v>
      </c>
      <c r="C89" s="46" t="s">
        <v>3009</v>
      </c>
      <c r="D89" s="47" t="s">
        <v>2926</v>
      </c>
      <c r="E89" s="48">
        <v>41.27</v>
      </c>
      <c r="F89" s="48">
        <f t="shared" si="1"/>
        <v>34.54</v>
      </c>
    </row>
    <row r="90" spans="1:6">
      <c r="A90" s="45"/>
      <c r="B90" s="46" t="s">
        <v>3088</v>
      </c>
      <c r="C90" s="46" t="s">
        <v>3003</v>
      </c>
      <c r="D90" s="47" t="s">
        <v>2969</v>
      </c>
      <c r="E90" s="48">
        <v>55.19</v>
      </c>
      <c r="F90" s="48">
        <f t="shared" si="1"/>
        <v>46.18</v>
      </c>
    </row>
    <row r="91" spans="1:6">
      <c r="A91" s="45"/>
      <c r="B91" s="46" t="s">
        <v>3089</v>
      </c>
      <c r="C91" s="46" t="s">
        <v>3090</v>
      </c>
      <c r="D91" s="47" t="s">
        <v>2969</v>
      </c>
      <c r="E91" s="48">
        <v>177.09</v>
      </c>
      <c r="F91" s="48">
        <f t="shared" si="1"/>
        <v>148.19</v>
      </c>
    </row>
    <row r="92" spans="1:6">
      <c r="A92" s="45"/>
      <c r="B92" s="46" t="s">
        <v>3091</v>
      </c>
      <c r="C92" s="46" t="s">
        <v>3092</v>
      </c>
      <c r="D92" s="47" t="s">
        <v>2966</v>
      </c>
      <c r="E92" s="48">
        <v>636.38</v>
      </c>
      <c r="F92" s="48">
        <f t="shared" si="1"/>
        <v>532.54</v>
      </c>
    </row>
    <row r="93" spans="1:6">
      <c r="A93" s="45"/>
      <c r="B93" s="46" t="s">
        <v>3093</v>
      </c>
      <c r="C93" s="46" t="s">
        <v>3094</v>
      </c>
      <c r="D93" s="47" t="s">
        <v>2969</v>
      </c>
      <c r="E93" s="48">
        <v>367.99</v>
      </c>
      <c r="F93" s="48">
        <f t="shared" si="1"/>
        <v>307.94</v>
      </c>
    </row>
    <row r="94" spans="1:6">
      <c r="A94" s="45"/>
      <c r="B94" s="46" t="s">
        <v>3095</v>
      </c>
      <c r="C94" s="50" t="s">
        <v>3096</v>
      </c>
      <c r="D94" s="47" t="s">
        <v>3014</v>
      </c>
      <c r="E94" s="48">
        <v>245.86</v>
      </c>
      <c r="F94" s="48">
        <f t="shared" si="1"/>
        <v>205.74</v>
      </c>
    </row>
    <row r="95" spans="1:6">
      <c r="A95" s="45"/>
      <c r="B95" s="46" t="s">
        <v>3097</v>
      </c>
      <c r="C95" s="46" t="s">
        <v>3098</v>
      </c>
      <c r="D95" s="47" t="s">
        <v>2969</v>
      </c>
      <c r="E95" s="48">
        <v>659.8</v>
      </c>
      <c r="F95" s="48">
        <f t="shared" si="1"/>
        <v>552.13</v>
      </c>
    </row>
    <row r="96" spans="1:6">
      <c r="A96" s="45"/>
      <c r="B96" s="46" t="s">
        <v>3099</v>
      </c>
      <c r="C96" s="50" t="s">
        <v>3100</v>
      </c>
      <c r="D96" s="47" t="s">
        <v>2969</v>
      </c>
      <c r="E96" s="48">
        <v>404.35</v>
      </c>
      <c r="F96" s="48">
        <f t="shared" si="1"/>
        <v>338.37</v>
      </c>
    </row>
    <row r="97" spans="1:6">
      <c r="A97" s="45"/>
      <c r="B97" s="46" t="s">
        <v>3101</v>
      </c>
      <c r="C97" s="46" t="s">
        <v>3102</v>
      </c>
      <c r="D97" s="47" t="s">
        <v>3103</v>
      </c>
      <c r="E97" s="48">
        <v>13.67</v>
      </c>
      <c r="F97" s="48">
        <f t="shared" si="1"/>
        <v>11.44</v>
      </c>
    </row>
    <row r="98" spans="1:6">
      <c r="A98" s="45"/>
      <c r="B98" s="46" t="s">
        <v>3104</v>
      </c>
      <c r="C98" s="46" t="s">
        <v>3105</v>
      </c>
      <c r="D98" s="47" t="s">
        <v>3103</v>
      </c>
      <c r="E98" s="48">
        <v>13.72</v>
      </c>
      <c r="F98" s="48">
        <f t="shared" si="1"/>
        <v>11.48</v>
      </c>
    </row>
    <row r="99" spans="1:6">
      <c r="A99" s="45"/>
      <c r="B99" s="46" t="s">
        <v>3106</v>
      </c>
      <c r="C99" s="46" t="s">
        <v>3107</v>
      </c>
      <c r="D99" s="47" t="s">
        <v>3014</v>
      </c>
      <c r="E99" s="48">
        <v>84.41</v>
      </c>
      <c r="F99" s="48">
        <f t="shared" si="1"/>
        <v>70.64</v>
      </c>
    </row>
    <row r="100" spans="1:6">
      <c r="A100" s="45"/>
      <c r="B100" s="46" t="s">
        <v>3108</v>
      </c>
      <c r="C100" s="46" t="s">
        <v>3109</v>
      </c>
      <c r="D100" s="47" t="s">
        <v>3014</v>
      </c>
      <c r="E100" s="48">
        <v>125.56</v>
      </c>
      <c r="F100" s="48">
        <f t="shared" si="1"/>
        <v>105.07</v>
      </c>
    </row>
    <row r="101" spans="1:6">
      <c r="A101" s="45"/>
      <c r="B101" s="46" t="s">
        <v>3110</v>
      </c>
      <c r="C101" s="46" t="s">
        <v>3111</v>
      </c>
      <c r="D101" s="47" t="s">
        <v>3014</v>
      </c>
      <c r="E101" s="48">
        <v>83.58</v>
      </c>
      <c r="F101" s="48">
        <f t="shared" si="1"/>
        <v>69.94</v>
      </c>
    </row>
    <row r="102" spans="1:6">
      <c r="A102" s="45"/>
      <c r="B102" s="46" t="s">
        <v>3112</v>
      </c>
      <c r="C102" s="46" t="s">
        <v>3113</v>
      </c>
      <c r="D102" s="47" t="s">
        <v>3014</v>
      </c>
      <c r="E102" s="48">
        <v>110.91</v>
      </c>
      <c r="F102" s="48">
        <f t="shared" si="1"/>
        <v>92.81</v>
      </c>
    </row>
    <row r="103" spans="1:6">
      <c r="A103" s="45"/>
      <c r="B103" s="46" t="s">
        <v>3114</v>
      </c>
      <c r="C103" s="46" t="s">
        <v>3115</v>
      </c>
      <c r="D103" s="47" t="s">
        <v>3014</v>
      </c>
      <c r="E103" s="48">
        <v>139.76</v>
      </c>
      <c r="F103" s="48">
        <f t="shared" si="1"/>
        <v>116.95</v>
      </c>
    </row>
    <row r="104" spans="1:6">
      <c r="A104" s="45"/>
      <c r="B104" s="46" t="s">
        <v>3116</v>
      </c>
      <c r="C104" s="46" t="s">
        <v>3117</v>
      </c>
      <c r="D104" s="47" t="s">
        <v>3014</v>
      </c>
      <c r="E104" s="48">
        <v>201.38</v>
      </c>
      <c r="F104" s="48">
        <f t="shared" si="1"/>
        <v>168.52</v>
      </c>
    </row>
    <row r="105" spans="1:6">
      <c r="A105" s="45"/>
      <c r="B105" s="46" t="s">
        <v>3118</v>
      </c>
      <c r="C105" s="46" t="s">
        <v>3119</v>
      </c>
      <c r="D105" s="47" t="s">
        <v>3014</v>
      </c>
      <c r="E105" s="48">
        <v>77.09</v>
      </c>
      <c r="F105" s="48">
        <f t="shared" si="1"/>
        <v>64.510000000000005</v>
      </c>
    </row>
    <row r="106" spans="1:6">
      <c r="A106" s="45"/>
      <c r="B106" s="46" t="s">
        <v>3120</v>
      </c>
      <c r="C106" s="46" t="s">
        <v>3121</v>
      </c>
      <c r="D106" s="47" t="s">
        <v>3014</v>
      </c>
      <c r="E106" s="48">
        <v>99.95</v>
      </c>
      <c r="F106" s="48">
        <f t="shared" si="1"/>
        <v>83.64</v>
      </c>
    </row>
    <row r="107" spans="1:6">
      <c r="A107" s="45"/>
      <c r="B107" s="46" t="s">
        <v>3122</v>
      </c>
      <c r="C107" s="46" t="s">
        <v>3123</v>
      </c>
      <c r="D107" s="47" t="s">
        <v>3014</v>
      </c>
      <c r="E107" s="48">
        <v>126.92</v>
      </c>
      <c r="F107" s="48">
        <f t="shared" si="1"/>
        <v>106.21</v>
      </c>
    </row>
    <row r="108" spans="1:6">
      <c r="A108" s="45"/>
      <c r="B108" s="46" t="s">
        <v>3124</v>
      </c>
      <c r="C108" s="46" t="s">
        <v>3125</v>
      </c>
      <c r="D108" s="47" t="s">
        <v>3014</v>
      </c>
      <c r="E108" s="48">
        <v>155.26</v>
      </c>
      <c r="F108" s="48">
        <f t="shared" si="1"/>
        <v>129.91999999999999</v>
      </c>
    </row>
    <row r="109" spans="1:6">
      <c r="A109" s="45"/>
      <c r="B109" s="46" t="s">
        <v>3126</v>
      </c>
      <c r="C109" s="46" t="s">
        <v>3127</v>
      </c>
      <c r="D109" s="47" t="s">
        <v>3014</v>
      </c>
      <c r="E109" s="48">
        <v>212.18</v>
      </c>
      <c r="F109" s="48">
        <f t="shared" si="1"/>
        <v>177.56</v>
      </c>
    </row>
    <row r="110" spans="1:6">
      <c r="A110" s="45"/>
      <c r="B110" s="46" t="s">
        <v>3128</v>
      </c>
      <c r="C110" s="46" t="s">
        <v>3129</v>
      </c>
      <c r="D110" s="47" t="s">
        <v>3014</v>
      </c>
      <c r="E110" s="48">
        <v>284.11</v>
      </c>
      <c r="F110" s="48">
        <f t="shared" si="1"/>
        <v>237.75</v>
      </c>
    </row>
    <row r="111" spans="1:6">
      <c r="A111" s="45"/>
      <c r="B111" s="46" t="s">
        <v>3130</v>
      </c>
      <c r="C111" s="46" t="s">
        <v>3131</v>
      </c>
      <c r="D111" s="47" t="s">
        <v>3014</v>
      </c>
      <c r="E111" s="48">
        <v>371.24</v>
      </c>
      <c r="F111" s="48">
        <f t="shared" si="1"/>
        <v>310.66000000000003</v>
      </c>
    </row>
    <row r="112" spans="1:6">
      <c r="A112" s="45"/>
      <c r="B112" s="46" t="s">
        <v>3132</v>
      </c>
      <c r="C112" s="46" t="s">
        <v>3133</v>
      </c>
      <c r="D112" s="47" t="s">
        <v>3014</v>
      </c>
      <c r="E112" s="48">
        <v>469.96</v>
      </c>
      <c r="F112" s="48">
        <f t="shared" si="1"/>
        <v>393.27</v>
      </c>
    </row>
    <row r="113" spans="1:6">
      <c r="A113" s="45"/>
      <c r="B113" s="46" t="s">
        <v>3134</v>
      </c>
      <c r="C113" s="46" t="s">
        <v>3135</v>
      </c>
      <c r="D113" s="47" t="s">
        <v>3014</v>
      </c>
      <c r="E113" s="48">
        <v>576.57000000000005</v>
      </c>
      <c r="F113" s="48">
        <f t="shared" si="1"/>
        <v>482.49</v>
      </c>
    </row>
    <row r="114" spans="1:6">
      <c r="A114" s="45"/>
      <c r="B114" s="46" t="s">
        <v>3136</v>
      </c>
      <c r="C114" s="50" t="s">
        <v>3137</v>
      </c>
      <c r="D114" s="47" t="s">
        <v>2969</v>
      </c>
      <c r="E114" s="48">
        <v>68.069999999999993</v>
      </c>
      <c r="F114" s="48">
        <f t="shared" si="1"/>
        <v>56.96</v>
      </c>
    </row>
    <row r="115" spans="1:6">
      <c r="A115" s="45"/>
      <c r="B115" s="46" t="s">
        <v>3138</v>
      </c>
      <c r="C115" s="46" t="s">
        <v>3139</v>
      </c>
      <c r="D115" s="47" t="s">
        <v>2929</v>
      </c>
      <c r="E115" s="48">
        <v>14598.23</v>
      </c>
      <c r="F115" s="48">
        <f t="shared" si="1"/>
        <v>12216.09</v>
      </c>
    </row>
    <row r="116" spans="1:6">
      <c r="A116" s="45"/>
      <c r="B116" s="46" t="s">
        <v>3140</v>
      </c>
      <c r="C116" s="46" t="s">
        <v>3141</v>
      </c>
      <c r="D116" s="47" t="s">
        <v>2929</v>
      </c>
      <c r="E116" s="48">
        <v>2767.17</v>
      </c>
      <c r="F116" s="48">
        <f t="shared" si="1"/>
        <v>2315.62</v>
      </c>
    </row>
    <row r="117" spans="1:6">
      <c r="A117" s="45"/>
      <c r="B117" s="46" t="s">
        <v>3142</v>
      </c>
      <c r="C117" s="46" t="s">
        <v>3143</v>
      </c>
      <c r="D117" s="47" t="s">
        <v>2929</v>
      </c>
      <c r="E117" s="48">
        <v>30924.400000000001</v>
      </c>
      <c r="F117" s="48">
        <f t="shared" si="1"/>
        <v>25878.16</v>
      </c>
    </row>
    <row r="118" spans="1:6">
      <c r="A118" s="45"/>
      <c r="B118" s="46" t="s">
        <v>3144</v>
      </c>
      <c r="C118" s="46" t="s">
        <v>3145</v>
      </c>
      <c r="D118" s="47" t="s">
        <v>2929</v>
      </c>
      <c r="E118" s="48">
        <v>44540.85</v>
      </c>
      <c r="F118" s="48">
        <f t="shared" si="1"/>
        <v>37272.68</v>
      </c>
    </row>
    <row r="119" spans="1:6">
      <c r="A119" s="45"/>
      <c r="B119" s="46" t="s">
        <v>3146</v>
      </c>
      <c r="C119" s="46" t="s">
        <v>3147</v>
      </c>
      <c r="D119" s="47" t="s">
        <v>2929</v>
      </c>
      <c r="E119" s="48">
        <v>669.51</v>
      </c>
      <c r="F119" s="48">
        <f t="shared" si="1"/>
        <v>560.26</v>
      </c>
    </row>
    <row r="120" spans="1:6">
      <c r="A120" s="45"/>
      <c r="B120" s="46" t="s">
        <v>3148</v>
      </c>
      <c r="C120" s="46" t="s">
        <v>3149</v>
      </c>
      <c r="D120" s="47" t="s">
        <v>2929</v>
      </c>
      <c r="E120" s="48">
        <v>6811.5</v>
      </c>
      <c r="F120" s="48">
        <f t="shared" si="1"/>
        <v>5700</v>
      </c>
    </row>
    <row r="121" spans="1:6">
      <c r="A121" s="45"/>
      <c r="B121" s="46" t="s">
        <v>3150</v>
      </c>
      <c r="C121" s="46" t="s">
        <v>3151</v>
      </c>
      <c r="D121" s="47" t="s">
        <v>2929</v>
      </c>
      <c r="E121" s="48">
        <v>2974.91</v>
      </c>
      <c r="F121" s="48">
        <f t="shared" si="1"/>
        <v>2489.46</v>
      </c>
    </row>
    <row r="122" spans="1:6">
      <c r="A122" s="45"/>
      <c r="B122" s="46" t="s">
        <v>3152</v>
      </c>
      <c r="C122" s="46" t="s">
        <v>3153</v>
      </c>
      <c r="D122" s="47" t="s">
        <v>2966</v>
      </c>
      <c r="E122" s="48">
        <v>636.38</v>
      </c>
      <c r="F122" s="48">
        <f t="shared" si="1"/>
        <v>532.54</v>
      </c>
    </row>
    <row r="123" spans="1:6">
      <c r="A123" s="45"/>
      <c r="B123" s="46" t="s">
        <v>3154</v>
      </c>
      <c r="C123" s="46" t="s">
        <v>3155</v>
      </c>
      <c r="D123" s="47" t="s">
        <v>3014</v>
      </c>
      <c r="E123" s="48">
        <v>56.51</v>
      </c>
      <c r="F123" s="48">
        <f t="shared" si="1"/>
        <v>47.29</v>
      </c>
    </row>
    <row r="124" spans="1:6">
      <c r="A124" s="45"/>
      <c r="B124" s="46" t="s">
        <v>3156</v>
      </c>
      <c r="C124" s="46" t="s">
        <v>3157</v>
      </c>
      <c r="D124" s="47" t="s">
        <v>3014</v>
      </c>
      <c r="E124" s="48">
        <v>72.64</v>
      </c>
      <c r="F124" s="48">
        <f t="shared" si="1"/>
        <v>60.79</v>
      </c>
    </row>
    <row r="125" spans="1:6">
      <c r="A125" s="45"/>
      <c r="B125" s="46" t="s">
        <v>3158</v>
      </c>
      <c r="C125" s="46" t="s">
        <v>3159</v>
      </c>
      <c r="D125" s="47" t="s">
        <v>3014</v>
      </c>
      <c r="E125" s="48">
        <v>93.8</v>
      </c>
      <c r="F125" s="48">
        <f t="shared" si="1"/>
        <v>78.489999999999995</v>
      </c>
    </row>
    <row r="126" spans="1:6">
      <c r="A126" s="45"/>
      <c r="B126" s="46" t="s">
        <v>3160</v>
      </c>
      <c r="C126" s="46" t="s">
        <v>3161</v>
      </c>
      <c r="D126" s="47" t="s">
        <v>3014</v>
      </c>
      <c r="E126" s="48">
        <v>116.5</v>
      </c>
      <c r="F126" s="48">
        <f t="shared" si="1"/>
        <v>97.49</v>
      </c>
    </row>
    <row r="127" spans="1:6">
      <c r="A127" s="45"/>
      <c r="B127" s="46" t="s">
        <v>3162</v>
      </c>
      <c r="C127" s="46" t="s">
        <v>3163</v>
      </c>
      <c r="D127" s="47" t="s">
        <v>3014</v>
      </c>
      <c r="E127" s="48">
        <v>168.18</v>
      </c>
      <c r="F127" s="48">
        <f t="shared" si="1"/>
        <v>140.74</v>
      </c>
    </row>
    <row r="128" spans="1:6">
      <c r="A128" s="45"/>
      <c r="B128" s="46" t="s">
        <v>3164</v>
      </c>
      <c r="C128" s="46" t="s">
        <v>3165</v>
      </c>
      <c r="D128" s="47" t="s">
        <v>3014</v>
      </c>
      <c r="E128" s="48">
        <v>227.95</v>
      </c>
      <c r="F128" s="48">
        <f t="shared" si="1"/>
        <v>190.75</v>
      </c>
    </row>
    <row r="129" spans="1:6">
      <c r="A129" s="45"/>
      <c r="B129" s="46" t="s">
        <v>3166</v>
      </c>
      <c r="C129" s="46" t="s">
        <v>3167</v>
      </c>
      <c r="D129" s="47" t="s">
        <v>3014</v>
      </c>
      <c r="E129" s="48">
        <v>301.63</v>
      </c>
      <c r="F129" s="48">
        <f t="shared" si="1"/>
        <v>252.41</v>
      </c>
    </row>
    <row r="130" spans="1:6">
      <c r="A130" s="45"/>
      <c r="B130" s="46" t="s">
        <v>3168</v>
      </c>
      <c r="C130" s="46" t="s">
        <v>3169</v>
      </c>
      <c r="D130" s="47" t="s">
        <v>3014</v>
      </c>
      <c r="E130" s="48">
        <v>123.09</v>
      </c>
      <c r="F130" s="48">
        <f t="shared" si="1"/>
        <v>103</v>
      </c>
    </row>
    <row r="131" spans="1:6">
      <c r="A131" s="45"/>
      <c r="B131" s="46" t="s">
        <v>3170</v>
      </c>
      <c r="C131" s="46" t="s">
        <v>3171</v>
      </c>
      <c r="D131" s="47" t="s">
        <v>3014</v>
      </c>
      <c r="E131" s="48">
        <v>138.79</v>
      </c>
      <c r="F131" s="48">
        <f t="shared" si="1"/>
        <v>116.14</v>
      </c>
    </row>
    <row r="132" spans="1:6">
      <c r="A132" s="45"/>
      <c r="B132" s="46" t="s">
        <v>3172</v>
      </c>
      <c r="C132" s="46" t="s">
        <v>3173</v>
      </c>
      <c r="D132" s="47" t="s">
        <v>3014</v>
      </c>
      <c r="E132" s="48">
        <v>164.75</v>
      </c>
      <c r="F132" s="48">
        <f t="shared" si="1"/>
        <v>137.87</v>
      </c>
    </row>
    <row r="133" spans="1:6">
      <c r="A133" s="45"/>
      <c r="B133" s="46" t="s">
        <v>3174</v>
      </c>
      <c r="C133" s="46" t="s">
        <v>3175</v>
      </c>
      <c r="D133" s="47" t="s">
        <v>3014</v>
      </c>
      <c r="E133" s="48">
        <v>201.76</v>
      </c>
      <c r="F133" s="48">
        <f t="shared" si="1"/>
        <v>168.84</v>
      </c>
    </row>
    <row r="134" spans="1:6">
      <c r="A134" s="45"/>
      <c r="B134" s="46" t="s">
        <v>3176</v>
      </c>
      <c r="C134" s="46" t="s">
        <v>3177</v>
      </c>
      <c r="D134" s="47" t="s">
        <v>3014</v>
      </c>
      <c r="E134" s="48">
        <v>238.27</v>
      </c>
      <c r="F134" s="48">
        <f t="shared" si="1"/>
        <v>199.39</v>
      </c>
    </row>
    <row r="135" spans="1:6">
      <c r="A135" s="45"/>
      <c r="B135" s="46" t="s">
        <v>3178</v>
      </c>
      <c r="C135" s="46" t="s">
        <v>3179</v>
      </c>
      <c r="D135" s="47" t="s">
        <v>3014</v>
      </c>
      <c r="E135" s="48">
        <v>304.17</v>
      </c>
      <c r="F135" s="48">
        <f t="shared" si="1"/>
        <v>254.54</v>
      </c>
    </row>
    <row r="136" spans="1:6">
      <c r="A136" s="45"/>
      <c r="B136" s="46" t="s">
        <v>3180</v>
      </c>
      <c r="C136" s="46" t="s">
        <v>3181</v>
      </c>
      <c r="D136" s="47" t="s">
        <v>3014</v>
      </c>
      <c r="E136" s="48">
        <v>314.25</v>
      </c>
      <c r="F136" s="48">
        <f t="shared" ref="F136:F199" si="2">ROUND((E136*100)/119.5,2)</f>
        <v>262.97000000000003</v>
      </c>
    </row>
    <row r="137" spans="1:6">
      <c r="A137" s="45"/>
      <c r="B137" s="46" t="s">
        <v>3182</v>
      </c>
      <c r="C137" s="46" t="s">
        <v>3183</v>
      </c>
      <c r="D137" s="47" t="s">
        <v>3014</v>
      </c>
      <c r="E137" s="48">
        <v>369.11</v>
      </c>
      <c r="F137" s="48">
        <f t="shared" si="2"/>
        <v>308.88</v>
      </c>
    </row>
    <row r="138" spans="1:6">
      <c r="A138" s="45"/>
      <c r="B138" s="46" t="s">
        <v>3184</v>
      </c>
      <c r="C138" s="46" t="s">
        <v>3185</v>
      </c>
      <c r="D138" s="47" t="s">
        <v>3014</v>
      </c>
      <c r="E138" s="48">
        <v>423.72</v>
      </c>
      <c r="F138" s="48">
        <f t="shared" si="2"/>
        <v>354.58</v>
      </c>
    </row>
    <row r="139" spans="1:6">
      <c r="A139" s="45"/>
      <c r="B139" s="46" t="s">
        <v>3186</v>
      </c>
      <c r="C139" s="46" t="s">
        <v>3187</v>
      </c>
      <c r="D139" s="47" t="s">
        <v>3014</v>
      </c>
      <c r="E139" s="48">
        <v>515.07000000000005</v>
      </c>
      <c r="F139" s="48">
        <f t="shared" si="2"/>
        <v>431.02</v>
      </c>
    </row>
    <row r="140" spans="1:6">
      <c r="A140" s="45"/>
      <c r="B140" s="46" t="s">
        <v>3188</v>
      </c>
      <c r="C140" s="46" t="s">
        <v>3189</v>
      </c>
      <c r="D140" s="47" t="s">
        <v>3014</v>
      </c>
      <c r="E140" s="48">
        <v>698</v>
      </c>
      <c r="F140" s="48">
        <f t="shared" si="2"/>
        <v>584.1</v>
      </c>
    </row>
    <row r="141" spans="1:6">
      <c r="A141" s="45"/>
      <c r="B141" s="46" t="s">
        <v>3190</v>
      </c>
      <c r="C141" s="46" t="s">
        <v>3191</v>
      </c>
      <c r="D141" s="47" t="s">
        <v>2926</v>
      </c>
      <c r="E141" s="48">
        <v>89.99</v>
      </c>
      <c r="F141" s="48">
        <f t="shared" si="2"/>
        <v>75.31</v>
      </c>
    </row>
    <row r="142" spans="1:6">
      <c r="A142" s="45"/>
      <c r="B142" s="46" t="s">
        <v>3192</v>
      </c>
      <c r="C142" s="46" t="s">
        <v>3193</v>
      </c>
      <c r="D142" s="47" t="s">
        <v>2966</v>
      </c>
      <c r="E142" s="48">
        <v>636.38</v>
      </c>
      <c r="F142" s="48">
        <f t="shared" si="2"/>
        <v>532.54</v>
      </c>
    </row>
    <row r="143" spans="1:6">
      <c r="A143" s="45"/>
      <c r="B143" s="46" t="s">
        <v>3194</v>
      </c>
      <c r="C143" s="46" t="s">
        <v>3195</v>
      </c>
      <c r="D143" s="47" t="s">
        <v>3103</v>
      </c>
      <c r="E143" s="48">
        <v>13.67</v>
      </c>
      <c r="F143" s="48">
        <f t="shared" si="2"/>
        <v>11.44</v>
      </c>
    </row>
    <row r="144" spans="1:6">
      <c r="A144" s="45"/>
      <c r="B144" s="46" t="s">
        <v>3196</v>
      </c>
      <c r="C144" s="46" t="s">
        <v>3105</v>
      </c>
      <c r="D144" s="47" t="s">
        <v>3103</v>
      </c>
      <c r="E144" s="48">
        <v>13.72</v>
      </c>
      <c r="F144" s="48">
        <f t="shared" si="2"/>
        <v>11.48</v>
      </c>
    </row>
    <row r="145" spans="1:6">
      <c r="A145" s="45"/>
      <c r="B145" s="46" t="s">
        <v>3197</v>
      </c>
      <c r="C145" s="50" t="s">
        <v>3198</v>
      </c>
      <c r="D145" s="47" t="s">
        <v>3103</v>
      </c>
      <c r="E145" s="48">
        <v>12.24</v>
      </c>
      <c r="F145" s="48">
        <f t="shared" si="2"/>
        <v>10.24</v>
      </c>
    </row>
    <row r="146" spans="1:6">
      <c r="A146" s="45"/>
      <c r="B146" s="46" t="s">
        <v>3199</v>
      </c>
      <c r="C146" s="46" t="s">
        <v>3200</v>
      </c>
      <c r="D146" s="47" t="s">
        <v>3103</v>
      </c>
      <c r="E146" s="48">
        <v>11.46</v>
      </c>
      <c r="F146" s="48">
        <f t="shared" si="2"/>
        <v>9.59</v>
      </c>
    </row>
    <row r="147" spans="1:6" ht="25.5">
      <c r="A147" s="45"/>
      <c r="B147" s="46" t="s">
        <v>3201</v>
      </c>
      <c r="C147" s="50" t="s">
        <v>3202</v>
      </c>
      <c r="D147" s="47" t="s">
        <v>2926</v>
      </c>
      <c r="E147" s="48">
        <v>16.809999999999999</v>
      </c>
      <c r="F147" s="48">
        <f t="shared" si="2"/>
        <v>14.07</v>
      </c>
    </row>
    <row r="148" spans="1:6" ht="25.5">
      <c r="A148" s="45"/>
      <c r="B148" s="46" t="s">
        <v>3203</v>
      </c>
      <c r="C148" s="50" t="s">
        <v>2862</v>
      </c>
      <c r="D148" s="47" t="s">
        <v>2926</v>
      </c>
      <c r="E148" s="48">
        <v>22.45</v>
      </c>
      <c r="F148" s="48">
        <f t="shared" si="2"/>
        <v>18.79</v>
      </c>
    </row>
    <row r="149" spans="1:6" ht="25.5">
      <c r="A149" s="45"/>
      <c r="B149" s="46" t="s">
        <v>3204</v>
      </c>
      <c r="C149" s="50" t="s">
        <v>3205</v>
      </c>
      <c r="D149" s="47" t="s">
        <v>2926</v>
      </c>
      <c r="E149" s="48">
        <v>32.85</v>
      </c>
      <c r="F149" s="48">
        <f t="shared" si="2"/>
        <v>27.49</v>
      </c>
    </row>
    <row r="150" spans="1:6" ht="25.5">
      <c r="A150" s="45"/>
      <c r="B150" s="46" t="s">
        <v>3206</v>
      </c>
      <c r="C150" s="50" t="s">
        <v>3207</v>
      </c>
      <c r="D150" s="47" t="s">
        <v>2926</v>
      </c>
      <c r="E150" s="48">
        <v>54.52</v>
      </c>
      <c r="F150" s="48">
        <f t="shared" si="2"/>
        <v>45.62</v>
      </c>
    </row>
    <row r="151" spans="1:6">
      <c r="A151" s="45"/>
      <c r="B151" s="46" t="s">
        <v>3208</v>
      </c>
      <c r="C151" s="46" t="s">
        <v>3209</v>
      </c>
      <c r="D151" s="47" t="s">
        <v>2966</v>
      </c>
      <c r="E151" s="48">
        <v>636.38</v>
      </c>
      <c r="F151" s="48">
        <f t="shared" si="2"/>
        <v>532.54</v>
      </c>
    </row>
    <row r="152" spans="1:6">
      <c r="A152" s="45"/>
      <c r="B152" s="46" t="s">
        <v>3210</v>
      </c>
      <c r="C152" s="46" t="s">
        <v>3211</v>
      </c>
      <c r="D152" s="47" t="s">
        <v>2969</v>
      </c>
      <c r="E152" s="48">
        <v>615.61</v>
      </c>
      <c r="F152" s="48">
        <f t="shared" si="2"/>
        <v>515.15</v>
      </c>
    </row>
    <row r="153" spans="1:6">
      <c r="A153" s="45"/>
      <c r="B153" s="46" t="s">
        <v>3212</v>
      </c>
      <c r="C153" s="46" t="s">
        <v>3213</v>
      </c>
      <c r="D153" s="47" t="s">
        <v>2969</v>
      </c>
      <c r="E153" s="48">
        <v>648.41999999999996</v>
      </c>
      <c r="F153" s="48">
        <f t="shared" si="2"/>
        <v>542.61</v>
      </c>
    </row>
    <row r="154" spans="1:6">
      <c r="A154" s="45"/>
      <c r="B154" s="46" t="s">
        <v>3214</v>
      </c>
      <c r="C154" s="46" t="s">
        <v>3215</v>
      </c>
      <c r="D154" s="47" t="s">
        <v>2969</v>
      </c>
      <c r="E154" s="48">
        <v>669.77</v>
      </c>
      <c r="F154" s="48">
        <f t="shared" si="2"/>
        <v>560.48</v>
      </c>
    </row>
    <row r="155" spans="1:6">
      <c r="A155" s="45"/>
      <c r="B155" s="46" t="s">
        <v>3216</v>
      </c>
      <c r="C155" s="46" t="s">
        <v>3217</v>
      </c>
      <c r="D155" s="47" t="s">
        <v>2969</v>
      </c>
      <c r="E155" s="48">
        <v>671.26</v>
      </c>
      <c r="F155" s="48">
        <f t="shared" si="2"/>
        <v>561.72</v>
      </c>
    </row>
    <row r="156" spans="1:6">
      <c r="A156" s="45"/>
      <c r="B156" s="46" t="s">
        <v>3218</v>
      </c>
      <c r="C156" s="46" t="s">
        <v>3219</v>
      </c>
      <c r="D156" s="47" t="s">
        <v>2969</v>
      </c>
      <c r="E156" s="48">
        <v>696.59</v>
      </c>
      <c r="F156" s="48">
        <f t="shared" si="2"/>
        <v>582.91999999999996</v>
      </c>
    </row>
    <row r="157" spans="1:6">
      <c r="A157" s="45"/>
      <c r="B157" s="46" t="s">
        <v>3220</v>
      </c>
      <c r="C157" s="46" t="s">
        <v>3221</v>
      </c>
      <c r="D157" s="47" t="s">
        <v>2969</v>
      </c>
      <c r="E157" s="48">
        <v>724.61</v>
      </c>
      <c r="F157" s="48">
        <f t="shared" si="2"/>
        <v>606.37</v>
      </c>
    </row>
    <row r="158" spans="1:6">
      <c r="A158" s="45"/>
      <c r="B158" s="46" t="s">
        <v>3222</v>
      </c>
      <c r="C158" s="46" t="s">
        <v>3223</v>
      </c>
      <c r="D158" s="47" t="s">
        <v>2969</v>
      </c>
      <c r="E158" s="48">
        <v>599.47</v>
      </c>
      <c r="F158" s="48">
        <f t="shared" si="2"/>
        <v>501.65</v>
      </c>
    </row>
    <row r="159" spans="1:6">
      <c r="A159" s="45"/>
      <c r="B159" s="46" t="s">
        <v>3224</v>
      </c>
      <c r="C159" s="46" t="s">
        <v>3225</v>
      </c>
      <c r="D159" s="47" t="s">
        <v>2969</v>
      </c>
      <c r="E159" s="48">
        <v>6590.37</v>
      </c>
      <c r="F159" s="48">
        <f t="shared" si="2"/>
        <v>5514.95</v>
      </c>
    </row>
    <row r="160" spans="1:6">
      <c r="A160" s="45"/>
      <c r="B160" s="46" t="s">
        <v>3226</v>
      </c>
      <c r="C160" s="46" t="s">
        <v>3227</v>
      </c>
      <c r="D160" s="47" t="s">
        <v>2966</v>
      </c>
      <c r="E160" s="48">
        <v>636.38</v>
      </c>
      <c r="F160" s="48">
        <f t="shared" si="2"/>
        <v>532.54</v>
      </c>
    </row>
    <row r="161" spans="1:6">
      <c r="A161" s="45"/>
      <c r="B161" s="46" t="s">
        <v>3228</v>
      </c>
      <c r="C161" s="46" t="s">
        <v>3229</v>
      </c>
      <c r="D161" s="47" t="s">
        <v>2926</v>
      </c>
      <c r="E161" s="48">
        <v>130.24</v>
      </c>
      <c r="F161" s="48">
        <f t="shared" si="2"/>
        <v>108.99</v>
      </c>
    </row>
    <row r="162" spans="1:6">
      <c r="A162" s="45"/>
      <c r="B162" s="46" t="s">
        <v>3230</v>
      </c>
      <c r="C162" s="46" t="s">
        <v>3231</v>
      </c>
      <c r="D162" s="47" t="s">
        <v>2926</v>
      </c>
      <c r="E162" s="48">
        <v>237.07</v>
      </c>
      <c r="F162" s="48">
        <f t="shared" si="2"/>
        <v>198.38</v>
      </c>
    </row>
    <row r="163" spans="1:6">
      <c r="A163" s="45"/>
      <c r="B163" s="46" t="s">
        <v>3232</v>
      </c>
      <c r="C163" s="50" t="s">
        <v>142</v>
      </c>
      <c r="D163" s="47" t="s">
        <v>2926</v>
      </c>
      <c r="E163" s="48">
        <v>111.17</v>
      </c>
      <c r="F163" s="48">
        <f t="shared" si="2"/>
        <v>93.03</v>
      </c>
    </row>
    <row r="164" spans="1:6">
      <c r="A164" s="45"/>
      <c r="B164" s="46" t="s">
        <v>3233</v>
      </c>
      <c r="C164" s="50" t="s">
        <v>144</v>
      </c>
      <c r="D164" s="47" t="s">
        <v>2926</v>
      </c>
      <c r="E164" s="48">
        <v>140.91</v>
      </c>
      <c r="F164" s="48">
        <f t="shared" si="2"/>
        <v>117.92</v>
      </c>
    </row>
    <row r="165" spans="1:6">
      <c r="A165" s="45"/>
      <c r="B165" s="46" t="s">
        <v>3234</v>
      </c>
      <c r="C165" s="46" t="s">
        <v>3235</v>
      </c>
      <c r="D165" s="47" t="s">
        <v>2966</v>
      </c>
      <c r="E165" s="48">
        <v>636.38</v>
      </c>
      <c r="F165" s="48">
        <f t="shared" si="2"/>
        <v>532.54</v>
      </c>
    </row>
    <row r="166" spans="1:6">
      <c r="A166" s="45"/>
      <c r="B166" s="46" t="s">
        <v>3236</v>
      </c>
      <c r="C166" s="46" t="s">
        <v>3237</v>
      </c>
      <c r="D166" s="47" t="s">
        <v>2926</v>
      </c>
      <c r="E166" s="48">
        <v>57.5</v>
      </c>
      <c r="F166" s="48">
        <f t="shared" si="2"/>
        <v>48.12</v>
      </c>
    </row>
    <row r="167" spans="1:6">
      <c r="A167" s="45"/>
      <c r="B167" s="46" t="s">
        <v>3238</v>
      </c>
      <c r="C167" s="46" t="s">
        <v>3239</v>
      </c>
      <c r="D167" s="47" t="s">
        <v>2926</v>
      </c>
      <c r="E167" s="48">
        <v>86.48</v>
      </c>
      <c r="F167" s="48">
        <f t="shared" si="2"/>
        <v>72.37</v>
      </c>
    </row>
    <row r="168" spans="1:6">
      <c r="A168" s="45"/>
      <c r="B168" s="46" t="s">
        <v>3240</v>
      </c>
      <c r="C168" s="46" t="s">
        <v>3241</v>
      </c>
      <c r="D168" s="47" t="s">
        <v>2926</v>
      </c>
      <c r="E168" s="48">
        <v>13.3</v>
      </c>
      <c r="F168" s="48">
        <f t="shared" si="2"/>
        <v>11.13</v>
      </c>
    </row>
    <row r="169" spans="1:6">
      <c r="A169" s="45"/>
      <c r="B169" s="46" t="s">
        <v>3242</v>
      </c>
      <c r="C169" s="46" t="s">
        <v>3243</v>
      </c>
      <c r="D169" s="47" t="s">
        <v>2966</v>
      </c>
      <c r="E169" s="48">
        <v>636.38</v>
      </c>
      <c r="F169" s="48">
        <f t="shared" si="2"/>
        <v>532.54</v>
      </c>
    </row>
    <row r="170" spans="1:6">
      <c r="A170" s="45"/>
      <c r="B170" s="46" t="s">
        <v>3244</v>
      </c>
      <c r="C170" s="46" t="s">
        <v>3245</v>
      </c>
      <c r="D170" s="47" t="s">
        <v>2969</v>
      </c>
      <c r="E170" s="48">
        <v>202.39</v>
      </c>
      <c r="F170" s="48">
        <f t="shared" si="2"/>
        <v>169.36</v>
      </c>
    </row>
    <row r="171" spans="1:6">
      <c r="A171" s="45"/>
      <c r="B171" s="46" t="s">
        <v>3246</v>
      </c>
      <c r="C171" s="46" t="s">
        <v>3247</v>
      </c>
      <c r="D171" s="47" t="s">
        <v>2969</v>
      </c>
      <c r="E171" s="48">
        <v>239.19</v>
      </c>
      <c r="F171" s="48">
        <f t="shared" si="2"/>
        <v>200.16</v>
      </c>
    </row>
    <row r="172" spans="1:6">
      <c r="A172" s="45"/>
      <c r="B172" s="46" t="s">
        <v>3248</v>
      </c>
      <c r="C172" s="46" t="s">
        <v>3249</v>
      </c>
      <c r="D172" s="47" t="s">
        <v>2969</v>
      </c>
      <c r="E172" s="48">
        <v>110.39</v>
      </c>
      <c r="F172" s="48">
        <f t="shared" si="2"/>
        <v>92.38</v>
      </c>
    </row>
    <row r="173" spans="1:6">
      <c r="A173" s="45"/>
      <c r="B173" s="46" t="s">
        <v>3250</v>
      </c>
      <c r="C173" s="46" t="s">
        <v>3072</v>
      </c>
      <c r="D173" s="47" t="s">
        <v>2966</v>
      </c>
      <c r="E173" s="48">
        <v>636.38</v>
      </c>
      <c r="F173" s="48">
        <f t="shared" si="2"/>
        <v>532.54</v>
      </c>
    </row>
    <row r="174" spans="1:6">
      <c r="A174" s="45"/>
      <c r="B174" s="46" t="s">
        <v>3251</v>
      </c>
      <c r="C174" s="46" t="s">
        <v>3074</v>
      </c>
      <c r="D174" s="47" t="s">
        <v>2966</v>
      </c>
      <c r="E174" s="48">
        <v>636.38</v>
      </c>
      <c r="F174" s="48">
        <f t="shared" si="2"/>
        <v>532.54</v>
      </c>
    </row>
    <row r="175" spans="1:6">
      <c r="A175" s="45"/>
      <c r="B175" s="46" t="s">
        <v>3252</v>
      </c>
      <c r="C175" s="46" t="s">
        <v>3076</v>
      </c>
      <c r="D175" s="47" t="s">
        <v>2966</v>
      </c>
      <c r="E175" s="48">
        <v>636.38</v>
      </c>
      <c r="F175" s="48">
        <f t="shared" si="2"/>
        <v>532.54</v>
      </c>
    </row>
    <row r="176" spans="1:6">
      <c r="A176" s="45"/>
      <c r="B176" s="46" t="s">
        <v>3253</v>
      </c>
      <c r="C176" s="46" t="s">
        <v>3254</v>
      </c>
      <c r="D176" s="47" t="s">
        <v>2966</v>
      </c>
      <c r="E176" s="48">
        <v>636.38</v>
      </c>
      <c r="F176" s="48">
        <f t="shared" si="2"/>
        <v>532.54</v>
      </c>
    </row>
    <row r="177" spans="1:6">
      <c r="A177" s="45"/>
      <c r="B177" s="46" t="s">
        <v>3255</v>
      </c>
      <c r="C177" s="46" t="s">
        <v>3256</v>
      </c>
      <c r="D177" s="47" t="s">
        <v>2926</v>
      </c>
      <c r="E177" s="48">
        <v>134.04</v>
      </c>
      <c r="F177" s="48">
        <f t="shared" si="2"/>
        <v>112.17</v>
      </c>
    </row>
    <row r="178" spans="1:6">
      <c r="A178" s="45"/>
      <c r="B178" s="46" t="s">
        <v>3257</v>
      </c>
      <c r="C178" s="46" t="s">
        <v>3258</v>
      </c>
      <c r="D178" s="47" t="s">
        <v>2926</v>
      </c>
      <c r="E178" s="48">
        <v>153.26</v>
      </c>
      <c r="F178" s="48">
        <f t="shared" si="2"/>
        <v>128.25</v>
      </c>
    </row>
    <row r="179" spans="1:6">
      <c r="A179" s="45"/>
      <c r="B179" s="46" t="s">
        <v>3259</v>
      </c>
      <c r="C179" s="46" t="s">
        <v>3260</v>
      </c>
      <c r="D179" s="47" t="s">
        <v>2926</v>
      </c>
      <c r="E179" s="48">
        <v>194.44</v>
      </c>
      <c r="F179" s="48">
        <f t="shared" si="2"/>
        <v>162.71</v>
      </c>
    </row>
    <row r="180" spans="1:6">
      <c r="A180" s="45"/>
      <c r="B180" s="46" t="s">
        <v>3261</v>
      </c>
      <c r="C180" s="46" t="s">
        <v>3262</v>
      </c>
      <c r="D180" s="47" t="s">
        <v>2969</v>
      </c>
      <c r="E180" s="48">
        <v>45.67</v>
      </c>
      <c r="F180" s="48">
        <f t="shared" si="2"/>
        <v>38.22</v>
      </c>
    </row>
    <row r="181" spans="1:6">
      <c r="A181" s="45"/>
      <c r="B181" s="46" t="s">
        <v>3263</v>
      </c>
      <c r="C181" s="50" t="s">
        <v>3264</v>
      </c>
      <c r="D181" s="47" t="s">
        <v>3014</v>
      </c>
      <c r="E181" s="48">
        <v>103.53</v>
      </c>
      <c r="F181" s="48">
        <f t="shared" si="2"/>
        <v>86.64</v>
      </c>
    </row>
    <row r="182" spans="1:6">
      <c r="A182" s="45"/>
      <c r="B182" s="46" t="s">
        <v>3265</v>
      </c>
      <c r="C182" s="50" t="s">
        <v>3266</v>
      </c>
      <c r="D182" s="47" t="s">
        <v>3014</v>
      </c>
      <c r="E182" s="48">
        <v>124.19</v>
      </c>
      <c r="F182" s="48">
        <f t="shared" si="2"/>
        <v>103.92</v>
      </c>
    </row>
    <row r="183" spans="1:6">
      <c r="A183" s="45"/>
      <c r="B183" s="46" t="s">
        <v>3267</v>
      </c>
      <c r="C183" s="50" t="s">
        <v>3268</v>
      </c>
      <c r="D183" s="47" t="s">
        <v>3014</v>
      </c>
      <c r="E183" s="48">
        <v>194.88</v>
      </c>
      <c r="F183" s="48">
        <f t="shared" si="2"/>
        <v>163.08000000000001</v>
      </c>
    </row>
    <row r="184" spans="1:6">
      <c r="A184" s="45"/>
      <c r="B184" s="46" t="s">
        <v>3269</v>
      </c>
      <c r="C184" s="50" t="s">
        <v>3270</v>
      </c>
      <c r="D184" s="47" t="s">
        <v>3014</v>
      </c>
      <c r="E184" s="48">
        <v>233.45</v>
      </c>
      <c r="F184" s="48">
        <f t="shared" si="2"/>
        <v>195.36</v>
      </c>
    </row>
    <row r="185" spans="1:6">
      <c r="A185" s="45"/>
      <c r="B185" s="46" t="s">
        <v>3271</v>
      </c>
      <c r="C185" s="50" t="s">
        <v>3272</v>
      </c>
      <c r="D185" s="47" t="s">
        <v>3014</v>
      </c>
      <c r="E185" s="48">
        <v>272.23</v>
      </c>
      <c r="F185" s="48">
        <f t="shared" si="2"/>
        <v>227.81</v>
      </c>
    </row>
    <row r="186" spans="1:6">
      <c r="A186" s="45"/>
      <c r="B186" s="46" t="s">
        <v>3273</v>
      </c>
      <c r="C186" s="50" t="s">
        <v>3274</v>
      </c>
      <c r="D186" s="47" t="s">
        <v>3014</v>
      </c>
      <c r="E186" s="48">
        <v>302.74</v>
      </c>
      <c r="F186" s="48">
        <f t="shared" si="2"/>
        <v>253.34</v>
      </c>
    </row>
    <row r="187" spans="1:6">
      <c r="A187" s="45"/>
      <c r="B187" s="46" t="s">
        <v>3275</v>
      </c>
      <c r="C187" s="50" t="s">
        <v>3276</v>
      </c>
      <c r="D187" s="47" t="s">
        <v>3014</v>
      </c>
      <c r="E187" s="48">
        <v>272.24</v>
      </c>
      <c r="F187" s="48">
        <f t="shared" si="2"/>
        <v>227.82</v>
      </c>
    </row>
    <row r="188" spans="1:6">
      <c r="A188" s="45"/>
      <c r="B188" s="46" t="s">
        <v>3277</v>
      </c>
      <c r="C188" s="50" t="s">
        <v>3278</v>
      </c>
      <c r="D188" s="47" t="s">
        <v>3014</v>
      </c>
      <c r="E188" s="48">
        <v>298.14999999999998</v>
      </c>
      <c r="F188" s="48">
        <f t="shared" si="2"/>
        <v>249.5</v>
      </c>
    </row>
    <row r="189" spans="1:6">
      <c r="A189" s="45"/>
      <c r="B189" s="46" t="s">
        <v>3279</v>
      </c>
      <c r="C189" s="50" t="s">
        <v>3280</v>
      </c>
      <c r="D189" s="47" t="s">
        <v>3014</v>
      </c>
      <c r="E189" s="48">
        <v>477.24</v>
      </c>
      <c r="F189" s="48">
        <f t="shared" si="2"/>
        <v>399.36</v>
      </c>
    </row>
    <row r="190" spans="1:6">
      <c r="A190" s="45"/>
      <c r="B190" s="46" t="s">
        <v>3281</v>
      </c>
      <c r="C190" s="50" t="s">
        <v>3282</v>
      </c>
      <c r="D190" s="47" t="s">
        <v>3014</v>
      </c>
      <c r="E190" s="48">
        <v>581.47</v>
      </c>
      <c r="F190" s="48">
        <f t="shared" si="2"/>
        <v>486.59</v>
      </c>
    </row>
    <row r="191" spans="1:6">
      <c r="A191" s="45"/>
      <c r="B191" s="46" t="s">
        <v>3283</v>
      </c>
      <c r="C191" s="46" t="s">
        <v>3193</v>
      </c>
      <c r="D191" s="47" t="s">
        <v>2966</v>
      </c>
      <c r="E191" s="48">
        <v>636.38</v>
      </c>
      <c r="F191" s="48">
        <f t="shared" si="2"/>
        <v>532.54</v>
      </c>
    </row>
    <row r="192" spans="1:6">
      <c r="A192" s="45"/>
      <c r="B192" s="46" t="s">
        <v>3284</v>
      </c>
      <c r="C192" s="46" t="s">
        <v>3195</v>
      </c>
      <c r="D192" s="47" t="s">
        <v>3103</v>
      </c>
      <c r="E192" s="48">
        <v>13.67</v>
      </c>
      <c r="F192" s="48">
        <f t="shared" si="2"/>
        <v>11.44</v>
      </c>
    </row>
    <row r="193" spans="1:6">
      <c r="A193" s="45"/>
      <c r="B193" s="46" t="s">
        <v>3285</v>
      </c>
      <c r="C193" s="46" t="s">
        <v>3105</v>
      </c>
      <c r="D193" s="47" t="s">
        <v>3103</v>
      </c>
      <c r="E193" s="48">
        <v>13.72</v>
      </c>
      <c r="F193" s="48">
        <f t="shared" si="2"/>
        <v>11.48</v>
      </c>
    </row>
    <row r="194" spans="1:6">
      <c r="A194" s="45"/>
      <c r="B194" s="46" t="s">
        <v>3286</v>
      </c>
      <c r="C194" s="46" t="s">
        <v>3200</v>
      </c>
      <c r="D194" s="47" t="s">
        <v>3103</v>
      </c>
      <c r="E194" s="48">
        <v>11.46</v>
      </c>
      <c r="F194" s="48">
        <f t="shared" si="2"/>
        <v>9.59</v>
      </c>
    </row>
    <row r="195" spans="1:6">
      <c r="A195" s="45"/>
      <c r="B195" s="46" t="s">
        <v>3287</v>
      </c>
      <c r="C195" s="50" t="s">
        <v>3288</v>
      </c>
      <c r="D195" s="47" t="s">
        <v>3103</v>
      </c>
      <c r="E195" s="48">
        <v>12.24</v>
      </c>
      <c r="F195" s="48">
        <f t="shared" si="2"/>
        <v>10.24</v>
      </c>
    </row>
    <row r="196" spans="1:6" ht="25.5">
      <c r="A196" s="45"/>
      <c r="B196" s="46" t="s">
        <v>3289</v>
      </c>
      <c r="C196" s="50" t="s">
        <v>3202</v>
      </c>
      <c r="D196" s="47" t="s">
        <v>2926</v>
      </c>
      <c r="E196" s="48">
        <v>16.809999999999999</v>
      </c>
      <c r="F196" s="48">
        <f t="shared" si="2"/>
        <v>14.07</v>
      </c>
    </row>
    <row r="197" spans="1:6" ht="25.5">
      <c r="A197" s="45"/>
      <c r="B197" s="46" t="s">
        <v>3290</v>
      </c>
      <c r="C197" s="50" t="s">
        <v>2862</v>
      </c>
      <c r="D197" s="47" t="s">
        <v>2926</v>
      </c>
      <c r="E197" s="48">
        <v>22.45</v>
      </c>
      <c r="F197" s="48">
        <f t="shared" si="2"/>
        <v>18.79</v>
      </c>
    </row>
    <row r="198" spans="1:6" ht="25.5">
      <c r="A198" s="45"/>
      <c r="B198" s="46" t="s">
        <v>3291</v>
      </c>
      <c r="C198" s="50" t="s">
        <v>3205</v>
      </c>
      <c r="D198" s="47" t="s">
        <v>2926</v>
      </c>
      <c r="E198" s="48">
        <v>32.85</v>
      </c>
      <c r="F198" s="48">
        <f t="shared" si="2"/>
        <v>27.49</v>
      </c>
    </row>
    <row r="199" spans="1:6">
      <c r="A199" s="45"/>
      <c r="B199" s="46" t="s">
        <v>3292</v>
      </c>
      <c r="C199" s="50" t="s">
        <v>2766</v>
      </c>
      <c r="D199" s="47" t="s">
        <v>3103</v>
      </c>
      <c r="E199" s="48">
        <v>71.91</v>
      </c>
      <c r="F199" s="48">
        <f t="shared" si="2"/>
        <v>60.18</v>
      </c>
    </row>
    <row r="200" spans="1:6" ht="25.5">
      <c r="A200" s="45"/>
      <c r="B200" s="46" t="s">
        <v>3293</v>
      </c>
      <c r="C200" s="50" t="s">
        <v>3207</v>
      </c>
      <c r="D200" s="47" t="s">
        <v>2926</v>
      </c>
      <c r="E200" s="48">
        <v>54.52</v>
      </c>
      <c r="F200" s="48">
        <f t="shared" ref="F200:F263" si="3">ROUND((E200*100)/119.5,2)</f>
        <v>45.62</v>
      </c>
    </row>
    <row r="201" spans="1:6">
      <c r="A201" s="45"/>
      <c r="B201" s="46" t="s">
        <v>3294</v>
      </c>
      <c r="C201" s="46" t="s">
        <v>3295</v>
      </c>
      <c r="D201" s="47" t="s">
        <v>3296</v>
      </c>
      <c r="E201" s="48">
        <v>151.99</v>
      </c>
      <c r="F201" s="48">
        <f t="shared" si="3"/>
        <v>127.19</v>
      </c>
    </row>
    <row r="202" spans="1:6">
      <c r="A202" s="45"/>
      <c r="B202" s="46" t="s">
        <v>3297</v>
      </c>
      <c r="C202" s="50" t="s">
        <v>3298</v>
      </c>
      <c r="D202" s="47" t="s">
        <v>2929</v>
      </c>
      <c r="E202" s="48">
        <v>110.19</v>
      </c>
      <c r="F202" s="48">
        <f t="shared" si="3"/>
        <v>92.21</v>
      </c>
    </row>
    <row r="203" spans="1:6">
      <c r="A203" s="45"/>
      <c r="B203" s="46" t="s">
        <v>3299</v>
      </c>
      <c r="C203" s="50" t="s">
        <v>3300</v>
      </c>
      <c r="D203" s="47" t="s">
        <v>2929</v>
      </c>
      <c r="E203" s="48">
        <v>135.82</v>
      </c>
      <c r="F203" s="48">
        <f t="shared" si="3"/>
        <v>113.66</v>
      </c>
    </row>
    <row r="204" spans="1:6">
      <c r="A204" s="45"/>
      <c r="B204" s="46" t="s">
        <v>3301</v>
      </c>
      <c r="C204" s="50" t="s">
        <v>3302</v>
      </c>
      <c r="D204" s="47" t="s">
        <v>2929</v>
      </c>
      <c r="E204" s="48">
        <v>168.91</v>
      </c>
      <c r="F204" s="48">
        <f t="shared" si="3"/>
        <v>141.35</v>
      </c>
    </row>
    <row r="205" spans="1:6">
      <c r="A205" s="45"/>
      <c r="B205" s="46" t="s">
        <v>3303</v>
      </c>
      <c r="C205" s="50" t="s">
        <v>3304</v>
      </c>
      <c r="D205" s="47" t="s">
        <v>2929</v>
      </c>
      <c r="E205" s="48">
        <v>261.68</v>
      </c>
      <c r="F205" s="48">
        <f t="shared" si="3"/>
        <v>218.98</v>
      </c>
    </row>
    <row r="206" spans="1:6">
      <c r="A206" s="45"/>
      <c r="B206" s="46" t="s">
        <v>3305</v>
      </c>
      <c r="C206" s="50" t="s">
        <v>3306</v>
      </c>
      <c r="D206" s="47" t="s">
        <v>2929</v>
      </c>
      <c r="E206" s="48">
        <v>426.71</v>
      </c>
      <c r="F206" s="48">
        <f t="shared" si="3"/>
        <v>357.08</v>
      </c>
    </row>
    <row r="207" spans="1:6">
      <c r="A207" s="45"/>
      <c r="B207" s="46" t="s">
        <v>3307</v>
      </c>
      <c r="C207" s="46" t="s">
        <v>3209</v>
      </c>
      <c r="D207" s="47" t="s">
        <v>2966</v>
      </c>
      <c r="E207" s="48">
        <v>636.38</v>
      </c>
      <c r="F207" s="48">
        <f t="shared" si="3"/>
        <v>532.54</v>
      </c>
    </row>
    <row r="208" spans="1:6">
      <c r="A208" s="45"/>
      <c r="B208" s="46" t="s">
        <v>3308</v>
      </c>
      <c r="C208" s="46" t="s">
        <v>3309</v>
      </c>
      <c r="D208" s="47" t="s">
        <v>2926</v>
      </c>
      <c r="E208" s="48">
        <v>209.5</v>
      </c>
      <c r="F208" s="48">
        <f t="shared" si="3"/>
        <v>175.31</v>
      </c>
    </row>
    <row r="209" spans="1:6">
      <c r="A209" s="45"/>
      <c r="B209" s="46" t="s">
        <v>3310</v>
      </c>
      <c r="C209" s="46" t="s">
        <v>3311</v>
      </c>
      <c r="D209" s="47" t="s">
        <v>2926</v>
      </c>
      <c r="E209" s="48">
        <v>207.65</v>
      </c>
      <c r="F209" s="48">
        <f t="shared" si="3"/>
        <v>173.77</v>
      </c>
    </row>
    <row r="210" spans="1:6">
      <c r="A210" s="45"/>
      <c r="B210" s="46" t="s">
        <v>3312</v>
      </c>
      <c r="C210" s="46" t="s">
        <v>3313</v>
      </c>
      <c r="D210" s="47" t="s">
        <v>2926</v>
      </c>
      <c r="E210" s="48">
        <v>228.32</v>
      </c>
      <c r="F210" s="48">
        <f t="shared" si="3"/>
        <v>191.06</v>
      </c>
    </row>
    <row r="211" spans="1:6">
      <c r="A211" s="45"/>
      <c r="B211" s="46" t="s">
        <v>3314</v>
      </c>
      <c r="C211" s="46" t="s">
        <v>3315</v>
      </c>
      <c r="D211" s="47" t="s">
        <v>2926</v>
      </c>
      <c r="E211" s="48">
        <v>235.61</v>
      </c>
      <c r="F211" s="48">
        <f t="shared" si="3"/>
        <v>197.16</v>
      </c>
    </row>
    <row r="212" spans="1:6">
      <c r="A212" s="45"/>
      <c r="B212" s="46" t="s">
        <v>3316</v>
      </c>
      <c r="C212" s="46" t="s">
        <v>3317</v>
      </c>
      <c r="D212" s="47" t="s">
        <v>2926</v>
      </c>
      <c r="E212" s="48">
        <v>240.65</v>
      </c>
      <c r="F212" s="48">
        <f t="shared" si="3"/>
        <v>201.38</v>
      </c>
    </row>
    <row r="213" spans="1:6">
      <c r="A213" s="45"/>
      <c r="B213" s="46" t="s">
        <v>3318</v>
      </c>
      <c r="C213" s="46" t="s">
        <v>3319</v>
      </c>
      <c r="D213" s="47" t="s">
        <v>2926</v>
      </c>
      <c r="E213" s="48">
        <v>255.72</v>
      </c>
      <c r="F213" s="48">
        <f t="shared" si="3"/>
        <v>213.99</v>
      </c>
    </row>
    <row r="214" spans="1:6">
      <c r="A214" s="45"/>
      <c r="B214" s="46" t="s">
        <v>3320</v>
      </c>
      <c r="C214" s="46" t="s">
        <v>3321</v>
      </c>
      <c r="D214" s="47" t="s">
        <v>2926</v>
      </c>
      <c r="E214" s="48">
        <v>252.59</v>
      </c>
      <c r="F214" s="48">
        <f t="shared" si="3"/>
        <v>211.37</v>
      </c>
    </row>
    <row r="215" spans="1:6">
      <c r="A215" s="45"/>
      <c r="B215" s="46" t="s">
        <v>3322</v>
      </c>
      <c r="C215" s="46" t="s">
        <v>3323</v>
      </c>
      <c r="D215" s="47" t="s">
        <v>2926</v>
      </c>
      <c r="E215" s="48">
        <v>256.70999999999998</v>
      </c>
      <c r="F215" s="48">
        <f t="shared" si="3"/>
        <v>214.82</v>
      </c>
    </row>
    <row r="216" spans="1:6">
      <c r="A216" s="45"/>
      <c r="B216" s="46" t="s">
        <v>3324</v>
      </c>
      <c r="C216" s="46" t="s">
        <v>3325</v>
      </c>
      <c r="D216" s="47" t="s">
        <v>2969</v>
      </c>
      <c r="E216" s="48">
        <v>615.61</v>
      </c>
      <c r="F216" s="48">
        <f t="shared" si="3"/>
        <v>515.15</v>
      </c>
    </row>
    <row r="217" spans="1:6">
      <c r="A217" s="45"/>
      <c r="B217" s="46" t="s">
        <v>3326</v>
      </c>
      <c r="C217" s="46" t="s">
        <v>3327</v>
      </c>
      <c r="D217" s="47" t="s">
        <v>2926</v>
      </c>
      <c r="E217" s="48">
        <v>267.3</v>
      </c>
      <c r="F217" s="48">
        <f t="shared" si="3"/>
        <v>223.68</v>
      </c>
    </row>
    <row r="218" spans="1:6">
      <c r="A218" s="45"/>
      <c r="B218" s="46" t="s">
        <v>3328</v>
      </c>
      <c r="C218" s="46" t="s">
        <v>3329</v>
      </c>
      <c r="D218" s="47" t="s">
        <v>2969</v>
      </c>
      <c r="E218" s="48">
        <v>648.41999999999996</v>
      </c>
      <c r="F218" s="48">
        <f t="shared" si="3"/>
        <v>542.61</v>
      </c>
    </row>
    <row r="219" spans="1:6">
      <c r="A219" s="45"/>
      <c r="B219" s="46" t="s">
        <v>3330</v>
      </c>
      <c r="C219" s="46" t="s">
        <v>3331</v>
      </c>
      <c r="D219" s="47" t="s">
        <v>2926</v>
      </c>
      <c r="E219" s="48">
        <v>272.11</v>
      </c>
      <c r="F219" s="48">
        <f t="shared" si="3"/>
        <v>227.71</v>
      </c>
    </row>
    <row r="220" spans="1:6">
      <c r="A220" s="45"/>
      <c r="B220" s="46" t="s">
        <v>3332</v>
      </c>
      <c r="C220" s="46" t="s">
        <v>3333</v>
      </c>
      <c r="D220" s="47" t="s">
        <v>2926</v>
      </c>
      <c r="E220" s="48">
        <v>170.37</v>
      </c>
      <c r="F220" s="48">
        <f t="shared" si="3"/>
        <v>142.57</v>
      </c>
    </row>
    <row r="221" spans="1:6">
      <c r="A221" s="45"/>
      <c r="B221" s="46" t="s">
        <v>3334</v>
      </c>
      <c r="C221" s="46" t="s">
        <v>3335</v>
      </c>
      <c r="D221" s="47" t="s">
        <v>2926</v>
      </c>
      <c r="E221" s="48">
        <v>202.63</v>
      </c>
      <c r="F221" s="48">
        <f t="shared" si="3"/>
        <v>169.56</v>
      </c>
    </row>
    <row r="222" spans="1:6">
      <c r="A222" s="45"/>
      <c r="B222" s="46" t="s">
        <v>3336</v>
      </c>
      <c r="C222" s="46" t="s">
        <v>3215</v>
      </c>
      <c r="D222" s="47" t="s">
        <v>2969</v>
      </c>
      <c r="E222" s="48">
        <v>669.77</v>
      </c>
      <c r="F222" s="48">
        <f t="shared" si="3"/>
        <v>560.48</v>
      </c>
    </row>
    <row r="223" spans="1:6">
      <c r="A223" s="45"/>
      <c r="B223" s="46" t="s">
        <v>3337</v>
      </c>
      <c r="C223" s="46" t="s">
        <v>3338</v>
      </c>
      <c r="D223" s="47" t="s">
        <v>2926</v>
      </c>
      <c r="E223" s="48">
        <v>205.88</v>
      </c>
      <c r="F223" s="48">
        <f t="shared" si="3"/>
        <v>172.28</v>
      </c>
    </row>
    <row r="224" spans="1:6">
      <c r="A224" s="45"/>
      <c r="B224" s="46" t="s">
        <v>3339</v>
      </c>
      <c r="C224" s="46" t="s">
        <v>3340</v>
      </c>
      <c r="D224" s="47" t="s">
        <v>2969</v>
      </c>
      <c r="E224" s="48">
        <v>671.26</v>
      </c>
      <c r="F224" s="48">
        <f t="shared" si="3"/>
        <v>561.72</v>
      </c>
    </row>
    <row r="225" spans="1:6">
      <c r="A225" s="45"/>
      <c r="B225" s="46" t="s">
        <v>3341</v>
      </c>
      <c r="C225" s="46" t="s">
        <v>3342</v>
      </c>
      <c r="D225" s="47" t="s">
        <v>2969</v>
      </c>
      <c r="E225" s="48">
        <v>696.59</v>
      </c>
      <c r="F225" s="48">
        <f t="shared" si="3"/>
        <v>582.91999999999996</v>
      </c>
    </row>
    <row r="226" spans="1:6">
      <c r="A226" s="45"/>
      <c r="B226" s="46" t="s">
        <v>3343</v>
      </c>
      <c r="C226" s="46" t="s">
        <v>3344</v>
      </c>
      <c r="D226" s="47" t="s">
        <v>2926</v>
      </c>
      <c r="E226" s="48">
        <v>227.89</v>
      </c>
      <c r="F226" s="48">
        <f t="shared" si="3"/>
        <v>190.7</v>
      </c>
    </row>
    <row r="227" spans="1:6">
      <c r="A227" s="45"/>
      <c r="B227" s="46" t="s">
        <v>3345</v>
      </c>
      <c r="C227" s="46" t="s">
        <v>3346</v>
      </c>
      <c r="D227" s="47" t="s">
        <v>2926</v>
      </c>
      <c r="E227" s="48">
        <v>262.60000000000002</v>
      </c>
      <c r="F227" s="48">
        <f t="shared" si="3"/>
        <v>219.75</v>
      </c>
    </row>
    <row r="228" spans="1:6">
      <c r="A228" s="45"/>
      <c r="B228" s="46" t="s">
        <v>3347</v>
      </c>
      <c r="C228" s="46" t="s">
        <v>3348</v>
      </c>
      <c r="D228" s="47" t="s">
        <v>2926</v>
      </c>
      <c r="E228" s="48">
        <v>260.98</v>
      </c>
      <c r="F228" s="48">
        <f t="shared" si="3"/>
        <v>218.39</v>
      </c>
    </row>
    <row r="229" spans="1:6">
      <c r="A229" s="45"/>
      <c r="B229" s="46" t="s">
        <v>3349</v>
      </c>
      <c r="C229" s="46" t="s">
        <v>3221</v>
      </c>
      <c r="D229" s="47" t="s">
        <v>2969</v>
      </c>
      <c r="E229" s="48">
        <v>724.61</v>
      </c>
      <c r="F229" s="48">
        <f t="shared" si="3"/>
        <v>606.37</v>
      </c>
    </row>
    <row r="230" spans="1:6">
      <c r="A230" s="45"/>
      <c r="B230" s="46" t="s">
        <v>3350</v>
      </c>
      <c r="C230" s="46" t="s">
        <v>3351</v>
      </c>
      <c r="D230" s="47" t="s">
        <v>2926</v>
      </c>
      <c r="E230" s="48">
        <v>284.02999999999997</v>
      </c>
      <c r="F230" s="48">
        <f t="shared" si="3"/>
        <v>237.68</v>
      </c>
    </row>
    <row r="231" spans="1:6">
      <c r="A231" s="45"/>
      <c r="B231" s="46" t="s">
        <v>3352</v>
      </c>
      <c r="C231" s="46" t="s">
        <v>3353</v>
      </c>
      <c r="D231" s="47" t="s">
        <v>2926</v>
      </c>
      <c r="E231" s="48">
        <v>299.27</v>
      </c>
      <c r="F231" s="48">
        <f t="shared" si="3"/>
        <v>250.44</v>
      </c>
    </row>
    <row r="232" spans="1:6">
      <c r="A232" s="45"/>
      <c r="B232" s="46" t="s">
        <v>3354</v>
      </c>
      <c r="C232" s="46" t="s">
        <v>3355</v>
      </c>
      <c r="D232" s="47" t="s">
        <v>2926</v>
      </c>
      <c r="E232" s="48">
        <v>374.83</v>
      </c>
      <c r="F232" s="48">
        <f t="shared" si="3"/>
        <v>313.67</v>
      </c>
    </row>
    <row r="233" spans="1:6">
      <c r="A233" s="45"/>
      <c r="B233" s="46" t="s">
        <v>3356</v>
      </c>
      <c r="C233" s="46" t="s">
        <v>3357</v>
      </c>
      <c r="D233" s="47" t="s">
        <v>2926</v>
      </c>
      <c r="E233" s="48">
        <v>360.66</v>
      </c>
      <c r="F233" s="48">
        <f t="shared" si="3"/>
        <v>301.81</v>
      </c>
    </row>
    <row r="234" spans="1:6">
      <c r="A234" s="45"/>
      <c r="B234" s="46" t="s">
        <v>3358</v>
      </c>
      <c r="C234" s="46" t="s">
        <v>3359</v>
      </c>
      <c r="D234" s="47" t="s">
        <v>2926</v>
      </c>
      <c r="E234" s="48">
        <v>374.83</v>
      </c>
      <c r="F234" s="48">
        <f t="shared" si="3"/>
        <v>313.67</v>
      </c>
    </row>
    <row r="235" spans="1:6">
      <c r="A235" s="45"/>
      <c r="B235" s="46" t="s">
        <v>3360</v>
      </c>
      <c r="C235" s="46" t="s">
        <v>3361</v>
      </c>
      <c r="D235" s="47" t="s">
        <v>2926</v>
      </c>
      <c r="E235" s="48">
        <v>437.73</v>
      </c>
      <c r="F235" s="48">
        <f t="shared" si="3"/>
        <v>366.3</v>
      </c>
    </row>
    <row r="236" spans="1:6">
      <c r="A236" s="45"/>
      <c r="B236" s="46" t="s">
        <v>3362</v>
      </c>
      <c r="C236" s="46" t="s">
        <v>3363</v>
      </c>
      <c r="D236" s="47" t="s">
        <v>2926</v>
      </c>
      <c r="E236" s="48">
        <v>437.73</v>
      </c>
      <c r="F236" s="48">
        <f t="shared" si="3"/>
        <v>366.3</v>
      </c>
    </row>
    <row r="237" spans="1:6">
      <c r="A237" s="45"/>
      <c r="B237" s="46" t="s">
        <v>3364</v>
      </c>
      <c r="C237" s="46" t="s">
        <v>3365</v>
      </c>
      <c r="D237" s="47" t="s">
        <v>2926</v>
      </c>
      <c r="E237" s="48">
        <v>246.63</v>
      </c>
      <c r="F237" s="48">
        <f t="shared" si="3"/>
        <v>206.38</v>
      </c>
    </row>
    <row r="238" spans="1:6">
      <c r="A238" s="45"/>
      <c r="B238" s="46" t="s">
        <v>3366</v>
      </c>
      <c r="C238" s="46" t="s">
        <v>3367</v>
      </c>
      <c r="D238" s="47" t="s">
        <v>2926</v>
      </c>
      <c r="E238" s="48">
        <v>280.7</v>
      </c>
      <c r="F238" s="48">
        <f t="shared" si="3"/>
        <v>234.9</v>
      </c>
    </row>
    <row r="239" spans="1:6">
      <c r="A239" s="45"/>
      <c r="B239" s="46" t="s">
        <v>3368</v>
      </c>
      <c r="C239" s="46" t="s">
        <v>3369</v>
      </c>
      <c r="D239" s="47" t="s">
        <v>2926</v>
      </c>
      <c r="E239" s="48">
        <v>297.24</v>
      </c>
      <c r="F239" s="48">
        <f t="shared" si="3"/>
        <v>248.74</v>
      </c>
    </row>
    <row r="240" spans="1:6">
      <c r="A240" s="45"/>
      <c r="B240" s="46" t="s">
        <v>3370</v>
      </c>
      <c r="C240" s="46" t="s">
        <v>3371</v>
      </c>
      <c r="D240" s="47" t="s">
        <v>2926</v>
      </c>
      <c r="E240" s="48">
        <v>326.33</v>
      </c>
      <c r="F240" s="48">
        <f t="shared" si="3"/>
        <v>273.08</v>
      </c>
    </row>
    <row r="241" spans="1:6">
      <c r="A241" s="45"/>
      <c r="B241" s="46" t="s">
        <v>3372</v>
      </c>
      <c r="C241" s="46" t="s">
        <v>3373</v>
      </c>
      <c r="D241" s="47" t="s">
        <v>2969</v>
      </c>
      <c r="E241" s="48">
        <v>493.51</v>
      </c>
      <c r="F241" s="48">
        <f t="shared" si="3"/>
        <v>412.98</v>
      </c>
    </row>
    <row r="242" spans="1:6">
      <c r="A242" s="45"/>
      <c r="B242" s="46" t="s">
        <v>3374</v>
      </c>
      <c r="C242" s="46" t="s">
        <v>3375</v>
      </c>
      <c r="D242" s="47" t="s">
        <v>2969</v>
      </c>
      <c r="E242" s="48">
        <v>1039.75</v>
      </c>
      <c r="F242" s="48">
        <f t="shared" si="3"/>
        <v>870.08</v>
      </c>
    </row>
    <row r="243" spans="1:6">
      <c r="A243" s="45"/>
      <c r="B243" s="46" t="s">
        <v>3376</v>
      </c>
      <c r="C243" s="46" t="s">
        <v>3377</v>
      </c>
      <c r="D243" s="47" t="s">
        <v>2926</v>
      </c>
      <c r="E243" s="48">
        <v>340.32</v>
      </c>
      <c r="F243" s="48">
        <f t="shared" si="3"/>
        <v>284.79000000000002</v>
      </c>
    </row>
    <row r="244" spans="1:6">
      <c r="A244" s="45"/>
      <c r="B244" s="46" t="s">
        <v>3378</v>
      </c>
      <c r="C244" s="46" t="s">
        <v>3379</v>
      </c>
      <c r="D244" s="47" t="s">
        <v>2926</v>
      </c>
      <c r="E244" s="48">
        <v>363.44</v>
      </c>
      <c r="F244" s="48">
        <f t="shared" si="3"/>
        <v>304.13</v>
      </c>
    </row>
    <row r="245" spans="1:6">
      <c r="A245" s="45"/>
      <c r="B245" s="46" t="s">
        <v>3380</v>
      </c>
      <c r="C245" s="46" t="s">
        <v>3381</v>
      </c>
      <c r="D245" s="47" t="s">
        <v>2926</v>
      </c>
      <c r="E245" s="48">
        <v>383.86</v>
      </c>
      <c r="F245" s="48">
        <f t="shared" si="3"/>
        <v>321.22000000000003</v>
      </c>
    </row>
    <row r="246" spans="1:6">
      <c r="A246" s="45"/>
      <c r="B246" s="46" t="s">
        <v>3382</v>
      </c>
      <c r="C246" s="46" t="s">
        <v>3383</v>
      </c>
      <c r="D246" s="47" t="s">
        <v>2926</v>
      </c>
      <c r="E246" s="48">
        <v>402.88</v>
      </c>
      <c r="F246" s="48">
        <f t="shared" si="3"/>
        <v>337.14</v>
      </c>
    </row>
    <row r="247" spans="1:6">
      <c r="A247" s="45"/>
      <c r="B247" s="46" t="s">
        <v>3384</v>
      </c>
      <c r="C247" s="46" t="s">
        <v>3385</v>
      </c>
      <c r="D247" s="47" t="s">
        <v>3014</v>
      </c>
      <c r="E247" s="48">
        <v>94.75</v>
      </c>
      <c r="F247" s="48">
        <f t="shared" si="3"/>
        <v>79.290000000000006</v>
      </c>
    </row>
    <row r="248" spans="1:6">
      <c r="A248" s="45"/>
      <c r="B248" s="46" t="s">
        <v>3386</v>
      </c>
      <c r="C248" s="46" t="s">
        <v>3387</v>
      </c>
      <c r="D248" s="47" t="s">
        <v>2926</v>
      </c>
      <c r="E248" s="48">
        <v>250.5</v>
      </c>
      <c r="F248" s="48">
        <f t="shared" si="3"/>
        <v>209.62</v>
      </c>
    </row>
    <row r="249" spans="1:6">
      <c r="A249" s="45"/>
      <c r="B249" s="46" t="s">
        <v>3388</v>
      </c>
      <c r="C249" s="46" t="s">
        <v>3389</v>
      </c>
      <c r="D249" s="47" t="s">
        <v>2926</v>
      </c>
      <c r="E249" s="48">
        <v>304.75</v>
      </c>
      <c r="F249" s="48">
        <f t="shared" si="3"/>
        <v>255.02</v>
      </c>
    </row>
    <row r="250" spans="1:6">
      <c r="A250" s="45"/>
      <c r="B250" s="46" t="s">
        <v>3390</v>
      </c>
      <c r="C250" s="46" t="s">
        <v>3391</v>
      </c>
      <c r="D250" s="47" t="s">
        <v>2926</v>
      </c>
      <c r="E250" s="48">
        <v>281.91000000000003</v>
      </c>
      <c r="F250" s="48">
        <f t="shared" si="3"/>
        <v>235.91</v>
      </c>
    </row>
    <row r="251" spans="1:6">
      <c r="A251" s="45"/>
      <c r="B251" s="46" t="s">
        <v>3392</v>
      </c>
      <c r="C251" s="46" t="s">
        <v>3393</v>
      </c>
      <c r="D251" s="47" t="s">
        <v>2926</v>
      </c>
      <c r="E251" s="48">
        <v>341.97</v>
      </c>
      <c r="F251" s="48">
        <f t="shared" si="3"/>
        <v>286.17</v>
      </c>
    </row>
    <row r="252" spans="1:6">
      <c r="A252" s="45"/>
      <c r="B252" s="46" t="s">
        <v>3394</v>
      </c>
      <c r="C252" s="46" t="s">
        <v>3395</v>
      </c>
      <c r="D252" s="47" t="s">
        <v>2926</v>
      </c>
      <c r="E252" s="48">
        <v>313.85000000000002</v>
      </c>
      <c r="F252" s="48">
        <f t="shared" si="3"/>
        <v>262.64</v>
      </c>
    </row>
    <row r="253" spans="1:6">
      <c r="A253" s="45"/>
      <c r="B253" s="46" t="s">
        <v>3396</v>
      </c>
      <c r="C253" s="46" t="s">
        <v>3397</v>
      </c>
      <c r="D253" s="47" t="s">
        <v>2926</v>
      </c>
      <c r="E253" s="48">
        <v>376.44</v>
      </c>
      <c r="F253" s="48">
        <f t="shared" si="3"/>
        <v>315.01</v>
      </c>
    </row>
    <row r="254" spans="1:6">
      <c r="A254" s="45"/>
      <c r="B254" s="46" t="s">
        <v>3398</v>
      </c>
      <c r="C254" s="46" t="s">
        <v>3399</v>
      </c>
      <c r="D254" s="47" t="s">
        <v>2926</v>
      </c>
      <c r="E254" s="48">
        <v>351.09</v>
      </c>
      <c r="F254" s="48">
        <f t="shared" si="3"/>
        <v>293.8</v>
      </c>
    </row>
    <row r="255" spans="1:6">
      <c r="A255" s="45"/>
      <c r="B255" s="46" t="s">
        <v>3400</v>
      </c>
      <c r="C255" s="46" t="s">
        <v>3401</v>
      </c>
      <c r="D255" s="47" t="s">
        <v>2926</v>
      </c>
      <c r="E255" s="48">
        <v>381.96</v>
      </c>
      <c r="F255" s="48">
        <f t="shared" si="3"/>
        <v>319.63</v>
      </c>
    </row>
    <row r="256" spans="1:6">
      <c r="A256" s="45"/>
      <c r="B256" s="46" t="s">
        <v>3402</v>
      </c>
      <c r="C256" s="46" t="s">
        <v>3403</v>
      </c>
      <c r="D256" s="47" t="s">
        <v>2969</v>
      </c>
      <c r="E256" s="48">
        <v>7263.77</v>
      </c>
      <c r="F256" s="48">
        <f t="shared" si="3"/>
        <v>6078.47</v>
      </c>
    </row>
    <row r="257" spans="1:6">
      <c r="A257" s="45"/>
      <c r="B257" s="46" t="s">
        <v>3404</v>
      </c>
      <c r="C257" s="46" t="s">
        <v>3225</v>
      </c>
      <c r="D257" s="47" t="s">
        <v>2969</v>
      </c>
      <c r="E257" s="48">
        <v>6590.37</v>
      </c>
      <c r="F257" s="48">
        <f t="shared" si="3"/>
        <v>5514.95</v>
      </c>
    </row>
    <row r="258" spans="1:6">
      <c r="A258" s="45"/>
      <c r="B258" s="46" t="s">
        <v>3405</v>
      </c>
      <c r="C258" s="46" t="s">
        <v>3227</v>
      </c>
      <c r="D258" s="47" t="s">
        <v>2966</v>
      </c>
      <c r="E258" s="48">
        <v>636.38</v>
      </c>
      <c r="F258" s="48">
        <f t="shared" si="3"/>
        <v>532.54</v>
      </c>
    </row>
    <row r="259" spans="1:6">
      <c r="A259" s="45"/>
      <c r="B259" s="46" t="s">
        <v>3406</v>
      </c>
      <c r="C259" s="46" t="s">
        <v>3407</v>
      </c>
      <c r="D259" s="47" t="s">
        <v>2926</v>
      </c>
      <c r="E259" s="48">
        <v>192.87</v>
      </c>
      <c r="F259" s="48">
        <f t="shared" si="3"/>
        <v>161.4</v>
      </c>
    </row>
    <row r="260" spans="1:6">
      <c r="A260" s="45"/>
      <c r="B260" s="46" t="s">
        <v>3408</v>
      </c>
      <c r="C260" s="50" t="s">
        <v>2146</v>
      </c>
      <c r="D260" s="47" t="s">
        <v>3014</v>
      </c>
      <c r="E260" s="48">
        <v>89.12</v>
      </c>
      <c r="F260" s="48">
        <f t="shared" si="3"/>
        <v>74.58</v>
      </c>
    </row>
    <row r="261" spans="1:6">
      <c r="A261" s="45"/>
      <c r="B261" s="46" t="s">
        <v>3409</v>
      </c>
      <c r="C261" s="50" t="s">
        <v>3410</v>
      </c>
      <c r="D261" s="47" t="s">
        <v>2926</v>
      </c>
      <c r="E261" s="48">
        <v>23.1</v>
      </c>
      <c r="F261" s="48">
        <f t="shared" si="3"/>
        <v>19.329999999999998</v>
      </c>
    </row>
    <row r="262" spans="1:6">
      <c r="A262" s="45"/>
      <c r="B262" s="46" t="s">
        <v>3411</v>
      </c>
      <c r="C262" s="50" t="s">
        <v>2148</v>
      </c>
      <c r="D262" s="47" t="s">
        <v>3103</v>
      </c>
      <c r="E262" s="48">
        <v>31.41</v>
      </c>
      <c r="F262" s="48">
        <f t="shared" si="3"/>
        <v>26.28</v>
      </c>
    </row>
    <row r="263" spans="1:6">
      <c r="A263" s="45"/>
      <c r="B263" s="46" t="s">
        <v>3412</v>
      </c>
      <c r="C263" s="51" t="s">
        <v>2149</v>
      </c>
      <c r="D263" s="47" t="s">
        <v>3103</v>
      </c>
      <c r="E263" s="48">
        <v>34.65</v>
      </c>
      <c r="F263" s="48">
        <f t="shared" si="3"/>
        <v>29</v>
      </c>
    </row>
    <row r="264" spans="1:6">
      <c r="A264" s="45"/>
      <c r="B264" s="46" t="s">
        <v>3413</v>
      </c>
      <c r="C264" s="46" t="s">
        <v>3414</v>
      </c>
      <c r="D264" s="47" t="s">
        <v>3103</v>
      </c>
      <c r="E264" s="48">
        <v>5.58</v>
      </c>
      <c r="F264" s="48">
        <f t="shared" ref="F264:F327" si="4">ROUND((E264*100)/119.5,2)</f>
        <v>4.67</v>
      </c>
    </row>
    <row r="265" spans="1:6">
      <c r="A265" s="45"/>
      <c r="B265" s="46" t="s">
        <v>3415</v>
      </c>
      <c r="C265" s="46" t="s">
        <v>3416</v>
      </c>
      <c r="D265" s="47" t="s">
        <v>2966</v>
      </c>
      <c r="E265" s="48">
        <v>636.38</v>
      </c>
      <c r="F265" s="48">
        <f t="shared" si="4"/>
        <v>532.54</v>
      </c>
    </row>
    <row r="266" spans="1:6">
      <c r="A266" s="45"/>
      <c r="B266" s="46" t="s">
        <v>3417</v>
      </c>
      <c r="C266" s="46" t="s">
        <v>3418</v>
      </c>
      <c r="D266" s="47" t="s">
        <v>2929</v>
      </c>
      <c r="E266" s="48">
        <v>683.1</v>
      </c>
      <c r="F266" s="48">
        <f t="shared" si="4"/>
        <v>571.63</v>
      </c>
    </row>
    <row r="267" spans="1:6">
      <c r="A267" s="45"/>
      <c r="B267" s="46" t="s">
        <v>3419</v>
      </c>
      <c r="C267" s="46" t="s">
        <v>3420</v>
      </c>
      <c r="D267" s="47" t="s">
        <v>3014</v>
      </c>
      <c r="E267" s="48">
        <v>50.11</v>
      </c>
      <c r="F267" s="48">
        <f t="shared" si="4"/>
        <v>41.93</v>
      </c>
    </row>
    <row r="268" spans="1:6">
      <c r="A268" s="45"/>
      <c r="B268" s="46" t="s">
        <v>3421</v>
      </c>
      <c r="C268" s="46" t="s">
        <v>3422</v>
      </c>
      <c r="D268" s="47" t="s">
        <v>3014</v>
      </c>
      <c r="E268" s="48">
        <v>68.489999999999995</v>
      </c>
      <c r="F268" s="48">
        <f t="shared" si="4"/>
        <v>57.31</v>
      </c>
    </row>
    <row r="269" spans="1:6">
      <c r="A269" s="45"/>
      <c r="B269" s="46" t="s">
        <v>3423</v>
      </c>
      <c r="C269" s="46" t="s">
        <v>3424</v>
      </c>
      <c r="D269" s="47" t="s">
        <v>2966</v>
      </c>
      <c r="E269" s="48">
        <v>636.38</v>
      </c>
      <c r="F269" s="48">
        <f t="shared" si="4"/>
        <v>532.54</v>
      </c>
    </row>
    <row r="270" spans="1:6">
      <c r="A270" s="45"/>
      <c r="B270" s="46" t="s">
        <v>3425</v>
      </c>
      <c r="C270" s="46" t="s">
        <v>3426</v>
      </c>
      <c r="D270" s="47" t="s">
        <v>2969</v>
      </c>
      <c r="E270" s="48">
        <v>367.99</v>
      </c>
      <c r="F270" s="48">
        <f t="shared" si="4"/>
        <v>307.94</v>
      </c>
    </row>
    <row r="271" spans="1:6">
      <c r="A271" s="45"/>
      <c r="B271" s="46" t="s">
        <v>3427</v>
      </c>
      <c r="C271" s="50" t="s">
        <v>172</v>
      </c>
      <c r="D271" s="47" t="s">
        <v>2926</v>
      </c>
      <c r="E271" s="48">
        <v>27.59</v>
      </c>
      <c r="F271" s="48">
        <f t="shared" si="4"/>
        <v>23.09</v>
      </c>
    </row>
    <row r="272" spans="1:6">
      <c r="A272" s="45"/>
      <c r="B272" s="46" t="s">
        <v>3428</v>
      </c>
      <c r="C272" s="46" t="s">
        <v>3072</v>
      </c>
      <c r="D272" s="47" t="s">
        <v>2966</v>
      </c>
      <c r="E272" s="48">
        <v>636.38</v>
      </c>
      <c r="F272" s="48">
        <f t="shared" si="4"/>
        <v>532.54</v>
      </c>
    </row>
    <row r="273" spans="1:6">
      <c r="A273" s="45"/>
      <c r="B273" s="46" t="s">
        <v>3429</v>
      </c>
      <c r="C273" s="46" t="s">
        <v>3074</v>
      </c>
      <c r="D273" s="47" t="s">
        <v>2966</v>
      </c>
      <c r="E273" s="48">
        <v>636.38</v>
      </c>
      <c r="F273" s="48">
        <f t="shared" si="4"/>
        <v>532.54</v>
      </c>
    </row>
    <row r="274" spans="1:6">
      <c r="A274" s="45"/>
      <c r="B274" s="46" t="s">
        <v>3430</v>
      </c>
      <c r="C274" s="46" t="s">
        <v>3076</v>
      </c>
      <c r="D274" s="47" t="s">
        <v>2966</v>
      </c>
      <c r="E274" s="48">
        <v>636.38</v>
      </c>
      <c r="F274" s="48">
        <f t="shared" si="4"/>
        <v>532.54</v>
      </c>
    </row>
    <row r="275" spans="1:6">
      <c r="A275" s="45"/>
      <c r="B275" s="46" t="s">
        <v>3431</v>
      </c>
      <c r="C275" s="46" t="s">
        <v>3432</v>
      </c>
      <c r="D275" s="47" t="s">
        <v>2966</v>
      </c>
      <c r="E275" s="48">
        <v>636.38</v>
      </c>
      <c r="F275" s="48">
        <f t="shared" si="4"/>
        <v>532.54</v>
      </c>
    </row>
    <row r="276" spans="1:6">
      <c r="A276" s="45"/>
      <c r="B276" s="46" t="s">
        <v>3433</v>
      </c>
      <c r="C276" s="46" t="s">
        <v>3434</v>
      </c>
      <c r="D276" s="47" t="s">
        <v>2926</v>
      </c>
      <c r="E276" s="48">
        <v>73.790000000000006</v>
      </c>
      <c r="F276" s="48">
        <f t="shared" si="4"/>
        <v>61.75</v>
      </c>
    </row>
    <row r="277" spans="1:6">
      <c r="A277" s="45"/>
      <c r="B277" s="46" t="s">
        <v>3435</v>
      </c>
      <c r="C277" s="46" t="s">
        <v>3436</v>
      </c>
      <c r="D277" s="47" t="s">
        <v>2926</v>
      </c>
      <c r="E277" s="48">
        <v>130.24</v>
      </c>
      <c r="F277" s="48">
        <f t="shared" si="4"/>
        <v>108.99</v>
      </c>
    </row>
    <row r="278" spans="1:6">
      <c r="A278" s="45"/>
      <c r="B278" s="46" t="s">
        <v>3437</v>
      </c>
      <c r="C278" s="46" t="s">
        <v>3438</v>
      </c>
      <c r="D278" s="47" t="s">
        <v>2926</v>
      </c>
      <c r="E278" s="48">
        <v>239.83</v>
      </c>
      <c r="F278" s="48">
        <f t="shared" si="4"/>
        <v>200.69</v>
      </c>
    </row>
    <row r="279" spans="1:6">
      <c r="A279" s="45"/>
      <c r="B279" s="46" t="s">
        <v>3439</v>
      </c>
      <c r="C279" s="46" t="s">
        <v>3440</v>
      </c>
      <c r="D279" s="47" t="s">
        <v>2926</v>
      </c>
      <c r="E279" s="48">
        <v>127.96</v>
      </c>
      <c r="F279" s="48">
        <f t="shared" si="4"/>
        <v>107.08</v>
      </c>
    </row>
    <row r="280" spans="1:6">
      <c r="A280" s="45"/>
      <c r="B280" s="46" t="s">
        <v>3441</v>
      </c>
      <c r="C280" s="46" t="s">
        <v>3442</v>
      </c>
      <c r="D280" s="47" t="s">
        <v>2926</v>
      </c>
      <c r="E280" s="48">
        <v>181.41</v>
      </c>
      <c r="F280" s="48">
        <f t="shared" si="4"/>
        <v>151.81</v>
      </c>
    </row>
    <row r="281" spans="1:6">
      <c r="A281" s="45"/>
      <c r="B281" s="46" t="s">
        <v>3443</v>
      </c>
      <c r="C281" s="46" t="s">
        <v>3444</v>
      </c>
      <c r="D281" s="47" t="s">
        <v>2926</v>
      </c>
      <c r="E281" s="48">
        <v>258.77999999999997</v>
      </c>
      <c r="F281" s="48">
        <f t="shared" si="4"/>
        <v>216.55</v>
      </c>
    </row>
    <row r="282" spans="1:6">
      <c r="A282" s="45"/>
      <c r="B282" s="46" t="s">
        <v>3445</v>
      </c>
      <c r="C282" s="46" t="s">
        <v>3446</v>
      </c>
      <c r="D282" s="47" t="s">
        <v>2926</v>
      </c>
      <c r="E282" s="48">
        <v>455.65</v>
      </c>
      <c r="F282" s="48">
        <f t="shared" si="4"/>
        <v>381.3</v>
      </c>
    </row>
    <row r="283" spans="1:6">
      <c r="A283" s="45"/>
      <c r="B283" s="46" t="s">
        <v>3447</v>
      </c>
      <c r="C283" s="46" t="s">
        <v>3448</v>
      </c>
      <c r="D283" s="47" t="s">
        <v>2926</v>
      </c>
      <c r="E283" s="48">
        <v>183.8</v>
      </c>
      <c r="F283" s="48">
        <f t="shared" si="4"/>
        <v>153.81</v>
      </c>
    </row>
    <row r="284" spans="1:6">
      <c r="A284" s="45"/>
      <c r="B284" s="46" t="s">
        <v>3449</v>
      </c>
      <c r="C284" s="46" t="s">
        <v>3450</v>
      </c>
      <c r="D284" s="47" t="s">
        <v>2926</v>
      </c>
      <c r="E284" s="48">
        <v>148.35</v>
      </c>
      <c r="F284" s="48">
        <f t="shared" si="4"/>
        <v>124.14</v>
      </c>
    </row>
    <row r="285" spans="1:6">
      <c r="A285" s="45"/>
      <c r="B285" s="46" t="s">
        <v>3451</v>
      </c>
      <c r="C285" s="46" t="s">
        <v>3452</v>
      </c>
      <c r="D285" s="47" t="s">
        <v>2926</v>
      </c>
      <c r="E285" s="48">
        <v>262.22000000000003</v>
      </c>
      <c r="F285" s="48">
        <f t="shared" si="4"/>
        <v>219.43</v>
      </c>
    </row>
    <row r="286" spans="1:6">
      <c r="A286" s="45"/>
      <c r="B286" s="46" t="s">
        <v>3453</v>
      </c>
      <c r="C286" s="46" t="s">
        <v>3454</v>
      </c>
      <c r="D286" s="47" t="s">
        <v>2926</v>
      </c>
      <c r="E286" s="48">
        <v>484.8</v>
      </c>
      <c r="F286" s="48">
        <f t="shared" si="4"/>
        <v>405.69</v>
      </c>
    </row>
    <row r="287" spans="1:6">
      <c r="A287" s="45"/>
      <c r="B287" s="46" t="s">
        <v>3455</v>
      </c>
      <c r="C287" s="46" t="s">
        <v>3456</v>
      </c>
      <c r="D287" s="47" t="s">
        <v>2926</v>
      </c>
      <c r="E287" s="48">
        <v>80.650000000000006</v>
      </c>
      <c r="F287" s="48">
        <f t="shared" si="4"/>
        <v>67.489999999999995</v>
      </c>
    </row>
    <row r="288" spans="1:6">
      <c r="A288" s="45"/>
      <c r="B288" s="46" t="s">
        <v>3457</v>
      </c>
      <c r="C288" s="46" t="s">
        <v>3458</v>
      </c>
      <c r="D288" s="47" t="s">
        <v>2926</v>
      </c>
      <c r="E288" s="48">
        <v>97.71</v>
      </c>
      <c r="F288" s="48">
        <f t="shared" si="4"/>
        <v>81.77</v>
      </c>
    </row>
    <row r="289" spans="1:6">
      <c r="A289" s="45"/>
      <c r="B289" s="46" t="s">
        <v>3459</v>
      </c>
      <c r="C289" s="46" t="s">
        <v>3460</v>
      </c>
      <c r="D289" s="47" t="s">
        <v>2926</v>
      </c>
      <c r="E289" s="48">
        <v>120.56</v>
      </c>
      <c r="F289" s="48">
        <f t="shared" si="4"/>
        <v>100.89</v>
      </c>
    </row>
    <row r="290" spans="1:6">
      <c r="A290" s="45"/>
      <c r="B290" s="46" t="s">
        <v>3461</v>
      </c>
      <c r="C290" s="46" t="s">
        <v>3462</v>
      </c>
      <c r="D290" s="47" t="s">
        <v>2926</v>
      </c>
      <c r="E290" s="48">
        <v>85.19</v>
      </c>
      <c r="F290" s="48">
        <f t="shared" si="4"/>
        <v>71.290000000000006</v>
      </c>
    </row>
    <row r="291" spans="1:6">
      <c r="A291" s="45"/>
      <c r="B291" s="46" t="s">
        <v>3463</v>
      </c>
      <c r="C291" s="46" t="s">
        <v>3464</v>
      </c>
      <c r="D291" s="47" t="s">
        <v>2926</v>
      </c>
      <c r="E291" s="48">
        <v>102.36</v>
      </c>
      <c r="F291" s="48">
        <f t="shared" si="4"/>
        <v>85.66</v>
      </c>
    </row>
    <row r="292" spans="1:6">
      <c r="A292" s="45"/>
      <c r="B292" s="46" t="s">
        <v>3465</v>
      </c>
      <c r="C292" s="46" t="s">
        <v>3223</v>
      </c>
      <c r="D292" s="47" t="s">
        <v>2969</v>
      </c>
      <c r="E292" s="48">
        <v>599.47</v>
      </c>
      <c r="F292" s="48">
        <f t="shared" si="4"/>
        <v>501.65</v>
      </c>
    </row>
    <row r="293" spans="1:6">
      <c r="A293" s="45"/>
      <c r="B293" s="46" t="s">
        <v>3466</v>
      </c>
      <c r="C293" s="46" t="s">
        <v>3467</v>
      </c>
      <c r="D293" s="47" t="s">
        <v>3103</v>
      </c>
      <c r="E293" s="48">
        <v>13.67</v>
      </c>
      <c r="F293" s="48">
        <f t="shared" si="4"/>
        <v>11.44</v>
      </c>
    </row>
    <row r="294" spans="1:6">
      <c r="A294" s="45"/>
      <c r="B294" s="46" t="s">
        <v>3468</v>
      </c>
      <c r="C294" s="46" t="s">
        <v>3469</v>
      </c>
      <c r="D294" s="47" t="s">
        <v>3103</v>
      </c>
      <c r="E294" s="48">
        <v>13.72</v>
      </c>
      <c r="F294" s="48">
        <f t="shared" si="4"/>
        <v>11.48</v>
      </c>
    </row>
    <row r="295" spans="1:6">
      <c r="A295" s="45"/>
      <c r="B295" s="46" t="s">
        <v>3470</v>
      </c>
      <c r="C295" s="50" t="s">
        <v>3471</v>
      </c>
      <c r="D295" s="47" t="s">
        <v>2926</v>
      </c>
      <c r="E295" s="48">
        <v>173.08</v>
      </c>
      <c r="F295" s="48">
        <f t="shared" si="4"/>
        <v>144.84</v>
      </c>
    </row>
    <row r="296" spans="1:6">
      <c r="A296" s="45"/>
      <c r="B296" s="46" t="s">
        <v>3472</v>
      </c>
      <c r="C296" s="50" t="s">
        <v>186</v>
      </c>
      <c r="D296" s="47" t="s">
        <v>2926</v>
      </c>
      <c r="E296" s="48">
        <v>108.06</v>
      </c>
      <c r="F296" s="48">
        <f t="shared" si="4"/>
        <v>90.43</v>
      </c>
    </row>
    <row r="297" spans="1:6">
      <c r="A297" s="45"/>
      <c r="B297" s="46" t="s">
        <v>3473</v>
      </c>
      <c r="C297" s="50" t="s">
        <v>188</v>
      </c>
      <c r="D297" s="47" t="s">
        <v>2926</v>
      </c>
      <c r="E297" s="48">
        <v>133.46</v>
      </c>
      <c r="F297" s="48">
        <f t="shared" si="4"/>
        <v>111.68</v>
      </c>
    </row>
    <row r="298" spans="1:6">
      <c r="A298" s="45"/>
      <c r="B298" s="46" t="s">
        <v>3474</v>
      </c>
      <c r="C298" s="46" t="s">
        <v>3475</v>
      </c>
      <c r="D298" s="47" t="s">
        <v>3014</v>
      </c>
      <c r="E298" s="48">
        <v>44.78</v>
      </c>
      <c r="F298" s="48">
        <f t="shared" si="4"/>
        <v>37.47</v>
      </c>
    </row>
    <row r="299" spans="1:6">
      <c r="A299" s="45"/>
      <c r="B299" s="46" t="s">
        <v>3476</v>
      </c>
      <c r="C299" s="46" t="s">
        <v>3477</v>
      </c>
      <c r="D299" s="47" t="s">
        <v>3014</v>
      </c>
      <c r="E299" s="48">
        <v>50.83</v>
      </c>
      <c r="F299" s="48">
        <f t="shared" si="4"/>
        <v>42.54</v>
      </c>
    </row>
    <row r="300" spans="1:6">
      <c r="A300" s="45"/>
      <c r="B300" s="46" t="s">
        <v>3478</v>
      </c>
      <c r="C300" s="46" t="s">
        <v>3479</v>
      </c>
      <c r="D300" s="47" t="s">
        <v>2926</v>
      </c>
      <c r="E300" s="48">
        <v>114.04</v>
      </c>
      <c r="F300" s="48">
        <f t="shared" si="4"/>
        <v>95.43</v>
      </c>
    </row>
    <row r="301" spans="1:6">
      <c r="A301" s="45"/>
      <c r="B301" s="46" t="s">
        <v>3480</v>
      </c>
      <c r="C301" s="46" t="s">
        <v>3481</v>
      </c>
      <c r="D301" s="47" t="s">
        <v>2926</v>
      </c>
      <c r="E301" s="48">
        <v>162.47</v>
      </c>
      <c r="F301" s="48">
        <f t="shared" si="4"/>
        <v>135.96</v>
      </c>
    </row>
    <row r="302" spans="1:6">
      <c r="A302" s="45"/>
      <c r="B302" s="46" t="s">
        <v>3482</v>
      </c>
      <c r="C302" s="46" t="s">
        <v>3483</v>
      </c>
      <c r="D302" s="47" t="s">
        <v>2926</v>
      </c>
      <c r="E302" s="48">
        <v>209.63</v>
      </c>
      <c r="F302" s="48">
        <f t="shared" si="4"/>
        <v>175.42</v>
      </c>
    </row>
    <row r="303" spans="1:6">
      <c r="A303" s="45"/>
      <c r="B303" s="46" t="s">
        <v>3484</v>
      </c>
      <c r="C303" s="46" t="s">
        <v>3485</v>
      </c>
      <c r="D303" s="47" t="s">
        <v>3014</v>
      </c>
      <c r="E303" s="48">
        <v>113.6</v>
      </c>
      <c r="F303" s="48">
        <f t="shared" si="4"/>
        <v>95.06</v>
      </c>
    </row>
    <row r="304" spans="1:6">
      <c r="A304" s="45"/>
      <c r="B304" s="46" t="s">
        <v>3486</v>
      </c>
      <c r="C304" s="46" t="s">
        <v>3487</v>
      </c>
      <c r="D304" s="47" t="s">
        <v>2926</v>
      </c>
      <c r="E304" s="48">
        <v>86.29</v>
      </c>
      <c r="F304" s="48">
        <f t="shared" si="4"/>
        <v>72.209999999999994</v>
      </c>
    </row>
    <row r="305" spans="1:6">
      <c r="A305" s="45"/>
      <c r="B305" s="46" t="s">
        <v>3488</v>
      </c>
      <c r="C305" s="46" t="s">
        <v>3489</v>
      </c>
      <c r="D305" s="47" t="s">
        <v>2926</v>
      </c>
      <c r="E305" s="48">
        <v>96.34</v>
      </c>
      <c r="F305" s="48">
        <f t="shared" si="4"/>
        <v>80.62</v>
      </c>
    </row>
    <row r="306" spans="1:6">
      <c r="A306" s="45"/>
      <c r="B306" s="46" t="s">
        <v>3490</v>
      </c>
      <c r="C306" s="46" t="s">
        <v>3491</v>
      </c>
      <c r="D306" s="47" t="s">
        <v>2926</v>
      </c>
      <c r="E306" s="48">
        <v>79.16</v>
      </c>
      <c r="F306" s="48">
        <f t="shared" si="4"/>
        <v>66.239999999999995</v>
      </c>
    </row>
    <row r="307" spans="1:6">
      <c r="A307" s="45"/>
      <c r="B307" s="46" t="s">
        <v>3492</v>
      </c>
      <c r="C307" s="46" t="s">
        <v>3493</v>
      </c>
      <c r="D307" s="47" t="s">
        <v>2926</v>
      </c>
      <c r="E307" s="48">
        <v>103.38</v>
      </c>
      <c r="F307" s="48">
        <f t="shared" si="4"/>
        <v>86.51</v>
      </c>
    </row>
    <row r="308" spans="1:6">
      <c r="A308" s="45"/>
      <c r="B308" s="46" t="s">
        <v>3494</v>
      </c>
      <c r="C308" s="46" t="s">
        <v>3495</v>
      </c>
      <c r="D308" s="47" t="s">
        <v>2966</v>
      </c>
      <c r="E308" s="48">
        <v>636.38</v>
      </c>
      <c r="F308" s="48">
        <f t="shared" si="4"/>
        <v>532.54</v>
      </c>
    </row>
    <row r="309" spans="1:6">
      <c r="A309" s="45"/>
      <c r="B309" s="46" t="s">
        <v>3496</v>
      </c>
      <c r="C309" s="51" t="s">
        <v>2770</v>
      </c>
      <c r="D309" s="47" t="s">
        <v>2926</v>
      </c>
      <c r="E309" s="48">
        <v>202.56</v>
      </c>
      <c r="F309" s="48">
        <f t="shared" si="4"/>
        <v>169.51</v>
      </c>
    </row>
    <row r="310" spans="1:6">
      <c r="A310" s="45"/>
      <c r="B310" s="46" t="s">
        <v>3497</v>
      </c>
      <c r="C310" s="50" t="s">
        <v>2772</v>
      </c>
      <c r="D310" s="47" t="s">
        <v>2926</v>
      </c>
      <c r="E310" s="48">
        <v>194.34</v>
      </c>
      <c r="F310" s="48">
        <f t="shared" si="4"/>
        <v>162.63</v>
      </c>
    </row>
    <row r="311" spans="1:6">
      <c r="A311" s="45"/>
      <c r="B311" s="46" t="s">
        <v>3498</v>
      </c>
      <c r="C311" s="46" t="s">
        <v>3499</v>
      </c>
      <c r="D311" s="47" t="s">
        <v>2926</v>
      </c>
      <c r="E311" s="48">
        <v>789.14</v>
      </c>
      <c r="F311" s="48">
        <f t="shared" si="4"/>
        <v>660.37</v>
      </c>
    </row>
    <row r="312" spans="1:6">
      <c r="A312" s="45"/>
      <c r="B312" s="46" t="s">
        <v>3500</v>
      </c>
      <c r="C312" s="46" t="s">
        <v>3501</v>
      </c>
      <c r="D312" s="47" t="s">
        <v>2926</v>
      </c>
      <c r="E312" s="48">
        <v>112.06</v>
      </c>
      <c r="F312" s="48">
        <f t="shared" si="4"/>
        <v>93.77</v>
      </c>
    </row>
    <row r="313" spans="1:6">
      <c r="A313" s="45"/>
      <c r="B313" s="46" t="s">
        <v>3502</v>
      </c>
      <c r="C313" s="46" t="s">
        <v>3503</v>
      </c>
      <c r="D313" s="47" t="s">
        <v>2926</v>
      </c>
      <c r="E313" s="48">
        <v>160.97999999999999</v>
      </c>
      <c r="F313" s="48">
        <f t="shared" si="4"/>
        <v>134.71</v>
      </c>
    </row>
    <row r="314" spans="1:6">
      <c r="A314" s="45"/>
      <c r="B314" s="46" t="s">
        <v>3504</v>
      </c>
      <c r="C314" s="46" t="s">
        <v>3505</v>
      </c>
      <c r="D314" s="47" t="s">
        <v>2926</v>
      </c>
      <c r="E314" s="48">
        <v>536.88</v>
      </c>
      <c r="F314" s="48">
        <f t="shared" si="4"/>
        <v>449.27</v>
      </c>
    </row>
    <row r="315" spans="1:6">
      <c r="A315" s="45"/>
      <c r="B315" s="46" t="s">
        <v>3506</v>
      </c>
      <c r="C315" s="46" t="s">
        <v>3507</v>
      </c>
      <c r="D315" s="47" t="s">
        <v>2966</v>
      </c>
      <c r="E315" s="48">
        <v>636.38</v>
      </c>
      <c r="F315" s="48">
        <f t="shared" si="4"/>
        <v>532.54</v>
      </c>
    </row>
    <row r="316" spans="1:6">
      <c r="A316" s="45"/>
      <c r="B316" s="46" t="s">
        <v>3508</v>
      </c>
      <c r="C316" s="46" t="s">
        <v>3509</v>
      </c>
      <c r="D316" s="47" t="s">
        <v>3014</v>
      </c>
      <c r="E316" s="48">
        <v>639.59</v>
      </c>
      <c r="F316" s="48">
        <f t="shared" si="4"/>
        <v>535.22</v>
      </c>
    </row>
    <row r="317" spans="1:6">
      <c r="A317" s="45"/>
      <c r="B317" s="46" t="s">
        <v>3510</v>
      </c>
      <c r="C317" s="46" t="s">
        <v>3511</v>
      </c>
      <c r="D317" s="47" t="s">
        <v>3014</v>
      </c>
      <c r="E317" s="48">
        <v>639.59</v>
      </c>
      <c r="F317" s="48">
        <f t="shared" si="4"/>
        <v>535.22</v>
      </c>
    </row>
    <row r="318" spans="1:6">
      <c r="A318" s="45"/>
      <c r="B318" s="46" t="s">
        <v>3512</v>
      </c>
      <c r="C318" s="46" t="s">
        <v>3513</v>
      </c>
      <c r="D318" s="47" t="s">
        <v>3014</v>
      </c>
      <c r="E318" s="48">
        <v>2213.67</v>
      </c>
      <c r="F318" s="48">
        <f t="shared" si="4"/>
        <v>1852.44</v>
      </c>
    </row>
    <row r="319" spans="1:6">
      <c r="A319" s="45"/>
      <c r="B319" s="46" t="s">
        <v>3514</v>
      </c>
      <c r="C319" s="46" t="s">
        <v>3515</v>
      </c>
      <c r="D319" s="47" t="s">
        <v>3014</v>
      </c>
      <c r="E319" s="48">
        <v>445.19</v>
      </c>
      <c r="F319" s="48">
        <f t="shared" si="4"/>
        <v>372.54</v>
      </c>
    </row>
    <row r="320" spans="1:6">
      <c r="A320" s="45"/>
      <c r="B320" s="46" t="s">
        <v>3516</v>
      </c>
      <c r="C320" s="46" t="s">
        <v>3517</v>
      </c>
      <c r="D320" s="47" t="s">
        <v>3014</v>
      </c>
      <c r="E320" s="48">
        <v>668.49</v>
      </c>
      <c r="F320" s="48">
        <f t="shared" si="4"/>
        <v>559.41</v>
      </c>
    </row>
    <row r="321" spans="1:6">
      <c r="A321" s="45"/>
      <c r="B321" s="46" t="s">
        <v>3518</v>
      </c>
      <c r="C321" s="46" t="s">
        <v>3519</v>
      </c>
      <c r="D321" s="47" t="s">
        <v>2926</v>
      </c>
      <c r="E321" s="48">
        <v>219.82</v>
      </c>
      <c r="F321" s="48">
        <f t="shared" si="4"/>
        <v>183.95</v>
      </c>
    </row>
    <row r="322" spans="1:6">
      <c r="A322" s="45"/>
      <c r="B322" s="46" t="s">
        <v>3520</v>
      </c>
      <c r="C322" s="51" t="s">
        <v>3521</v>
      </c>
      <c r="D322" s="47" t="s">
        <v>3014</v>
      </c>
      <c r="E322" s="48">
        <v>882.94</v>
      </c>
      <c r="F322" s="48">
        <f t="shared" si="4"/>
        <v>738.86</v>
      </c>
    </row>
    <row r="323" spans="1:6">
      <c r="A323" s="45"/>
      <c r="B323" s="46" t="s">
        <v>3522</v>
      </c>
      <c r="C323" s="46" t="s">
        <v>3523</v>
      </c>
      <c r="D323" s="47" t="s">
        <v>2926</v>
      </c>
      <c r="E323" s="48">
        <v>321.14</v>
      </c>
      <c r="F323" s="48">
        <f t="shared" si="4"/>
        <v>268.74</v>
      </c>
    </row>
    <row r="324" spans="1:6">
      <c r="A324" s="45"/>
      <c r="B324" s="46" t="s">
        <v>3524</v>
      </c>
      <c r="C324" s="46" t="s">
        <v>3525</v>
      </c>
      <c r="D324" s="47" t="s">
        <v>2926</v>
      </c>
      <c r="E324" s="48">
        <v>285.83</v>
      </c>
      <c r="F324" s="48">
        <f t="shared" si="4"/>
        <v>239.19</v>
      </c>
    </row>
    <row r="325" spans="1:6">
      <c r="A325" s="45"/>
      <c r="B325" s="46" t="s">
        <v>3526</v>
      </c>
      <c r="C325" s="46" t="s">
        <v>3527</v>
      </c>
      <c r="D325" s="47" t="s">
        <v>2926</v>
      </c>
      <c r="E325" s="48">
        <v>187.91</v>
      </c>
      <c r="F325" s="48">
        <f t="shared" si="4"/>
        <v>157.25</v>
      </c>
    </row>
    <row r="326" spans="1:6">
      <c r="A326" s="45"/>
      <c r="B326" s="46" t="s">
        <v>3528</v>
      </c>
      <c r="C326" s="46" t="s">
        <v>3529</v>
      </c>
      <c r="D326" s="47" t="s">
        <v>2926</v>
      </c>
      <c r="E326" s="48">
        <v>250.99</v>
      </c>
      <c r="F326" s="48">
        <f t="shared" si="4"/>
        <v>210.03</v>
      </c>
    </row>
    <row r="327" spans="1:6">
      <c r="A327" s="45"/>
      <c r="B327" s="46" t="s">
        <v>3530</v>
      </c>
      <c r="C327" s="46" t="s">
        <v>3531</v>
      </c>
      <c r="D327" s="47" t="s">
        <v>2926</v>
      </c>
      <c r="E327" s="48">
        <v>212.06</v>
      </c>
      <c r="F327" s="48">
        <f t="shared" si="4"/>
        <v>177.46</v>
      </c>
    </row>
    <row r="328" spans="1:6">
      <c r="A328" s="45"/>
      <c r="B328" s="46" t="s">
        <v>3532</v>
      </c>
      <c r="C328" s="50" t="s">
        <v>3533</v>
      </c>
      <c r="D328" s="47" t="s">
        <v>2926</v>
      </c>
      <c r="E328" s="48">
        <v>282.04000000000002</v>
      </c>
      <c r="F328" s="48">
        <f t="shared" ref="F328:F391" si="5">ROUND((E328*100)/119.5,2)</f>
        <v>236.02</v>
      </c>
    </row>
    <row r="329" spans="1:6">
      <c r="A329" s="45"/>
      <c r="B329" s="46" t="s">
        <v>3534</v>
      </c>
      <c r="C329" s="50" t="s">
        <v>3535</v>
      </c>
      <c r="D329" s="47" t="s">
        <v>2926</v>
      </c>
      <c r="E329" s="48">
        <v>215.54</v>
      </c>
      <c r="F329" s="48">
        <f t="shared" si="5"/>
        <v>180.37</v>
      </c>
    </row>
    <row r="330" spans="1:6">
      <c r="A330" s="45"/>
      <c r="B330" s="46" t="s">
        <v>3536</v>
      </c>
      <c r="C330" s="46" t="s">
        <v>3537</v>
      </c>
      <c r="D330" s="47" t="s">
        <v>2966</v>
      </c>
      <c r="E330" s="48">
        <v>636.38</v>
      </c>
      <c r="F330" s="48">
        <f t="shared" si="5"/>
        <v>532.54</v>
      </c>
    </row>
    <row r="331" spans="1:6">
      <c r="A331" s="45"/>
      <c r="B331" s="46" t="s">
        <v>3538</v>
      </c>
      <c r="C331" s="50" t="s">
        <v>59</v>
      </c>
      <c r="D331" s="47" t="s">
        <v>2969</v>
      </c>
      <c r="E331" s="48">
        <v>85.18</v>
      </c>
      <c r="F331" s="48">
        <f t="shared" si="5"/>
        <v>71.28</v>
      </c>
    </row>
    <row r="332" spans="1:6">
      <c r="A332" s="45"/>
      <c r="B332" s="46" t="s">
        <v>3539</v>
      </c>
      <c r="C332" s="46" t="s">
        <v>3540</v>
      </c>
      <c r="D332" s="47" t="s">
        <v>2926</v>
      </c>
      <c r="E332" s="48">
        <v>5.51</v>
      </c>
      <c r="F332" s="48">
        <f t="shared" si="5"/>
        <v>4.6100000000000003</v>
      </c>
    </row>
    <row r="333" spans="1:6">
      <c r="A333" s="45"/>
      <c r="B333" s="46" t="s">
        <v>3541</v>
      </c>
      <c r="C333" s="46" t="s">
        <v>3542</v>
      </c>
      <c r="D333" s="47" t="s">
        <v>2926</v>
      </c>
      <c r="E333" s="48">
        <v>5.51</v>
      </c>
      <c r="F333" s="48">
        <f t="shared" si="5"/>
        <v>4.6100000000000003</v>
      </c>
    </row>
    <row r="334" spans="1:6">
      <c r="A334" s="45"/>
      <c r="B334" s="46" t="s">
        <v>3543</v>
      </c>
      <c r="C334" s="46" t="s">
        <v>3544</v>
      </c>
      <c r="D334" s="47" t="s">
        <v>2926</v>
      </c>
      <c r="E334" s="48">
        <v>6.71</v>
      </c>
      <c r="F334" s="48">
        <f t="shared" si="5"/>
        <v>5.62</v>
      </c>
    </row>
    <row r="335" spans="1:6">
      <c r="A335" s="45"/>
      <c r="B335" s="46" t="s">
        <v>3545</v>
      </c>
      <c r="C335" s="46" t="s">
        <v>3072</v>
      </c>
      <c r="D335" s="47" t="s">
        <v>2966</v>
      </c>
      <c r="E335" s="48">
        <v>636.38</v>
      </c>
      <c r="F335" s="48">
        <f t="shared" si="5"/>
        <v>532.54</v>
      </c>
    </row>
    <row r="336" spans="1:6">
      <c r="A336" s="45"/>
      <c r="B336" s="46" t="s">
        <v>3546</v>
      </c>
      <c r="C336" s="46" t="s">
        <v>3547</v>
      </c>
      <c r="D336" s="47" t="s">
        <v>2926</v>
      </c>
      <c r="E336" s="48">
        <v>13.42</v>
      </c>
      <c r="F336" s="48">
        <f t="shared" si="5"/>
        <v>11.23</v>
      </c>
    </row>
    <row r="337" spans="1:6">
      <c r="A337" s="45"/>
      <c r="B337" s="46" t="s">
        <v>3548</v>
      </c>
      <c r="C337" s="46" t="s">
        <v>3549</v>
      </c>
      <c r="D337" s="47" t="s">
        <v>2926</v>
      </c>
      <c r="E337" s="48">
        <v>4.47</v>
      </c>
      <c r="F337" s="48">
        <f t="shared" si="5"/>
        <v>3.74</v>
      </c>
    </row>
    <row r="338" spans="1:6">
      <c r="A338" s="45"/>
      <c r="B338" s="46" t="s">
        <v>3550</v>
      </c>
      <c r="C338" s="46" t="s">
        <v>3551</v>
      </c>
      <c r="D338" s="47" t="s">
        <v>2926</v>
      </c>
      <c r="E338" s="48">
        <v>6.07</v>
      </c>
      <c r="F338" s="48">
        <f t="shared" si="5"/>
        <v>5.08</v>
      </c>
    </row>
    <row r="339" spans="1:6">
      <c r="A339" s="45"/>
      <c r="B339" s="46" t="s">
        <v>3552</v>
      </c>
      <c r="C339" s="46" t="s">
        <v>3074</v>
      </c>
      <c r="D339" s="47" t="s">
        <v>2966</v>
      </c>
      <c r="E339" s="48">
        <v>636.38</v>
      </c>
      <c r="F339" s="48">
        <f t="shared" si="5"/>
        <v>532.54</v>
      </c>
    </row>
    <row r="340" spans="1:6">
      <c r="A340" s="45"/>
      <c r="B340" s="46" t="s">
        <v>3553</v>
      </c>
      <c r="C340" s="50" t="s">
        <v>3554</v>
      </c>
      <c r="D340" s="47" t="s">
        <v>2926</v>
      </c>
      <c r="E340" s="48">
        <v>51.57</v>
      </c>
      <c r="F340" s="48">
        <f t="shared" si="5"/>
        <v>43.15</v>
      </c>
    </row>
    <row r="341" spans="1:6">
      <c r="A341" s="45"/>
      <c r="B341" s="46" t="s">
        <v>3555</v>
      </c>
      <c r="C341" s="50" t="s">
        <v>3556</v>
      </c>
      <c r="D341" s="47" t="s">
        <v>2926</v>
      </c>
      <c r="E341" s="48">
        <v>16.3</v>
      </c>
      <c r="F341" s="48">
        <f t="shared" si="5"/>
        <v>13.64</v>
      </c>
    </row>
    <row r="342" spans="1:6">
      <c r="A342" s="45"/>
      <c r="B342" s="46" t="s">
        <v>3557</v>
      </c>
      <c r="C342" s="46" t="s">
        <v>3558</v>
      </c>
      <c r="D342" s="47" t="s">
        <v>2926</v>
      </c>
      <c r="E342" s="48">
        <v>40.36</v>
      </c>
      <c r="F342" s="48">
        <f t="shared" si="5"/>
        <v>33.770000000000003</v>
      </c>
    </row>
    <row r="343" spans="1:6">
      <c r="A343" s="45"/>
      <c r="B343" s="46" t="s">
        <v>3559</v>
      </c>
      <c r="C343" s="46" t="s">
        <v>3560</v>
      </c>
      <c r="D343" s="47" t="s">
        <v>2966</v>
      </c>
      <c r="E343" s="48">
        <v>636.38</v>
      </c>
      <c r="F343" s="48">
        <f t="shared" si="5"/>
        <v>532.54</v>
      </c>
    </row>
    <row r="344" spans="1:6">
      <c r="A344" s="45"/>
      <c r="B344" s="46" t="s">
        <v>3561</v>
      </c>
      <c r="C344" s="46" t="s">
        <v>3562</v>
      </c>
      <c r="D344" s="47" t="s">
        <v>2926</v>
      </c>
      <c r="E344" s="48">
        <v>310.11</v>
      </c>
      <c r="F344" s="48">
        <f t="shared" si="5"/>
        <v>259.51</v>
      </c>
    </row>
    <row r="345" spans="1:6">
      <c r="A345" s="45"/>
      <c r="B345" s="46" t="s">
        <v>3563</v>
      </c>
      <c r="C345" s="46" t="s">
        <v>3564</v>
      </c>
      <c r="D345" s="47" t="s">
        <v>2926</v>
      </c>
      <c r="E345" s="48">
        <v>710.38</v>
      </c>
      <c r="F345" s="48">
        <f t="shared" si="5"/>
        <v>594.46</v>
      </c>
    </row>
    <row r="346" spans="1:6">
      <c r="A346" s="45"/>
      <c r="B346" s="46" t="s">
        <v>3565</v>
      </c>
      <c r="C346" s="46" t="s">
        <v>3566</v>
      </c>
      <c r="D346" s="47" t="s">
        <v>2926</v>
      </c>
      <c r="E346" s="48">
        <v>163.85</v>
      </c>
      <c r="F346" s="48">
        <f t="shared" si="5"/>
        <v>137.11000000000001</v>
      </c>
    </row>
    <row r="347" spans="1:6">
      <c r="A347" s="45"/>
      <c r="B347" s="46" t="s">
        <v>3567</v>
      </c>
      <c r="C347" s="50" t="s">
        <v>3568</v>
      </c>
      <c r="D347" s="47" t="s">
        <v>2926</v>
      </c>
      <c r="E347" s="48">
        <v>136.09</v>
      </c>
      <c r="F347" s="48">
        <f t="shared" si="5"/>
        <v>113.88</v>
      </c>
    </row>
    <row r="348" spans="1:6">
      <c r="A348" s="45"/>
      <c r="B348" s="46" t="s">
        <v>3569</v>
      </c>
      <c r="C348" s="46" t="s">
        <v>3570</v>
      </c>
      <c r="D348" s="47" t="s">
        <v>2926</v>
      </c>
      <c r="E348" s="48">
        <v>224.21</v>
      </c>
      <c r="F348" s="48">
        <f t="shared" si="5"/>
        <v>187.62</v>
      </c>
    </row>
    <row r="349" spans="1:6">
      <c r="A349" s="45"/>
      <c r="B349" s="46" t="s">
        <v>3571</v>
      </c>
      <c r="C349" s="46" t="s">
        <v>3572</v>
      </c>
      <c r="D349" s="47" t="s">
        <v>2966</v>
      </c>
      <c r="E349" s="48">
        <v>636.38</v>
      </c>
      <c r="F349" s="48">
        <f t="shared" si="5"/>
        <v>532.54</v>
      </c>
    </row>
    <row r="350" spans="1:6">
      <c r="A350" s="45"/>
      <c r="B350" s="46" t="s">
        <v>3573</v>
      </c>
      <c r="C350" s="46" t="s">
        <v>3574</v>
      </c>
      <c r="D350" s="47" t="s">
        <v>2929</v>
      </c>
      <c r="E350" s="48">
        <v>2904.42</v>
      </c>
      <c r="F350" s="48">
        <f t="shared" si="5"/>
        <v>2430.48</v>
      </c>
    </row>
    <row r="351" spans="1:6">
      <c r="A351" s="45"/>
      <c r="B351" s="46" t="s">
        <v>3575</v>
      </c>
      <c r="C351" s="46" t="s">
        <v>3576</v>
      </c>
      <c r="D351" s="47" t="s">
        <v>2929</v>
      </c>
      <c r="E351" s="48">
        <v>3031.35</v>
      </c>
      <c r="F351" s="48">
        <f t="shared" si="5"/>
        <v>2536.69</v>
      </c>
    </row>
    <row r="352" spans="1:6">
      <c r="A352" s="45"/>
      <c r="B352" s="46" t="s">
        <v>3577</v>
      </c>
      <c r="C352" s="46" t="s">
        <v>3578</v>
      </c>
      <c r="D352" s="47" t="s">
        <v>2929</v>
      </c>
      <c r="E352" s="48">
        <v>1297.5899999999999</v>
      </c>
      <c r="F352" s="48">
        <f t="shared" si="5"/>
        <v>1085.8499999999999</v>
      </c>
    </row>
    <row r="353" spans="1:6">
      <c r="A353" s="45"/>
      <c r="B353" s="46" t="s">
        <v>3579</v>
      </c>
      <c r="C353" s="46" t="s">
        <v>3580</v>
      </c>
      <c r="D353" s="47" t="s">
        <v>2929</v>
      </c>
      <c r="E353" s="48">
        <v>1340.75</v>
      </c>
      <c r="F353" s="48">
        <f t="shared" si="5"/>
        <v>1121.97</v>
      </c>
    </row>
    <row r="354" spans="1:6">
      <c r="A354" s="45"/>
      <c r="B354" s="46" t="s">
        <v>3581</v>
      </c>
      <c r="C354" s="46" t="s">
        <v>3582</v>
      </c>
      <c r="D354" s="47" t="s">
        <v>2929</v>
      </c>
      <c r="E354" s="48">
        <v>1908.13</v>
      </c>
      <c r="F354" s="48">
        <f t="shared" si="5"/>
        <v>1596.76</v>
      </c>
    </row>
    <row r="355" spans="1:6">
      <c r="A355" s="45"/>
      <c r="B355" s="46" t="s">
        <v>3583</v>
      </c>
      <c r="C355" s="46" t="s">
        <v>3584</v>
      </c>
      <c r="D355" s="47" t="s">
        <v>2929</v>
      </c>
      <c r="E355" s="48">
        <v>1965.89</v>
      </c>
      <c r="F355" s="48">
        <f t="shared" si="5"/>
        <v>1645.1</v>
      </c>
    </row>
    <row r="356" spans="1:6">
      <c r="A356" s="45"/>
      <c r="B356" s="46" t="s">
        <v>3585</v>
      </c>
      <c r="C356" s="46" t="s">
        <v>3586</v>
      </c>
      <c r="D356" s="47" t="s">
        <v>2929</v>
      </c>
      <c r="E356" s="48">
        <v>2069.29</v>
      </c>
      <c r="F356" s="48">
        <f t="shared" si="5"/>
        <v>1731.62</v>
      </c>
    </row>
    <row r="357" spans="1:6">
      <c r="A357" s="45"/>
      <c r="B357" s="46" t="s">
        <v>3587</v>
      </c>
      <c r="C357" s="46" t="s">
        <v>3588</v>
      </c>
      <c r="D357" s="47" t="s">
        <v>2929</v>
      </c>
      <c r="E357" s="48">
        <v>1921.36</v>
      </c>
      <c r="F357" s="48">
        <f t="shared" si="5"/>
        <v>1607.83</v>
      </c>
    </row>
    <row r="358" spans="1:6">
      <c r="A358" s="45"/>
      <c r="B358" s="46" t="s">
        <v>3589</v>
      </c>
      <c r="C358" s="46" t="s">
        <v>3590</v>
      </c>
      <c r="D358" s="47" t="s">
        <v>2929</v>
      </c>
      <c r="E358" s="48">
        <v>1291.24</v>
      </c>
      <c r="F358" s="48">
        <f t="shared" si="5"/>
        <v>1080.54</v>
      </c>
    </row>
    <row r="359" spans="1:6">
      <c r="A359" s="45"/>
      <c r="B359" s="46" t="s">
        <v>3591</v>
      </c>
      <c r="C359" s="46" t="s">
        <v>3592</v>
      </c>
      <c r="D359" s="47" t="s">
        <v>2929</v>
      </c>
      <c r="E359" s="48">
        <v>3122.92</v>
      </c>
      <c r="F359" s="48">
        <f t="shared" si="5"/>
        <v>2613.3200000000002</v>
      </c>
    </row>
    <row r="360" spans="1:6">
      <c r="A360" s="45"/>
      <c r="B360" s="46" t="s">
        <v>3593</v>
      </c>
      <c r="C360" s="46" t="s">
        <v>3594</v>
      </c>
      <c r="D360" s="47" t="s">
        <v>2929</v>
      </c>
      <c r="E360" s="48">
        <v>3231.59</v>
      </c>
      <c r="F360" s="48">
        <f t="shared" si="5"/>
        <v>2704.26</v>
      </c>
    </row>
    <row r="361" spans="1:6">
      <c r="A361" s="45"/>
      <c r="B361" s="46" t="s">
        <v>3595</v>
      </c>
      <c r="C361" s="46" t="s">
        <v>3596</v>
      </c>
      <c r="D361" s="47" t="s">
        <v>2929</v>
      </c>
      <c r="E361" s="48">
        <v>3399.14</v>
      </c>
      <c r="F361" s="48">
        <f t="shared" si="5"/>
        <v>2844.47</v>
      </c>
    </row>
    <row r="362" spans="1:6">
      <c r="A362" s="45"/>
      <c r="B362" s="46" t="s">
        <v>3597</v>
      </c>
      <c r="C362" s="46" t="s">
        <v>3598</v>
      </c>
      <c r="D362" s="47" t="s">
        <v>2929</v>
      </c>
      <c r="E362" s="48">
        <v>683.02</v>
      </c>
      <c r="F362" s="48">
        <f t="shared" si="5"/>
        <v>571.55999999999995</v>
      </c>
    </row>
    <row r="363" spans="1:6">
      <c r="A363" s="45"/>
      <c r="B363" s="46" t="s">
        <v>3599</v>
      </c>
      <c r="C363" s="46" t="s">
        <v>3600</v>
      </c>
      <c r="D363" s="47" t="s">
        <v>2929</v>
      </c>
      <c r="E363" s="48">
        <v>734.8</v>
      </c>
      <c r="F363" s="48">
        <f t="shared" si="5"/>
        <v>614.9</v>
      </c>
    </row>
    <row r="364" spans="1:6">
      <c r="A364" s="45"/>
      <c r="B364" s="46" t="s">
        <v>3601</v>
      </c>
      <c r="C364" s="49" t="s">
        <v>3602</v>
      </c>
      <c r="D364" s="47" t="s">
        <v>2929</v>
      </c>
      <c r="E364" s="48">
        <v>1611.01</v>
      </c>
      <c r="F364" s="48">
        <f t="shared" si="5"/>
        <v>1348.13</v>
      </c>
    </row>
    <row r="365" spans="1:6">
      <c r="A365" s="45"/>
      <c r="B365" s="46" t="s">
        <v>3603</v>
      </c>
      <c r="C365" s="46" t="s">
        <v>3604</v>
      </c>
      <c r="D365" s="47" t="s">
        <v>2929</v>
      </c>
      <c r="E365" s="48">
        <v>2135.3200000000002</v>
      </c>
      <c r="F365" s="48">
        <f t="shared" si="5"/>
        <v>1786.88</v>
      </c>
    </row>
    <row r="366" spans="1:6">
      <c r="A366" s="45"/>
      <c r="B366" s="46" t="s">
        <v>3605</v>
      </c>
      <c r="C366" s="46" t="s">
        <v>3606</v>
      </c>
      <c r="D366" s="47" t="s">
        <v>2929</v>
      </c>
      <c r="E366" s="48">
        <v>2210.37</v>
      </c>
      <c r="F366" s="48">
        <f t="shared" si="5"/>
        <v>1849.68</v>
      </c>
    </row>
    <row r="367" spans="1:6">
      <c r="A367" s="45"/>
      <c r="B367" s="46" t="s">
        <v>3607</v>
      </c>
      <c r="C367" s="46" t="s">
        <v>3608</v>
      </c>
      <c r="D367" s="47" t="s">
        <v>2929</v>
      </c>
      <c r="E367" s="48">
        <v>2344.3000000000002</v>
      </c>
      <c r="F367" s="48">
        <f t="shared" si="5"/>
        <v>1961.76</v>
      </c>
    </row>
    <row r="368" spans="1:6">
      <c r="A368" s="45"/>
      <c r="B368" s="46" t="s">
        <v>3609</v>
      </c>
      <c r="C368" s="46" t="s">
        <v>3610</v>
      </c>
      <c r="D368" s="47" t="s">
        <v>2929</v>
      </c>
      <c r="E368" s="48">
        <v>2206.2399999999998</v>
      </c>
      <c r="F368" s="48">
        <f t="shared" si="5"/>
        <v>1846.23</v>
      </c>
    </row>
    <row r="369" spans="1:6">
      <c r="A369" s="45"/>
      <c r="B369" s="46" t="s">
        <v>3611</v>
      </c>
      <c r="C369" s="46" t="s">
        <v>3612</v>
      </c>
      <c r="D369" s="47" t="s">
        <v>2929</v>
      </c>
      <c r="E369" s="48">
        <v>2236.12</v>
      </c>
      <c r="F369" s="48">
        <f t="shared" si="5"/>
        <v>1871.23</v>
      </c>
    </row>
    <row r="370" spans="1:6">
      <c r="A370" s="45"/>
      <c r="B370" s="46" t="s">
        <v>3613</v>
      </c>
      <c r="C370" s="46" t="s">
        <v>3614</v>
      </c>
      <c r="D370" s="47" t="s">
        <v>2929</v>
      </c>
      <c r="E370" s="48">
        <v>2302.81</v>
      </c>
      <c r="F370" s="48">
        <f t="shared" si="5"/>
        <v>1927.04</v>
      </c>
    </row>
    <row r="371" spans="1:6">
      <c r="A371" s="45"/>
      <c r="B371" s="46" t="s">
        <v>3615</v>
      </c>
      <c r="C371" s="46" t="s">
        <v>3616</v>
      </c>
      <c r="D371" s="47" t="s">
        <v>2929</v>
      </c>
      <c r="E371" s="48">
        <v>1369.26</v>
      </c>
      <c r="F371" s="48">
        <f t="shared" si="5"/>
        <v>1145.82</v>
      </c>
    </row>
    <row r="372" spans="1:6">
      <c r="A372" s="45"/>
      <c r="B372" s="46" t="s">
        <v>3617</v>
      </c>
      <c r="C372" s="46" t="s">
        <v>3618</v>
      </c>
      <c r="D372" s="47" t="s">
        <v>2929</v>
      </c>
      <c r="E372" s="48">
        <v>2612.48</v>
      </c>
      <c r="F372" s="48">
        <f t="shared" si="5"/>
        <v>2186.1799999999998</v>
      </c>
    </row>
    <row r="373" spans="1:6">
      <c r="A373" s="45"/>
      <c r="B373" s="46" t="s">
        <v>3619</v>
      </c>
      <c r="C373" s="46" t="s">
        <v>3620</v>
      </c>
      <c r="D373" s="47" t="s">
        <v>2929</v>
      </c>
      <c r="E373" s="48">
        <v>4212.1000000000004</v>
      </c>
      <c r="F373" s="48">
        <f t="shared" si="5"/>
        <v>3524.77</v>
      </c>
    </row>
    <row r="374" spans="1:6">
      <c r="A374" s="45"/>
      <c r="B374" s="46" t="s">
        <v>3621</v>
      </c>
      <c r="C374" s="50" t="s">
        <v>3622</v>
      </c>
      <c r="D374" s="47" t="s">
        <v>2929</v>
      </c>
      <c r="E374" s="48">
        <v>3954.34</v>
      </c>
      <c r="F374" s="48">
        <f t="shared" si="5"/>
        <v>3309.07</v>
      </c>
    </row>
    <row r="375" spans="1:6">
      <c r="A375" s="45"/>
      <c r="B375" s="46" t="s">
        <v>3623</v>
      </c>
      <c r="C375" s="50" t="s">
        <v>3624</v>
      </c>
      <c r="D375" s="47" t="s">
        <v>2929</v>
      </c>
      <c r="E375" s="48">
        <v>2337.56</v>
      </c>
      <c r="F375" s="48">
        <f t="shared" si="5"/>
        <v>1956.12</v>
      </c>
    </row>
    <row r="376" spans="1:6">
      <c r="A376" s="45"/>
      <c r="B376" s="46" t="s">
        <v>3625</v>
      </c>
      <c r="C376" s="50" t="s">
        <v>3626</v>
      </c>
      <c r="D376" s="47" t="s">
        <v>2929</v>
      </c>
      <c r="E376" s="48">
        <v>2385.87</v>
      </c>
      <c r="F376" s="48">
        <f t="shared" si="5"/>
        <v>1996.54</v>
      </c>
    </row>
    <row r="377" spans="1:6">
      <c r="A377" s="45"/>
      <c r="B377" s="46" t="s">
        <v>3627</v>
      </c>
      <c r="C377" s="50" t="s">
        <v>3628</v>
      </c>
      <c r="D377" s="47" t="s">
        <v>2929</v>
      </c>
      <c r="E377" s="48">
        <v>2471</v>
      </c>
      <c r="F377" s="48">
        <f t="shared" si="5"/>
        <v>2067.7800000000002</v>
      </c>
    </row>
    <row r="378" spans="1:6">
      <c r="A378" s="45"/>
      <c r="B378" s="46" t="s">
        <v>3629</v>
      </c>
      <c r="C378" s="50" t="s">
        <v>3630</v>
      </c>
      <c r="D378" s="47" t="s">
        <v>2929</v>
      </c>
      <c r="E378" s="48">
        <v>1349.95</v>
      </c>
      <c r="F378" s="48">
        <f t="shared" si="5"/>
        <v>1129.67</v>
      </c>
    </row>
    <row r="379" spans="1:6">
      <c r="A379" s="45"/>
      <c r="B379" s="46" t="s">
        <v>3631</v>
      </c>
      <c r="C379" s="50" t="s">
        <v>3632</v>
      </c>
      <c r="D379" s="47" t="s">
        <v>2929</v>
      </c>
      <c r="E379" s="48">
        <v>1364.65</v>
      </c>
      <c r="F379" s="48">
        <f t="shared" si="5"/>
        <v>1141.97</v>
      </c>
    </row>
    <row r="380" spans="1:6">
      <c r="A380" s="45"/>
      <c r="B380" s="46" t="s">
        <v>3633</v>
      </c>
      <c r="C380" s="50" t="s">
        <v>3634</v>
      </c>
      <c r="D380" s="47" t="s">
        <v>2929</v>
      </c>
      <c r="E380" s="48">
        <v>1416.16</v>
      </c>
      <c r="F380" s="48">
        <f t="shared" si="5"/>
        <v>1185.07</v>
      </c>
    </row>
    <row r="381" spans="1:6">
      <c r="A381" s="45"/>
      <c r="B381" s="46" t="s">
        <v>3635</v>
      </c>
      <c r="C381" s="46" t="s">
        <v>3636</v>
      </c>
      <c r="D381" s="47" t="s">
        <v>2929</v>
      </c>
      <c r="E381" s="48">
        <v>2836.36</v>
      </c>
      <c r="F381" s="48">
        <f t="shared" si="5"/>
        <v>2373.52</v>
      </c>
    </row>
    <row r="382" spans="1:6">
      <c r="A382" s="45"/>
      <c r="B382" s="46" t="s">
        <v>3637</v>
      </c>
      <c r="C382" s="46" t="s">
        <v>3638</v>
      </c>
      <c r="D382" s="47" t="s">
        <v>2966</v>
      </c>
      <c r="E382" s="48">
        <v>636.38</v>
      </c>
      <c r="F382" s="48">
        <f t="shared" si="5"/>
        <v>532.54</v>
      </c>
    </row>
    <row r="383" spans="1:6">
      <c r="A383" s="45"/>
      <c r="B383" s="46" t="s">
        <v>3639</v>
      </c>
      <c r="C383" s="46" t="s">
        <v>3640</v>
      </c>
      <c r="D383" s="47" t="s">
        <v>2929</v>
      </c>
      <c r="E383" s="48">
        <v>4472.58</v>
      </c>
      <c r="F383" s="48">
        <f t="shared" si="5"/>
        <v>3742.74</v>
      </c>
    </row>
    <row r="384" spans="1:6">
      <c r="A384" s="45"/>
      <c r="B384" s="46" t="s">
        <v>3641</v>
      </c>
      <c r="C384" s="50" t="s">
        <v>3642</v>
      </c>
      <c r="D384" s="47" t="s">
        <v>2929</v>
      </c>
      <c r="E384" s="48">
        <v>1976.17</v>
      </c>
      <c r="F384" s="48">
        <f t="shared" si="5"/>
        <v>1653.7</v>
      </c>
    </row>
    <row r="385" spans="1:6">
      <c r="A385" s="45"/>
      <c r="B385" s="46" t="s">
        <v>3643</v>
      </c>
      <c r="C385" s="46" t="s">
        <v>3644</v>
      </c>
      <c r="D385" s="47" t="s">
        <v>2929</v>
      </c>
      <c r="E385" s="48">
        <v>3552.69</v>
      </c>
      <c r="F385" s="48">
        <f t="shared" si="5"/>
        <v>2972.96</v>
      </c>
    </row>
    <row r="386" spans="1:6">
      <c r="A386" s="45"/>
      <c r="B386" s="46" t="s">
        <v>3645</v>
      </c>
      <c r="C386" s="46" t="s">
        <v>3646</v>
      </c>
      <c r="D386" s="47" t="s">
        <v>2929</v>
      </c>
      <c r="E386" s="48">
        <v>4964.47</v>
      </c>
      <c r="F386" s="48">
        <f t="shared" si="5"/>
        <v>4154.37</v>
      </c>
    </row>
    <row r="387" spans="1:6">
      <c r="A387" s="45"/>
      <c r="B387" s="46" t="s">
        <v>3647</v>
      </c>
      <c r="C387" s="46" t="s">
        <v>3648</v>
      </c>
      <c r="D387" s="47" t="s">
        <v>2929</v>
      </c>
      <c r="E387" s="48">
        <v>3919.54</v>
      </c>
      <c r="F387" s="48">
        <f t="shared" si="5"/>
        <v>3279.95</v>
      </c>
    </row>
    <row r="388" spans="1:6">
      <c r="A388" s="45"/>
      <c r="B388" s="46" t="s">
        <v>3649</v>
      </c>
      <c r="C388" s="50" t="s">
        <v>3650</v>
      </c>
      <c r="D388" s="47" t="s">
        <v>2929</v>
      </c>
      <c r="E388" s="48">
        <v>2896.05</v>
      </c>
      <c r="F388" s="48">
        <f t="shared" si="5"/>
        <v>2423.4699999999998</v>
      </c>
    </row>
    <row r="389" spans="1:6">
      <c r="A389" s="45"/>
      <c r="B389" s="46" t="s">
        <v>3651</v>
      </c>
      <c r="C389" s="50" t="s">
        <v>3652</v>
      </c>
      <c r="D389" s="47" t="s">
        <v>2929</v>
      </c>
      <c r="E389" s="48">
        <v>3121.81</v>
      </c>
      <c r="F389" s="48">
        <f t="shared" si="5"/>
        <v>2612.39</v>
      </c>
    </row>
    <row r="390" spans="1:6">
      <c r="A390" s="45"/>
      <c r="B390" s="46" t="s">
        <v>3653</v>
      </c>
      <c r="C390" s="50" t="s">
        <v>3654</v>
      </c>
      <c r="D390" s="47" t="s">
        <v>2929</v>
      </c>
      <c r="E390" s="48">
        <v>2076.88</v>
      </c>
      <c r="F390" s="48">
        <f t="shared" si="5"/>
        <v>1737.97</v>
      </c>
    </row>
    <row r="391" spans="1:6">
      <c r="A391" s="45"/>
      <c r="B391" s="46" t="s">
        <v>3655</v>
      </c>
      <c r="C391" s="46" t="s">
        <v>3656</v>
      </c>
      <c r="D391" s="47" t="s">
        <v>2929</v>
      </c>
      <c r="E391" s="48">
        <v>1647.76</v>
      </c>
      <c r="F391" s="48">
        <f t="shared" si="5"/>
        <v>1378.88</v>
      </c>
    </row>
    <row r="392" spans="1:6">
      <c r="A392" s="45"/>
      <c r="B392" s="46" t="s">
        <v>3657</v>
      </c>
      <c r="C392" s="46" t="s">
        <v>3658</v>
      </c>
      <c r="D392" s="47" t="s">
        <v>2929</v>
      </c>
      <c r="E392" s="48">
        <v>2612.48</v>
      </c>
      <c r="F392" s="48">
        <f t="shared" ref="F392:F455" si="6">ROUND((E392*100)/119.5,2)</f>
        <v>2186.1799999999998</v>
      </c>
    </row>
    <row r="393" spans="1:6">
      <c r="A393" s="45"/>
      <c r="B393" s="46" t="s">
        <v>3659</v>
      </c>
      <c r="C393" s="46" t="s">
        <v>3660</v>
      </c>
      <c r="D393" s="47" t="s">
        <v>2929</v>
      </c>
      <c r="E393" s="48">
        <v>1647.76</v>
      </c>
      <c r="F393" s="48">
        <f t="shared" si="6"/>
        <v>1378.88</v>
      </c>
    </row>
    <row r="394" spans="1:6">
      <c r="A394" s="45"/>
      <c r="B394" s="46" t="s">
        <v>3661</v>
      </c>
      <c r="C394" s="50" t="s">
        <v>3662</v>
      </c>
      <c r="D394" s="47" t="s">
        <v>2929</v>
      </c>
      <c r="E394" s="48">
        <v>4396.67</v>
      </c>
      <c r="F394" s="48">
        <f t="shared" si="6"/>
        <v>3679.22</v>
      </c>
    </row>
    <row r="395" spans="1:6">
      <c r="A395" s="45"/>
      <c r="B395" s="46" t="s">
        <v>3663</v>
      </c>
      <c r="C395" s="46" t="s">
        <v>3638</v>
      </c>
      <c r="D395" s="47" t="s">
        <v>2966</v>
      </c>
      <c r="E395" s="48">
        <v>636.38</v>
      </c>
      <c r="F395" s="48">
        <f t="shared" si="6"/>
        <v>532.54</v>
      </c>
    </row>
    <row r="396" spans="1:6">
      <c r="A396" s="45"/>
      <c r="B396" s="46" t="s">
        <v>3664</v>
      </c>
      <c r="C396" s="46" t="s">
        <v>3665</v>
      </c>
      <c r="D396" s="47" t="s">
        <v>2966</v>
      </c>
      <c r="E396" s="48">
        <v>636.38</v>
      </c>
      <c r="F396" s="48">
        <f t="shared" si="6"/>
        <v>532.54</v>
      </c>
    </row>
    <row r="397" spans="1:6">
      <c r="A397" s="45"/>
      <c r="B397" s="46" t="s">
        <v>3666</v>
      </c>
      <c r="C397" s="46" t="s">
        <v>3667</v>
      </c>
      <c r="D397" s="47" t="s">
        <v>2966</v>
      </c>
      <c r="E397" s="48">
        <v>636.38</v>
      </c>
      <c r="F397" s="48">
        <f t="shared" si="6"/>
        <v>532.54</v>
      </c>
    </row>
    <row r="398" spans="1:6">
      <c r="A398" s="45"/>
      <c r="B398" s="46" t="s">
        <v>3668</v>
      </c>
      <c r="C398" s="46" t="s">
        <v>3669</v>
      </c>
      <c r="D398" s="47" t="s">
        <v>3014</v>
      </c>
      <c r="E398" s="48">
        <v>1190.1400000000001</v>
      </c>
      <c r="F398" s="48">
        <f t="shared" si="6"/>
        <v>995.93</v>
      </c>
    </row>
    <row r="399" spans="1:6">
      <c r="A399" s="45"/>
      <c r="B399" s="46" t="s">
        <v>3670</v>
      </c>
      <c r="C399" s="46" t="s">
        <v>3671</v>
      </c>
      <c r="D399" s="47" t="s">
        <v>3014</v>
      </c>
      <c r="E399" s="48">
        <v>526.79999999999995</v>
      </c>
      <c r="F399" s="48">
        <f t="shared" si="6"/>
        <v>440.84</v>
      </c>
    </row>
    <row r="400" spans="1:6">
      <c r="A400" s="45"/>
      <c r="B400" s="46" t="s">
        <v>3672</v>
      </c>
      <c r="C400" s="46" t="s">
        <v>3673</v>
      </c>
      <c r="D400" s="47" t="s">
        <v>2929</v>
      </c>
      <c r="E400" s="48">
        <v>1902.27</v>
      </c>
      <c r="F400" s="48">
        <f t="shared" si="6"/>
        <v>1591.86</v>
      </c>
    </row>
    <row r="401" spans="1:6">
      <c r="A401" s="45"/>
      <c r="B401" s="46" t="s">
        <v>3674</v>
      </c>
      <c r="C401" s="46" t="s">
        <v>3675</v>
      </c>
      <c r="D401" s="47" t="s">
        <v>3014</v>
      </c>
      <c r="E401" s="48">
        <v>783.82</v>
      </c>
      <c r="F401" s="48">
        <f t="shared" si="6"/>
        <v>655.92</v>
      </c>
    </row>
    <row r="402" spans="1:6">
      <c r="A402" s="45"/>
      <c r="B402" s="46" t="s">
        <v>3676</v>
      </c>
      <c r="C402" s="46" t="s">
        <v>3677</v>
      </c>
      <c r="D402" s="47" t="s">
        <v>2929</v>
      </c>
      <c r="E402" s="48">
        <v>2024.16</v>
      </c>
      <c r="F402" s="48">
        <f t="shared" si="6"/>
        <v>1693.86</v>
      </c>
    </row>
    <row r="403" spans="1:6">
      <c r="A403" s="45"/>
      <c r="B403" s="46" t="s">
        <v>3678</v>
      </c>
      <c r="C403" s="46" t="s">
        <v>3679</v>
      </c>
      <c r="D403" s="47" t="s">
        <v>2929</v>
      </c>
      <c r="E403" s="48">
        <v>2329.52</v>
      </c>
      <c r="F403" s="48">
        <f t="shared" si="6"/>
        <v>1949.39</v>
      </c>
    </row>
    <row r="404" spans="1:6">
      <c r="A404" s="45"/>
      <c r="B404" s="46" t="s">
        <v>3680</v>
      </c>
      <c r="C404" s="46" t="s">
        <v>3681</v>
      </c>
      <c r="D404" s="47" t="s">
        <v>2929</v>
      </c>
      <c r="E404" s="48">
        <v>3632.04</v>
      </c>
      <c r="F404" s="48">
        <f t="shared" si="6"/>
        <v>3039.36</v>
      </c>
    </row>
    <row r="405" spans="1:6">
      <c r="A405" s="45"/>
      <c r="B405" s="46" t="s">
        <v>3682</v>
      </c>
      <c r="C405" s="46" t="s">
        <v>3683</v>
      </c>
      <c r="D405" s="47" t="s">
        <v>2929</v>
      </c>
      <c r="E405" s="48">
        <v>1719.47</v>
      </c>
      <c r="F405" s="48">
        <f t="shared" si="6"/>
        <v>1438.89</v>
      </c>
    </row>
    <row r="406" spans="1:6">
      <c r="A406" s="45"/>
      <c r="B406" s="46" t="s">
        <v>3684</v>
      </c>
      <c r="C406" s="46" t="s">
        <v>3685</v>
      </c>
      <c r="D406" s="47" t="s">
        <v>2929</v>
      </c>
      <c r="E406" s="48">
        <v>2023.37</v>
      </c>
      <c r="F406" s="48">
        <f t="shared" si="6"/>
        <v>1693.2</v>
      </c>
    </row>
    <row r="407" spans="1:6">
      <c r="A407" s="45"/>
      <c r="B407" s="46" t="s">
        <v>3686</v>
      </c>
      <c r="C407" s="46" t="s">
        <v>3687</v>
      </c>
      <c r="D407" s="47" t="s">
        <v>2929</v>
      </c>
      <c r="E407" s="48">
        <v>3062.66</v>
      </c>
      <c r="F407" s="48">
        <f t="shared" si="6"/>
        <v>2562.9</v>
      </c>
    </row>
    <row r="408" spans="1:6">
      <c r="A408" s="45"/>
      <c r="B408" s="46" t="s">
        <v>3688</v>
      </c>
      <c r="C408" s="46" t="s">
        <v>3689</v>
      </c>
      <c r="D408" s="47" t="s">
        <v>2929</v>
      </c>
      <c r="E408" s="48">
        <v>1122.82</v>
      </c>
      <c r="F408" s="48">
        <f t="shared" si="6"/>
        <v>939.6</v>
      </c>
    </row>
    <row r="409" spans="1:6">
      <c r="A409" s="45"/>
      <c r="B409" s="46" t="s">
        <v>3690</v>
      </c>
      <c r="C409" s="46" t="s">
        <v>3691</v>
      </c>
      <c r="D409" s="47" t="s">
        <v>3014</v>
      </c>
      <c r="E409" s="48">
        <v>1826.51</v>
      </c>
      <c r="F409" s="48">
        <f t="shared" si="6"/>
        <v>1528.46</v>
      </c>
    </row>
    <row r="410" spans="1:6">
      <c r="A410" s="45"/>
      <c r="B410" s="46" t="s">
        <v>3692</v>
      </c>
      <c r="C410" s="46" t="s">
        <v>3693</v>
      </c>
      <c r="D410" s="47" t="s">
        <v>2929</v>
      </c>
      <c r="E410" s="48">
        <v>5062.3100000000004</v>
      </c>
      <c r="F410" s="48">
        <f t="shared" si="6"/>
        <v>4236.24</v>
      </c>
    </row>
    <row r="411" spans="1:6">
      <c r="A411" s="45"/>
      <c r="B411" s="46" t="s">
        <v>3694</v>
      </c>
      <c r="C411" s="46" t="s">
        <v>3695</v>
      </c>
      <c r="D411" s="47" t="s">
        <v>2929</v>
      </c>
      <c r="E411" s="48">
        <v>2903.16</v>
      </c>
      <c r="F411" s="48">
        <f t="shared" si="6"/>
        <v>2429.42</v>
      </c>
    </row>
    <row r="412" spans="1:6">
      <c r="A412" s="45"/>
      <c r="B412" s="46" t="s">
        <v>3696</v>
      </c>
      <c r="C412" s="46" t="s">
        <v>3697</v>
      </c>
      <c r="D412" s="47" t="s">
        <v>3014</v>
      </c>
      <c r="E412" s="48">
        <v>258.08</v>
      </c>
      <c r="F412" s="48">
        <f t="shared" si="6"/>
        <v>215.97</v>
      </c>
    </row>
    <row r="413" spans="1:6">
      <c r="A413" s="45"/>
      <c r="B413" s="46" t="s">
        <v>3698</v>
      </c>
      <c r="C413" s="46" t="s">
        <v>3699</v>
      </c>
      <c r="D413" s="47" t="s">
        <v>3014</v>
      </c>
      <c r="E413" s="48">
        <v>1174.9100000000001</v>
      </c>
      <c r="F413" s="48">
        <f t="shared" si="6"/>
        <v>983.19</v>
      </c>
    </row>
    <row r="414" spans="1:6">
      <c r="A414" s="45"/>
      <c r="B414" s="46" t="s">
        <v>3700</v>
      </c>
      <c r="C414" s="46" t="s">
        <v>3701</v>
      </c>
      <c r="D414" s="47" t="s">
        <v>2929</v>
      </c>
      <c r="E414" s="48">
        <v>4201.05</v>
      </c>
      <c r="F414" s="48">
        <f t="shared" si="6"/>
        <v>3515.52</v>
      </c>
    </row>
    <row r="415" spans="1:6">
      <c r="A415" s="45"/>
      <c r="B415" s="46" t="s">
        <v>3702</v>
      </c>
      <c r="C415" s="46" t="s">
        <v>3703</v>
      </c>
      <c r="D415" s="47" t="s">
        <v>3014</v>
      </c>
      <c r="E415" s="48">
        <v>880.49</v>
      </c>
      <c r="F415" s="48">
        <f t="shared" si="6"/>
        <v>736.81</v>
      </c>
    </row>
    <row r="416" spans="1:6">
      <c r="A416" s="45"/>
      <c r="B416" s="46" t="s">
        <v>3704</v>
      </c>
      <c r="C416" s="46" t="s">
        <v>3705</v>
      </c>
      <c r="D416" s="47" t="s">
        <v>3014</v>
      </c>
      <c r="E416" s="48">
        <v>1384.12</v>
      </c>
      <c r="F416" s="48">
        <f t="shared" si="6"/>
        <v>1158.26</v>
      </c>
    </row>
    <row r="417" spans="1:6">
      <c r="A417" s="45"/>
      <c r="B417" s="46" t="s">
        <v>3706</v>
      </c>
      <c r="C417" s="46" t="s">
        <v>3707</v>
      </c>
      <c r="D417" s="47" t="s">
        <v>2929</v>
      </c>
      <c r="E417" s="48">
        <v>4218.5600000000004</v>
      </c>
      <c r="F417" s="48">
        <f t="shared" si="6"/>
        <v>3530.18</v>
      </c>
    </row>
    <row r="418" spans="1:6">
      <c r="A418" s="45"/>
      <c r="B418" s="46" t="s">
        <v>3708</v>
      </c>
      <c r="C418" s="46" t="s">
        <v>3709</v>
      </c>
      <c r="D418" s="47" t="s">
        <v>3014</v>
      </c>
      <c r="E418" s="48">
        <v>1949.18</v>
      </c>
      <c r="F418" s="48">
        <f t="shared" si="6"/>
        <v>1631.11</v>
      </c>
    </row>
    <row r="419" spans="1:6">
      <c r="A419" s="45"/>
      <c r="B419" s="46" t="s">
        <v>3710</v>
      </c>
      <c r="C419" s="46" t="s">
        <v>3711</v>
      </c>
      <c r="D419" s="47" t="s">
        <v>3014</v>
      </c>
      <c r="E419" s="48">
        <v>97.32</v>
      </c>
      <c r="F419" s="48">
        <f t="shared" si="6"/>
        <v>81.44</v>
      </c>
    </row>
    <row r="420" spans="1:6">
      <c r="A420" s="45"/>
      <c r="B420" s="46" t="s">
        <v>3712</v>
      </c>
      <c r="C420" s="46" t="s">
        <v>3713</v>
      </c>
      <c r="D420" s="47" t="s">
        <v>2929</v>
      </c>
      <c r="E420" s="48">
        <v>7973.53</v>
      </c>
      <c r="F420" s="48">
        <f t="shared" si="6"/>
        <v>6672.41</v>
      </c>
    </row>
    <row r="421" spans="1:6">
      <c r="A421" s="45"/>
      <c r="B421" s="46" t="s">
        <v>3714</v>
      </c>
      <c r="C421" s="46" t="s">
        <v>3715</v>
      </c>
      <c r="D421" s="47" t="s">
        <v>2929</v>
      </c>
      <c r="E421" s="48">
        <v>5885.6</v>
      </c>
      <c r="F421" s="48">
        <f t="shared" si="6"/>
        <v>4925.1899999999996</v>
      </c>
    </row>
    <row r="422" spans="1:6">
      <c r="A422" s="45"/>
      <c r="B422" s="46" t="s">
        <v>3716</v>
      </c>
      <c r="C422" s="46" t="s">
        <v>3717</v>
      </c>
      <c r="D422" s="47" t="s">
        <v>2929</v>
      </c>
      <c r="E422" s="48">
        <v>5168.6499999999996</v>
      </c>
      <c r="F422" s="48">
        <f t="shared" si="6"/>
        <v>4325.2299999999996</v>
      </c>
    </row>
    <row r="423" spans="1:6">
      <c r="A423" s="45"/>
      <c r="B423" s="46" t="s">
        <v>3718</v>
      </c>
      <c r="C423" s="46" t="s">
        <v>3719</v>
      </c>
      <c r="D423" s="47" t="s">
        <v>2929</v>
      </c>
      <c r="E423" s="48">
        <v>10193.9</v>
      </c>
      <c r="F423" s="48">
        <f t="shared" si="6"/>
        <v>8530.4599999999991</v>
      </c>
    </row>
    <row r="424" spans="1:6">
      <c r="A424" s="45"/>
      <c r="B424" s="46" t="s">
        <v>3720</v>
      </c>
      <c r="C424" s="46" t="s">
        <v>3721</v>
      </c>
      <c r="D424" s="47" t="s">
        <v>2929</v>
      </c>
      <c r="E424" s="48">
        <v>3229.36</v>
      </c>
      <c r="F424" s="48">
        <f t="shared" si="6"/>
        <v>2702.39</v>
      </c>
    </row>
    <row r="425" spans="1:6">
      <c r="A425" s="45"/>
      <c r="B425" s="46" t="s">
        <v>3722</v>
      </c>
      <c r="C425" s="46" t="s">
        <v>3723</v>
      </c>
      <c r="D425" s="47" t="s">
        <v>2929</v>
      </c>
      <c r="E425" s="48">
        <v>2760.87</v>
      </c>
      <c r="F425" s="48">
        <f t="shared" si="6"/>
        <v>2310.35</v>
      </c>
    </row>
    <row r="426" spans="1:6">
      <c r="A426" s="45"/>
      <c r="B426" s="46" t="s">
        <v>3724</v>
      </c>
      <c r="C426" s="46" t="s">
        <v>3725</v>
      </c>
      <c r="D426" s="47" t="s">
        <v>2966</v>
      </c>
      <c r="E426" s="48">
        <v>636.38</v>
      </c>
      <c r="F426" s="48">
        <f t="shared" si="6"/>
        <v>532.54</v>
      </c>
    </row>
    <row r="427" spans="1:6">
      <c r="A427" s="45"/>
      <c r="B427" s="46" t="s">
        <v>3726</v>
      </c>
      <c r="C427" s="46" t="s">
        <v>3727</v>
      </c>
      <c r="D427" s="47" t="s">
        <v>2929</v>
      </c>
      <c r="E427" s="48">
        <v>3489.37</v>
      </c>
      <c r="F427" s="48">
        <f t="shared" si="6"/>
        <v>2919.97</v>
      </c>
    </row>
    <row r="428" spans="1:6">
      <c r="A428" s="45"/>
      <c r="B428" s="46" t="s">
        <v>3728</v>
      </c>
      <c r="C428" s="50" t="s">
        <v>3729</v>
      </c>
      <c r="D428" s="47" t="s">
        <v>2929</v>
      </c>
      <c r="E428" s="48">
        <v>2978.63</v>
      </c>
      <c r="F428" s="48">
        <f t="shared" si="6"/>
        <v>2492.58</v>
      </c>
    </row>
    <row r="429" spans="1:6">
      <c r="A429" s="45"/>
      <c r="B429" s="46" t="s">
        <v>3730</v>
      </c>
      <c r="C429" s="50" t="s">
        <v>277</v>
      </c>
      <c r="D429" s="47" t="s">
        <v>2929</v>
      </c>
      <c r="E429" s="48">
        <v>5761.13</v>
      </c>
      <c r="F429" s="48">
        <f t="shared" si="6"/>
        <v>4821.03</v>
      </c>
    </row>
    <row r="430" spans="1:6">
      <c r="A430" s="45"/>
      <c r="B430" s="46" t="s">
        <v>3731</v>
      </c>
      <c r="C430" s="50" t="s">
        <v>3732</v>
      </c>
      <c r="D430" s="47" t="s">
        <v>2929</v>
      </c>
      <c r="E430" s="48">
        <v>3481.5</v>
      </c>
      <c r="F430" s="48">
        <f t="shared" si="6"/>
        <v>2913.39</v>
      </c>
    </row>
    <row r="431" spans="1:6">
      <c r="A431" s="45"/>
      <c r="B431" s="46" t="s">
        <v>3733</v>
      </c>
      <c r="C431" s="50" t="s">
        <v>3734</v>
      </c>
      <c r="D431" s="47" t="s">
        <v>2929</v>
      </c>
      <c r="E431" s="48">
        <v>4038.27</v>
      </c>
      <c r="F431" s="48">
        <f t="shared" si="6"/>
        <v>3379.31</v>
      </c>
    </row>
    <row r="432" spans="1:6">
      <c r="A432" s="45"/>
      <c r="B432" s="46" t="s">
        <v>3735</v>
      </c>
      <c r="C432" s="51" t="s">
        <v>3736</v>
      </c>
      <c r="D432" s="47" t="s">
        <v>2926</v>
      </c>
      <c r="E432" s="48">
        <v>447.44</v>
      </c>
      <c r="F432" s="48">
        <f t="shared" si="6"/>
        <v>374.43</v>
      </c>
    </row>
    <row r="433" spans="1:6">
      <c r="A433" s="45"/>
      <c r="B433" s="46" t="s">
        <v>3737</v>
      </c>
      <c r="C433" s="46" t="s">
        <v>3738</v>
      </c>
      <c r="D433" s="47" t="s">
        <v>2929</v>
      </c>
      <c r="E433" s="48">
        <v>105.68</v>
      </c>
      <c r="F433" s="48">
        <f t="shared" si="6"/>
        <v>88.44</v>
      </c>
    </row>
    <row r="434" spans="1:6">
      <c r="A434" s="45"/>
      <c r="B434" s="46" t="s">
        <v>3739</v>
      </c>
      <c r="C434" s="46" t="s">
        <v>3725</v>
      </c>
      <c r="D434" s="47" t="s">
        <v>2966</v>
      </c>
      <c r="E434" s="48">
        <v>636.38</v>
      </c>
      <c r="F434" s="48">
        <f t="shared" si="6"/>
        <v>532.54</v>
      </c>
    </row>
    <row r="435" spans="1:6">
      <c r="A435" s="45"/>
      <c r="B435" s="46" t="s">
        <v>3740</v>
      </c>
      <c r="C435" s="46" t="s">
        <v>3741</v>
      </c>
      <c r="D435" s="47" t="s">
        <v>2926</v>
      </c>
      <c r="E435" s="48">
        <v>5.51</v>
      </c>
      <c r="F435" s="48">
        <f t="shared" si="6"/>
        <v>4.6100000000000003</v>
      </c>
    </row>
    <row r="436" spans="1:6">
      <c r="A436" s="45"/>
      <c r="B436" s="46" t="s">
        <v>3742</v>
      </c>
      <c r="C436" s="46" t="s">
        <v>3072</v>
      </c>
      <c r="D436" s="47" t="s">
        <v>2966</v>
      </c>
      <c r="E436" s="48">
        <v>636.38</v>
      </c>
      <c r="F436" s="48">
        <f t="shared" si="6"/>
        <v>532.54</v>
      </c>
    </row>
    <row r="437" spans="1:6">
      <c r="A437" s="45"/>
      <c r="B437" s="46" t="s">
        <v>3743</v>
      </c>
      <c r="C437" s="46" t="s">
        <v>3744</v>
      </c>
      <c r="D437" s="47" t="s">
        <v>2929</v>
      </c>
      <c r="E437" s="48">
        <v>11.18</v>
      </c>
      <c r="F437" s="48">
        <f t="shared" si="6"/>
        <v>9.36</v>
      </c>
    </row>
    <row r="438" spans="1:6">
      <c r="A438" s="45"/>
      <c r="B438" s="46" t="s">
        <v>3745</v>
      </c>
      <c r="C438" s="46" t="s">
        <v>3746</v>
      </c>
      <c r="D438" s="47" t="s">
        <v>2929</v>
      </c>
      <c r="E438" s="48">
        <v>48.92</v>
      </c>
      <c r="F438" s="48">
        <f t="shared" si="6"/>
        <v>40.94</v>
      </c>
    </row>
    <row r="439" spans="1:6">
      <c r="A439" s="45"/>
      <c r="B439" s="46" t="s">
        <v>3747</v>
      </c>
      <c r="C439" s="46" t="s">
        <v>3748</v>
      </c>
      <c r="D439" s="47" t="s">
        <v>3014</v>
      </c>
      <c r="E439" s="48">
        <v>1.56</v>
      </c>
      <c r="F439" s="48">
        <f t="shared" si="6"/>
        <v>1.31</v>
      </c>
    </row>
    <row r="440" spans="1:6">
      <c r="A440" s="45"/>
      <c r="B440" s="46" t="s">
        <v>3749</v>
      </c>
      <c r="C440" s="46" t="s">
        <v>3750</v>
      </c>
      <c r="D440" s="47" t="s">
        <v>3014</v>
      </c>
      <c r="E440" s="48">
        <v>8.94</v>
      </c>
      <c r="F440" s="48">
        <f t="shared" si="6"/>
        <v>7.48</v>
      </c>
    </row>
    <row r="441" spans="1:6">
      <c r="A441" s="45"/>
      <c r="B441" s="46" t="s">
        <v>3751</v>
      </c>
      <c r="C441" s="46" t="s">
        <v>3752</v>
      </c>
      <c r="D441" s="47" t="s">
        <v>2929</v>
      </c>
      <c r="E441" s="48">
        <v>11.18</v>
      </c>
      <c r="F441" s="48">
        <f t="shared" si="6"/>
        <v>9.36</v>
      </c>
    </row>
    <row r="442" spans="1:6">
      <c r="A442" s="45"/>
      <c r="B442" s="46" t="s">
        <v>3753</v>
      </c>
      <c r="C442" s="50" t="s">
        <v>291</v>
      </c>
      <c r="D442" s="47" t="s">
        <v>2929</v>
      </c>
      <c r="E442" s="48">
        <v>4.47</v>
      </c>
      <c r="F442" s="48">
        <f t="shared" si="6"/>
        <v>3.74</v>
      </c>
    </row>
    <row r="443" spans="1:6">
      <c r="A443" s="45"/>
      <c r="B443" s="46" t="s">
        <v>3754</v>
      </c>
      <c r="C443" s="46" t="s">
        <v>3755</v>
      </c>
      <c r="D443" s="47" t="s">
        <v>2929</v>
      </c>
      <c r="E443" s="48">
        <v>4.47</v>
      </c>
      <c r="F443" s="48">
        <f t="shared" si="6"/>
        <v>3.74</v>
      </c>
    </row>
    <row r="444" spans="1:6">
      <c r="A444" s="45"/>
      <c r="B444" s="46" t="s">
        <v>3756</v>
      </c>
      <c r="C444" s="46" t="s">
        <v>3074</v>
      </c>
      <c r="D444" s="47" t="s">
        <v>2966</v>
      </c>
      <c r="E444" s="48">
        <v>636.38</v>
      </c>
      <c r="F444" s="48">
        <f t="shared" si="6"/>
        <v>532.54</v>
      </c>
    </row>
    <row r="445" spans="1:6">
      <c r="A445" s="45"/>
      <c r="B445" s="46" t="s">
        <v>3757</v>
      </c>
      <c r="C445" s="46" t="s">
        <v>3758</v>
      </c>
      <c r="D445" s="47" t="s">
        <v>2929</v>
      </c>
      <c r="E445" s="48">
        <v>89.69</v>
      </c>
      <c r="F445" s="48">
        <f t="shared" si="6"/>
        <v>75.05</v>
      </c>
    </row>
    <row r="446" spans="1:6">
      <c r="A446" s="45"/>
      <c r="B446" s="46" t="s">
        <v>3759</v>
      </c>
      <c r="C446" s="46" t="s">
        <v>3760</v>
      </c>
      <c r="D446" s="47" t="s">
        <v>2929</v>
      </c>
      <c r="E446" s="48">
        <v>55.65</v>
      </c>
      <c r="F446" s="48">
        <f t="shared" si="6"/>
        <v>46.57</v>
      </c>
    </row>
    <row r="447" spans="1:6">
      <c r="A447" s="45"/>
      <c r="B447" s="46" t="s">
        <v>3761</v>
      </c>
      <c r="C447" s="46" t="s">
        <v>3762</v>
      </c>
      <c r="D447" s="47" t="s">
        <v>3014</v>
      </c>
      <c r="E447" s="48">
        <v>2.0299999999999998</v>
      </c>
      <c r="F447" s="48">
        <f t="shared" si="6"/>
        <v>1.7</v>
      </c>
    </row>
    <row r="448" spans="1:6">
      <c r="A448" s="45"/>
      <c r="B448" s="46" t="s">
        <v>3763</v>
      </c>
      <c r="C448" s="46" t="s">
        <v>3764</v>
      </c>
      <c r="D448" s="47" t="s">
        <v>3014</v>
      </c>
      <c r="E448" s="48">
        <v>22.96</v>
      </c>
      <c r="F448" s="48">
        <f t="shared" si="6"/>
        <v>19.21</v>
      </c>
    </row>
    <row r="449" spans="1:6">
      <c r="A449" s="45"/>
      <c r="B449" s="46" t="s">
        <v>3765</v>
      </c>
      <c r="C449" s="46" t="s">
        <v>3766</v>
      </c>
      <c r="D449" s="47" t="s">
        <v>2929</v>
      </c>
      <c r="E449" s="48">
        <v>64.819999999999993</v>
      </c>
      <c r="F449" s="48">
        <f t="shared" si="6"/>
        <v>54.24</v>
      </c>
    </row>
    <row r="450" spans="1:6">
      <c r="A450" s="45"/>
      <c r="B450" s="46" t="s">
        <v>3767</v>
      </c>
      <c r="C450" s="50" t="s">
        <v>2150</v>
      </c>
      <c r="D450" s="47" t="s">
        <v>2929</v>
      </c>
      <c r="E450" s="48">
        <v>52.59</v>
      </c>
      <c r="F450" s="48">
        <f t="shared" si="6"/>
        <v>44.01</v>
      </c>
    </row>
    <row r="451" spans="1:6">
      <c r="A451" s="45"/>
      <c r="B451" s="46" t="s">
        <v>3768</v>
      </c>
      <c r="C451" s="46" t="s">
        <v>3769</v>
      </c>
      <c r="D451" s="47" t="s">
        <v>2929</v>
      </c>
      <c r="E451" s="48">
        <v>6.93</v>
      </c>
      <c r="F451" s="48">
        <f t="shared" si="6"/>
        <v>5.8</v>
      </c>
    </row>
    <row r="452" spans="1:6">
      <c r="A452" s="45"/>
      <c r="B452" s="46" t="s">
        <v>3770</v>
      </c>
      <c r="C452" s="46" t="s">
        <v>3771</v>
      </c>
      <c r="D452" s="47" t="s">
        <v>2966</v>
      </c>
      <c r="E452" s="48">
        <v>636.38</v>
      </c>
      <c r="F452" s="48">
        <f t="shared" si="6"/>
        <v>532.54</v>
      </c>
    </row>
    <row r="453" spans="1:6">
      <c r="A453" s="45"/>
      <c r="B453" s="46" t="s">
        <v>3772</v>
      </c>
      <c r="C453" s="46" t="s">
        <v>3773</v>
      </c>
      <c r="D453" s="47" t="s">
        <v>2926</v>
      </c>
      <c r="E453" s="48">
        <v>199.61</v>
      </c>
      <c r="F453" s="48">
        <f t="shared" si="6"/>
        <v>167.04</v>
      </c>
    </row>
    <row r="454" spans="1:6">
      <c r="A454" s="45"/>
      <c r="B454" s="46" t="s">
        <v>3774</v>
      </c>
      <c r="C454" s="46" t="s">
        <v>3775</v>
      </c>
      <c r="D454" s="47" t="s">
        <v>2926</v>
      </c>
      <c r="E454" s="48">
        <v>709.24</v>
      </c>
      <c r="F454" s="48">
        <f t="shared" si="6"/>
        <v>593.51</v>
      </c>
    </row>
    <row r="455" spans="1:6">
      <c r="A455" s="45"/>
      <c r="B455" s="46" t="s">
        <v>3776</v>
      </c>
      <c r="C455" s="46" t="s">
        <v>3777</v>
      </c>
      <c r="D455" s="47" t="s">
        <v>2926</v>
      </c>
      <c r="E455" s="48">
        <v>651.77</v>
      </c>
      <c r="F455" s="48">
        <f t="shared" si="6"/>
        <v>545.41</v>
      </c>
    </row>
    <row r="456" spans="1:6">
      <c r="A456" s="45"/>
      <c r="B456" s="46" t="s">
        <v>3778</v>
      </c>
      <c r="C456" s="46" t="s">
        <v>3779</v>
      </c>
      <c r="D456" s="47" t="s">
        <v>2926</v>
      </c>
      <c r="E456" s="48">
        <v>657.89</v>
      </c>
      <c r="F456" s="48">
        <f t="shared" ref="F456:F519" si="7">ROUND((E456*100)/119.5,2)</f>
        <v>550.54</v>
      </c>
    </row>
    <row r="457" spans="1:6">
      <c r="A457" s="45"/>
      <c r="B457" s="46" t="s">
        <v>3780</v>
      </c>
      <c r="C457" s="46" t="s">
        <v>3781</v>
      </c>
      <c r="D457" s="47" t="s">
        <v>2926</v>
      </c>
      <c r="E457" s="48">
        <v>786.09</v>
      </c>
      <c r="F457" s="48">
        <f t="shared" si="7"/>
        <v>657.82</v>
      </c>
    </row>
    <row r="458" spans="1:6">
      <c r="A458" s="45"/>
      <c r="B458" s="46" t="s">
        <v>3782</v>
      </c>
      <c r="C458" s="46" t="s">
        <v>3783</v>
      </c>
      <c r="D458" s="47" t="s">
        <v>2926</v>
      </c>
      <c r="E458" s="48">
        <v>880.03</v>
      </c>
      <c r="F458" s="48">
        <f t="shared" si="7"/>
        <v>736.43</v>
      </c>
    </row>
    <row r="459" spans="1:6">
      <c r="A459" s="45"/>
      <c r="B459" s="46" t="s">
        <v>3784</v>
      </c>
      <c r="C459" s="46" t="s">
        <v>3785</v>
      </c>
      <c r="D459" s="47" t="s">
        <v>2926</v>
      </c>
      <c r="E459" s="48">
        <v>182.67</v>
      </c>
      <c r="F459" s="48">
        <f t="shared" si="7"/>
        <v>152.86000000000001</v>
      </c>
    </row>
    <row r="460" spans="1:6">
      <c r="A460" s="45"/>
      <c r="B460" s="46" t="s">
        <v>3786</v>
      </c>
      <c r="C460" s="46" t="s">
        <v>3787</v>
      </c>
      <c r="D460" s="47" t="s">
        <v>3788</v>
      </c>
      <c r="E460" s="48">
        <v>283.44</v>
      </c>
      <c r="F460" s="48">
        <f t="shared" si="7"/>
        <v>237.19</v>
      </c>
    </row>
    <row r="461" spans="1:6">
      <c r="A461" s="45"/>
      <c r="B461" s="46" t="s">
        <v>3789</v>
      </c>
      <c r="C461" s="46" t="s">
        <v>3790</v>
      </c>
      <c r="D461" s="47" t="s">
        <v>3788</v>
      </c>
      <c r="E461" s="48">
        <v>284.36</v>
      </c>
      <c r="F461" s="48">
        <f t="shared" si="7"/>
        <v>237.96</v>
      </c>
    </row>
    <row r="462" spans="1:6">
      <c r="A462" s="45"/>
      <c r="B462" s="46" t="s">
        <v>3791</v>
      </c>
      <c r="C462" s="46" t="s">
        <v>3792</v>
      </c>
      <c r="D462" s="47" t="s">
        <v>3788</v>
      </c>
      <c r="E462" s="48">
        <v>434.94</v>
      </c>
      <c r="F462" s="48">
        <f t="shared" si="7"/>
        <v>363.97</v>
      </c>
    </row>
    <row r="463" spans="1:6">
      <c r="A463" s="45"/>
      <c r="B463" s="46" t="s">
        <v>3793</v>
      </c>
      <c r="C463" s="46" t="s">
        <v>3794</v>
      </c>
      <c r="D463" s="47" t="s">
        <v>3788</v>
      </c>
      <c r="E463" s="48">
        <v>436.13</v>
      </c>
      <c r="F463" s="48">
        <f t="shared" si="7"/>
        <v>364.96</v>
      </c>
    </row>
    <row r="464" spans="1:6">
      <c r="A464" s="45"/>
      <c r="B464" s="46" t="s">
        <v>3795</v>
      </c>
      <c r="C464" s="46" t="s">
        <v>3796</v>
      </c>
      <c r="D464" s="47" t="s">
        <v>3014</v>
      </c>
      <c r="E464" s="48">
        <v>247.53</v>
      </c>
      <c r="F464" s="48">
        <f t="shared" si="7"/>
        <v>207.14</v>
      </c>
    </row>
    <row r="465" spans="1:6">
      <c r="A465" s="45"/>
      <c r="B465" s="46" t="s">
        <v>3797</v>
      </c>
      <c r="C465" s="46" t="s">
        <v>3798</v>
      </c>
      <c r="D465" s="47" t="s">
        <v>3788</v>
      </c>
      <c r="E465" s="48">
        <v>32.75</v>
      </c>
      <c r="F465" s="48">
        <f t="shared" si="7"/>
        <v>27.41</v>
      </c>
    </row>
    <row r="466" spans="1:6">
      <c r="A466" s="45"/>
      <c r="B466" s="46" t="s">
        <v>3799</v>
      </c>
      <c r="C466" s="46" t="s">
        <v>3800</v>
      </c>
      <c r="D466" s="47" t="s">
        <v>3788</v>
      </c>
      <c r="E466" s="48">
        <v>43.76</v>
      </c>
      <c r="F466" s="48">
        <f t="shared" si="7"/>
        <v>36.619999999999997</v>
      </c>
    </row>
    <row r="467" spans="1:6">
      <c r="A467" s="45"/>
      <c r="B467" s="46" t="s">
        <v>3801</v>
      </c>
      <c r="C467" s="46" t="s">
        <v>3802</v>
      </c>
      <c r="D467" s="47" t="s">
        <v>3014</v>
      </c>
      <c r="E467" s="48">
        <v>12.43</v>
      </c>
      <c r="F467" s="48">
        <f t="shared" si="7"/>
        <v>10.4</v>
      </c>
    </row>
    <row r="468" spans="1:6">
      <c r="A468" s="45"/>
      <c r="B468" s="46" t="s">
        <v>3803</v>
      </c>
      <c r="C468" s="46" t="s">
        <v>3804</v>
      </c>
      <c r="D468" s="47" t="s">
        <v>3014</v>
      </c>
      <c r="E468" s="48">
        <v>15.18</v>
      </c>
      <c r="F468" s="48">
        <f t="shared" si="7"/>
        <v>12.7</v>
      </c>
    </row>
    <row r="469" spans="1:6">
      <c r="A469" s="45"/>
      <c r="B469" s="46" t="s">
        <v>3805</v>
      </c>
      <c r="C469" s="46" t="s">
        <v>3806</v>
      </c>
      <c r="D469" s="47" t="s">
        <v>3014</v>
      </c>
      <c r="E469" s="48">
        <v>22.69</v>
      </c>
      <c r="F469" s="48">
        <f t="shared" si="7"/>
        <v>18.989999999999998</v>
      </c>
    </row>
    <row r="470" spans="1:6">
      <c r="A470" s="45"/>
      <c r="B470" s="46" t="s">
        <v>3807</v>
      </c>
      <c r="C470" s="46" t="s">
        <v>3808</v>
      </c>
      <c r="D470" s="47" t="s">
        <v>3014</v>
      </c>
      <c r="E470" s="48">
        <v>21.32</v>
      </c>
      <c r="F470" s="48">
        <f t="shared" si="7"/>
        <v>17.84</v>
      </c>
    </row>
    <row r="471" spans="1:6">
      <c r="A471" s="45"/>
      <c r="B471" s="46" t="s">
        <v>3809</v>
      </c>
      <c r="C471" s="46" t="s">
        <v>3810</v>
      </c>
      <c r="D471" s="47" t="s">
        <v>3014</v>
      </c>
      <c r="E471" s="48">
        <v>334.73</v>
      </c>
      <c r="F471" s="48">
        <f t="shared" si="7"/>
        <v>280.11</v>
      </c>
    </row>
    <row r="472" spans="1:6">
      <c r="A472" s="45"/>
      <c r="B472" s="46" t="s">
        <v>3811</v>
      </c>
      <c r="C472" s="46" t="s">
        <v>3812</v>
      </c>
      <c r="D472" s="47" t="s">
        <v>2929</v>
      </c>
      <c r="E472" s="48">
        <v>3239.76</v>
      </c>
      <c r="F472" s="48">
        <f t="shared" si="7"/>
        <v>2711.1</v>
      </c>
    </row>
    <row r="473" spans="1:6">
      <c r="A473" s="45"/>
      <c r="B473" s="46" t="s">
        <v>3813</v>
      </c>
      <c r="C473" s="46" t="s">
        <v>3814</v>
      </c>
      <c r="D473" s="47" t="s">
        <v>2926</v>
      </c>
      <c r="E473" s="48">
        <v>244.75</v>
      </c>
      <c r="F473" s="48">
        <f t="shared" si="7"/>
        <v>204.81</v>
      </c>
    </row>
    <row r="474" spans="1:6">
      <c r="A474" s="45"/>
      <c r="B474" s="46" t="s">
        <v>3815</v>
      </c>
      <c r="C474" s="46" t="s">
        <v>3816</v>
      </c>
      <c r="D474" s="47" t="s">
        <v>2929</v>
      </c>
      <c r="E474" s="48">
        <v>1753.2</v>
      </c>
      <c r="F474" s="48">
        <f t="shared" si="7"/>
        <v>1467.11</v>
      </c>
    </row>
    <row r="475" spans="1:6">
      <c r="A475" s="45"/>
      <c r="B475" s="46" t="s">
        <v>3817</v>
      </c>
      <c r="C475" s="46" t="s">
        <v>3818</v>
      </c>
      <c r="D475" s="47" t="s">
        <v>2929</v>
      </c>
      <c r="E475" s="48">
        <v>2292.64</v>
      </c>
      <c r="F475" s="48">
        <f t="shared" si="7"/>
        <v>1918.53</v>
      </c>
    </row>
    <row r="476" spans="1:6">
      <c r="A476" s="45"/>
      <c r="B476" s="46" t="s">
        <v>3819</v>
      </c>
      <c r="C476" s="46" t="s">
        <v>3820</v>
      </c>
      <c r="D476" s="47" t="s">
        <v>2926</v>
      </c>
      <c r="E476" s="48">
        <v>393.1</v>
      </c>
      <c r="F476" s="48">
        <f t="shared" si="7"/>
        <v>328.95</v>
      </c>
    </row>
    <row r="477" spans="1:6">
      <c r="A477" s="45"/>
      <c r="B477" s="46" t="s">
        <v>3821</v>
      </c>
      <c r="C477" s="46" t="s">
        <v>3822</v>
      </c>
      <c r="D477" s="47" t="s">
        <v>3823</v>
      </c>
      <c r="E477" s="48">
        <v>420.25</v>
      </c>
      <c r="F477" s="48">
        <f t="shared" si="7"/>
        <v>351.67</v>
      </c>
    </row>
    <row r="478" spans="1:6">
      <c r="A478" s="45"/>
      <c r="B478" s="46" t="s">
        <v>3824</v>
      </c>
      <c r="C478" s="46" t="s">
        <v>3825</v>
      </c>
      <c r="D478" s="47" t="s">
        <v>3823</v>
      </c>
      <c r="E478" s="48">
        <v>190.8</v>
      </c>
      <c r="F478" s="48">
        <f t="shared" si="7"/>
        <v>159.66999999999999</v>
      </c>
    </row>
    <row r="479" spans="1:6">
      <c r="A479" s="45"/>
      <c r="B479" s="46" t="s">
        <v>3826</v>
      </c>
      <c r="C479" s="46" t="s">
        <v>3827</v>
      </c>
      <c r="D479" s="47" t="s">
        <v>3823</v>
      </c>
      <c r="E479" s="48">
        <v>145.16</v>
      </c>
      <c r="F479" s="48">
        <f t="shared" si="7"/>
        <v>121.47</v>
      </c>
    </row>
    <row r="480" spans="1:6">
      <c r="A480" s="45"/>
      <c r="B480" s="46" t="s">
        <v>3828</v>
      </c>
      <c r="C480" s="46" t="s">
        <v>3829</v>
      </c>
      <c r="D480" s="47" t="s">
        <v>2929</v>
      </c>
      <c r="E480" s="48">
        <v>151.59</v>
      </c>
      <c r="F480" s="48">
        <f t="shared" si="7"/>
        <v>126.85</v>
      </c>
    </row>
    <row r="481" spans="1:6">
      <c r="A481" s="45"/>
      <c r="B481" s="46" t="s">
        <v>3830</v>
      </c>
      <c r="C481" s="46" t="s">
        <v>3831</v>
      </c>
      <c r="D481" s="47" t="s">
        <v>2929</v>
      </c>
      <c r="E481" s="48">
        <v>47.08</v>
      </c>
      <c r="F481" s="48">
        <f t="shared" si="7"/>
        <v>39.4</v>
      </c>
    </row>
    <row r="482" spans="1:6">
      <c r="A482" s="45"/>
      <c r="B482" s="46" t="s">
        <v>3832</v>
      </c>
      <c r="C482" s="46" t="s">
        <v>3833</v>
      </c>
      <c r="D482" s="47" t="s">
        <v>2929</v>
      </c>
      <c r="E482" s="48">
        <v>23.63</v>
      </c>
      <c r="F482" s="48">
        <f t="shared" si="7"/>
        <v>19.77</v>
      </c>
    </row>
    <row r="483" spans="1:6">
      <c r="A483" s="45"/>
      <c r="B483" s="46" t="s">
        <v>3834</v>
      </c>
      <c r="C483" s="46" t="s">
        <v>3835</v>
      </c>
      <c r="D483" s="47" t="s">
        <v>2929</v>
      </c>
      <c r="E483" s="48">
        <v>41.19</v>
      </c>
      <c r="F483" s="48">
        <f t="shared" si="7"/>
        <v>34.47</v>
      </c>
    </row>
    <row r="484" spans="1:6">
      <c r="A484" s="45"/>
      <c r="B484" s="46" t="s">
        <v>3836</v>
      </c>
      <c r="C484" s="46" t="s">
        <v>3837</v>
      </c>
      <c r="D484" s="47" t="s">
        <v>2929</v>
      </c>
      <c r="E484" s="48">
        <v>41.19</v>
      </c>
      <c r="F484" s="48">
        <f t="shared" si="7"/>
        <v>34.47</v>
      </c>
    </row>
    <row r="485" spans="1:6">
      <c r="A485" s="45"/>
      <c r="B485" s="46" t="s">
        <v>3838</v>
      </c>
      <c r="C485" s="46" t="s">
        <v>3839</v>
      </c>
      <c r="D485" s="47" t="s">
        <v>2929</v>
      </c>
      <c r="E485" s="48">
        <v>141.36000000000001</v>
      </c>
      <c r="F485" s="48">
        <f t="shared" si="7"/>
        <v>118.29</v>
      </c>
    </row>
    <row r="486" spans="1:6">
      <c r="A486" s="45"/>
      <c r="B486" s="46" t="s">
        <v>3840</v>
      </c>
      <c r="C486" s="46" t="s">
        <v>3841</v>
      </c>
      <c r="D486" s="47" t="s">
        <v>3823</v>
      </c>
      <c r="E486" s="48">
        <v>506.53</v>
      </c>
      <c r="F486" s="48">
        <f t="shared" si="7"/>
        <v>423.87</v>
      </c>
    </row>
    <row r="487" spans="1:6">
      <c r="A487" s="45"/>
      <c r="B487" s="46" t="s">
        <v>3842</v>
      </c>
      <c r="C487" s="46" t="s">
        <v>3843</v>
      </c>
      <c r="D487" s="47" t="s">
        <v>3014</v>
      </c>
      <c r="E487" s="48">
        <v>56.91</v>
      </c>
      <c r="F487" s="48">
        <f t="shared" si="7"/>
        <v>47.62</v>
      </c>
    </row>
    <row r="488" spans="1:6">
      <c r="A488" s="45"/>
      <c r="B488" s="46" t="s">
        <v>3844</v>
      </c>
      <c r="C488" s="46" t="s">
        <v>3845</v>
      </c>
      <c r="D488" s="47" t="s">
        <v>2929</v>
      </c>
      <c r="E488" s="48">
        <v>27.01</v>
      </c>
      <c r="F488" s="48">
        <f t="shared" si="7"/>
        <v>22.6</v>
      </c>
    </row>
    <row r="489" spans="1:6">
      <c r="A489" s="45"/>
      <c r="B489" s="46" t="s">
        <v>3846</v>
      </c>
      <c r="C489" s="46" t="s">
        <v>3847</v>
      </c>
      <c r="D489" s="47" t="s">
        <v>2929</v>
      </c>
      <c r="E489" s="48">
        <v>43.82</v>
      </c>
      <c r="F489" s="48">
        <f t="shared" si="7"/>
        <v>36.67</v>
      </c>
    </row>
    <row r="490" spans="1:6">
      <c r="A490" s="45"/>
      <c r="B490" s="46" t="s">
        <v>3848</v>
      </c>
      <c r="C490" s="46" t="s">
        <v>3849</v>
      </c>
      <c r="D490" s="47" t="s">
        <v>2929</v>
      </c>
      <c r="E490" s="48">
        <v>420.25</v>
      </c>
      <c r="F490" s="48">
        <f t="shared" si="7"/>
        <v>351.67</v>
      </c>
    </row>
    <row r="491" spans="1:6">
      <c r="A491" s="45"/>
      <c r="B491" s="46" t="s">
        <v>3850</v>
      </c>
      <c r="C491" s="46" t="s">
        <v>3851</v>
      </c>
      <c r="D491" s="47" t="s">
        <v>2929</v>
      </c>
      <c r="E491" s="48">
        <v>85.54</v>
      </c>
      <c r="F491" s="48">
        <f t="shared" si="7"/>
        <v>71.58</v>
      </c>
    </row>
    <row r="492" spans="1:6">
      <c r="A492" s="45"/>
      <c r="B492" s="46" t="s">
        <v>3852</v>
      </c>
      <c r="C492" s="46" t="s">
        <v>3853</v>
      </c>
      <c r="D492" s="47" t="s">
        <v>2966</v>
      </c>
      <c r="E492" s="48">
        <v>636.38</v>
      </c>
      <c r="F492" s="48">
        <f t="shared" si="7"/>
        <v>532.54</v>
      </c>
    </row>
    <row r="493" spans="1:6">
      <c r="A493" s="45"/>
      <c r="B493" s="46" t="s">
        <v>3854</v>
      </c>
      <c r="C493" s="46" t="s">
        <v>3855</v>
      </c>
      <c r="D493" s="47" t="s">
        <v>2929</v>
      </c>
      <c r="E493" s="48">
        <v>357.94</v>
      </c>
      <c r="F493" s="48">
        <f t="shared" si="7"/>
        <v>299.52999999999997</v>
      </c>
    </row>
    <row r="494" spans="1:6">
      <c r="A494" s="45"/>
      <c r="B494" s="46" t="s">
        <v>3856</v>
      </c>
      <c r="C494" s="46" t="s">
        <v>3857</v>
      </c>
      <c r="D494" s="47" t="s">
        <v>2929</v>
      </c>
      <c r="E494" s="48">
        <v>364.27</v>
      </c>
      <c r="F494" s="48">
        <f t="shared" si="7"/>
        <v>304.83</v>
      </c>
    </row>
    <row r="495" spans="1:6">
      <c r="A495" s="45"/>
      <c r="B495" s="46" t="s">
        <v>3858</v>
      </c>
      <c r="C495" s="46" t="s">
        <v>3859</v>
      </c>
      <c r="D495" s="47" t="s">
        <v>2929</v>
      </c>
      <c r="E495" s="48">
        <v>386.71</v>
      </c>
      <c r="F495" s="48">
        <f t="shared" si="7"/>
        <v>323.61</v>
      </c>
    </row>
    <row r="496" spans="1:6">
      <c r="A496" s="45"/>
      <c r="B496" s="46" t="s">
        <v>3860</v>
      </c>
      <c r="C496" s="46" t="s">
        <v>3861</v>
      </c>
      <c r="D496" s="47" t="s">
        <v>2929</v>
      </c>
      <c r="E496" s="48">
        <v>331.77</v>
      </c>
      <c r="F496" s="48">
        <f t="shared" si="7"/>
        <v>277.63</v>
      </c>
    </row>
    <row r="497" spans="1:6">
      <c r="A497" s="45"/>
      <c r="B497" s="46" t="s">
        <v>3862</v>
      </c>
      <c r="C497" s="46" t="s">
        <v>3863</v>
      </c>
      <c r="D497" s="47" t="s">
        <v>2929</v>
      </c>
      <c r="E497" s="48">
        <v>338.12</v>
      </c>
      <c r="F497" s="48">
        <f t="shared" si="7"/>
        <v>282.95</v>
      </c>
    </row>
    <row r="498" spans="1:6">
      <c r="A498" s="45"/>
      <c r="B498" s="46" t="s">
        <v>3864</v>
      </c>
      <c r="C498" s="46" t="s">
        <v>3865</v>
      </c>
      <c r="D498" s="47" t="s">
        <v>2929</v>
      </c>
      <c r="E498" s="48">
        <v>381.28</v>
      </c>
      <c r="F498" s="48">
        <f t="shared" si="7"/>
        <v>319.06</v>
      </c>
    </row>
    <row r="499" spans="1:6">
      <c r="A499" s="45"/>
      <c r="B499" s="46" t="s">
        <v>3866</v>
      </c>
      <c r="C499" s="46" t="s">
        <v>3867</v>
      </c>
      <c r="D499" s="47" t="s">
        <v>2929</v>
      </c>
      <c r="E499" s="48">
        <v>1057.3900000000001</v>
      </c>
      <c r="F499" s="48">
        <f t="shared" si="7"/>
        <v>884.85</v>
      </c>
    </row>
    <row r="500" spans="1:6">
      <c r="A500" s="45"/>
      <c r="B500" s="46" t="s">
        <v>3868</v>
      </c>
      <c r="C500" s="46" t="s">
        <v>3869</v>
      </c>
      <c r="D500" s="47" t="s">
        <v>2929</v>
      </c>
      <c r="E500" s="48">
        <v>1101.92</v>
      </c>
      <c r="F500" s="48">
        <f t="shared" si="7"/>
        <v>922.11</v>
      </c>
    </row>
    <row r="501" spans="1:6">
      <c r="A501" s="45"/>
      <c r="B501" s="46" t="s">
        <v>3870</v>
      </c>
      <c r="C501" s="46" t="s">
        <v>3871</v>
      </c>
      <c r="D501" s="47" t="s">
        <v>2929</v>
      </c>
      <c r="E501" s="48">
        <v>1205.32</v>
      </c>
      <c r="F501" s="48">
        <f t="shared" si="7"/>
        <v>1008.64</v>
      </c>
    </row>
    <row r="502" spans="1:6">
      <c r="A502" s="45"/>
      <c r="B502" s="46" t="s">
        <v>3872</v>
      </c>
      <c r="C502" s="46" t="s">
        <v>3873</v>
      </c>
      <c r="D502" s="47" t="s">
        <v>2926</v>
      </c>
      <c r="E502" s="48">
        <v>960.47</v>
      </c>
      <c r="F502" s="48">
        <f t="shared" si="7"/>
        <v>803.74</v>
      </c>
    </row>
    <row r="503" spans="1:6">
      <c r="A503" s="45"/>
      <c r="B503" s="46" t="s">
        <v>3874</v>
      </c>
      <c r="C503" s="46" t="s">
        <v>3875</v>
      </c>
      <c r="D503" s="47" t="s">
        <v>3788</v>
      </c>
      <c r="E503" s="48">
        <v>129.26</v>
      </c>
      <c r="F503" s="48">
        <f t="shared" si="7"/>
        <v>108.17</v>
      </c>
    </row>
    <row r="504" spans="1:6">
      <c r="A504" s="45"/>
      <c r="B504" s="46" t="s">
        <v>3876</v>
      </c>
      <c r="C504" s="46" t="s">
        <v>3877</v>
      </c>
      <c r="D504" s="47" t="s">
        <v>3878</v>
      </c>
      <c r="E504" s="48">
        <v>231.18</v>
      </c>
      <c r="F504" s="48">
        <f t="shared" si="7"/>
        <v>193.46</v>
      </c>
    </row>
    <row r="505" spans="1:6">
      <c r="A505" s="45"/>
      <c r="B505" s="46" t="s">
        <v>3879</v>
      </c>
      <c r="C505" s="46" t="s">
        <v>3880</v>
      </c>
      <c r="D505" s="47" t="s">
        <v>2926</v>
      </c>
      <c r="E505" s="48">
        <v>122.01</v>
      </c>
      <c r="F505" s="48">
        <f t="shared" si="7"/>
        <v>102.1</v>
      </c>
    </row>
    <row r="506" spans="1:6">
      <c r="A506" s="45"/>
      <c r="B506" s="46" t="s">
        <v>3881</v>
      </c>
      <c r="C506" s="50" t="s">
        <v>3882</v>
      </c>
      <c r="D506" s="47" t="s">
        <v>2929</v>
      </c>
      <c r="E506" s="48">
        <v>164.94</v>
      </c>
      <c r="F506" s="48">
        <f t="shared" si="7"/>
        <v>138.03</v>
      </c>
    </row>
    <row r="507" spans="1:6">
      <c r="A507" s="45"/>
      <c r="B507" s="46" t="s">
        <v>3883</v>
      </c>
      <c r="C507" s="46" t="s">
        <v>3884</v>
      </c>
      <c r="D507" s="47" t="s">
        <v>3788</v>
      </c>
      <c r="E507" s="48">
        <v>105.32</v>
      </c>
      <c r="F507" s="48">
        <f t="shared" si="7"/>
        <v>88.13</v>
      </c>
    </row>
    <row r="508" spans="1:6">
      <c r="A508" s="45"/>
      <c r="B508" s="46" t="s">
        <v>3885</v>
      </c>
      <c r="C508" s="46" t="s">
        <v>3886</v>
      </c>
      <c r="D508" s="47" t="s">
        <v>2929</v>
      </c>
      <c r="E508" s="48">
        <v>23.76</v>
      </c>
      <c r="F508" s="48">
        <f t="shared" si="7"/>
        <v>19.88</v>
      </c>
    </row>
    <row r="509" spans="1:6">
      <c r="A509" s="45"/>
      <c r="B509" s="46" t="s">
        <v>3887</v>
      </c>
      <c r="C509" s="46" t="s">
        <v>3888</v>
      </c>
      <c r="D509" s="47" t="s">
        <v>2929</v>
      </c>
      <c r="E509" s="48">
        <v>34.43</v>
      </c>
      <c r="F509" s="48">
        <f t="shared" si="7"/>
        <v>28.81</v>
      </c>
    </row>
    <row r="510" spans="1:6">
      <c r="A510" s="45"/>
      <c r="B510" s="46" t="s">
        <v>3889</v>
      </c>
      <c r="C510" s="46" t="s">
        <v>3890</v>
      </c>
      <c r="D510" s="47" t="s">
        <v>2929</v>
      </c>
      <c r="E510" s="48">
        <v>50.77</v>
      </c>
      <c r="F510" s="48">
        <f t="shared" si="7"/>
        <v>42.49</v>
      </c>
    </row>
    <row r="511" spans="1:6">
      <c r="A511" s="45"/>
      <c r="B511" s="46" t="s">
        <v>3891</v>
      </c>
      <c r="C511" s="46" t="s">
        <v>3892</v>
      </c>
      <c r="D511" s="47" t="s">
        <v>2929</v>
      </c>
      <c r="E511" s="48">
        <v>58.08</v>
      </c>
      <c r="F511" s="48">
        <f t="shared" si="7"/>
        <v>48.6</v>
      </c>
    </row>
    <row r="512" spans="1:6">
      <c r="A512" s="45"/>
      <c r="B512" s="46" t="s">
        <v>3893</v>
      </c>
      <c r="C512" s="46" t="s">
        <v>3894</v>
      </c>
      <c r="D512" s="47" t="s">
        <v>2929</v>
      </c>
      <c r="E512" s="48">
        <v>27.76</v>
      </c>
      <c r="F512" s="48">
        <f t="shared" si="7"/>
        <v>23.23</v>
      </c>
    </row>
    <row r="513" spans="1:6">
      <c r="A513" s="45"/>
      <c r="B513" s="46" t="s">
        <v>3895</v>
      </c>
      <c r="C513" s="46" t="s">
        <v>3896</v>
      </c>
      <c r="D513" s="47" t="s">
        <v>2929</v>
      </c>
      <c r="E513" s="48">
        <v>10.94</v>
      </c>
      <c r="F513" s="48">
        <f t="shared" si="7"/>
        <v>9.15</v>
      </c>
    </row>
    <row r="514" spans="1:6">
      <c r="A514" s="45"/>
      <c r="B514" s="46" t="s">
        <v>3897</v>
      </c>
      <c r="C514" s="46" t="s">
        <v>3898</v>
      </c>
      <c r="D514" s="47" t="s">
        <v>2929</v>
      </c>
      <c r="E514" s="48">
        <v>15.99</v>
      </c>
      <c r="F514" s="48">
        <f t="shared" si="7"/>
        <v>13.38</v>
      </c>
    </row>
    <row r="515" spans="1:6">
      <c r="A515" s="45"/>
      <c r="B515" s="46" t="s">
        <v>3899</v>
      </c>
      <c r="C515" s="46" t="s">
        <v>3900</v>
      </c>
      <c r="D515" s="47" t="s">
        <v>2929</v>
      </c>
      <c r="E515" s="48">
        <v>16.149999999999999</v>
      </c>
      <c r="F515" s="48">
        <f t="shared" si="7"/>
        <v>13.51</v>
      </c>
    </row>
    <row r="516" spans="1:6">
      <c r="A516" s="45"/>
      <c r="B516" s="46" t="s">
        <v>3901</v>
      </c>
      <c r="C516" s="46" t="s">
        <v>3902</v>
      </c>
      <c r="D516" s="47" t="s">
        <v>2966</v>
      </c>
      <c r="E516" s="48">
        <v>636.38</v>
      </c>
      <c r="F516" s="48">
        <f t="shared" si="7"/>
        <v>532.54</v>
      </c>
    </row>
    <row r="517" spans="1:6">
      <c r="A517" s="45"/>
      <c r="B517" s="46" t="s">
        <v>3903</v>
      </c>
      <c r="C517" s="46" t="s">
        <v>3904</v>
      </c>
      <c r="D517" s="47" t="s">
        <v>3014</v>
      </c>
      <c r="E517" s="48">
        <v>411.62</v>
      </c>
      <c r="F517" s="48">
        <f t="shared" si="7"/>
        <v>344.45</v>
      </c>
    </row>
    <row r="518" spans="1:6">
      <c r="A518" s="45"/>
      <c r="B518" s="46" t="s">
        <v>3905</v>
      </c>
      <c r="C518" s="46" t="s">
        <v>3906</v>
      </c>
      <c r="D518" s="47" t="s">
        <v>2966</v>
      </c>
      <c r="E518" s="48">
        <v>636.38</v>
      </c>
      <c r="F518" s="48">
        <f t="shared" si="7"/>
        <v>532.54</v>
      </c>
    </row>
    <row r="519" spans="1:6">
      <c r="A519" s="45"/>
      <c r="B519" s="46" t="s">
        <v>3907</v>
      </c>
      <c r="C519" s="46" t="s">
        <v>3908</v>
      </c>
      <c r="D519" s="47" t="s">
        <v>2929</v>
      </c>
      <c r="E519" s="48">
        <v>1026.67</v>
      </c>
      <c r="F519" s="48">
        <f t="shared" si="7"/>
        <v>859.14</v>
      </c>
    </row>
    <row r="520" spans="1:6">
      <c r="A520" s="45"/>
      <c r="B520" s="46" t="s">
        <v>3909</v>
      </c>
      <c r="C520" s="46" t="s">
        <v>3910</v>
      </c>
      <c r="D520" s="47" t="s">
        <v>2929</v>
      </c>
      <c r="E520" s="48">
        <v>2022.37</v>
      </c>
      <c r="F520" s="48">
        <f t="shared" ref="F520:F583" si="8">ROUND((E520*100)/119.5,2)</f>
        <v>1692.36</v>
      </c>
    </row>
    <row r="521" spans="1:6">
      <c r="A521" s="45"/>
      <c r="B521" s="46" t="s">
        <v>3911</v>
      </c>
      <c r="C521" s="46" t="s">
        <v>3912</v>
      </c>
      <c r="D521" s="47" t="s">
        <v>2929</v>
      </c>
      <c r="E521" s="48">
        <v>2459.6799999999998</v>
      </c>
      <c r="F521" s="48">
        <f t="shared" si="8"/>
        <v>2058.31</v>
      </c>
    </row>
    <row r="522" spans="1:6">
      <c r="A522" s="45"/>
      <c r="B522" s="46" t="s">
        <v>3913</v>
      </c>
      <c r="C522" s="46" t="s">
        <v>3914</v>
      </c>
      <c r="D522" s="47" t="s">
        <v>2929</v>
      </c>
      <c r="E522" s="48">
        <v>1952.93</v>
      </c>
      <c r="F522" s="48">
        <f t="shared" si="8"/>
        <v>1634.25</v>
      </c>
    </row>
    <row r="523" spans="1:6">
      <c r="A523" s="45"/>
      <c r="B523" s="46" t="s">
        <v>3915</v>
      </c>
      <c r="C523" s="46" t="s">
        <v>3916</v>
      </c>
      <c r="D523" s="47" t="s">
        <v>2929</v>
      </c>
      <c r="E523" s="48">
        <v>3910.02</v>
      </c>
      <c r="F523" s="48">
        <f t="shared" si="8"/>
        <v>3271.98</v>
      </c>
    </row>
    <row r="524" spans="1:6">
      <c r="A524" s="45"/>
      <c r="B524" s="46" t="s">
        <v>3917</v>
      </c>
      <c r="C524" s="46" t="s">
        <v>3918</v>
      </c>
      <c r="D524" s="47" t="s">
        <v>2929</v>
      </c>
      <c r="E524" s="48">
        <v>4819.75</v>
      </c>
      <c r="F524" s="48">
        <f t="shared" si="8"/>
        <v>4033.26</v>
      </c>
    </row>
    <row r="525" spans="1:6">
      <c r="A525" s="45"/>
      <c r="B525" s="46" t="s">
        <v>3919</v>
      </c>
      <c r="C525" s="46" t="s">
        <v>3920</v>
      </c>
      <c r="D525" s="47" t="s">
        <v>2929</v>
      </c>
      <c r="E525" s="48">
        <v>1372.71</v>
      </c>
      <c r="F525" s="48">
        <f t="shared" si="8"/>
        <v>1148.71</v>
      </c>
    </row>
    <row r="526" spans="1:6">
      <c r="A526" s="45"/>
      <c r="B526" s="46" t="s">
        <v>3921</v>
      </c>
      <c r="C526" s="46" t="s">
        <v>3922</v>
      </c>
      <c r="D526" s="47" t="s">
        <v>2929</v>
      </c>
      <c r="E526" s="48">
        <v>2844.87</v>
      </c>
      <c r="F526" s="48">
        <f t="shared" si="8"/>
        <v>2380.64</v>
      </c>
    </row>
    <row r="527" spans="1:6">
      <c r="A527" s="45"/>
      <c r="B527" s="46" t="s">
        <v>3923</v>
      </c>
      <c r="C527" s="46" t="s">
        <v>3924</v>
      </c>
      <c r="D527" s="47" t="s">
        <v>2926</v>
      </c>
      <c r="E527" s="48">
        <v>943.84</v>
      </c>
      <c r="F527" s="48">
        <f t="shared" si="8"/>
        <v>789.82</v>
      </c>
    </row>
    <row r="528" spans="1:6">
      <c r="A528" s="45"/>
      <c r="B528" s="46" t="s">
        <v>3925</v>
      </c>
      <c r="C528" s="46" t="s">
        <v>3926</v>
      </c>
      <c r="D528" s="47" t="s">
        <v>2929</v>
      </c>
      <c r="E528" s="48">
        <v>2733.71</v>
      </c>
      <c r="F528" s="48">
        <f t="shared" si="8"/>
        <v>2287.62</v>
      </c>
    </row>
    <row r="529" spans="1:6">
      <c r="A529" s="45"/>
      <c r="B529" s="46" t="s">
        <v>3927</v>
      </c>
      <c r="C529" s="46" t="s">
        <v>3928</v>
      </c>
      <c r="D529" s="47" t="s">
        <v>2929</v>
      </c>
      <c r="E529" s="48">
        <v>5266.73</v>
      </c>
      <c r="F529" s="48">
        <f t="shared" si="8"/>
        <v>4407.3100000000004</v>
      </c>
    </row>
    <row r="530" spans="1:6">
      <c r="A530" s="45"/>
      <c r="B530" s="46" t="s">
        <v>3929</v>
      </c>
      <c r="C530" s="46" t="s">
        <v>3930</v>
      </c>
      <c r="D530" s="47" t="s">
        <v>2929</v>
      </c>
      <c r="E530" s="48">
        <v>1136.27</v>
      </c>
      <c r="F530" s="48">
        <f t="shared" si="8"/>
        <v>950.85</v>
      </c>
    </row>
    <row r="531" spans="1:6">
      <c r="A531" s="45"/>
      <c r="B531" s="46" t="s">
        <v>3931</v>
      </c>
      <c r="C531" s="46" t="s">
        <v>3932</v>
      </c>
      <c r="D531" s="47" t="s">
        <v>2929</v>
      </c>
      <c r="E531" s="48">
        <v>1357</v>
      </c>
      <c r="F531" s="48">
        <f t="shared" si="8"/>
        <v>1135.56</v>
      </c>
    </row>
    <row r="532" spans="1:6">
      <c r="A532" s="45"/>
      <c r="B532" s="46" t="s">
        <v>3933</v>
      </c>
      <c r="C532" s="46" t="s">
        <v>3934</v>
      </c>
      <c r="D532" s="47" t="s">
        <v>2929</v>
      </c>
      <c r="E532" s="48">
        <v>3329.45</v>
      </c>
      <c r="F532" s="48">
        <f t="shared" si="8"/>
        <v>2786.15</v>
      </c>
    </row>
    <row r="533" spans="1:6">
      <c r="A533" s="45"/>
      <c r="B533" s="46" t="s">
        <v>3935</v>
      </c>
      <c r="C533" s="46" t="s">
        <v>3936</v>
      </c>
      <c r="D533" s="47" t="s">
        <v>2929</v>
      </c>
      <c r="E533" s="48">
        <v>3845.67</v>
      </c>
      <c r="F533" s="48">
        <f t="shared" si="8"/>
        <v>3218.13</v>
      </c>
    </row>
    <row r="534" spans="1:6">
      <c r="A534" s="45"/>
      <c r="B534" s="46" t="s">
        <v>3937</v>
      </c>
      <c r="C534" s="46" t="s">
        <v>3938</v>
      </c>
      <c r="D534" s="47" t="s">
        <v>2929</v>
      </c>
      <c r="E534" s="48">
        <v>4093.42</v>
      </c>
      <c r="F534" s="48">
        <f t="shared" si="8"/>
        <v>3425.46</v>
      </c>
    </row>
    <row r="535" spans="1:6">
      <c r="A535" s="45"/>
      <c r="B535" s="46" t="s">
        <v>3939</v>
      </c>
      <c r="C535" s="46" t="s">
        <v>3940</v>
      </c>
      <c r="D535" s="47" t="s">
        <v>2926</v>
      </c>
      <c r="E535" s="48">
        <v>1786.6</v>
      </c>
      <c r="F535" s="48">
        <f t="shared" si="8"/>
        <v>1495.06</v>
      </c>
    </row>
    <row r="536" spans="1:6">
      <c r="A536" s="45"/>
      <c r="B536" s="46" t="s">
        <v>3941</v>
      </c>
      <c r="C536" s="46" t="s">
        <v>3942</v>
      </c>
      <c r="D536" s="47" t="s">
        <v>2926</v>
      </c>
      <c r="E536" s="48">
        <v>1621.37</v>
      </c>
      <c r="F536" s="48">
        <f t="shared" si="8"/>
        <v>1356.79</v>
      </c>
    </row>
    <row r="537" spans="1:6">
      <c r="A537" s="45"/>
      <c r="B537" s="46" t="s">
        <v>3943</v>
      </c>
      <c r="C537" s="46" t="s">
        <v>3944</v>
      </c>
      <c r="D537" s="47" t="s">
        <v>2926</v>
      </c>
      <c r="E537" s="48">
        <v>1255.72</v>
      </c>
      <c r="F537" s="48">
        <f t="shared" si="8"/>
        <v>1050.81</v>
      </c>
    </row>
    <row r="538" spans="1:6">
      <c r="A538" s="45"/>
      <c r="B538" s="46" t="s">
        <v>3945</v>
      </c>
      <c r="C538" s="46" t="s">
        <v>3946</v>
      </c>
      <c r="D538" s="47" t="s">
        <v>2929</v>
      </c>
      <c r="E538" s="48">
        <v>8431.19</v>
      </c>
      <c r="F538" s="48">
        <f t="shared" si="8"/>
        <v>7055.39</v>
      </c>
    </row>
    <row r="539" spans="1:6">
      <c r="A539" s="45"/>
      <c r="B539" s="46" t="s">
        <v>3947</v>
      </c>
      <c r="C539" s="46" t="s">
        <v>3948</v>
      </c>
      <c r="D539" s="47" t="s">
        <v>2926</v>
      </c>
      <c r="E539" s="48">
        <v>373.58</v>
      </c>
      <c r="F539" s="48">
        <f t="shared" si="8"/>
        <v>312.62</v>
      </c>
    </row>
    <row r="540" spans="1:6">
      <c r="A540" s="45"/>
      <c r="B540" s="46" t="s">
        <v>3949</v>
      </c>
      <c r="C540" s="46" t="s">
        <v>3950</v>
      </c>
      <c r="D540" s="47" t="s">
        <v>2926</v>
      </c>
      <c r="E540" s="48">
        <v>3591.67</v>
      </c>
      <c r="F540" s="48">
        <f t="shared" si="8"/>
        <v>3005.58</v>
      </c>
    </row>
    <row r="541" spans="1:6">
      <c r="A541" s="45"/>
      <c r="B541" s="46" t="s">
        <v>3951</v>
      </c>
      <c r="C541" s="46" t="s">
        <v>3952</v>
      </c>
      <c r="D541" s="47" t="s">
        <v>2929</v>
      </c>
      <c r="E541" s="48">
        <v>1156.67</v>
      </c>
      <c r="F541" s="48">
        <f t="shared" si="8"/>
        <v>967.92</v>
      </c>
    </row>
    <row r="542" spans="1:6">
      <c r="A542" s="45"/>
      <c r="B542" s="46" t="s">
        <v>3953</v>
      </c>
      <c r="C542" s="46" t="s">
        <v>3954</v>
      </c>
      <c r="D542" s="47" t="s">
        <v>2926</v>
      </c>
      <c r="E542" s="48">
        <v>1154.27</v>
      </c>
      <c r="F542" s="48">
        <f t="shared" si="8"/>
        <v>965.92</v>
      </c>
    </row>
    <row r="543" spans="1:6">
      <c r="A543" s="45"/>
      <c r="B543" s="46" t="s">
        <v>3955</v>
      </c>
      <c r="C543" s="46" t="s">
        <v>3956</v>
      </c>
      <c r="D543" s="47" t="s">
        <v>2929</v>
      </c>
      <c r="E543" s="48">
        <v>1282.1400000000001</v>
      </c>
      <c r="F543" s="48">
        <f t="shared" si="8"/>
        <v>1072.92</v>
      </c>
    </row>
    <row r="544" spans="1:6">
      <c r="A544" s="45"/>
      <c r="B544" s="46" t="s">
        <v>3957</v>
      </c>
      <c r="C544" s="46" t="s">
        <v>3958</v>
      </c>
      <c r="D544" s="47" t="s">
        <v>2929</v>
      </c>
      <c r="E544" s="48">
        <v>1466.7</v>
      </c>
      <c r="F544" s="48">
        <f t="shared" si="8"/>
        <v>1227.3599999999999</v>
      </c>
    </row>
    <row r="545" spans="1:6">
      <c r="A545" s="45"/>
      <c r="B545" s="46" t="s">
        <v>3959</v>
      </c>
      <c r="C545" s="46" t="s">
        <v>3960</v>
      </c>
      <c r="D545" s="47" t="s">
        <v>2929</v>
      </c>
      <c r="E545" s="48">
        <v>2297.14</v>
      </c>
      <c r="F545" s="48">
        <f t="shared" si="8"/>
        <v>1922.29</v>
      </c>
    </row>
    <row r="546" spans="1:6">
      <c r="A546" s="45"/>
      <c r="B546" s="46" t="s">
        <v>3961</v>
      </c>
      <c r="C546" s="46" t="s">
        <v>3962</v>
      </c>
      <c r="D546" s="47" t="s">
        <v>2929</v>
      </c>
      <c r="E546" s="48">
        <v>2680.41</v>
      </c>
      <c r="F546" s="48">
        <f t="shared" si="8"/>
        <v>2243.02</v>
      </c>
    </row>
    <row r="547" spans="1:6">
      <c r="A547" s="45"/>
      <c r="B547" s="46" t="s">
        <v>3963</v>
      </c>
      <c r="C547" s="46" t="s">
        <v>3964</v>
      </c>
      <c r="D547" s="47" t="s">
        <v>2926</v>
      </c>
      <c r="E547" s="48">
        <v>1394.87</v>
      </c>
      <c r="F547" s="48">
        <f t="shared" si="8"/>
        <v>1167.26</v>
      </c>
    </row>
    <row r="548" spans="1:6">
      <c r="A548" s="45"/>
      <c r="B548" s="46" t="s">
        <v>3965</v>
      </c>
      <c r="C548" s="46" t="s">
        <v>3966</v>
      </c>
      <c r="D548" s="47" t="s">
        <v>2929</v>
      </c>
      <c r="E548" s="48">
        <v>1675.5</v>
      </c>
      <c r="F548" s="48">
        <f t="shared" si="8"/>
        <v>1402.09</v>
      </c>
    </row>
    <row r="549" spans="1:6">
      <c r="A549" s="45"/>
      <c r="B549" s="46" t="s">
        <v>3967</v>
      </c>
      <c r="C549" s="46" t="s">
        <v>3968</v>
      </c>
      <c r="D549" s="47" t="s">
        <v>2929</v>
      </c>
      <c r="E549" s="48">
        <v>696.07</v>
      </c>
      <c r="F549" s="48">
        <f t="shared" si="8"/>
        <v>582.49</v>
      </c>
    </row>
    <row r="550" spans="1:6">
      <c r="A550" s="45"/>
      <c r="B550" s="46" t="s">
        <v>3969</v>
      </c>
      <c r="C550" s="46" t="s">
        <v>3970</v>
      </c>
      <c r="D550" s="47" t="s">
        <v>2929</v>
      </c>
      <c r="E550" s="48">
        <v>769.8</v>
      </c>
      <c r="F550" s="48">
        <f t="shared" si="8"/>
        <v>644.17999999999995</v>
      </c>
    </row>
    <row r="551" spans="1:6">
      <c r="A551" s="45"/>
      <c r="B551" s="46" t="s">
        <v>3971</v>
      </c>
      <c r="C551" s="46" t="s">
        <v>3972</v>
      </c>
      <c r="D551" s="47" t="s">
        <v>2929</v>
      </c>
      <c r="E551" s="48">
        <v>3537.09</v>
      </c>
      <c r="F551" s="48">
        <f t="shared" si="8"/>
        <v>2959.91</v>
      </c>
    </row>
    <row r="552" spans="1:6">
      <c r="A552" s="45"/>
      <c r="B552" s="46" t="s">
        <v>3973</v>
      </c>
      <c r="C552" s="46" t="s">
        <v>3974</v>
      </c>
      <c r="D552" s="47" t="s">
        <v>2929</v>
      </c>
      <c r="E552" s="48">
        <v>3048.65</v>
      </c>
      <c r="F552" s="48">
        <f t="shared" si="8"/>
        <v>2551.17</v>
      </c>
    </row>
    <row r="553" spans="1:6">
      <c r="A553" s="45"/>
      <c r="B553" s="46" t="s">
        <v>3975</v>
      </c>
      <c r="C553" s="46" t="s">
        <v>3976</v>
      </c>
      <c r="D553" s="47" t="s">
        <v>2929</v>
      </c>
      <c r="E553" s="48">
        <v>1628.04</v>
      </c>
      <c r="F553" s="48">
        <f t="shared" si="8"/>
        <v>1362.38</v>
      </c>
    </row>
    <row r="554" spans="1:6">
      <c r="A554" s="45"/>
      <c r="B554" s="46" t="s">
        <v>3977</v>
      </c>
      <c r="C554" s="46" t="s">
        <v>3978</v>
      </c>
      <c r="D554" s="47" t="s">
        <v>2929</v>
      </c>
      <c r="E554" s="48">
        <v>1277.42</v>
      </c>
      <c r="F554" s="48">
        <f t="shared" si="8"/>
        <v>1068.97</v>
      </c>
    </row>
    <row r="555" spans="1:6">
      <c r="A555" s="45"/>
      <c r="B555" s="46" t="s">
        <v>3979</v>
      </c>
      <c r="C555" s="46" t="s">
        <v>3980</v>
      </c>
      <c r="D555" s="47" t="s">
        <v>2929</v>
      </c>
      <c r="E555" s="48">
        <v>1881.4</v>
      </c>
      <c r="F555" s="48">
        <f t="shared" si="8"/>
        <v>1574.39</v>
      </c>
    </row>
    <row r="556" spans="1:6">
      <c r="A556" s="45"/>
      <c r="B556" s="46" t="s">
        <v>3981</v>
      </c>
      <c r="C556" s="46" t="s">
        <v>3982</v>
      </c>
      <c r="D556" s="47" t="s">
        <v>2926</v>
      </c>
      <c r="E556" s="48">
        <v>1357.83</v>
      </c>
      <c r="F556" s="48">
        <f t="shared" si="8"/>
        <v>1136.26</v>
      </c>
    </row>
    <row r="557" spans="1:6">
      <c r="A557" s="45"/>
      <c r="B557" s="46" t="s">
        <v>3983</v>
      </c>
      <c r="C557" s="46" t="s">
        <v>3984</v>
      </c>
      <c r="D557" s="47" t="s">
        <v>2926</v>
      </c>
      <c r="E557" s="48">
        <v>1577.06</v>
      </c>
      <c r="F557" s="48">
        <f t="shared" si="8"/>
        <v>1319.72</v>
      </c>
    </row>
    <row r="558" spans="1:6">
      <c r="A558" s="45"/>
      <c r="B558" s="46" t="s">
        <v>3985</v>
      </c>
      <c r="C558" s="46" t="s">
        <v>3986</v>
      </c>
      <c r="D558" s="47" t="s">
        <v>2926</v>
      </c>
      <c r="E558" s="48">
        <v>1163.92</v>
      </c>
      <c r="F558" s="48">
        <f t="shared" si="8"/>
        <v>973.99</v>
      </c>
    </row>
    <row r="559" spans="1:6">
      <c r="A559" s="45"/>
      <c r="B559" s="46" t="s">
        <v>3987</v>
      </c>
      <c r="C559" s="46" t="s">
        <v>3988</v>
      </c>
      <c r="D559" s="47" t="s">
        <v>2926</v>
      </c>
      <c r="E559" s="48">
        <v>279.81</v>
      </c>
      <c r="F559" s="48">
        <f t="shared" si="8"/>
        <v>234.15</v>
      </c>
    </row>
    <row r="560" spans="1:6">
      <c r="A560" s="45"/>
      <c r="B560" s="46" t="s">
        <v>3989</v>
      </c>
      <c r="C560" s="46" t="s">
        <v>3990</v>
      </c>
      <c r="D560" s="47" t="s">
        <v>2926</v>
      </c>
      <c r="E560" s="48">
        <v>561.89</v>
      </c>
      <c r="F560" s="48">
        <f t="shared" si="8"/>
        <v>470.2</v>
      </c>
    </row>
    <row r="561" spans="1:6">
      <c r="A561" s="45"/>
      <c r="B561" s="46" t="s">
        <v>3991</v>
      </c>
      <c r="C561" s="46" t="s">
        <v>3992</v>
      </c>
      <c r="D561" s="47" t="s">
        <v>2926</v>
      </c>
      <c r="E561" s="48">
        <v>412.4</v>
      </c>
      <c r="F561" s="48">
        <f t="shared" si="8"/>
        <v>345.1</v>
      </c>
    </row>
    <row r="562" spans="1:6">
      <c r="A562" s="45"/>
      <c r="B562" s="46" t="s">
        <v>3993</v>
      </c>
      <c r="C562" s="46" t="s">
        <v>3994</v>
      </c>
      <c r="D562" s="47" t="s">
        <v>2926</v>
      </c>
      <c r="E562" s="48">
        <v>561.89</v>
      </c>
      <c r="F562" s="48">
        <f t="shared" si="8"/>
        <v>470.2</v>
      </c>
    </row>
    <row r="563" spans="1:6">
      <c r="A563" s="45"/>
      <c r="B563" s="46" t="s">
        <v>3995</v>
      </c>
      <c r="C563" s="46" t="s">
        <v>3996</v>
      </c>
      <c r="D563" s="47" t="s">
        <v>2926</v>
      </c>
      <c r="E563" s="48">
        <v>763.29</v>
      </c>
      <c r="F563" s="48">
        <f t="shared" si="8"/>
        <v>638.74</v>
      </c>
    </row>
    <row r="564" spans="1:6">
      <c r="A564" s="45"/>
      <c r="B564" s="46" t="s">
        <v>3997</v>
      </c>
      <c r="C564" s="46" t="s">
        <v>3998</v>
      </c>
      <c r="D564" s="47" t="s">
        <v>2926</v>
      </c>
      <c r="E564" s="48">
        <v>561.89</v>
      </c>
      <c r="F564" s="48">
        <f t="shared" si="8"/>
        <v>470.2</v>
      </c>
    </row>
    <row r="565" spans="1:6">
      <c r="A565" s="45"/>
      <c r="B565" s="46" t="s">
        <v>3999</v>
      </c>
      <c r="C565" s="46" t="s">
        <v>4000</v>
      </c>
      <c r="D565" s="47" t="s">
        <v>2926</v>
      </c>
      <c r="E565" s="48">
        <v>311.26</v>
      </c>
      <c r="F565" s="48">
        <f t="shared" si="8"/>
        <v>260.47000000000003</v>
      </c>
    </row>
    <row r="566" spans="1:6">
      <c r="A566" s="45"/>
      <c r="B566" s="46" t="s">
        <v>4001</v>
      </c>
      <c r="C566" s="46" t="s">
        <v>4002</v>
      </c>
      <c r="D566" s="47" t="s">
        <v>2926</v>
      </c>
      <c r="E566" s="48">
        <v>763.29</v>
      </c>
      <c r="F566" s="48">
        <f t="shared" si="8"/>
        <v>638.74</v>
      </c>
    </row>
    <row r="567" spans="1:6">
      <c r="A567" s="45"/>
      <c r="B567" s="46" t="s">
        <v>4003</v>
      </c>
      <c r="C567" s="46" t="s">
        <v>4004</v>
      </c>
      <c r="D567" s="47" t="s">
        <v>2966</v>
      </c>
      <c r="E567" s="48">
        <v>636.38</v>
      </c>
      <c r="F567" s="48">
        <f t="shared" si="8"/>
        <v>532.54</v>
      </c>
    </row>
    <row r="568" spans="1:6">
      <c r="A568" s="45"/>
      <c r="B568" s="46" t="s">
        <v>4005</v>
      </c>
      <c r="C568" s="46" t="s">
        <v>4006</v>
      </c>
      <c r="D568" s="47" t="s">
        <v>2929</v>
      </c>
      <c r="E568" s="48">
        <v>2645.76</v>
      </c>
      <c r="F568" s="48">
        <f t="shared" si="8"/>
        <v>2214.0300000000002</v>
      </c>
    </row>
    <row r="569" spans="1:6">
      <c r="A569" s="45"/>
      <c r="B569" s="46" t="s">
        <v>4007</v>
      </c>
      <c r="C569" s="46" t="s">
        <v>4008</v>
      </c>
      <c r="D569" s="47" t="s">
        <v>2929</v>
      </c>
      <c r="E569" s="48">
        <v>11258.29</v>
      </c>
      <c r="F569" s="48">
        <f t="shared" si="8"/>
        <v>9421.16</v>
      </c>
    </row>
    <row r="570" spans="1:6">
      <c r="A570" s="45"/>
      <c r="B570" s="46" t="s">
        <v>4009</v>
      </c>
      <c r="C570" s="46" t="s">
        <v>4010</v>
      </c>
      <c r="D570" s="47" t="s">
        <v>2929</v>
      </c>
      <c r="E570" s="48">
        <v>5112.53</v>
      </c>
      <c r="F570" s="48">
        <f t="shared" si="8"/>
        <v>4278.2700000000004</v>
      </c>
    </row>
    <row r="571" spans="1:6">
      <c r="A571" s="45"/>
      <c r="B571" s="46" t="s">
        <v>4011</v>
      </c>
      <c r="C571" s="46" t="s">
        <v>4012</v>
      </c>
      <c r="D571" s="47" t="s">
        <v>2929</v>
      </c>
      <c r="E571" s="48">
        <v>5519.6</v>
      </c>
      <c r="F571" s="48">
        <f t="shared" si="8"/>
        <v>4618.91</v>
      </c>
    </row>
    <row r="572" spans="1:6">
      <c r="A572" s="45"/>
      <c r="B572" s="46" t="s">
        <v>4013</v>
      </c>
      <c r="C572" s="46" t="s">
        <v>4014</v>
      </c>
      <c r="D572" s="47" t="s">
        <v>2929</v>
      </c>
      <c r="E572" s="48">
        <v>5964.2</v>
      </c>
      <c r="F572" s="48">
        <f t="shared" si="8"/>
        <v>4990.96</v>
      </c>
    </row>
    <row r="573" spans="1:6">
      <c r="A573" s="45"/>
      <c r="B573" s="46" t="s">
        <v>4015</v>
      </c>
      <c r="C573" s="46" t="s">
        <v>4016</v>
      </c>
      <c r="D573" s="47" t="s">
        <v>2929</v>
      </c>
      <c r="E573" s="48">
        <v>3850.44</v>
      </c>
      <c r="F573" s="48">
        <f t="shared" si="8"/>
        <v>3222.13</v>
      </c>
    </row>
    <row r="574" spans="1:6">
      <c r="A574" s="45"/>
      <c r="B574" s="46" t="s">
        <v>4017</v>
      </c>
      <c r="C574" s="46" t="s">
        <v>4018</v>
      </c>
      <c r="D574" s="47" t="s">
        <v>2926</v>
      </c>
      <c r="E574" s="48">
        <v>2438.12</v>
      </c>
      <c r="F574" s="48">
        <f t="shared" si="8"/>
        <v>2040.27</v>
      </c>
    </row>
    <row r="575" spans="1:6">
      <c r="A575" s="45"/>
      <c r="B575" s="46" t="s">
        <v>4019</v>
      </c>
      <c r="C575" s="46" t="s">
        <v>4020</v>
      </c>
      <c r="D575" s="47" t="s">
        <v>2929</v>
      </c>
      <c r="E575" s="48">
        <v>6703.48</v>
      </c>
      <c r="F575" s="48">
        <f t="shared" si="8"/>
        <v>5609.61</v>
      </c>
    </row>
    <row r="576" spans="1:6">
      <c r="A576" s="45"/>
      <c r="B576" s="46" t="s">
        <v>4021</v>
      </c>
      <c r="C576" s="46" t="s">
        <v>4022</v>
      </c>
      <c r="D576" s="47" t="s">
        <v>2929</v>
      </c>
      <c r="E576" s="48">
        <v>5114.26</v>
      </c>
      <c r="F576" s="48">
        <f t="shared" si="8"/>
        <v>4279.72</v>
      </c>
    </row>
    <row r="577" spans="1:6">
      <c r="A577" s="45"/>
      <c r="B577" s="46" t="s">
        <v>4023</v>
      </c>
      <c r="C577" s="46" t="s">
        <v>4024</v>
      </c>
      <c r="D577" s="47" t="s">
        <v>2929</v>
      </c>
      <c r="E577" s="48">
        <v>4248.09</v>
      </c>
      <c r="F577" s="48">
        <f t="shared" si="8"/>
        <v>3554.89</v>
      </c>
    </row>
    <row r="578" spans="1:6">
      <c r="A578" s="45"/>
      <c r="B578" s="46" t="s">
        <v>4025</v>
      </c>
      <c r="C578" s="46" t="s">
        <v>4026</v>
      </c>
      <c r="D578" s="47" t="s">
        <v>2929</v>
      </c>
      <c r="E578" s="48">
        <v>9330.16</v>
      </c>
      <c r="F578" s="48">
        <f t="shared" si="8"/>
        <v>7807.67</v>
      </c>
    </row>
    <row r="579" spans="1:6">
      <c r="A579" s="45"/>
      <c r="B579" s="46" t="s">
        <v>4027</v>
      </c>
      <c r="C579" s="46" t="s">
        <v>4028</v>
      </c>
      <c r="D579" s="47" t="s">
        <v>2929</v>
      </c>
      <c r="E579" s="48">
        <v>5242.55</v>
      </c>
      <c r="F579" s="48">
        <f t="shared" si="8"/>
        <v>4387.07</v>
      </c>
    </row>
    <row r="580" spans="1:6">
      <c r="A580" s="45"/>
      <c r="B580" s="46" t="s">
        <v>4029</v>
      </c>
      <c r="C580" s="46" t="s">
        <v>4030</v>
      </c>
      <c r="D580" s="47" t="s">
        <v>2929</v>
      </c>
      <c r="E580" s="48">
        <v>3274.54</v>
      </c>
      <c r="F580" s="48">
        <f t="shared" si="8"/>
        <v>2740.2</v>
      </c>
    </row>
    <row r="581" spans="1:6">
      <c r="A581" s="45"/>
      <c r="B581" s="46" t="s">
        <v>4031</v>
      </c>
      <c r="C581" s="46" t="s">
        <v>4032</v>
      </c>
      <c r="D581" s="47" t="s">
        <v>2929</v>
      </c>
      <c r="E581" s="48">
        <v>4012.41</v>
      </c>
      <c r="F581" s="48">
        <f t="shared" si="8"/>
        <v>3357.67</v>
      </c>
    </row>
    <row r="582" spans="1:6">
      <c r="A582" s="45"/>
      <c r="B582" s="46" t="s">
        <v>4033</v>
      </c>
      <c r="C582" s="46" t="s">
        <v>4034</v>
      </c>
      <c r="D582" s="47" t="s">
        <v>2929</v>
      </c>
      <c r="E582" s="48">
        <v>4199.9799999999996</v>
      </c>
      <c r="F582" s="48">
        <f t="shared" si="8"/>
        <v>3514.63</v>
      </c>
    </row>
    <row r="583" spans="1:6">
      <c r="A583" s="45"/>
      <c r="B583" s="46" t="s">
        <v>4035</v>
      </c>
      <c r="C583" s="46" t="s">
        <v>4036</v>
      </c>
      <c r="D583" s="47" t="s">
        <v>2929</v>
      </c>
      <c r="E583" s="48">
        <v>5772.26</v>
      </c>
      <c r="F583" s="48">
        <f t="shared" si="8"/>
        <v>4830.34</v>
      </c>
    </row>
    <row r="584" spans="1:6">
      <c r="A584" s="45"/>
      <c r="B584" s="46" t="s">
        <v>4037</v>
      </c>
      <c r="C584" s="46" t="s">
        <v>4038</v>
      </c>
      <c r="D584" s="47" t="s">
        <v>2929</v>
      </c>
      <c r="E584" s="48">
        <v>3750.04</v>
      </c>
      <c r="F584" s="48">
        <f t="shared" ref="F584:F647" si="9">ROUND((E584*100)/119.5,2)</f>
        <v>3138.11</v>
      </c>
    </row>
    <row r="585" spans="1:6">
      <c r="A585" s="45"/>
      <c r="B585" s="46" t="s">
        <v>4039</v>
      </c>
      <c r="C585" s="46" t="s">
        <v>4040</v>
      </c>
      <c r="D585" s="47" t="s">
        <v>2929</v>
      </c>
      <c r="E585" s="48">
        <v>8290.11</v>
      </c>
      <c r="F585" s="48">
        <f t="shared" si="9"/>
        <v>6937.33</v>
      </c>
    </row>
    <row r="586" spans="1:6">
      <c r="A586" s="45"/>
      <c r="B586" s="46" t="s">
        <v>4041</v>
      </c>
      <c r="C586" s="46" t="s">
        <v>4042</v>
      </c>
      <c r="D586" s="47" t="s">
        <v>2926</v>
      </c>
      <c r="E586" s="48">
        <v>2969.82</v>
      </c>
      <c r="F586" s="48">
        <f t="shared" si="9"/>
        <v>2485.21</v>
      </c>
    </row>
    <row r="587" spans="1:6">
      <c r="A587" s="45"/>
      <c r="B587" s="46" t="s">
        <v>4043</v>
      </c>
      <c r="C587" s="46" t="s">
        <v>4044</v>
      </c>
      <c r="D587" s="47" t="s">
        <v>2929</v>
      </c>
      <c r="E587" s="48">
        <v>7770.46</v>
      </c>
      <c r="F587" s="48">
        <f t="shared" si="9"/>
        <v>6502.48</v>
      </c>
    </row>
    <row r="588" spans="1:6">
      <c r="A588" s="45"/>
      <c r="B588" s="46" t="s">
        <v>4045</v>
      </c>
      <c r="C588" s="46" t="s">
        <v>4046</v>
      </c>
      <c r="D588" s="47" t="s">
        <v>2929</v>
      </c>
      <c r="E588" s="48">
        <v>4532.99</v>
      </c>
      <c r="F588" s="48">
        <f t="shared" si="9"/>
        <v>3793.3</v>
      </c>
    </row>
    <row r="589" spans="1:6">
      <c r="A589" s="45"/>
      <c r="B589" s="46" t="s">
        <v>4047</v>
      </c>
      <c r="C589" s="46" t="s">
        <v>4048</v>
      </c>
      <c r="D589" s="47" t="s">
        <v>2926</v>
      </c>
      <c r="E589" s="48">
        <v>412.2</v>
      </c>
      <c r="F589" s="48">
        <f t="shared" si="9"/>
        <v>344.94</v>
      </c>
    </row>
    <row r="590" spans="1:6">
      <c r="A590" s="45"/>
      <c r="B590" s="46" t="s">
        <v>4049</v>
      </c>
      <c r="C590" s="46" t="s">
        <v>4050</v>
      </c>
      <c r="D590" s="47" t="s">
        <v>2926</v>
      </c>
      <c r="E590" s="48">
        <v>974.87</v>
      </c>
      <c r="F590" s="48">
        <f t="shared" si="9"/>
        <v>815.79</v>
      </c>
    </row>
    <row r="591" spans="1:6">
      <c r="A591" s="45"/>
      <c r="B591" s="46" t="s">
        <v>4051</v>
      </c>
      <c r="C591" s="46" t="s">
        <v>4052</v>
      </c>
      <c r="D591" s="47" t="s">
        <v>2929</v>
      </c>
      <c r="E591" s="48">
        <v>9789.26</v>
      </c>
      <c r="F591" s="48">
        <f t="shared" si="9"/>
        <v>8191.85</v>
      </c>
    </row>
    <row r="592" spans="1:6">
      <c r="A592" s="45"/>
      <c r="B592" s="46" t="s">
        <v>4053</v>
      </c>
      <c r="C592" s="46" t="s">
        <v>4054</v>
      </c>
      <c r="D592" s="47" t="s">
        <v>2929</v>
      </c>
      <c r="E592" s="48">
        <v>16649.849999999999</v>
      </c>
      <c r="F592" s="48">
        <f t="shared" si="9"/>
        <v>13932.93</v>
      </c>
    </row>
    <row r="593" spans="1:6">
      <c r="A593" s="45"/>
      <c r="B593" s="46" t="s">
        <v>4055</v>
      </c>
      <c r="C593" s="46" t="s">
        <v>4056</v>
      </c>
      <c r="D593" s="47" t="s">
        <v>2929</v>
      </c>
      <c r="E593" s="48">
        <v>14081.13</v>
      </c>
      <c r="F593" s="48">
        <f t="shared" si="9"/>
        <v>11783.37</v>
      </c>
    </row>
    <row r="594" spans="1:6">
      <c r="A594" s="45"/>
      <c r="B594" s="46" t="s">
        <v>4057</v>
      </c>
      <c r="C594" s="46" t="s">
        <v>4058</v>
      </c>
      <c r="D594" s="47" t="s">
        <v>2929</v>
      </c>
      <c r="E594" s="48">
        <v>16950.169999999998</v>
      </c>
      <c r="F594" s="48">
        <f t="shared" si="9"/>
        <v>14184.24</v>
      </c>
    </row>
    <row r="595" spans="1:6">
      <c r="A595" s="45"/>
      <c r="B595" s="46" t="s">
        <v>4059</v>
      </c>
      <c r="C595" s="46" t="s">
        <v>4060</v>
      </c>
      <c r="D595" s="47" t="s">
        <v>2929</v>
      </c>
      <c r="E595" s="48">
        <v>55824.78</v>
      </c>
      <c r="F595" s="48">
        <f t="shared" si="9"/>
        <v>46715.3</v>
      </c>
    </row>
    <row r="596" spans="1:6">
      <c r="A596" s="45"/>
      <c r="B596" s="46" t="s">
        <v>4061</v>
      </c>
      <c r="C596" s="46" t="s">
        <v>4062</v>
      </c>
      <c r="D596" s="47" t="s">
        <v>2929</v>
      </c>
      <c r="E596" s="48">
        <v>40313.14</v>
      </c>
      <c r="F596" s="48">
        <f t="shared" si="9"/>
        <v>33734.85</v>
      </c>
    </row>
    <row r="597" spans="1:6">
      <c r="A597" s="45"/>
      <c r="B597" s="46" t="s">
        <v>4063</v>
      </c>
      <c r="C597" s="46" t="s">
        <v>4064</v>
      </c>
      <c r="D597" s="47" t="s">
        <v>2929</v>
      </c>
      <c r="E597" s="48">
        <v>27979.42</v>
      </c>
      <c r="F597" s="48">
        <f t="shared" si="9"/>
        <v>23413.74</v>
      </c>
    </row>
    <row r="598" spans="1:6">
      <c r="A598" s="45"/>
      <c r="B598" s="46" t="s">
        <v>4065</v>
      </c>
      <c r="C598" s="46" t="s">
        <v>4066</v>
      </c>
      <c r="D598" s="47" t="s">
        <v>2926</v>
      </c>
      <c r="E598" s="48">
        <v>1184.5999999999999</v>
      </c>
      <c r="F598" s="48">
        <f t="shared" si="9"/>
        <v>991.3</v>
      </c>
    </row>
    <row r="599" spans="1:6">
      <c r="A599" s="45"/>
      <c r="B599" s="46" t="s">
        <v>4067</v>
      </c>
      <c r="C599" s="46" t="s">
        <v>4068</v>
      </c>
      <c r="D599" s="47" t="s">
        <v>2926</v>
      </c>
      <c r="E599" s="48">
        <v>3444.36</v>
      </c>
      <c r="F599" s="48">
        <f t="shared" si="9"/>
        <v>2882.31</v>
      </c>
    </row>
    <row r="600" spans="1:6">
      <c r="A600" s="45"/>
      <c r="B600" s="46" t="s">
        <v>4069</v>
      </c>
      <c r="C600" s="46" t="s">
        <v>4070</v>
      </c>
      <c r="D600" s="47" t="s">
        <v>3014</v>
      </c>
      <c r="E600" s="48">
        <v>158.83000000000001</v>
      </c>
      <c r="F600" s="48">
        <f t="shared" si="9"/>
        <v>132.91</v>
      </c>
    </row>
    <row r="601" spans="1:6">
      <c r="A601" s="45"/>
      <c r="B601" s="46" t="s">
        <v>4071</v>
      </c>
      <c r="C601" s="46" t="s">
        <v>4072</v>
      </c>
      <c r="D601" s="47" t="s">
        <v>3014</v>
      </c>
      <c r="E601" s="48">
        <v>148.15</v>
      </c>
      <c r="F601" s="48">
        <f t="shared" si="9"/>
        <v>123.97</v>
      </c>
    </row>
    <row r="602" spans="1:6">
      <c r="A602" s="45"/>
      <c r="B602" s="46" t="s">
        <v>4073</v>
      </c>
      <c r="C602" s="50" t="s">
        <v>4074</v>
      </c>
      <c r="D602" s="47" t="s">
        <v>3014</v>
      </c>
      <c r="E602" s="48">
        <v>174.08</v>
      </c>
      <c r="F602" s="48">
        <f t="shared" si="9"/>
        <v>145.66999999999999</v>
      </c>
    </row>
    <row r="603" spans="1:6">
      <c r="A603" s="45"/>
      <c r="B603" s="46" t="s">
        <v>4075</v>
      </c>
      <c r="C603" s="46" t="s">
        <v>4004</v>
      </c>
      <c r="D603" s="47" t="s">
        <v>2966</v>
      </c>
      <c r="E603" s="48">
        <v>636.38</v>
      </c>
      <c r="F603" s="48">
        <f t="shared" si="9"/>
        <v>532.54</v>
      </c>
    </row>
    <row r="604" spans="1:6">
      <c r="A604" s="45"/>
      <c r="B604" s="46" t="s">
        <v>4076</v>
      </c>
      <c r="C604" s="50" t="s">
        <v>2780</v>
      </c>
      <c r="D604" s="47" t="s">
        <v>2929</v>
      </c>
      <c r="E604" s="48">
        <v>6010.83</v>
      </c>
      <c r="F604" s="48">
        <f t="shared" si="9"/>
        <v>5029.9799999999996</v>
      </c>
    </row>
    <row r="605" spans="1:6">
      <c r="A605" s="45"/>
      <c r="B605" s="46" t="s">
        <v>4077</v>
      </c>
      <c r="C605" s="50" t="s">
        <v>2782</v>
      </c>
      <c r="D605" s="47" t="s">
        <v>2929</v>
      </c>
      <c r="E605" s="48">
        <v>10538.27</v>
      </c>
      <c r="F605" s="48">
        <f t="shared" si="9"/>
        <v>8818.64</v>
      </c>
    </row>
    <row r="606" spans="1:6">
      <c r="A606" s="45"/>
      <c r="B606" s="46" t="s">
        <v>4078</v>
      </c>
      <c r="C606" s="50" t="s">
        <v>4079</v>
      </c>
      <c r="D606" s="47" t="s">
        <v>2929</v>
      </c>
      <c r="E606" s="48">
        <v>26058.02</v>
      </c>
      <c r="F606" s="48">
        <f t="shared" si="9"/>
        <v>21805.87</v>
      </c>
    </row>
    <row r="607" spans="1:6">
      <c r="A607" s="45"/>
      <c r="B607" s="46" t="s">
        <v>4080</v>
      </c>
      <c r="C607" s="50" t="s">
        <v>4081</v>
      </c>
      <c r="D607" s="47" t="s">
        <v>2929</v>
      </c>
      <c r="E607" s="48">
        <v>5338.78</v>
      </c>
      <c r="F607" s="48">
        <f t="shared" si="9"/>
        <v>4467.6000000000004</v>
      </c>
    </row>
    <row r="608" spans="1:6">
      <c r="A608" s="45"/>
      <c r="B608" s="46" t="s">
        <v>4082</v>
      </c>
      <c r="C608" s="46" t="s">
        <v>4083</v>
      </c>
      <c r="D608" s="47" t="s">
        <v>2929</v>
      </c>
      <c r="E608" s="48">
        <v>946.63</v>
      </c>
      <c r="F608" s="48">
        <f t="shared" si="9"/>
        <v>792.16</v>
      </c>
    </row>
    <row r="609" spans="1:6">
      <c r="A609" s="45"/>
      <c r="B609" s="46" t="s">
        <v>4084</v>
      </c>
      <c r="C609" s="46" t="s">
        <v>4085</v>
      </c>
      <c r="D609" s="47" t="s">
        <v>2929</v>
      </c>
      <c r="E609" s="48">
        <v>748.1</v>
      </c>
      <c r="F609" s="48">
        <f t="shared" si="9"/>
        <v>626.03</v>
      </c>
    </row>
    <row r="610" spans="1:6">
      <c r="A610" s="45"/>
      <c r="B610" s="46" t="s">
        <v>4086</v>
      </c>
      <c r="C610" s="46" t="s">
        <v>4087</v>
      </c>
      <c r="D610" s="47" t="s">
        <v>2929</v>
      </c>
      <c r="E610" s="48">
        <v>861.68</v>
      </c>
      <c r="F610" s="48">
        <f t="shared" si="9"/>
        <v>721.07</v>
      </c>
    </row>
    <row r="611" spans="1:6">
      <c r="A611" s="45"/>
      <c r="B611" s="46" t="s">
        <v>4088</v>
      </c>
      <c r="C611" s="46" t="s">
        <v>4089</v>
      </c>
      <c r="D611" s="47" t="s">
        <v>2929</v>
      </c>
      <c r="E611" s="48">
        <v>1851.36</v>
      </c>
      <c r="F611" s="48">
        <f t="shared" si="9"/>
        <v>1549.26</v>
      </c>
    </row>
    <row r="612" spans="1:6">
      <c r="A612" s="45"/>
      <c r="B612" s="46" t="s">
        <v>4090</v>
      </c>
      <c r="C612" s="50" t="s">
        <v>388</v>
      </c>
      <c r="D612" s="47" t="s">
        <v>2926</v>
      </c>
      <c r="E612" s="48">
        <v>539.83000000000004</v>
      </c>
      <c r="F612" s="48">
        <f t="shared" si="9"/>
        <v>451.74</v>
      </c>
    </row>
    <row r="613" spans="1:6">
      <c r="A613" s="45"/>
      <c r="B613" s="46" t="s">
        <v>4091</v>
      </c>
      <c r="C613" s="46" t="s">
        <v>4092</v>
      </c>
      <c r="D613" s="47" t="s">
        <v>3014</v>
      </c>
      <c r="E613" s="48">
        <v>1002.25</v>
      </c>
      <c r="F613" s="48">
        <f t="shared" si="9"/>
        <v>838.7</v>
      </c>
    </row>
    <row r="614" spans="1:6">
      <c r="A614" s="45"/>
      <c r="B614" s="46" t="s">
        <v>4093</v>
      </c>
      <c r="C614" s="46" t="s">
        <v>4094</v>
      </c>
      <c r="D614" s="47" t="s">
        <v>3014</v>
      </c>
      <c r="E614" s="48">
        <v>1722.28</v>
      </c>
      <c r="F614" s="48">
        <f t="shared" si="9"/>
        <v>1441.24</v>
      </c>
    </row>
    <row r="615" spans="1:6">
      <c r="A615" s="45"/>
      <c r="B615" s="46" t="s">
        <v>4095</v>
      </c>
      <c r="C615" s="46" t="s">
        <v>4096</v>
      </c>
      <c r="D615" s="47" t="s">
        <v>2926</v>
      </c>
      <c r="E615" s="48">
        <v>1277.29</v>
      </c>
      <c r="F615" s="48">
        <f t="shared" si="9"/>
        <v>1068.8599999999999</v>
      </c>
    </row>
    <row r="616" spans="1:6">
      <c r="A616" s="45"/>
      <c r="B616" s="46" t="s">
        <v>4097</v>
      </c>
      <c r="C616" s="46" t="s">
        <v>4098</v>
      </c>
      <c r="D616" s="47" t="s">
        <v>2926</v>
      </c>
      <c r="E616" s="48">
        <v>1023.68</v>
      </c>
      <c r="F616" s="48">
        <f t="shared" si="9"/>
        <v>856.64</v>
      </c>
    </row>
    <row r="617" spans="1:6">
      <c r="A617" s="45"/>
      <c r="B617" s="46" t="s">
        <v>4099</v>
      </c>
      <c r="C617" s="46" t="s">
        <v>4100</v>
      </c>
      <c r="D617" s="47" t="s">
        <v>2929</v>
      </c>
      <c r="E617" s="48">
        <v>915</v>
      </c>
      <c r="F617" s="48">
        <f t="shared" si="9"/>
        <v>765.69</v>
      </c>
    </row>
    <row r="618" spans="1:6">
      <c r="A618" s="45"/>
      <c r="B618" s="46" t="s">
        <v>4101</v>
      </c>
      <c r="C618" s="50" t="s">
        <v>399</v>
      </c>
      <c r="D618" s="47" t="s">
        <v>2926</v>
      </c>
      <c r="E618" s="48">
        <v>590.36</v>
      </c>
      <c r="F618" s="48">
        <f t="shared" si="9"/>
        <v>494.03</v>
      </c>
    </row>
    <row r="619" spans="1:6">
      <c r="A619" s="45"/>
      <c r="B619" s="46" t="s">
        <v>4102</v>
      </c>
      <c r="C619" s="46" t="s">
        <v>4103</v>
      </c>
      <c r="D619" s="47" t="s">
        <v>3014</v>
      </c>
      <c r="E619" s="48">
        <v>186.83</v>
      </c>
      <c r="F619" s="48">
        <f t="shared" si="9"/>
        <v>156.34</v>
      </c>
    </row>
    <row r="620" spans="1:6">
      <c r="A620" s="45"/>
      <c r="B620" s="46" t="s">
        <v>4104</v>
      </c>
      <c r="C620" s="46" t="s">
        <v>4105</v>
      </c>
      <c r="D620" s="47" t="s">
        <v>2926</v>
      </c>
      <c r="E620" s="48">
        <v>60.34</v>
      </c>
      <c r="F620" s="48">
        <f t="shared" si="9"/>
        <v>50.49</v>
      </c>
    </row>
    <row r="621" spans="1:6">
      <c r="A621" s="45"/>
      <c r="B621" s="46" t="s">
        <v>4106</v>
      </c>
      <c r="C621" s="46" t="s">
        <v>4107</v>
      </c>
      <c r="D621" s="47" t="s">
        <v>2926</v>
      </c>
      <c r="E621" s="48">
        <v>433.95</v>
      </c>
      <c r="F621" s="48">
        <f t="shared" si="9"/>
        <v>363.14</v>
      </c>
    </row>
    <row r="622" spans="1:6">
      <c r="A622" s="45"/>
      <c r="B622" s="46" t="s">
        <v>4108</v>
      </c>
      <c r="C622" s="46" t="s">
        <v>4109</v>
      </c>
      <c r="D622" s="47" t="s">
        <v>3788</v>
      </c>
      <c r="E622" s="48">
        <v>919.61</v>
      </c>
      <c r="F622" s="48">
        <f t="shared" si="9"/>
        <v>769.55</v>
      </c>
    </row>
    <row r="623" spans="1:6">
      <c r="A623" s="45"/>
      <c r="B623" s="46" t="s">
        <v>4110</v>
      </c>
      <c r="C623" s="46" t="s">
        <v>4111</v>
      </c>
      <c r="D623" s="47" t="s">
        <v>3014</v>
      </c>
      <c r="E623" s="48">
        <v>739.92</v>
      </c>
      <c r="F623" s="48">
        <f t="shared" si="9"/>
        <v>619.17999999999995</v>
      </c>
    </row>
    <row r="624" spans="1:6">
      <c r="A624" s="45"/>
      <c r="B624" s="46" t="s">
        <v>4112</v>
      </c>
      <c r="C624" s="50" t="s">
        <v>4113</v>
      </c>
      <c r="D624" s="47" t="s">
        <v>3014</v>
      </c>
      <c r="E624" s="48">
        <v>1079.76</v>
      </c>
      <c r="F624" s="48">
        <f t="shared" si="9"/>
        <v>903.56</v>
      </c>
    </row>
    <row r="625" spans="1:6">
      <c r="A625" s="45"/>
      <c r="B625" s="46" t="s">
        <v>4114</v>
      </c>
      <c r="C625" s="46" t="s">
        <v>4115</v>
      </c>
      <c r="D625" s="47" t="s">
        <v>3014</v>
      </c>
      <c r="E625" s="48">
        <v>1314.61</v>
      </c>
      <c r="F625" s="48">
        <f t="shared" si="9"/>
        <v>1100.0899999999999</v>
      </c>
    </row>
    <row r="626" spans="1:6">
      <c r="A626" s="45"/>
      <c r="B626" s="46" t="s">
        <v>4116</v>
      </c>
      <c r="C626" s="46" t="s">
        <v>4117</v>
      </c>
      <c r="D626" s="47" t="s">
        <v>3014</v>
      </c>
      <c r="E626" s="48">
        <v>725.44</v>
      </c>
      <c r="F626" s="48">
        <f t="shared" si="9"/>
        <v>607.05999999999995</v>
      </c>
    </row>
    <row r="627" spans="1:6" ht="25.5">
      <c r="A627" s="45"/>
      <c r="B627" s="46" t="s">
        <v>4118</v>
      </c>
      <c r="C627" s="50" t="s">
        <v>4119</v>
      </c>
      <c r="D627" s="47" t="s">
        <v>3014</v>
      </c>
      <c r="E627" s="48">
        <v>286.81</v>
      </c>
      <c r="F627" s="48">
        <f t="shared" si="9"/>
        <v>240.01</v>
      </c>
    </row>
    <row r="628" spans="1:6">
      <c r="A628" s="45"/>
      <c r="B628" s="46" t="s">
        <v>4120</v>
      </c>
      <c r="C628" s="46" t="s">
        <v>4121</v>
      </c>
      <c r="D628" s="47" t="s">
        <v>3014</v>
      </c>
      <c r="E628" s="48">
        <v>1262.33</v>
      </c>
      <c r="F628" s="48">
        <f t="shared" si="9"/>
        <v>1056.3399999999999</v>
      </c>
    </row>
    <row r="629" spans="1:6">
      <c r="A629" s="45"/>
      <c r="B629" s="46" t="s">
        <v>4122</v>
      </c>
      <c r="C629" s="46" t="s">
        <v>4123</v>
      </c>
      <c r="D629" s="47" t="s">
        <v>3014</v>
      </c>
      <c r="E629" s="48">
        <v>1188.96</v>
      </c>
      <c r="F629" s="48">
        <f t="shared" si="9"/>
        <v>994.95</v>
      </c>
    </row>
    <row r="630" spans="1:6">
      <c r="A630" s="45"/>
      <c r="B630" s="46" t="s">
        <v>4124</v>
      </c>
      <c r="C630" s="46" t="s">
        <v>4125</v>
      </c>
      <c r="D630" s="47" t="s">
        <v>2926</v>
      </c>
      <c r="E630" s="48">
        <v>43.18</v>
      </c>
      <c r="F630" s="48">
        <f t="shared" si="9"/>
        <v>36.130000000000003</v>
      </c>
    </row>
    <row r="631" spans="1:6">
      <c r="A631" s="45"/>
      <c r="B631" s="46" t="s">
        <v>4126</v>
      </c>
      <c r="C631" s="46" t="s">
        <v>4127</v>
      </c>
      <c r="D631" s="47" t="s">
        <v>2929</v>
      </c>
      <c r="E631" s="48">
        <v>3835.35</v>
      </c>
      <c r="F631" s="48">
        <f t="shared" si="9"/>
        <v>3209.5</v>
      </c>
    </row>
    <row r="632" spans="1:6">
      <c r="A632" s="45"/>
      <c r="B632" s="46" t="s">
        <v>4128</v>
      </c>
      <c r="C632" s="46" t="s">
        <v>4129</v>
      </c>
      <c r="D632" s="47" t="s">
        <v>3878</v>
      </c>
      <c r="E632" s="48">
        <v>2164.5500000000002</v>
      </c>
      <c r="F632" s="48">
        <f t="shared" si="9"/>
        <v>1811.34</v>
      </c>
    </row>
    <row r="633" spans="1:6">
      <c r="A633" s="45"/>
      <c r="B633" s="46" t="s">
        <v>4130</v>
      </c>
      <c r="C633" s="46" t="s">
        <v>4131</v>
      </c>
      <c r="D633" s="47" t="s">
        <v>3878</v>
      </c>
      <c r="E633" s="48">
        <v>2183.08</v>
      </c>
      <c r="F633" s="48">
        <f t="shared" si="9"/>
        <v>1826.85</v>
      </c>
    </row>
    <row r="634" spans="1:6">
      <c r="A634" s="45"/>
      <c r="B634" s="46" t="s">
        <v>4132</v>
      </c>
      <c r="C634" s="46" t="s">
        <v>4133</v>
      </c>
      <c r="D634" s="47" t="s">
        <v>3878</v>
      </c>
      <c r="E634" s="48">
        <v>2173.9499999999998</v>
      </c>
      <c r="F634" s="48">
        <f t="shared" si="9"/>
        <v>1819.21</v>
      </c>
    </row>
    <row r="635" spans="1:6">
      <c r="A635" s="45"/>
      <c r="B635" s="46" t="s">
        <v>4134</v>
      </c>
      <c r="C635" s="46" t="s">
        <v>4135</v>
      </c>
      <c r="D635" s="47" t="s">
        <v>2929</v>
      </c>
      <c r="E635" s="48">
        <v>2102.52</v>
      </c>
      <c r="F635" s="48">
        <f t="shared" si="9"/>
        <v>1759.43</v>
      </c>
    </row>
    <row r="636" spans="1:6">
      <c r="A636" s="45"/>
      <c r="B636" s="46" t="s">
        <v>4136</v>
      </c>
      <c r="C636" s="46" t="s">
        <v>4137</v>
      </c>
      <c r="D636" s="47" t="s">
        <v>2929</v>
      </c>
      <c r="E636" s="48">
        <v>2033.45</v>
      </c>
      <c r="F636" s="48">
        <f t="shared" si="9"/>
        <v>1701.63</v>
      </c>
    </row>
    <row r="637" spans="1:6">
      <c r="A637" s="45"/>
      <c r="B637" s="46" t="s">
        <v>4138</v>
      </c>
      <c r="C637" s="46" t="s">
        <v>4139</v>
      </c>
      <c r="D637" s="47" t="s">
        <v>2929</v>
      </c>
      <c r="E637" s="48">
        <v>2024.32</v>
      </c>
      <c r="F637" s="48">
        <f t="shared" si="9"/>
        <v>1693.99</v>
      </c>
    </row>
    <row r="638" spans="1:6">
      <c r="A638" s="45"/>
      <c r="B638" s="46" t="s">
        <v>4140</v>
      </c>
      <c r="C638" s="46" t="s">
        <v>4141</v>
      </c>
      <c r="D638" s="47" t="s">
        <v>2929</v>
      </c>
      <c r="E638" s="48">
        <v>5967.05</v>
      </c>
      <c r="F638" s="48">
        <f t="shared" si="9"/>
        <v>4993.3500000000004</v>
      </c>
    </row>
    <row r="639" spans="1:6">
      <c r="A639" s="45"/>
      <c r="B639" s="46" t="s">
        <v>4142</v>
      </c>
      <c r="C639" s="46" t="s">
        <v>4143</v>
      </c>
      <c r="D639" s="47" t="s">
        <v>2929</v>
      </c>
      <c r="E639" s="48">
        <v>6050.93</v>
      </c>
      <c r="F639" s="48">
        <f t="shared" si="9"/>
        <v>5063.54</v>
      </c>
    </row>
    <row r="640" spans="1:6">
      <c r="A640" s="45"/>
      <c r="B640" s="46" t="s">
        <v>4144</v>
      </c>
      <c r="C640" s="46" t="s">
        <v>4145</v>
      </c>
      <c r="D640" s="47" t="s">
        <v>3014</v>
      </c>
      <c r="E640" s="48">
        <v>391.79</v>
      </c>
      <c r="F640" s="48">
        <f t="shared" si="9"/>
        <v>327.86</v>
      </c>
    </row>
    <row r="641" spans="1:6">
      <c r="A641" s="45"/>
      <c r="B641" s="46" t="s">
        <v>4146</v>
      </c>
      <c r="C641" s="50" t="s">
        <v>4147</v>
      </c>
      <c r="D641" s="47" t="s">
        <v>3014</v>
      </c>
      <c r="E641" s="48">
        <v>891.57</v>
      </c>
      <c r="F641" s="48">
        <f t="shared" si="9"/>
        <v>746.08</v>
      </c>
    </row>
    <row r="642" spans="1:6">
      <c r="A642" s="45"/>
      <c r="B642" s="46" t="s">
        <v>4148</v>
      </c>
      <c r="C642" s="46" t="s">
        <v>4149</v>
      </c>
      <c r="D642" s="47" t="s">
        <v>3014</v>
      </c>
      <c r="E642" s="48">
        <v>1083.9100000000001</v>
      </c>
      <c r="F642" s="48">
        <f t="shared" si="9"/>
        <v>907.04</v>
      </c>
    </row>
    <row r="643" spans="1:6">
      <c r="A643" s="45"/>
      <c r="B643" s="46" t="s">
        <v>4150</v>
      </c>
      <c r="C643" s="46" t="s">
        <v>4151</v>
      </c>
      <c r="D643" s="47" t="s">
        <v>2929</v>
      </c>
      <c r="E643" s="48">
        <v>1312.68</v>
      </c>
      <c r="F643" s="48">
        <f t="shared" si="9"/>
        <v>1098.48</v>
      </c>
    </row>
    <row r="644" spans="1:6">
      <c r="A644" s="45"/>
      <c r="B644" s="46" t="s">
        <v>4152</v>
      </c>
      <c r="C644" s="46" t="s">
        <v>4153</v>
      </c>
      <c r="D644" s="47" t="s">
        <v>2929</v>
      </c>
      <c r="E644" s="48">
        <v>255.87</v>
      </c>
      <c r="F644" s="48">
        <f t="shared" si="9"/>
        <v>214.12</v>
      </c>
    </row>
    <row r="645" spans="1:6">
      <c r="A645" s="45"/>
      <c r="B645" s="46" t="s">
        <v>4154</v>
      </c>
      <c r="C645" s="46" t="s">
        <v>4155</v>
      </c>
      <c r="D645" s="47" t="s">
        <v>2929</v>
      </c>
      <c r="E645" s="48">
        <v>897.61</v>
      </c>
      <c r="F645" s="48">
        <f t="shared" si="9"/>
        <v>751.14</v>
      </c>
    </row>
    <row r="646" spans="1:6">
      <c r="A646" s="45"/>
      <c r="B646" s="46" t="s">
        <v>4156</v>
      </c>
      <c r="C646" s="46" t="s">
        <v>4157</v>
      </c>
      <c r="D646" s="47" t="s">
        <v>3103</v>
      </c>
      <c r="E646" s="48">
        <v>147.71</v>
      </c>
      <c r="F646" s="48">
        <f t="shared" si="9"/>
        <v>123.61</v>
      </c>
    </row>
    <row r="647" spans="1:6">
      <c r="A647" s="45"/>
      <c r="B647" s="46" t="s">
        <v>4158</v>
      </c>
      <c r="C647" s="46" t="s">
        <v>4159</v>
      </c>
      <c r="D647" s="47" t="s">
        <v>3103</v>
      </c>
      <c r="E647" s="48">
        <v>79.459999999999994</v>
      </c>
      <c r="F647" s="48">
        <f t="shared" si="9"/>
        <v>66.489999999999995</v>
      </c>
    </row>
    <row r="648" spans="1:6">
      <c r="A648" s="45"/>
      <c r="B648" s="46" t="s">
        <v>4160</v>
      </c>
      <c r="C648" s="46" t="s">
        <v>4004</v>
      </c>
      <c r="D648" s="47" t="s">
        <v>2966</v>
      </c>
      <c r="E648" s="48">
        <v>636.38</v>
      </c>
      <c r="F648" s="48">
        <f t="shared" ref="F648:F711" si="10">ROUND((E648*100)/119.5,2)</f>
        <v>532.54</v>
      </c>
    </row>
    <row r="649" spans="1:6">
      <c r="A649" s="45"/>
      <c r="B649" s="46" t="s">
        <v>4161</v>
      </c>
      <c r="C649" s="46" t="s">
        <v>4162</v>
      </c>
      <c r="D649" s="47" t="s">
        <v>3014</v>
      </c>
      <c r="E649" s="48">
        <v>687.48</v>
      </c>
      <c r="F649" s="48">
        <f t="shared" si="10"/>
        <v>575.29999999999995</v>
      </c>
    </row>
    <row r="650" spans="1:6">
      <c r="A650" s="45"/>
      <c r="B650" s="46" t="s">
        <v>4163</v>
      </c>
      <c r="C650" s="50" t="s">
        <v>2151</v>
      </c>
      <c r="D650" s="47" t="s">
        <v>3014</v>
      </c>
      <c r="E650" s="48">
        <v>825.32</v>
      </c>
      <c r="F650" s="48">
        <f t="shared" si="10"/>
        <v>690.64</v>
      </c>
    </row>
    <row r="651" spans="1:6">
      <c r="A651" s="45"/>
      <c r="B651" s="46" t="s">
        <v>4164</v>
      </c>
      <c r="C651" s="50" t="s">
        <v>421</v>
      </c>
      <c r="D651" s="47" t="s">
        <v>3014</v>
      </c>
      <c r="E651" s="48">
        <v>874.92</v>
      </c>
      <c r="F651" s="48">
        <f t="shared" si="10"/>
        <v>732.15</v>
      </c>
    </row>
    <row r="652" spans="1:6">
      <c r="A652" s="45"/>
      <c r="B652" s="46" t="s">
        <v>4165</v>
      </c>
      <c r="C652" s="46" t="s">
        <v>4166</v>
      </c>
      <c r="D652" s="47" t="s">
        <v>3014</v>
      </c>
      <c r="E652" s="48">
        <v>444.6</v>
      </c>
      <c r="F652" s="48">
        <f t="shared" si="10"/>
        <v>372.05</v>
      </c>
    </row>
    <row r="653" spans="1:6">
      <c r="A653" s="45"/>
      <c r="B653" s="46" t="s">
        <v>4167</v>
      </c>
      <c r="C653" s="50" t="s">
        <v>2152</v>
      </c>
      <c r="D653" s="47" t="s">
        <v>3014</v>
      </c>
      <c r="E653" s="48">
        <v>624.02</v>
      </c>
      <c r="F653" s="48">
        <f t="shared" si="10"/>
        <v>522.19000000000005</v>
      </c>
    </row>
    <row r="654" spans="1:6">
      <c r="A654" s="45"/>
      <c r="B654" s="46" t="s">
        <v>4168</v>
      </c>
      <c r="C654" s="50" t="s">
        <v>426</v>
      </c>
      <c r="D654" s="47" t="s">
        <v>3014</v>
      </c>
      <c r="E654" s="48">
        <v>1067.8800000000001</v>
      </c>
      <c r="F654" s="48">
        <f t="shared" si="10"/>
        <v>893.62</v>
      </c>
    </row>
    <row r="655" spans="1:6">
      <c r="A655" s="45"/>
      <c r="B655" s="46" t="s">
        <v>4169</v>
      </c>
      <c r="C655" s="50" t="s">
        <v>4170</v>
      </c>
      <c r="D655" s="47" t="s">
        <v>3014</v>
      </c>
      <c r="E655" s="48">
        <v>593.51</v>
      </c>
      <c r="F655" s="48">
        <f t="shared" si="10"/>
        <v>496.66</v>
      </c>
    </row>
    <row r="656" spans="1:6">
      <c r="A656" s="45"/>
      <c r="B656" s="46" t="s">
        <v>4171</v>
      </c>
      <c r="C656" s="50" t="s">
        <v>2154</v>
      </c>
      <c r="D656" s="47" t="s">
        <v>3014</v>
      </c>
      <c r="E656" s="48">
        <v>1790.58</v>
      </c>
      <c r="F656" s="48">
        <f t="shared" si="10"/>
        <v>1498.39</v>
      </c>
    </row>
    <row r="657" spans="1:6">
      <c r="A657" s="45"/>
      <c r="B657" s="46" t="s">
        <v>4172</v>
      </c>
      <c r="C657" s="50" t="s">
        <v>2155</v>
      </c>
      <c r="D657" s="47" t="s">
        <v>3014</v>
      </c>
      <c r="E657" s="48">
        <v>1994.13</v>
      </c>
      <c r="F657" s="48">
        <f t="shared" si="10"/>
        <v>1668.73</v>
      </c>
    </row>
    <row r="658" spans="1:6">
      <c r="A658" s="45"/>
      <c r="B658" s="46" t="s">
        <v>4173</v>
      </c>
      <c r="C658" s="50" t="s">
        <v>4174</v>
      </c>
      <c r="D658" s="47" t="s">
        <v>3014</v>
      </c>
      <c r="E658" s="48">
        <v>1070.72</v>
      </c>
      <c r="F658" s="48">
        <f t="shared" si="10"/>
        <v>896</v>
      </c>
    </row>
    <row r="659" spans="1:6">
      <c r="A659" s="45"/>
      <c r="B659" s="46" t="s">
        <v>4175</v>
      </c>
      <c r="C659" s="50" t="s">
        <v>4176</v>
      </c>
      <c r="D659" s="47" t="s">
        <v>3014</v>
      </c>
      <c r="E659" s="48">
        <v>1108.04</v>
      </c>
      <c r="F659" s="48">
        <f t="shared" si="10"/>
        <v>927.23</v>
      </c>
    </row>
    <row r="660" spans="1:6">
      <c r="A660" s="45"/>
      <c r="B660" s="46" t="s">
        <v>4177</v>
      </c>
      <c r="C660" s="50" t="s">
        <v>4178</v>
      </c>
      <c r="D660" s="47" t="s">
        <v>3014</v>
      </c>
      <c r="E660" s="48">
        <v>1147.6099999999999</v>
      </c>
      <c r="F660" s="48">
        <f t="shared" si="10"/>
        <v>960.34</v>
      </c>
    </row>
    <row r="661" spans="1:6">
      <c r="A661" s="45"/>
      <c r="B661" s="46" t="s">
        <v>4179</v>
      </c>
      <c r="C661" s="50" t="s">
        <v>4180</v>
      </c>
      <c r="D661" s="47" t="s">
        <v>3014</v>
      </c>
      <c r="E661" s="48">
        <v>1293.9000000000001</v>
      </c>
      <c r="F661" s="48">
        <f t="shared" si="10"/>
        <v>1082.76</v>
      </c>
    </row>
    <row r="662" spans="1:6">
      <c r="A662" s="45"/>
      <c r="B662" s="46" t="s">
        <v>4181</v>
      </c>
      <c r="C662" s="50" t="s">
        <v>4182</v>
      </c>
      <c r="D662" s="47" t="s">
        <v>3014</v>
      </c>
      <c r="E662" s="48">
        <v>648.42999999999995</v>
      </c>
      <c r="F662" s="48">
        <f t="shared" si="10"/>
        <v>542.62</v>
      </c>
    </row>
    <row r="663" spans="1:6">
      <c r="A663" s="45"/>
      <c r="B663" s="46" t="s">
        <v>4183</v>
      </c>
      <c r="C663" s="51" t="s">
        <v>4184</v>
      </c>
      <c r="D663" s="47" t="s">
        <v>2929</v>
      </c>
      <c r="E663" s="48">
        <v>7627.07</v>
      </c>
      <c r="F663" s="48">
        <f t="shared" si="10"/>
        <v>6382.49</v>
      </c>
    </row>
    <row r="664" spans="1:6">
      <c r="A664" s="45"/>
      <c r="B664" s="46" t="s">
        <v>4185</v>
      </c>
      <c r="C664" s="46" t="s">
        <v>4186</v>
      </c>
      <c r="D664" s="47" t="s">
        <v>2929</v>
      </c>
      <c r="E664" s="48">
        <v>3.67</v>
      </c>
      <c r="F664" s="48">
        <f t="shared" si="10"/>
        <v>3.07</v>
      </c>
    </row>
    <row r="665" spans="1:6">
      <c r="A665" s="45"/>
      <c r="B665" s="46" t="s">
        <v>4187</v>
      </c>
      <c r="C665" s="46" t="s">
        <v>3072</v>
      </c>
      <c r="D665" s="47" t="s">
        <v>2966</v>
      </c>
      <c r="E665" s="48">
        <v>636.38</v>
      </c>
      <c r="F665" s="48">
        <f t="shared" si="10"/>
        <v>532.54</v>
      </c>
    </row>
    <row r="666" spans="1:6">
      <c r="A666" s="45"/>
      <c r="B666" s="46" t="s">
        <v>4188</v>
      </c>
      <c r="C666" s="46" t="s">
        <v>4189</v>
      </c>
      <c r="D666" s="47" t="s">
        <v>2926</v>
      </c>
      <c r="E666" s="48">
        <v>28.53</v>
      </c>
      <c r="F666" s="48">
        <f t="shared" si="10"/>
        <v>23.87</v>
      </c>
    </row>
    <row r="667" spans="1:6">
      <c r="A667" s="45"/>
      <c r="B667" s="46" t="s">
        <v>4190</v>
      </c>
      <c r="C667" s="46" t="s">
        <v>4191</v>
      </c>
      <c r="D667" s="47" t="s">
        <v>2926</v>
      </c>
      <c r="E667" s="48">
        <v>8.39</v>
      </c>
      <c r="F667" s="48">
        <f t="shared" si="10"/>
        <v>7.02</v>
      </c>
    </row>
    <row r="668" spans="1:6">
      <c r="A668" s="45"/>
      <c r="B668" s="46" t="s">
        <v>4192</v>
      </c>
      <c r="C668" s="46" t="s">
        <v>4193</v>
      </c>
      <c r="D668" s="47" t="s">
        <v>2929</v>
      </c>
      <c r="E668" s="48">
        <v>48.92</v>
      </c>
      <c r="F668" s="48">
        <f t="shared" si="10"/>
        <v>40.94</v>
      </c>
    </row>
    <row r="669" spans="1:6">
      <c r="A669" s="45"/>
      <c r="B669" s="46" t="s">
        <v>4194</v>
      </c>
      <c r="C669" s="46" t="s">
        <v>4195</v>
      </c>
      <c r="D669" s="47" t="s">
        <v>2929</v>
      </c>
      <c r="E669" s="48">
        <v>14.78</v>
      </c>
      <c r="F669" s="48">
        <f t="shared" si="10"/>
        <v>12.37</v>
      </c>
    </row>
    <row r="670" spans="1:6">
      <c r="A670" s="45"/>
      <c r="B670" s="46" t="s">
        <v>4196</v>
      </c>
      <c r="C670" s="46" t="s">
        <v>4197</v>
      </c>
      <c r="D670" s="47" t="s">
        <v>2929</v>
      </c>
      <c r="E670" s="48">
        <v>11.82</v>
      </c>
      <c r="F670" s="48">
        <f t="shared" si="10"/>
        <v>9.89</v>
      </c>
    </row>
    <row r="671" spans="1:6">
      <c r="A671" s="45"/>
      <c r="B671" s="46" t="s">
        <v>4198</v>
      </c>
      <c r="C671" s="46" t="s">
        <v>4199</v>
      </c>
      <c r="D671" s="47" t="s">
        <v>2929</v>
      </c>
      <c r="E671" s="48">
        <v>4.1399999999999997</v>
      </c>
      <c r="F671" s="48">
        <f t="shared" si="10"/>
        <v>3.46</v>
      </c>
    </row>
    <row r="672" spans="1:6">
      <c r="A672" s="45"/>
      <c r="B672" s="46" t="s">
        <v>4200</v>
      </c>
      <c r="C672" s="46" t="s">
        <v>4201</v>
      </c>
      <c r="D672" s="47" t="s">
        <v>3014</v>
      </c>
      <c r="E672" s="48">
        <v>32.61</v>
      </c>
      <c r="F672" s="48">
        <f t="shared" si="10"/>
        <v>27.29</v>
      </c>
    </row>
    <row r="673" spans="1:6">
      <c r="A673" s="45"/>
      <c r="B673" s="46" t="s">
        <v>4202</v>
      </c>
      <c r="C673" s="46" t="s">
        <v>3074</v>
      </c>
      <c r="D673" s="47" t="s">
        <v>2966</v>
      </c>
      <c r="E673" s="48">
        <v>636.38</v>
      </c>
      <c r="F673" s="48">
        <f t="shared" si="10"/>
        <v>532.54</v>
      </c>
    </row>
    <row r="674" spans="1:6">
      <c r="A674" s="45"/>
      <c r="B674" s="46" t="s">
        <v>4203</v>
      </c>
      <c r="C674" s="46" t="s">
        <v>4204</v>
      </c>
      <c r="D674" s="47" t="s">
        <v>2926</v>
      </c>
      <c r="E674" s="48">
        <v>40.76</v>
      </c>
      <c r="F674" s="48">
        <f t="shared" si="10"/>
        <v>34.11</v>
      </c>
    </row>
    <row r="675" spans="1:6">
      <c r="A675" s="45"/>
      <c r="B675" s="46" t="s">
        <v>4205</v>
      </c>
      <c r="C675" s="46" t="s">
        <v>4206</v>
      </c>
      <c r="D675" s="47" t="s">
        <v>2929</v>
      </c>
      <c r="E675" s="48">
        <v>53</v>
      </c>
      <c r="F675" s="48">
        <f t="shared" si="10"/>
        <v>44.35</v>
      </c>
    </row>
    <row r="676" spans="1:6">
      <c r="A676" s="45"/>
      <c r="B676" s="46" t="s">
        <v>4207</v>
      </c>
      <c r="C676" s="46" t="s">
        <v>4208</v>
      </c>
      <c r="D676" s="47" t="s">
        <v>2926</v>
      </c>
      <c r="E676" s="48">
        <v>11.03</v>
      </c>
      <c r="F676" s="48">
        <f t="shared" si="10"/>
        <v>9.23</v>
      </c>
    </row>
    <row r="677" spans="1:6">
      <c r="A677" s="45"/>
      <c r="B677" s="46" t="s">
        <v>4209</v>
      </c>
      <c r="C677" s="46" t="s">
        <v>4210</v>
      </c>
      <c r="D677" s="47" t="s">
        <v>3014</v>
      </c>
      <c r="E677" s="48">
        <v>35.479999999999997</v>
      </c>
      <c r="F677" s="48">
        <f t="shared" si="10"/>
        <v>29.69</v>
      </c>
    </row>
    <row r="678" spans="1:6">
      <c r="A678" s="45"/>
      <c r="B678" s="46" t="s">
        <v>4211</v>
      </c>
      <c r="C678" s="46" t="s">
        <v>4212</v>
      </c>
      <c r="D678" s="47" t="s">
        <v>2929</v>
      </c>
      <c r="E678" s="48">
        <v>32.53</v>
      </c>
      <c r="F678" s="48">
        <f t="shared" si="10"/>
        <v>27.22</v>
      </c>
    </row>
    <row r="679" spans="1:6">
      <c r="A679" s="45"/>
      <c r="B679" s="46" t="s">
        <v>4213</v>
      </c>
      <c r="C679" s="46" t="s">
        <v>4214</v>
      </c>
      <c r="D679" s="47" t="s">
        <v>2929</v>
      </c>
      <c r="E679" s="48">
        <v>5.91</v>
      </c>
      <c r="F679" s="48">
        <f t="shared" si="10"/>
        <v>4.95</v>
      </c>
    </row>
    <row r="680" spans="1:6">
      <c r="A680" s="45"/>
      <c r="B680" s="46" t="s">
        <v>4215</v>
      </c>
      <c r="C680" s="46" t="s">
        <v>4216</v>
      </c>
      <c r="D680" s="47" t="s">
        <v>3014</v>
      </c>
      <c r="E680" s="48">
        <v>32.61</v>
      </c>
      <c r="F680" s="48">
        <f t="shared" si="10"/>
        <v>27.29</v>
      </c>
    </row>
    <row r="681" spans="1:6">
      <c r="A681" s="45"/>
      <c r="B681" s="46" t="s">
        <v>4217</v>
      </c>
      <c r="C681" s="46" t="s">
        <v>4218</v>
      </c>
      <c r="D681" s="47" t="s">
        <v>2966</v>
      </c>
      <c r="E681" s="48">
        <v>636.38</v>
      </c>
      <c r="F681" s="48">
        <f t="shared" si="10"/>
        <v>532.54</v>
      </c>
    </row>
    <row r="682" spans="1:6">
      <c r="A682" s="45"/>
      <c r="B682" s="46" t="s">
        <v>4219</v>
      </c>
      <c r="C682" s="46" t="s">
        <v>4220</v>
      </c>
      <c r="D682" s="47" t="s">
        <v>2926</v>
      </c>
      <c r="E682" s="48">
        <v>1786.6</v>
      </c>
      <c r="F682" s="48">
        <f t="shared" si="10"/>
        <v>1495.06</v>
      </c>
    </row>
    <row r="683" spans="1:6">
      <c r="A683" s="45"/>
      <c r="B683" s="46" t="s">
        <v>4221</v>
      </c>
      <c r="C683" s="46" t="s">
        <v>4222</v>
      </c>
      <c r="D683" s="47" t="s">
        <v>2926</v>
      </c>
      <c r="E683" s="48">
        <v>1621.37</v>
      </c>
      <c r="F683" s="48">
        <f t="shared" si="10"/>
        <v>1356.79</v>
      </c>
    </row>
    <row r="684" spans="1:6">
      <c r="A684" s="45"/>
      <c r="B684" s="46" t="s">
        <v>4223</v>
      </c>
      <c r="C684" s="46" t="s">
        <v>4224</v>
      </c>
      <c r="D684" s="47" t="s">
        <v>2926</v>
      </c>
      <c r="E684" s="48">
        <v>1280.46</v>
      </c>
      <c r="F684" s="48">
        <f t="shared" si="10"/>
        <v>1071.51</v>
      </c>
    </row>
    <row r="685" spans="1:6">
      <c r="A685" s="45"/>
      <c r="B685" s="46" t="s">
        <v>4225</v>
      </c>
      <c r="C685" s="46" t="s">
        <v>4226</v>
      </c>
      <c r="D685" s="47" t="s">
        <v>2926</v>
      </c>
      <c r="E685" s="48">
        <v>500.3</v>
      </c>
      <c r="F685" s="48">
        <f t="shared" si="10"/>
        <v>418.66</v>
      </c>
    </row>
    <row r="686" spans="1:6">
      <c r="A686" s="45"/>
      <c r="B686" s="46" t="s">
        <v>4227</v>
      </c>
      <c r="C686" s="46" t="s">
        <v>4228</v>
      </c>
      <c r="D686" s="47" t="s">
        <v>2926</v>
      </c>
      <c r="E686" s="48">
        <v>1351.98</v>
      </c>
      <c r="F686" s="48">
        <f t="shared" si="10"/>
        <v>1131.3599999999999</v>
      </c>
    </row>
    <row r="687" spans="1:6">
      <c r="A687" s="45"/>
      <c r="B687" s="46" t="s">
        <v>4229</v>
      </c>
      <c r="C687" s="46" t="s">
        <v>4230</v>
      </c>
      <c r="D687" s="47" t="s">
        <v>2926</v>
      </c>
      <c r="E687" s="48">
        <v>475.48</v>
      </c>
      <c r="F687" s="48">
        <f t="shared" si="10"/>
        <v>397.89</v>
      </c>
    </row>
    <row r="688" spans="1:6">
      <c r="A688" s="45"/>
      <c r="B688" s="46" t="s">
        <v>4231</v>
      </c>
      <c r="C688" s="46" t="s">
        <v>4232</v>
      </c>
      <c r="D688" s="47" t="s">
        <v>2926</v>
      </c>
      <c r="E688" s="48">
        <v>948.41</v>
      </c>
      <c r="F688" s="48">
        <f t="shared" si="10"/>
        <v>793.65</v>
      </c>
    </row>
    <row r="689" spans="1:6">
      <c r="A689" s="45"/>
      <c r="B689" s="46" t="s">
        <v>4233</v>
      </c>
      <c r="C689" s="46" t="s">
        <v>4234</v>
      </c>
      <c r="D689" s="47" t="s">
        <v>2926</v>
      </c>
      <c r="E689" s="48">
        <v>927</v>
      </c>
      <c r="F689" s="48">
        <f t="shared" si="10"/>
        <v>775.73</v>
      </c>
    </row>
    <row r="690" spans="1:6">
      <c r="A690" s="45"/>
      <c r="B690" s="46" t="s">
        <v>4235</v>
      </c>
      <c r="C690" s="46" t="s">
        <v>4236</v>
      </c>
      <c r="D690" s="47" t="s">
        <v>2926</v>
      </c>
      <c r="E690" s="48">
        <v>241.62</v>
      </c>
      <c r="F690" s="48">
        <f t="shared" si="10"/>
        <v>202.19</v>
      </c>
    </row>
    <row r="691" spans="1:6">
      <c r="A691" s="45"/>
      <c r="B691" s="46" t="s">
        <v>4237</v>
      </c>
      <c r="C691" s="46" t="s">
        <v>4238</v>
      </c>
      <c r="D691" s="47" t="s">
        <v>2926</v>
      </c>
      <c r="E691" s="48">
        <v>398.84</v>
      </c>
      <c r="F691" s="48">
        <f t="shared" si="10"/>
        <v>333.76</v>
      </c>
    </row>
    <row r="692" spans="1:6">
      <c r="A692" s="45"/>
      <c r="B692" s="46" t="s">
        <v>4239</v>
      </c>
      <c r="C692" s="46" t="s">
        <v>4240</v>
      </c>
      <c r="D692" s="47" t="s">
        <v>3014</v>
      </c>
      <c r="E692" s="48">
        <v>41.61</v>
      </c>
      <c r="F692" s="48">
        <f t="shared" si="10"/>
        <v>34.82</v>
      </c>
    </row>
    <row r="693" spans="1:6">
      <c r="A693" s="45"/>
      <c r="B693" s="46" t="s">
        <v>4241</v>
      </c>
      <c r="C693" s="46" t="s">
        <v>4242</v>
      </c>
      <c r="D693" s="47" t="s">
        <v>2929</v>
      </c>
      <c r="E693" s="48">
        <v>36.19</v>
      </c>
      <c r="F693" s="48">
        <f t="shared" si="10"/>
        <v>30.28</v>
      </c>
    </row>
    <row r="694" spans="1:6">
      <c r="A694" s="45"/>
      <c r="B694" s="46" t="s">
        <v>4243</v>
      </c>
      <c r="C694" s="46" t="s">
        <v>4244</v>
      </c>
      <c r="D694" s="47" t="s">
        <v>2929</v>
      </c>
      <c r="E694" s="48">
        <v>115.31</v>
      </c>
      <c r="F694" s="48">
        <f t="shared" si="10"/>
        <v>96.49</v>
      </c>
    </row>
    <row r="695" spans="1:6">
      <c r="A695" s="45"/>
      <c r="B695" s="46" t="s">
        <v>4245</v>
      </c>
      <c r="C695" s="46" t="s">
        <v>4246</v>
      </c>
      <c r="D695" s="47" t="s">
        <v>2929</v>
      </c>
      <c r="E695" s="48">
        <v>45.66</v>
      </c>
      <c r="F695" s="48">
        <f t="shared" si="10"/>
        <v>38.21</v>
      </c>
    </row>
    <row r="696" spans="1:6">
      <c r="A696" s="45"/>
      <c r="B696" s="46" t="s">
        <v>4247</v>
      </c>
      <c r="C696" s="46" t="s">
        <v>4248</v>
      </c>
      <c r="D696" s="47" t="s">
        <v>2926</v>
      </c>
      <c r="E696" s="48">
        <v>10.09</v>
      </c>
      <c r="F696" s="48">
        <f t="shared" si="10"/>
        <v>8.44</v>
      </c>
    </row>
    <row r="697" spans="1:6">
      <c r="A697" s="45"/>
      <c r="B697" s="46" t="s">
        <v>4249</v>
      </c>
      <c r="C697" s="46" t="s">
        <v>4250</v>
      </c>
      <c r="D697" s="47" t="s">
        <v>3103</v>
      </c>
      <c r="E697" s="48">
        <v>79.459999999999994</v>
      </c>
      <c r="F697" s="48">
        <f t="shared" si="10"/>
        <v>66.489999999999995</v>
      </c>
    </row>
    <row r="698" spans="1:6">
      <c r="A698" s="45"/>
      <c r="B698" s="46" t="s">
        <v>4251</v>
      </c>
      <c r="C698" s="46" t="s">
        <v>4252</v>
      </c>
      <c r="D698" s="47" t="s">
        <v>2926</v>
      </c>
      <c r="E698" s="48">
        <v>1143.53</v>
      </c>
      <c r="F698" s="48">
        <f t="shared" si="10"/>
        <v>956.93</v>
      </c>
    </row>
    <row r="699" spans="1:6">
      <c r="A699" s="45"/>
      <c r="B699" s="46" t="s">
        <v>4253</v>
      </c>
      <c r="C699" s="46" t="s">
        <v>4254</v>
      </c>
      <c r="D699" s="47" t="s">
        <v>2926</v>
      </c>
      <c r="E699" s="48">
        <v>386.8</v>
      </c>
      <c r="F699" s="48">
        <f t="shared" si="10"/>
        <v>323.68</v>
      </c>
    </row>
    <row r="700" spans="1:6">
      <c r="A700" s="45"/>
      <c r="B700" s="46" t="s">
        <v>4255</v>
      </c>
      <c r="C700" s="46" t="s">
        <v>4256</v>
      </c>
      <c r="D700" s="47" t="s">
        <v>2926</v>
      </c>
      <c r="E700" s="48">
        <v>827.37</v>
      </c>
      <c r="F700" s="48">
        <f t="shared" si="10"/>
        <v>692.36</v>
      </c>
    </row>
    <row r="701" spans="1:6">
      <c r="A701" s="45"/>
      <c r="B701" s="46" t="s">
        <v>4257</v>
      </c>
      <c r="C701" s="46" t="s">
        <v>4258</v>
      </c>
      <c r="D701" s="47" t="s">
        <v>2926</v>
      </c>
      <c r="E701" s="48">
        <v>1705.48</v>
      </c>
      <c r="F701" s="48">
        <f t="shared" si="10"/>
        <v>1427.18</v>
      </c>
    </row>
    <row r="702" spans="1:6">
      <c r="A702" s="45"/>
      <c r="B702" s="46" t="s">
        <v>4259</v>
      </c>
      <c r="C702" s="46" t="s">
        <v>4260</v>
      </c>
      <c r="D702" s="47" t="s">
        <v>3014</v>
      </c>
      <c r="E702" s="48">
        <v>51.61</v>
      </c>
      <c r="F702" s="48">
        <f t="shared" si="10"/>
        <v>43.19</v>
      </c>
    </row>
    <row r="703" spans="1:6">
      <c r="A703" s="45"/>
      <c r="B703" s="46" t="s">
        <v>4261</v>
      </c>
      <c r="C703" s="46" t="s">
        <v>4262</v>
      </c>
      <c r="D703" s="47" t="s">
        <v>2929</v>
      </c>
      <c r="E703" s="48">
        <v>25.69</v>
      </c>
      <c r="F703" s="48">
        <f t="shared" si="10"/>
        <v>21.5</v>
      </c>
    </row>
    <row r="704" spans="1:6">
      <c r="A704" s="45"/>
      <c r="B704" s="46" t="s">
        <v>4263</v>
      </c>
      <c r="C704" s="46" t="s">
        <v>4264</v>
      </c>
      <c r="D704" s="47" t="s">
        <v>2966</v>
      </c>
      <c r="E704" s="48">
        <v>636.38</v>
      </c>
      <c r="F704" s="48">
        <f t="shared" si="10"/>
        <v>532.54</v>
      </c>
    </row>
    <row r="705" spans="1:6">
      <c r="A705" s="45"/>
      <c r="B705" s="46" t="s">
        <v>4265</v>
      </c>
      <c r="C705" s="46" t="s">
        <v>4266</v>
      </c>
      <c r="D705" s="47" t="s">
        <v>2926</v>
      </c>
      <c r="E705" s="48">
        <v>209.71</v>
      </c>
      <c r="F705" s="48">
        <f t="shared" si="10"/>
        <v>175.49</v>
      </c>
    </row>
    <row r="706" spans="1:6">
      <c r="A706" s="45"/>
      <c r="B706" s="46" t="s">
        <v>4267</v>
      </c>
      <c r="C706" s="46" t="s">
        <v>4268</v>
      </c>
      <c r="D706" s="47" t="s">
        <v>2926</v>
      </c>
      <c r="E706" s="48">
        <v>223.16</v>
      </c>
      <c r="F706" s="48">
        <f t="shared" si="10"/>
        <v>186.74</v>
      </c>
    </row>
    <row r="707" spans="1:6">
      <c r="A707" s="45"/>
      <c r="B707" s="46" t="s">
        <v>4269</v>
      </c>
      <c r="C707" s="46" t="s">
        <v>4270</v>
      </c>
      <c r="D707" s="47" t="s">
        <v>2926</v>
      </c>
      <c r="E707" s="48">
        <v>236.6</v>
      </c>
      <c r="F707" s="48">
        <f t="shared" si="10"/>
        <v>197.99</v>
      </c>
    </row>
    <row r="708" spans="1:6">
      <c r="A708" s="45"/>
      <c r="B708" s="46" t="s">
        <v>4271</v>
      </c>
      <c r="C708" s="46" t="s">
        <v>4272</v>
      </c>
      <c r="D708" s="47" t="s">
        <v>2926</v>
      </c>
      <c r="E708" s="48">
        <v>258.14999999999998</v>
      </c>
      <c r="F708" s="48">
        <f t="shared" si="10"/>
        <v>216.03</v>
      </c>
    </row>
    <row r="709" spans="1:6">
      <c r="A709" s="45"/>
      <c r="B709" s="46" t="s">
        <v>4273</v>
      </c>
      <c r="C709" s="46" t="s">
        <v>4274</v>
      </c>
      <c r="D709" s="47" t="s">
        <v>2926</v>
      </c>
      <c r="E709" s="48">
        <v>149.21</v>
      </c>
      <c r="F709" s="48">
        <f t="shared" si="10"/>
        <v>124.86</v>
      </c>
    </row>
    <row r="710" spans="1:6">
      <c r="A710" s="45"/>
      <c r="B710" s="46" t="s">
        <v>4275</v>
      </c>
      <c r="C710" s="46" t="s">
        <v>4276</v>
      </c>
      <c r="D710" s="47" t="s">
        <v>2926</v>
      </c>
      <c r="E710" s="48">
        <v>162.66</v>
      </c>
      <c r="F710" s="48">
        <f t="shared" si="10"/>
        <v>136.12</v>
      </c>
    </row>
    <row r="711" spans="1:6">
      <c r="A711" s="45"/>
      <c r="B711" s="46" t="s">
        <v>4277</v>
      </c>
      <c r="C711" s="46" t="s">
        <v>4278</v>
      </c>
      <c r="D711" s="47" t="s">
        <v>2926</v>
      </c>
      <c r="E711" s="48">
        <v>176.1</v>
      </c>
      <c r="F711" s="48">
        <f t="shared" si="10"/>
        <v>147.36000000000001</v>
      </c>
    </row>
    <row r="712" spans="1:6">
      <c r="A712" s="45"/>
      <c r="B712" s="46" t="s">
        <v>4279</v>
      </c>
      <c r="C712" s="46" t="s">
        <v>4280</v>
      </c>
      <c r="D712" s="47" t="s">
        <v>2926</v>
      </c>
      <c r="E712" s="48">
        <v>192.32</v>
      </c>
      <c r="F712" s="48">
        <f t="shared" ref="F712:F775" si="11">ROUND((E712*100)/119.5,2)</f>
        <v>160.94</v>
      </c>
    </row>
    <row r="713" spans="1:6">
      <c r="A713" s="45"/>
      <c r="B713" s="46" t="s">
        <v>4281</v>
      </c>
      <c r="C713" s="46" t="s">
        <v>4282</v>
      </c>
      <c r="D713" s="47" t="s">
        <v>2926</v>
      </c>
      <c r="E713" s="48">
        <v>117.97</v>
      </c>
      <c r="F713" s="48">
        <f t="shared" si="11"/>
        <v>98.72</v>
      </c>
    </row>
    <row r="714" spans="1:6">
      <c r="A714" s="45"/>
      <c r="B714" s="46" t="s">
        <v>4283</v>
      </c>
      <c r="C714" s="46" t="s">
        <v>4284</v>
      </c>
      <c r="D714" s="47" t="s">
        <v>2926</v>
      </c>
      <c r="E714" s="48">
        <v>37.86</v>
      </c>
      <c r="F714" s="48">
        <f t="shared" si="11"/>
        <v>31.68</v>
      </c>
    </row>
    <row r="715" spans="1:6">
      <c r="A715" s="45"/>
      <c r="B715" s="46" t="s">
        <v>4285</v>
      </c>
      <c r="C715" s="46" t="s">
        <v>4286</v>
      </c>
      <c r="D715" s="47" t="s">
        <v>2926</v>
      </c>
      <c r="E715" s="48">
        <v>25.59</v>
      </c>
      <c r="F715" s="48">
        <f t="shared" si="11"/>
        <v>21.41</v>
      </c>
    </row>
    <row r="716" spans="1:6" ht="25.5">
      <c r="A716" s="45"/>
      <c r="B716" s="46" t="s">
        <v>4287</v>
      </c>
      <c r="C716" s="50" t="s">
        <v>4288</v>
      </c>
      <c r="D716" s="47" t="s">
        <v>2926</v>
      </c>
      <c r="E716" s="48">
        <v>61.52</v>
      </c>
      <c r="F716" s="48">
        <f t="shared" si="11"/>
        <v>51.48</v>
      </c>
    </row>
    <row r="717" spans="1:6">
      <c r="A717" s="45"/>
      <c r="B717" s="46" t="s">
        <v>4289</v>
      </c>
      <c r="C717" s="46" t="s">
        <v>4290</v>
      </c>
      <c r="D717" s="47" t="s">
        <v>2969</v>
      </c>
      <c r="E717" s="48">
        <v>7168.64</v>
      </c>
      <c r="F717" s="48">
        <f t="shared" si="11"/>
        <v>5998.86</v>
      </c>
    </row>
    <row r="718" spans="1:6">
      <c r="A718" s="45"/>
      <c r="B718" s="46" t="s">
        <v>4291</v>
      </c>
      <c r="C718" s="46" t="s">
        <v>4292</v>
      </c>
      <c r="D718" s="47" t="s">
        <v>2966</v>
      </c>
      <c r="E718" s="48">
        <v>636.38</v>
      </c>
      <c r="F718" s="48">
        <f t="shared" si="11"/>
        <v>532.54</v>
      </c>
    </row>
    <row r="719" spans="1:6">
      <c r="A719" s="45"/>
      <c r="B719" s="46" t="s">
        <v>4293</v>
      </c>
      <c r="C719" s="51" t="s">
        <v>2148</v>
      </c>
      <c r="D719" s="47" t="s">
        <v>3103</v>
      </c>
      <c r="E719" s="48">
        <v>31.41</v>
      </c>
      <c r="F719" s="48">
        <f t="shared" si="11"/>
        <v>26.28</v>
      </c>
    </row>
    <row r="720" spans="1:6">
      <c r="A720" s="45"/>
      <c r="B720" s="46" t="s">
        <v>4294</v>
      </c>
      <c r="C720" s="51" t="s">
        <v>2149</v>
      </c>
      <c r="D720" s="47" t="s">
        <v>3103</v>
      </c>
      <c r="E720" s="48">
        <v>34.65</v>
      </c>
      <c r="F720" s="48">
        <f t="shared" si="11"/>
        <v>29</v>
      </c>
    </row>
    <row r="721" spans="1:6">
      <c r="A721" s="45"/>
      <c r="B721" s="46" t="s">
        <v>4295</v>
      </c>
      <c r="C721" s="46" t="s">
        <v>4292</v>
      </c>
      <c r="D721" s="47" t="s">
        <v>2966</v>
      </c>
      <c r="E721" s="48">
        <v>636.38</v>
      </c>
      <c r="F721" s="48">
        <f t="shared" si="11"/>
        <v>532.54</v>
      </c>
    </row>
    <row r="722" spans="1:6">
      <c r="A722" s="45"/>
      <c r="B722" s="46" t="s">
        <v>4296</v>
      </c>
      <c r="C722" s="46" t="s">
        <v>4297</v>
      </c>
      <c r="D722" s="47" t="s">
        <v>2926</v>
      </c>
      <c r="E722" s="48">
        <v>97.01</v>
      </c>
      <c r="F722" s="48">
        <f t="shared" si="11"/>
        <v>81.180000000000007</v>
      </c>
    </row>
    <row r="723" spans="1:6">
      <c r="A723" s="45"/>
      <c r="B723" s="46" t="s">
        <v>4298</v>
      </c>
      <c r="C723" s="46" t="s">
        <v>4299</v>
      </c>
      <c r="D723" s="47" t="s">
        <v>2926</v>
      </c>
      <c r="E723" s="48">
        <v>89.59</v>
      </c>
      <c r="F723" s="48">
        <f t="shared" si="11"/>
        <v>74.97</v>
      </c>
    </row>
    <row r="724" spans="1:6">
      <c r="A724" s="45"/>
      <c r="B724" s="46" t="s">
        <v>4300</v>
      </c>
      <c r="C724" s="46" t="s">
        <v>4301</v>
      </c>
      <c r="D724" s="47" t="s">
        <v>2926</v>
      </c>
      <c r="E724" s="48">
        <v>130.94999999999999</v>
      </c>
      <c r="F724" s="48">
        <f t="shared" si="11"/>
        <v>109.58</v>
      </c>
    </row>
    <row r="725" spans="1:6">
      <c r="A725" s="45"/>
      <c r="B725" s="46" t="s">
        <v>4302</v>
      </c>
      <c r="C725" s="46" t="s">
        <v>4303</v>
      </c>
      <c r="D725" s="47" t="s">
        <v>2926</v>
      </c>
      <c r="E725" s="48">
        <v>106.43</v>
      </c>
      <c r="F725" s="48">
        <f t="shared" si="11"/>
        <v>89.06</v>
      </c>
    </row>
    <row r="726" spans="1:6">
      <c r="A726" s="45"/>
      <c r="B726" s="46" t="s">
        <v>4304</v>
      </c>
      <c r="C726" s="46" t="s">
        <v>4305</v>
      </c>
      <c r="D726" s="47" t="s">
        <v>2966</v>
      </c>
      <c r="E726" s="48">
        <v>636.38</v>
      </c>
      <c r="F726" s="48">
        <f t="shared" si="11"/>
        <v>532.54</v>
      </c>
    </row>
    <row r="727" spans="1:6">
      <c r="A727" s="45"/>
      <c r="B727" s="46" t="s">
        <v>4306</v>
      </c>
      <c r="C727" s="46" t="s">
        <v>4307</v>
      </c>
      <c r="D727" s="47" t="s">
        <v>2926</v>
      </c>
      <c r="E727" s="48">
        <v>93.42</v>
      </c>
      <c r="F727" s="48">
        <f t="shared" si="11"/>
        <v>78.180000000000007</v>
      </c>
    </row>
    <row r="728" spans="1:6">
      <c r="A728" s="45"/>
      <c r="B728" s="46" t="s">
        <v>4308</v>
      </c>
      <c r="C728" s="46" t="s">
        <v>4309</v>
      </c>
      <c r="D728" s="47" t="s">
        <v>2926</v>
      </c>
      <c r="E728" s="48">
        <v>155.47999999999999</v>
      </c>
      <c r="F728" s="48">
        <f t="shared" si="11"/>
        <v>130.11000000000001</v>
      </c>
    </row>
    <row r="729" spans="1:6">
      <c r="A729" s="45"/>
      <c r="B729" s="46" t="s">
        <v>4310</v>
      </c>
      <c r="C729" s="46" t="s">
        <v>4311</v>
      </c>
      <c r="D729" s="47" t="s">
        <v>2926</v>
      </c>
      <c r="E729" s="48">
        <v>139.62</v>
      </c>
      <c r="F729" s="48">
        <f t="shared" si="11"/>
        <v>116.84</v>
      </c>
    </row>
    <row r="730" spans="1:6">
      <c r="A730" s="45"/>
      <c r="B730" s="46" t="s">
        <v>4312</v>
      </c>
      <c r="C730" s="46" t="s">
        <v>4313</v>
      </c>
      <c r="D730" s="47" t="s">
        <v>2926</v>
      </c>
      <c r="E730" s="48">
        <v>64.36</v>
      </c>
      <c r="F730" s="48">
        <f t="shared" si="11"/>
        <v>53.86</v>
      </c>
    </row>
    <row r="731" spans="1:6">
      <c r="A731" s="45"/>
      <c r="B731" s="46" t="s">
        <v>4314</v>
      </c>
      <c r="C731" s="46" t="s">
        <v>4315</v>
      </c>
      <c r="D731" s="47" t="s">
        <v>2926</v>
      </c>
      <c r="E731" s="48">
        <v>107.21</v>
      </c>
      <c r="F731" s="48">
        <f t="shared" si="11"/>
        <v>89.72</v>
      </c>
    </row>
    <row r="732" spans="1:6">
      <c r="A732" s="45"/>
      <c r="B732" s="46" t="s">
        <v>4316</v>
      </c>
      <c r="C732" s="46" t="s">
        <v>4317</v>
      </c>
      <c r="D732" s="47" t="s">
        <v>2926</v>
      </c>
      <c r="E732" s="48">
        <v>47.68</v>
      </c>
      <c r="F732" s="48">
        <f t="shared" si="11"/>
        <v>39.9</v>
      </c>
    </row>
    <row r="733" spans="1:6">
      <c r="A733" s="45"/>
      <c r="B733" s="46" t="s">
        <v>4318</v>
      </c>
      <c r="C733" s="46" t="s">
        <v>4319</v>
      </c>
      <c r="D733" s="47" t="s">
        <v>2926</v>
      </c>
      <c r="E733" s="48">
        <v>80.180000000000007</v>
      </c>
      <c r="F733" s="48">
        <f t="shared" si="11"/>
        <v>67.099999999999994</v>
      </c>
    </row>
    <row r="734" spans="1:6">
      <c r="A734" s="45"/>
      <c r="B734" s="46" t="s">
        <v>4320</v>
      </c>
      <c r="C734" s="46" t="s">
        <v>4321</v>
      </c>
      <c r="D734" s="47" t="s">
        <v>2926</v>
      </c>
      <c r="E734" s="48">
        <v>95.53</v>
      </c>
      <c r="F734" s="48">
        <f t="shared" si="11"/>
        <v>79.94</v>
      </c>
    </row>
    <row r="735" spans="1:6">
      <c r="A735" s="45"/>
      <c r="B735" s="46" t="s">
        <v>4322</v>
      </c>
      <c r="C735" s="46" t="s">
        <v>4323</v>
      </c>
      <c r="D735" s="47" t="s">
        <v>2926</v>
      </c>
      <c r="E735" s="48">
        <v>131.93</v>
      </c>
      <c r="F735" s="48">
        <f t="shared" si="11"/>
        <v>110.4</v>
      </c>
    </row>
    <row r="736" spans="1:6">
      <c r="A736" s="45"/>
      <c r="B736" s="46" t="s">
        <v>4324</v>
      </c>
      <c r="C736" s="50" t="s">
        <v>4325</v>
      </c>
      <c r="D736" s="47" t="s">
        <v>2926</v>
      </c>
      <c r="E736" s="48">
        <v>137.01</v>
      </c>
      <c r="F736" s="48">
        <f t="shared" si="11"/>
        <v>114.65</v>
      </c>
    </row>
    <row r="737" spans="1:6">
      <c r="A737" s="45"/>
      <c r="B737" s="46" t="s">
        <v>4326</v>
      </c>
      <c r="C737" s="50" t="s">
        <v>4327</v>
      </c>
      <c r="D737" s="47" t="s">
        <v>2926</v>
      </c>
      <c r="E737" s="48">
        <v>140.31</v>
      </c>
      <c r="F737" s="48">
        <f t="shared" si="11"/>
        <v>117.41</v>
      </c>
    </row>
    <row r="738" spans="1:6">
      <c r="A738" s="45"/>
      <c r="B738" s="46" t="s">
        <v>4328</v>
      </c>
      <c r="C738" s="50" t="s">
        <v>4329</v>
      </c>
      <c r="D738" s="47" t="s">
        <v>2926</v>
      </c>
      <c r="E738" s="48">
        <v>166.17</v>
      </c>
      <c r="F738" s="48">
        <f t="shared" si="11"/>
        <v>139.05000000000001</v>
      </c>
    </row>
    <row r="739" spans="1:6">
      <c r="A739" s="45"/>
      <c r="B739" s="46" t="s">
        <v>4330</v>
      </c>
      <c r="C739" s="46" t="s">
        <v>4331</v>
      </c>
      <c r="D739" s="47" t="s">
        <v>2926</v>
      </c>
      <c r="E739" s="48">
        <v>122.95</v>
      </c>
      <c r="F739" s="48">
        <f t="shared" si="11"/>
        <v>102.89</v>
      </c>
    </row>
    <row r="740" spans="1:6">
      <c r="A740" s="45"/>
      <c r="B740" s="46" t="s">
        <v>4332</v>
      </c>
      <c r="C740" s="50" t="s">
        <v>4333</v>
      </c>
      <c r="D740" s="47" t="s">
        <v>2926</v>
      </c>
      <c r="E740" s="48">
        <v>113.95</v>
      </c>
      <c r="F740" s="48">
        <f t="shared" si="11"/>
        <v>95.36</v>
      </c>
    </row>
    <row r="741" spans="1:6">
      <c r="A741" s="45"/>
      <c r="B741" s="46" t="s">
        <v>4334</v>
      </c>
      <c r="C741" s="50" t="s">
        <v>4335</v>
      </c>
      <c r="D741" s="47" t="s">
        <v>2926</v>
      </c>
      <c r="E741" s="48">
        <v>141.41</v>
      </c>
      <c r="F741" s="48">
        <f t="shared" si="11"/>
        <v>118.33</v>
      </c>
    </row>
    <row r="742" spans="1:6">
      <c r="A742" s="45"/>
      <c r="B742" s="46" t="s">
        <v>4336</v>
      </c>
      <c r="C742" s="50" t="s">
        <v>4337</v>
      </c>
      <c r="D742" s="47" t="s">
        <v>2926</v>
      </c>
      <c r="E742" s="48">
        <v>266.45</v>
      </c>
      <c r="F742" s="48">
        <f t="shared" si="11"/>
        <v>222.97</v>
      </c>
    </row>
    <row r="743" spans="1:6">
      <c r="A743" s="45"/>
      <c r="B743" s="46" t="s">
        <v>4338</v>
      </c>
      <c r="C743" s="50" t="s">
        <v>4339</v>
      </c>
      <c r="D743" s="47" t="s">
        <v>2926</v>
      </c>
      <c r="E743" s="48">
        <v>356.21</v>
      </c>
      <c r="F743" s="48">
        <f t="shared" si="11"/>
        <v>298.08</v>
      </c>
    </row>
    <row r="744" spans="1:6" ht="25.5">
      <c r="A744" s="45"/>
      <c r="B744" s="46" t="s">
        <v>4340</v>
      </c>
      <c r="C744" s="50" t="s">
        <v>2794</v>
      </c>
      <c r="D744" s="47" t="s">
        <v>2926</v>
      </c>
      <c r="E744" s="48">
        <v>217.96</v>
      </c>
      <c r="F744" s="48">
        <f t="shared" si="11"/>
        <v>182.39</v>
      </c>
    </row>
    <row r="745" spans="1:6" ht="25.5">
      <c r="A745" s="45"/>
      <c r="B745" s="46" t="s">
        <v>4341</v>
      </c>
      <c r="C745" s="50" t="s">
        <v>2796</v>
      </c>
      <c r="D745" s="47" t="s">
        <v>2926</v>
      </c>
      <c r="E745" s="48">
        <v>235.09</v>
      </c>
      <c r="F745" s="48">
        <f t="shared" si="11"/>
        <v>196.73</v>
      </c>
    </row>
    <row r="746" spans="1:6">
      <c r="A746" s="45"/>
      <c r="B746" s="46" t="s">
        <v>4342</v>
      </c>
      <c r="C746" s="51" t="s">
        <v>4343</v>
      </c>
      <c r="D746" s="47" t="s">
        <v>2926</v>
      </c>
      <c r="E746" s="48">
        <v>182.6</v>
      </c>
      <c r="F746" s="48">
        <f t="shared" si="11"/>
        <v>152.80000000000001</v>
      </c>
    </row>
    <row r="747" spans="1:6">
      <c r="A747" s="45"/>
      <c r="B747" s="46" t="s">
        <v>4344</v>
      </c>
      <c r="C747" s="50" t="s">
        <v>4345</v>
      </c>
      <c r="D747" s="47" t="s">
        <v>2926</v>
      </c>
      <c r="E747" s="48">
        <v>169.61</v>
      </c>
      <c r="F747" s="48">
        <f t="shared" si="11"/>
        <v>141.93</v>
      </c>
    </row>
    <row r="748" spans="1:6">
      <c r="A748" s="45"/>
      <c r="B748" s="46" t="s">
        <v>4346</v>
      </c>
      <c r="C748" s="50" t="s">
        <v>4347</v>
      </c>
      <c r="D748" s="47" t="s">
        <v>2926</v>
      </c>
      <c r="E748" s="48">
        <v>192.19</v>
      </c>
      <c r="F748" s="48">
        <f t="shared" si="11"/>
        <v>160.83000000000001</v>
      </c>
    </row>
    <row r="749" spans="1:6">
      <c r="A749" s="45"/>
      <c r="B749" s="46" t="s">
        <v>4348</v>
      </c>
      <c r="C749" s="50" t="s">
        <v>4349</v>
      </c>
      <c r="D749" s="47" t="s">
        <v>2926</v>
      </c>
      <c r="E749" s="48">
        <v>148.97</v>
      </c>
      <c r="F749" s="48">
        <f t="shared" si="11"/>
        <v>124.66</v>
      </c>
    </row>
    <row r="750" spans="1:6">
      <c r="A750" s="45"/>
      <c r="B750" s="46" t="s">
        <v>4350</v>
      </c>
      <c r="C750" s="50" t="s">
        <v>4351</v>
      </c>
      <c r="D750" s="47" t="s">
        <v>2926</v>
      </c>
      <c r="E750" s="48">
        <v>138.81</v>
      </c>
      <c r="F750" s="48">
        <f t="shared" si="11"/>
        <v>116.16</v>
      </c>
    </row>
    <row r="751" spans="1:6">
      <c r="A751" s="45"/>
      <c r="B751" s="46" t="s">
        <v>4352</v>
      </c>
      <c r="C751" s="50" t="s">
        <v>4353</v>
      </c>
      <c r="D751" s="47" t="s">
        <v>2926</v>
      </c>
      <c r="E751" s="48">
        <v>171.3</v>
      </c>
      <c r="F751" s="48">
        <f t="shared" si="11"/>
        <v>143.35</v>
      </c>
    </row>
    <row r="752" spans="1:6" ht="25.5">
      <c r="A752" s="45"/>
      <c r="B752" s="46" t="s">
        <v>4354</v>
      </c>
      <c r="C752" s="50" t="s">
        <v>4355</v>
      </c>
      <c r="D752" s="47" t="s">
        <v>2926</v>
      </c>
      <c r="E752" s="48">
        <v>2959.09</v>
      </c>
      <c r="F752" s="48">
        <f t="shared" si="11"/>
        <v>2476.23</v>
      </c>
    </row>
    <row r="753" spans="1:6">
      <c r="A753" s="45"/>
      <c r="B753" s="46" t="s">
        <v>4356</v>
      </c>
      <c r="C753" s="46" t="s">
        <v>4357</v>
      </c>
      <c r="D753" s="47" t="s">
        <v>3014</v>
      </c>
      <c r="E753" s="48">
        <v>36.79</v>
      </c>
      <c r="F753" s="48">
        <f t="shared" si="11"/>
        <v>30.79</v>
      </c>
    </row>
    <row r="754" spans="1:6">
      <c r="A754" s="45"/>
      <c r="B754" s="46" t="s">
        <v>4358</v>
      </c>
      <c r="C754" s="46" t="s">
        <v>4359</v>
      </c>
      <c r="D754" s="47" t="s">
        <v>3014</v>
      </c>
      <c r="E754" s="48">
        <v>134.79</v>
      </c>
      <c r="F754" s="48">
        <f t="shared" si="11"/>
        <v>112.79</v>
      </c>
    </row>
    <row r="755" spans="1:6">
      <c r="A755" s="45"/>
      <c r="B755" s="46" t="s">
        <v>4360</v>
      </c>
      <c r="C755" s="46" t="s">
        <v>4361</v>
      </c>
      <c r="D755" s="47" t="s">
        <v>2926</v>
      </c>
      <c r="E755" s="48">
        <v>84.98</v>
      </c>
      <c r="F755" s="48">
        <f t="shared" si="11"/>
        <v>71.11</v>
      </c>
    </row>
    <row r="756" spans="1:6">
      <c r="A756" s="45"/>
      <c r="B756" s="46" t="s">
        <v>4362</v>
      </c>
      <c r="C756" s="46" t="s">
        <v>4363</v>
      </c>
      <c r="D756" s="47" t="s">
        <v>3014</v>
      </c>
      <c r="E756" s="48">
        <v>154.13</v>
      </c>
      <c r="F756" s="48">
        <f t="shared" si="11"/>
        <v>128.97999999999999</v>
      </c>
    </row>
    <row r="757" spans="1:6">
      <c r="A757" s="45"/>
      <c r="B757" s="46" t="s">
        <v>4364</v>
      </c>
      <c r="C757" s="46" t="s">
        <v>4365</v>
      </c>
      <c r="D757" s="47" t="s">
        <v>3014</v>
      </c>
      <c r="E757" s="48">
        <v>72.489999999999995</v>
      </c>
      <c r="F757" s="48">
        <f t="shared" si="11"/>
        <v>60.66</v>
      </c>
    </row>
    <row r="758" spans="1:6">
      <c r="A758" s="45"/>
      <c r="B758" s="46" t="s">
        <v>4366</v>
      </c>
      <c r="C758" s="46" t="s">
        <v>4367</v>
      </c>
      <c r="D758" s="47" t="s">
        <v>3014</v>
      </c>
      <c r="E758" s="48">
        <v>160.22</v>
      </c>
      <c r="F758" s="48">
        <f t="shared" si="11"/>
        <v>134.08000000000001</v>
      </c>
    </row>
    <row r="759" spans="1:6">
      <c r="A759" s="45"/>
      <c r="B759" s="46" t="s">
        <v>4368</v>
      </c>
      <c r="C759" s="46" t="s">
        <v>4369</v>
      </c>
      <c r="D759" s="47" t="s">
        <v>3014</v>
      </c>
      <c r="E759" s="48">
        <v>166.73</v>
      </c>
      <c r="F759" s="48">
        <f t="shared" si="11"/>
        <v>139.52000000000001</v>
      </c>
    </row>
    <row r="760" spans="1:6">
      <c r="A760" s="45"/>
      <c r="B760" s="46" t="s">
        <v>4370</v>
      </c>
      <c r="C760" s="46" t="s">
        <v>4371</v>
      </c>
      <c r="D760" s="47" t="s">
        <v>3014</v>
      </c>
      <c r="E760" s="48">
        <v>34.880000000000003</v>
      </c>
      <c r="F760" s="48">
        <f t="shared" si="11"/>
        <v>29.19</v>
      </c>
    </row>
    <row r="761" spans="1:6">
      <c r="A761" s="45"/>
      <c r="B761" s="46" t="s">
        <v>4372</v>
      </c>
      <c r="C761" s="46" t="s">
        <v>4373</v>
      </c>
      <c r="D761" s="47" t="s">
        <v>2926</v>
      </c>
      <c r="E761" s="48">
        <v>926.5</v>
      </c>
      <c r="F761" s="48">
        <f t="shared" si="11"/>
        <v>775.31</v>
      </c>
    </row>
    <row r="762" spans="1:6">
      <c r="A762" s="45"/>
      <c r="B762" s="46" t="s">
        <v>4374</v>
      </c>
      <c r="C762" s="46" t="s">
        <v>4375</v>
      </c>
      <c r="D762" s="47" t="s">
        <v>2966</v>
      </c>
      <c r="E762" s="48">
        <v>636.38</v>
      </c>
      <c r="F762" s="48">
        <f t="shared" si="11"/>
        <v>532.54</v>
      </c>
    </row>
    <row r="763" spans="1:6">
      <c r="A763" s="45"/>
      <c r="B763" s="46" t="s">
        <v>4376</v>
      </c>
      <c r="C763" s="46" t="s">
        <v>4377</v>
      </c>
      <c r="D763" s="47" t="s">
        <v>3014</v>
      </c>
      <c r="E763" s="48">
        <v>57.27</v>
      </c>
      <c r="F763" s="48">
        <f t="shared" si="11"/>
        <v>47.92</v>
      </c>
    </row>
    <row r="764" spans="1:6">
      <c r="A764" s="45"/>
      <c r="B764" s="46" t="s">
        <v>4378</v>
      </c>
      <c r="C764" s="46" t="s">
        <v>4379</v>
      </c>
      <c r="D764" s="47" t="s">
        <v>3014</v>
      </c>
      <c r="E764" s="48">
        <v>63.47</v>
      </c>
      <c r="F764" s="48">
        <f t="shared" si="11"/>
        <v>53.11</v>
      </c>
    </row>
    <row r="765" spans="1:6">
      <c r="A765" s="45"/>
      <c r="B765" s="46" t="s">
        <v>4380</v>
      </c>
      <c r="C765" s="46" t="s">
        <v>4381</v>
      </c>
      <c r="D765" s="47" t="s">
        <v>3014</v>
      </c>
      <c r="E765" s="48">
        <v>76.790000000000006</v>
      </c>
      <c r="F765" s="48">
        <f t="shared" si="11"/>
        <v>64.260000000000005</v>
      </c>
    </row>
    <row r="766" spans="1:6">
      <c r="A766" s="45"/>
      <c r="B766" s="46" t="s">
        <v>4382</v>
      </c>
      <c r="C766" s="46" t="s">
        <v>4383</v>
      </c>
      <c r="D766" s="47" t="s">
        <v>3014</v>
      </c>
      <c r="E766" s="48">
        <v>86.84</v>
      </c>
      <c r="F766" s="48">
        <f t="shared" si="11"/>
        <v>72.67</v>
      </c>
    </row>
    <row r="767" spans="1:6">
      <c r="A767" s="45"/>
      <c r="B767" s="46" t="s">
        <v>4384</v>
      </c>
      <c r="C767" s="46" t="s">
        <v>4385</v>
      </c>
      <c r="D767" s="47" t="s">
        <v>3014</v>
      </c>
      <c r="E767" s="48">
        <v>92.52</v>
      </c>
      <c r="F767" s="48">
        <f t="shared" si="11"/>
        <v>77.42</v>
      </c>
    </row>
    <row r="768" spans="1:6">
      <c r="A768" s="45"/>
      <c r="B768" s="46" t="s">
        <v>4386</v>
      </c>
      <c r="C768" s="46" t="s">
        <v>4387</v>
      </c>
      <c r="D768" s="47" t="s">
        <v>3014</v>
      </c>
      <c r="E768" s="48">
        <v>93.61</v>
      </c>
      <c r="F768" s="48">
        <f t="shared" si="11"/>
        <v>78.33</v>
      </c>
    </row>
    <row r="769" spans="1:6">
      <c r="A769" s="45"/>
      <c r="B769" s="46" t="s">
        <v>4388</v>
      </c>
      <c r="C769" s="46" t="s">
        <v>4389</v>
      </c>
      <c r="D769" s="47" t="s">
        <v>3014</v>
      </c>
      <c r="E769" s="48">
        <v>74</v>
      </c>
      <c r="F769" s="48">
        <f t="shared" si="11"/>
        <v>61.92</v>
      </c>
    </row>
    <row r="770" spans="1:6">
      <c r="A770" s="45"/>
      <c r="B770" s="46" t="s">
        <v>4390</v>
      </c>
      <c r="C770" s="46" t="s">
        <v>4391</v>
      </c>
      <c r="D770" s="47" t="s">
        <v>3014</v>
      </c>
      <c r="E770" s="48">
        <v>83.47</v>
      </c>
      <c r="F770" s="48">
        <f t="shared" si="11"/>
        <v>69.849999999999994</v>
      </c>
    </row>
    <row r="771" spans="1:6">
      <c r="A771" s="45"/>
      <c r="B771" s="46" t="s">
        <v>4392</v>
      </c>
      <c r="C771" s="46" t="s">
        <v>4393</v>
      </c>
      <c r="D771" s="47" t="s">
        <v>3014</v>
      </c>
      <c r="E771" s="48">
        <v>79.599999999999994</v>
      </c>
      <c r="F771" s="48">
        <f t="shared" si="11"/>
        <v>66.61</v>
      </c>
    </row>
    <row r="772" spans="1:6">
      <c r="A772" s="45"/>
      <c r="B772" s="46" t="s">
        <v>4394</v>
      </c>
      <c r="C772" s="46" t="s">
        <v>4395</v>
      </c>
      <c r="D772" s="47" t="s">
        <v>3014</v>
      </c>
      <c r="E772" s="48">
        <v>96.08</v>
      </c>
      <c r="F772" s="48">
        <f t="shared" si="11"/>
        <v>80.400000000000006</v>
      </c>
    </row>
    <row r="773" spans="1:6">
      <c r="A773" s="45"/>
      <c r="B773" s="46" t="s">
        <v>4396</v>
      </c>
      <c r="C773" s="46" t="s">
        <v>4397</v>
      </c>
      <c r="D773" s="47" t="s">
        <v>3014</v>
      </c>
      <c r="E773" s="48">
        <v>73.91</v>
      </c>
      <c r="F773" s="48">
        <f t="shared" si="11"/>
        <v>61.85</v>
      </c>
    </row>
    <row r="774" spans="1:6">
      <c r="A774" s="45"/>
      <c r="B774" s="46" t="s">
        <v>4398</v>
      </c>
      <c r="C774" s="46" t="s">
        <v>4399</v>
      </c>
      <c r="D774" s="47" t="s">
        <v>3014</v>
      </c>
      <c r="E774" s="48">
        <v>83.21</v>
      </c>
      <c r="F774" s="48">
        <f t="shared" si="11"/>
        <v>69.63</v>
      </c>
    </row>
    <row r="775" spans="1:6">
      <c r="A775" s="45"/>
      <c r="B775" s="46" t="s">
        <v>4400</v>
      </c>
      <c r="C775" s="46" t="s">
        <v>4401</v>
      </c>
      <c r="D775" s="47" t="s">
        <v>3014</v>
      </c>
      <c r="E775" s="48">
        <v>112.59</v>
      </c>
      <c r="F775" s="48">
        <f t="shared" si="11"/>
        <v>94.22</v>
      </c>
    </row>
    <row r="776" spans="1:6">
      <c r="A776" s="45"/>
      <c r="B776" s="46" t="s">
        <v>4402</v>
      </c>
      <c r="C776" s="46" t="s">
        <v>4403</v>
      </c>
      <c r="D776" s="47" t="s">
        <v>3014</v>
      </c>
      <c r="E776" s="48">
        <v>138.78</v>
      </c>
      <c r="F776" s="48">
        <f t="shared" ref="F776:F839" si="12">ROUND((E776*100)/119.5,2)</f>
        <v>116.13</v>
      </c>
    </row>
    <row r="777" spans="1:6">
      <c r="A777" s="45"/>
      <c r="B777" s="46" t="s">
        <v>4404</v>
      </c>
      <c r="C777" s="46" t="s">
        <v>4405</v>
      </c>
      <c r="D777" s="47" t="s">
        <v>3014</v>
      </c>
      <c r="E777" s="48">
        <v>73.510000000000005</v>
      </c>
      <c r="F777" s="48">
        <f t="shared" si="12"/>
        <v>61.51</v>
      </c>
    </row>
    <row r="778" spans="1:6">
      <c r="A778" s="45"/>
      <c r="B778" s="46" t="s">
        <v>4406</v>
      </c>
      <c r="C778" s="46" t="s">
        <v>4407</v>
      </c>
      <c r="D778" s="47" t="s">
        <v>3014</v>
      </c>
      <c r="E778" s="48">
        <v>123.08</v>
      </c>
      <c r="F778" s="48">
        <f t="shared" si="12"/>
        <v>103</v>
      </c>
    </row>
    <row r="779" spans="1:6">
      <c r="A779" s="45"/>
      <c r="B779" s="46" t="s">
        <v>4408</v>
      </c>
      <c r="C779" s="46" t="s">
        <v>4409</v>
      </c>
      <c r="D779" s="47" t="s">
        <v>3014</v>
      </c>
      <c r="E779" s="48">
        <v>71.069999999999993</v>
      </c>
      <c r="F779" s="48">
        <f t="shared" si="12"/>
        <v>59.47</v>
      </c>
    </row>
    <row r="780" spans="1:6">
      <c r="A780" s="45"/>
      <c r="B780" s="46" t="s">
        <v>4410</v>
      </c>
      <c r="C780" s="46" t="s">
        <v>4411</v>
      </c>
      <c r="D780" s="47" t="s">
        <v>3014</v>
      </c>
      <c r="E780" s="48">
        <v>66.88</v>
      </c>
      <c r="F780" s="48">
        <f t="shared" si="12"/>
        <v>55.97</v>
      </c>
    </row>
    <row r="781" spans="1:6">
      <c r="A781" s="45"/>
      <c r="B781" s="46" t="s">
        <v>4412</v>
      </c>
      <c r="C781" s="46" t="s">
        <v>4413</v>
      </c>
      <c r="D781" s="47" t="s">
        <v>3014</v>
      </c>
      <c r="E781" s="48">
        <v>68.900000000000006</v>
      </c>
      <c r="F781" s="48">
        <f t="shared" si="12"/>
        <v>57.66</v>
      </c>
    </row>
    <row r="782" spans="1:6">
      <c r="A782" s="45"/>
      <c r="B782" s="46" t="s">
        <v>4414</v>
      </c>
      <c r="C782" s="46" t="s">
        <v>4415</v>
      </c>
      <c r="D782" s="47" t="s">
        <v>3014</v>
      </c>
      <c r="E782" s="48">
        <v>88.76</v>
      </c>
      <c r="F782" s="48">
        <f t="shared" si="12"/>
        <v>74.28</v>
      </c>
    </row>
    <row r="783" spans="1:6">
      <c r="A783" s="45"/>
      <c r="B783" s="46" t="s">
        <v>4416</v>
      </c>
      <c r="C783" s="46" t="s">
        <v>4417</v>
      </c>
      <c r="D783" s="47" t="s">
        <v>3014</v>
      </c>
      <c r="E783" s="48">
        <v>137.94999999999999</v>
      </c>
      <c r="F783" s="48">
        <f t="shared" si="12"/>
        <v>115.44</v>
      </c>
    </row>
    <row r="784" spans="1:6">
      <c r="A784" s="45"/>
      <c r="B784" s="46" t="s">
        <v>4418</v>
      </c>
      <c r="C784" s="46" t="s">
        <v>4419</v>
      </c>
      <c r="D784" s="47" t="s">
        <v>3014</v>
      </c>
      <c r="E784" s="48">
        <v>118.93</v>
      </c>
      <c r="F784" s="48">
        <f t="shared" si="12"/>
        <v>99.52</v>
      </c>
    </row>
    <row r="785" spans="1:6">
      <c r="A785" s="45"/>
      <c r="B785" s="46" t="s">
        <v>4420</v>
      </c>
      <c r="C785" s="46" t="s">
        <v>4421</v>
      </c>
      <c r="D785" s="47" t="s">
        <v>3014</v>
      </c>
      <c r="E785" s="48">
        <v>119.5</v>
      </c>
      <c r="F785" s="48">
        <f t="shared" si="12"/>
        <v>100</v>
      </c>
    </row>
    <row r="786" spans="1:6">
      <c r="A786" s="45"/>
      <c r="B786" s="46" t="s">
        <v>4422</v>
      </c>
      <c r="C786" s="50" t="s">
        <v>4423</v>
      </c>
      <c r="D786" s="47" t="s">
        <v>3014</v>
      </c>
      <c r="E786" s="48">
        <v>166.43</v>
      </c>
      <c r="F786" s="48">
        <f t="shared" si="12"/>
        <v>139.27000000000001</v>
      </c>
    </row>
    <row r="787" spans="1:6">
      <c r="A787" s="45"/>
      <c r="B787" s="46" t="s">
        <v>4424</v>
      </c>
      <c r="C787" s="50" t="s">
        <v>4425</v>
      </c>
      <c r="D787" s="47" t="s">
        <v>3014</v>
      </c>
      <c r="E787" s="48">
        <v>193.54</v>
      </c>
      <c r="F787" s="48">
        <f t="shared" si="12"/>
        <v>161.96</v>
      </c>
    </row>
    <row r="788" spans="1:6">
      <c r="A788" s="45"/>
      <c r="B788" s="46" t="s">
        <v>4426</v>
      </c>
      <c r="C788" s="46" t="s">
        <v>4427</v>
      </c>
      <c r="D788" s="47" t="s">
        <v>3014</v>
      </c>
      <c r="E788" s="48">
        <v>56.85</v>
      </c>
      <c r="F788" s="48">
        <f t="shared" si="12"/>
        <v>47.57</v>
      </c>
    </row>
    <row r="789" spans="1:6">
      <c r="A789" s="45"/>
      <c r="B789" s="46" t="s">
        <v>4428</v>
      </c>
      <c r="C789" s="46" t="s">
        <v>4429</v>
      </c>
      <c r="D789" s="47" t="s">
        <v>3014</v>
      </c>
      <c r="E789" s="48">
        <v>74.95</v>
      </c>
      <c r="F789" s="48">
        <f t="shared" si="12"/>
        <v>62.72</v>
      </c>
    </row>
    <row r="790" spans="1:6">
      <c r="A790" s="45"/>
      <c r="B790" s="46" t="s">
        <v>4430</v>
      </c>
      <c r="C790" s="46" t="s">
        <v>4431</v>
      </c>
      <c r="D790" s="47" t="s">
        <v>3014</v>
      </c>
      <c r="E790" s="48">
        <v>91.62</v>
      </c>
      <c r="F790" s="48">
        <f t="shared" si="12"/>
        <v>76.67</v>
      </c>
    </row>
    <row r="791" spans="1:6">
      <c r="A791" s="45"/>
      <c r="B791" s="46" t="s">
        <v>4432</v>
      </c>
      <c r="C791" s="50" t="s">
        <v>4433</v>
      </c>
      <c r="D791" s="47" t="s">
        <v>3014</v>
      </c>
      <c r="E791" s="48">
        <v>102.72</v>
      </c>
      <c r="F791" s="48">
        <f t="shared" si="12"/>
        <v>85.96</v>
      </c>
    </row>
    <row r="792" spans="1:6">
      <c r="A792" s="45"/>
      <c r="B792" s="46" t="s">
        <v>4434</v>
      </c>
      <c r="C792" s="46" t="s">
        <v>4435</v>
      </c>
      <c r="D792" s="47" t="s">
        <v>3014</v>
      </c>
      <c r="E792" s="48">
        <v>110.87</v>
      </c>
      <c r="F792" s="48">
        <f t="shared" si="12"/>
        <v>92.78</v>
      </c>
    </row>
    <row r="793" spans="1:6">
      <c r="A793" s="45"/>
      <c r="B793" s="46" t="s">
        <v>4436</v>
      </c>
      <c r="C793" s="46" t="s">
        <v>4437</v>
      </c>
      <c r="D793" s="47" t="s">
        <v>3014</v>
      </c>
      <c r="E793" s="48">
        <v>112.22</v>
      </c>
      <c r="F793" s="48">
        <f t="shared" si="12"/>
        <v>93.91</v>
      </c>
    </row>
    <row r="794" spans="1:6">
      <c r="A794" s="45"/>
      <c r="B794" s="46" t="s">
        <v>4438</v>
      </c>
      <c r="C794" s="46" t="s">
        <v>4439</v>
      </c>
      <c r="D794" s="47" t="s">
        <v>3014</v>
      </c>
      <c r="E794" s="48">
        <v>88.03</v>
      </c>
      <c r="F794" s="48">
        <f t="shared" si="12"/>
        <v>73.67</v>
      </c>
    </row>
    <row r="795" spans="1:6">
      <c r="A795" s="45"/>
      <c r="B795" s="46" t="s">
        <v>4440</v>
      </c>
      <c r="C795" s="50" t="s">
        <v>4441</v>
      </c>
      <c r="D795" s="47" t="s">
        <v>3014</v>
      </c>
      <c r="E795" s="48">
        <v>89.59</v>
      </c>
      <c r="F795" s="48">
        <f t="shared" si="12"/>
        <v>74.97</v>
      </c>
    </row>
    <row r="796" spans="1:6">
      <c r="A796" s="45"/>
      <c r="B796" s="46" t="s">
        <v>4442</v>
      </c>
      <c r="C796" s="46" t="s">
        <v>4443</v>
      </c>
      <c r="D796" s="47" t="s">
        <v>3014</v>
      </c>
      <c r="E796" s="48">
        <v>86.52</v>
      </c>
      <c r="F796" s="48">
        <f t="shared" si="12"/>
        <v>72.400000000000006</v>
      </c>
    </row>
    <row r="797" spans="1:6">
      <c r="A797" s="45"/>
      <c r="B797" s="46" t="s">
        <v>4444</v>
      </c>
      <c r="C797" s="46" t="s">
        <v>4445</v>
      </c>
      <c r="D797" s="47" t="s">
        <v>3014</v>
      </c>
      <c r="E797" s="48">
        <v>100.07</v>
      </c>
      <c r="F797" s="48">
        <f t="shared" si="12"/>
        <v>83.74</v>
      </c>
    </row>
    <row r="798" spans="1:6">
      <c r="A798" s="45"/>
      <c r="B798" s="46" t="s">
        <v>4446</v>
      </c>
      <c r="C798" s="46" t="s">
        <v>4447</v>
      </c>
      <c r="D798" s="47" t="s">
        <v>3014</v>
      </c>
      <c r="E798" s="48">
        <v>126.58</v>
      </c>
      <c r="F798" s="48">
        <f t="shared" si="12"/>
        <v>105.92</v>
      </c>
    </row>
    <row r="799" spans="1:6">
      <c r="A799" s="45"/>
      <c r="B799" s="46" t="s">
        <v>4448</v>
      </c>
      <c r="C799" s="46" t="s">
        <v>4449</v>
      </c>
      <c r="D799" s="47" t="s">
        <v>3014</v>
      </c>
      <c r="E799" s="48">
        <v>128.72999999999999</v>
      </c>
      <c r="F799" s="48">
        <f t="shared" si="12"/>
        <v>107.72</v>
      </c>
    </row>
    <row r="800" spans="1:6">
      <c r="A800" s="45"/>
      <c r="B800" s="46" t="s">
        <v>4450</v>
      </c>
      <c r="C800" s="46" t="s">
        <v>4451</v>
      </c>
      <c r="D800" s="47" t="s">
        <v>3014</v>
      </c>
      <c r="E800" s="48">
        <v>78.290000000000006</v>
      </c>
      <c r="F800" s="48">
        <f t="shared" si="12"/>
        <v>65.510000000000005</v>
      </c>
    </row>
    <row r="801" spans="1:6">
      <c r="A801" s="45"/>
      <c r="B801" s="46" t="s">
        <v>4452</v>
      </c>
      <c r="C801" s="46" t="s">
        <v>4453</v>
      </c>
      <c r="D801" s="47" t="s">
        <v>3014</v>
      </c>
      <c r="E801" s="48">
        <v>90.07</v>
      </c>
      <c r="F801" s="48">
        <f t="shared" si="12"/>
        <v>75.37</v>
      </c>
    </row>
    <row r="802" spans="1:6">
      <c r="A802" s="45"/>
      <c r="B802" s="46" t="s">
        <v>4454</v>
      </c>
      <c r="C802" s="46" t="s">
        <v>4455</v>
      </c>
      <c r="D802" s="47" t="s">
        <v>3014</v>
      </c>
      <c r="E802" s="48">
        <v>125.97</v>
      </c>
      <c r="F802" s="48">
        <f t="shared" si="12"/>
        <v>105.41</v>
      </c>
    </row>
    <row r="803" spans="1:6">
      <c r="A803" s="45"/>
      <c r="B803" s="46" t="s">
        <v>4456</v>
      </c>
      <c r="C803" s="46" t="s">
        <v>4457</v>
      </c>
      <c r="D803" s="47" t="s">
        <v>3014</v>
      </c>
      <c r="E803" s="48">
        <v>128.88</v>
      </c>
      <c r="F803" s="48">
        <f t="shared" si="12"/>
        <v>107.85</v>
      </c>
    </row>
    <row r="804" spans="1:6" ht="25.5">
      <c r="A804" s="45"/>
      <c r="B804" s="46" t="s">
        <v>4458</v>
      </c>
      <c r="C804" s="50" t="s">
        <v>4459</v>
      </c>
      <c r="D804" s="47" t="s">
        <v>2926</v>
      </c>
      <c r="E804" s="48">
        <v>149.91999999999999</v>
      </c>
      <c r="F804" s="48">
        <f t="shared" si="12"/>
        <v>125.46</v>
      </c>
    </row>
    <row r="805" spans="1:6" ht="25.5">
      <c r="A805" s="45"/>
      <c r="B805" s="46" t="s">
        <v>4460</v>
      </c>
      <c r="C805" s="50" t="s">
        <v>4461</v>
      </c>
      <c r="D805" s="47" t="s">
        <v>2926</v>
      </c>
      <c r="E805" s="48">
        <v>130.12</v>
      </c>
      <c r="F805" s="48">
        <f t="shared" si="12"/>
        <v>108.89</v>
      </c>
    </row>
    <row r="806" spans="1:6">
      <c r="A806" s="45"/>
      <c r="B806" s="46" t="s">
        <v>4462</v>
      </c>
      <c r="C806" s="46" t="s">
        <v>4463</v>
      </c>
      <c r="D806" s="47" t="s">
        <v>2926</v>
      </c>
      <c r="E806" s="48">
        <v>182.16</v>
      </c>
      <c r="F806" s="48">
        <f t="shared" si="12"/>
        <v>152.44</v>
      </c>
    </row>
    <row r="807" spans="1:6">
      <c r="A807" s="45"/>
      <c r="B807" s="46" t="s">
        <v>4464</v>
      </c>
      <c r="C807" s="50" t="s">
        <v>4465</v>
      </c>
      <c r="D807" s="47" t="s">
        <v>2926</v>
      </c>
      <c r="E807" s="48">
        <v>125.12</v>
      </c>
      <c r="F807" s="48">
        <f t="shared" si="12"/>
        <v>104.7</v>
      </c>
    </row>
    <row r="808" spans="1:6" ht="38.25">
      <c r="A808" s="45"/>
      <c r="B808" s="46" t="s">
        <v>4466</v>
      </c>
      <c r="C808" s="46" t="s">
        <v>4467</v>
      </c>
      <c r="D808" s="47" t="s">
        <v>2926</v>
      </c>
      <c r="E808" s="48">
        <v>197.58</v>
      </c>
      <c r="F808" s="48">
        <f t="shared" si="12"/>
        <v>165.34</v>
      </c>
    </row>
    <row r="809" spans="1:6">
      <c r="A809" s="45"/>
      <c r="B809" s="46" t="s">
        <v>4468</v>
      </c>
      <c r="C809" s="46" t="s">
        <v>4469</v>
      </c>
      <c r="D809" s="47" t="s">
        <v>2926</v>
      </c>
      <c r="E809" s="48">
        <v>17.850000000000001</v>
      </c>
      <c r="F809" s="48">
        <f t="shared" si="12"/>
        <v>14.94</v>
      </c>
    </row>
    <row r="810" spans="1:6">
      <c r="A810" s="45"/>
      <c r="B810" s="46" t="s">
        <v>4470</v>
      </c>
      <c r="C810" s="46" t="s">
        <v>4471</v>
      </c>
      <c r="D810" s="47" t="s">
        <v>2966</v>
      </c>
      <c r="E810" s="48">
        <v>636.38</v>
      </c>
      <c r="F810" s="48">
        <f t="shared" si="12"/>
        <v>532.54</v>
      </c>
    </row>
    <row r="811" spans="1:6">
      <c r="A811" s="45"/>
      <c r="B811" s="46" t="s">
        <v>4472</v>
      </c>
      <c r="C811" s="46" t="s">
        <v>4473</v>
      </c>
      <c r="D811" s="47" t="s">
        <v>2926</v>
      </c>
      <c r="E811" s="48">
        <v>5.51</v>
      </c>
      <c r="F811" s="48">
        <f t="shared" si="12"/>
        <v>4.6100000000000003</v>
      </c>
    </row>
    <row r="812" spans="1:6">
      <c r="A812" s="45"/>
      <c r="B812" s="46" t="s">
        <v>4474</v>
      </c>
      <c r="C812" s="50" t="s">
        <v>2163</v>
      </c>
      <c r="D812" s="47" t="s">
        <v>2926</v>
      </c>
      <c r="E812" s="48">
        <v>24.46</v>
      </c>
      <c r="F812" s="48">
        <f t="shared" si="12"/>
        <v>20.47</v>
      </c>
    </row>
    <row r="813" spans="1:6">
      <c r="A813" s="45"/>
      <c r="B813" s="46" t="s">
        <v>4475</v>
      </c>
      <c r="C813" s="50" t="s">
        <v>552</v>
      </c>
      <c r="D813" s="47" t="s">
        <v>2926</v>
      </c>
      <c r="E813" s="48">
        <v>34.65</v>
      </c>
      <c r="F813" s="48">
        <f t="shared" si="12"/>
        <v>29</v>
      </c>
    </row>
    <row r="814" spans="1:6">
      <c r="A814" s="45"/>
      <c r="B814" s="46" t="s">
        <v>4476</v>
      </c>
      <c r="C814" s="50" t="s">
        <v>2164</v>
      </c>
      <c r="D814" s="47" t="s">
        <v>2926</v>
      </c>
      <c r="E814" s="48">
        <v>16.3</v>
      </c>
      <c r="F814" s="48">
        <f t="shared" si="12"/>
        <v>13.64</v>
      </c>
    </row>
    <row r="815" spans="1:6">
      <c r="A815" s="45"/>
      <c r="B815" s="46" t="s">
        <v>4477</v>
      </c>
      <c r="C815" s="50" t="s">
        <v>555</v>
      </c>
      <c r="D815" s="47" t="s">
        <v>2926</v>
      </c>
      <c r="E815" s="48">
        <v>26.5</v>
      </c>
      <c r="F815" s="48">
        <f t="shared" si="12"/>
        <v>22.18</v>
      </c>
    </row>
    <row r="816" spans="1:6">
      <c r="A816" s="45"/>
      <c r="B816" s="46" t="s">
        <v>4478</v>
      </c>
      <c r="C816" s="50" t="s">
        <v>557</v>
      </c>
      <c r="D816" s="47" t="s">
        <v>3014</v>
      </c>
      <c r="E816" s="48">
        <v>4.07</v>
      </c>
      <c r="F816" s="48">
        <f t="shared" si="12"/>
        <v>3.41</v>
      </c>
    </row>
    <row r="817" spans="1:6">
      <c r="A817" s="45"/>
      <c r="B817" s="46" t="s">
        <v>4479</v>
      </c>
      <c r="C817" s="46" t="s">
        <v>4480</v>
      </c>
      <c r="D817" s="47" t="s">
        <v>3014</v>
      </c>
      <c r="E817" s="48">
        <v>2.44</v>
      </c>
      <c r="F817" s="48">
        <f t="shared" si="12"/>
        <v>2.04</v>
      </c>
    </row>
    <row r="818" spans="1:6">
      <c r="A818" s="45"/>
      <c r="B818" s="46" t="s">
        <v>4481</v>
      </c>
      <c r="C818" s="46" t="s">
        <v>4482</v>
      </c>
      <c r="D818" s="47" t="s">
        <v>3014</v>
      </c>
      <c r="E818" s="48">
        <v>0.4</v>
      </c>
      <c r="F818" s="48">
        <f t="shared" si="12"/>
        <v>0.33</v>
      </c>
    </row>
    <row r="819" spans="1:6">
      <c r="A819" s="45"/>
      <c r="B819" s="46" t="s">
        <v>4483</v>
      </c>
      <c r="C819" s="46" t="s">
        <v>4484</v>
      </c>
      <c r="D819" s="47" t="s">
        <v>2929</v>
      </c>
      <c r="E819" s="48">
        <v>6.11</v>
      </c>
      <c r="F819" s="48">
        <f t="shared" si="12"/>
        <v>5.1100000000000003</v>
      </c>
    </row>
    <row r="820" spans="1:6">
      <c r="A820" s="45"/>
      <c r="B820" s="46" t="s">
        <v>4485</v>
      </c>
      <c r="C820" s="46" t="s">
        <v>4486</v>
      </c>
      <c r="D820" s="47" t="s">
        <v>2926</v>
      </c>
      <c r="E820" s="48">
        <v>5.98</v>
      </c>
      <c r="F820" s="48">
        <f t="shared" si="12"/>
        <v>5</v>
      </c>
    </row>
    <row r="821" spans="1:6">
      <c r="A821" s="45"/>
      <c r="B821" s="46" t="s">
        <v>4487</v>
      </c>
      <c r="C821" s="46" t="s">
        <v>4488</v>
      </c>
      <c r="D821" s="47" t="s">
        <v>2926</v>
      </c>
      <c r="E821" s="48">
        <v>4.12</v>
      </c>
      <c r="F821" s="48">
        <f t="shared" si="12"/>
        <v>3.45</v>
      </c>
    </row>
    <row r="822" spans="1:6">
      <c r="A822" s="45"/>
      <c r="B822" s="46" t="s">
        <v>4489</v>
      </c>
      <c r="C822" s="46" t="s">
        <v>4490</v>
      </c>
      <c r="D822" s="47" t="s">
        <v>3014</v>
      </c>
      <c r="E822" s="48">
        <v>5.51</v>
      </c>
      <c r="F822" s="48">
        <f t="shared" si="12"/>
        <v>4.6100000000000003</v>
      </c>
    </row>
    <row r="823" spans="1:6">
      <c r="A823" s="45"/>
      <c r="B823" s="46" t="s">
        <v>4491</v>
      </c>
      <c r="C823" s="46" t="s">
        <v>4492</v>
      </c>
      <c r="D823" s="47" t="s">
        <v>3014</v>
      </c>
      <c r="E823" s="48">
        <v>1.37</v>
      </c>
      <c r="F823" s="48">
        <f t="shared" si="12"/>
        <v>1.1499999999999999</v>
      </c>
    </row>
    <row r="824" spans="1:6">
      <c r="A824" s="45"/>
      <c r="B824" s="46" t="s">
        <v>4493</v>
      </c>
      <c r="C824" s="46" t="s">
        <v>4494</v>
      </c>
      <c r="D824" s="47" t="s">
        <v>2926</v>
      </c>
      <c r="E824" s="48">
        <v>7.42</v>
      </c>
      <c r="F824" s="48">
        <f t="shared" si="12"/>
        <v>6.21</v>
      </c>
    </row>
    <row r="825" spans="1:6">
      <c r="A825" s="45"/>
      <c r="B825" s="46" t="s">
        <v>4495</v>
      </c>
      <c r="C825" s="50" t="s">
        <v>574</v>
      </c>
      <c r="D825" s="47" t="s">
        <v>2926</v>
      </c>
      <c r="E825" s="48">
        <v>5.15</v>
      </c>
      <c r="F825" s="48">
        <f t="shared" si="12"/>
        <v>4.3099999999999996</v>
      </c>
    </row>
    <row r="826" spans="1:6">
      <c r="A826" s="45"/>
      <c r="B826" s="46" t="s">
        <v>4496</v>
      </c>
      <c r="C826" s="46" t="s">
        <v>4497</v>
      </c>
      <c r="D826" s="47" t="s">
        <v>3014</v>
      </c>
      <c r="E826" s="48">
        <v>9.19</v>
      </c>
      <c r="F826" s="48">
        <f t="shared" si="12"/>
        <v>7.69</v>
      </c>
    </row>
    <row r="827" spans="1:6">
      <c r="A827" s="45"/>
      <c r="B827" s="46" t="s">
        <v>4498</v>
      </c>
      <c r="C827" s="46" t="s">
        <v>4499</v>
      </c>
      <c r="D827" s="47" t="s">
        <v>3014</v>
      </c>
      <c r="E827" s="48">
        <v>2.29</v>
      </c>
      <c r="F827" s="48">
        <f t="shared" si="12"/>
        <v>1.92</v>
      </c>
    </row>
    <row r="828" spans="1:6">
      <c r="A828" s="45"/>
      <c r="B828" s="46" t="s">
        <v>4500</v>
      </c>
      <c r="C828" s="46" t="s">
        <v>3074</v>
      </c>
      <c r="D828" s="47" t="s">
        <v>2966</v>
      </c>
      <c r="E828" s="48">
        <v>636.38</v>
      </c>
      <c r="F828" s="48">
        <f t="shared" si="12"/>
        <v>532.54</v>
      </c>
    </row>
    <row r="829" spans="1:6">
      <c r="A829" s="45"/>
      <c r="B829" s="46" t="s">
        <v>4501</v>
      </c>
      <c r="C829" s="46" t="s">
        <v>4502</v>
      </c>
      <c r="D829" s="47" t="s">
        <v>3014</v>
      </c>
      <c r="E829" s="48">
        <v>0.82</v>
      </c>
      <c r="F829" s="48">
        <f t="shared" si="12"/>
        <v>0.69</v>
      </c>
    </row>
    <row r="830" spans="1:6">
      <c r="A830" s="45"/>
      <c r="B830" s="46" t="s">
        <v>4503</v>
      </c>
      <c r="C830" s="46" t="s">
        <v>4504</v>
      </c>
      <c r="D830" s="47" t="s">
        <v>3014</v>
      </c>
      <c r="E830" s="48">
        <v>5.84</v>
      </c>
      <c r="F830" s="48">
        <f t="shared" si="12"/>
        <v>4.8899999999999997</v>
      </c>
    </row>
    <row r="831" spans="1:6">
      <c r="A831" s="45"/>
      <c r="B831" s="46" t="s">
        <v>4505</v>
      </c>
      <c r="C831" s="46" t="s">
        <v>4506</v>
      </c>
      <c r="D831" s="47" t="s">
        <v>3014</v>
      </c>
      <c r="E831" s="48">
        <v>15.41</v>
      </c>
      <c r="F831" s="48">
        <f t="shared" si="12"/>
        <v>12.9</v>
      </c>
    </row>
    <row r="832" spans="1:6">
      <c r="A832" s="45"/>
      <c r="B832" s="46" t="s">
        <v>4507</v>
      </c>
      <c r="C832" s="46" t="s">
        <v>4508</v>
      </c>
      <c r="D832" s="47" t="s">
        <v>2929</v>
      </c>
      <c r="E832" s="48">
        <v>14.26</v>
      </c>
      <c r="F832" s="48">
        <f t="shared" si="12"/>
        <v>11.93</v>
      </c>
    </row>
    <row r="833" spans="1:6">
      <c r="A833" s="45"/>
      <c r="B833" s="46" t="s">
        <v>4509</v>
      </c>
      <c r="C833" s="46" t="s">
        <v>4510</v>
      </c>
      <c r="D833" s="47" t="s">
        <v>2926</v>
      </c>
      <c r="E833" s="48">
        <v>25.9</v>
      </c>
      <c r="F833" s="48">
        <f t="shared" si="12"/>
        <v>21.67</v>
      </c>
    </row>
    <row r="834" spans="1:6">
      <c r="A834" s="45"/>
      <c r="B834" s="46" t="s">
        <v>4511</v>
      </c>
      <c r="C834" s="46" t="s">
        <v>4512</v>
      </c>
      <c r="D834" s="47" t="s">
        <v>2926</v>
      </c>
      <c r="E834" s="48">
        <v>22.7</v>
      </c>
      <c r="F834" s="48">
        <f t="shared" si="12"/>
        <v>19</v>
      </c>
    </row>
    <row r="835" spans="1:6">
      <c r="A835" s="45"/>
      <c r="B835" s="46" t="s">
        <v>4513</v>
      </c>
      <c r="C835" s="46" t="s">
        <v>4514</v>
      </c>
      <c r="D835" s="47" t="s">
        <v>2926</v>
      </c>
      <c r="E835" s="48">
        <v>16.3</v>
      </c>
      <c r="F835" s="48">
        <f t="shared" si="12"/>
        <v>13.64</v>
      </c>
    </row>
    <row r="836" spans="1:6">
      <c r="A836" s="45"/>
      <c r="B836" s="46" t="s">
        <v>4515</v>
      </c>
      <c r="C836" s="46" t="s">
        <v>4516</v>
      </c>
      <c r="D836" s="47" t="s">
        <v>3014</v>
      </c>
      <c r="E836" s="48">
        <v>19.29</v>
      </c>
      <c r="F836" s="48">
        <f t="shared" si="12"/>
        <v>16.14</v>
      </c>
    </row>
    <row r="837" spans="1:6">
      <c r="A837" s="45"/>
      <c r="B837" s="46" t="s">
        <v>4517</v>
      </c>
      <c r="C837" s="46" t="s">
        <v>4518</v>
      </c>
      <c r="D837" s="47" t="s">
        <v>3014</v>
      </c>
      <c r="E837" s="48">
        <v>8.15</v>
      </c>
      <c r="F837" s="48">
        <f t="shared" si="12"/>
        <v>6.82</v>
      </c>
    </row>
    <row r="838" spans="1:6">
      <c r="A838" s="45"/>
      <c r="B838" s="46" t="s">
        <v>4519</v>
      </c>
      <c r="C838" s="46" t="s">
        <v>4520</v>
      </c>
      <c r="D838" s="47" t="s">
        <v>2966</v>
      </c>
      <c r="E838" s="48">
        <v>636.38</v>
      </c>
      <c r="F838" s="48">
        <f t="shared" si="12"/>
        <v>532.54</v>
      </c>
    </row>
    <row r="839" spans="1:6">
      <c r="A839" s="45"/>
      <c r="B839" s="46" t="s">
        <v>4521</v>
      </c>
      <c r="C839" s="46" t="s">
        <v>4522</v>
      </c>
      <c r="D839" s="47" t="s">
        <v>3014</v>
      </c>
      <c r="E839" s="48">
        <v>8.59</v>
      </c>
      <c r="F839" s="48">
        <f t="shared" si="12"/>
        <v>7.19</v>
      </c>
    </row>
    <row r="840" spans="1:6">
      <c r="A840" s="45"/>
      <c r="B840" s="46" t="s">
        <v>4523</v>
      </c>
      <c r="C840" s="46" t="s">
        <v>4524</v>
      </c>
      <c r="D840" s="47" t="s">
        <v>3014</v>
      </c>
      <c r="E840" s="48">
        <v>17.07</v>
      </c>
      <c r="F840" s="48">
        <f t="shared" ref="F840:F903" si="13">ROUND((E840*100)/119.5,2)</f>
        <v>14.28</v>
      </c>
    </row>
    <row r="841" spans="1:6">
      <c r="A841" s="45"/>
      <c r="B841" s="46" t="s">
        <v>4525</v>
      </c>
      <c r="C841" s="46" t="s">
        <v>4526</v>
      </c>
      <c r="D841" s="47" t="s">
        <v>3014</v>
      </c>
      <c r="E841" s="48">
        <v>27.12</v>
      </c>
      <c r="F841" s="48">
        <f t="shared" si="13"/>
        <v>22.69</v>
      </c>
    </row>
    <row r="842" spans="1:6">
      <c r="A842" s="45"/>
      <c r="B842" s="46" t="s">
        <v>4527</v>
      </c>
      <c r="C842" s="46" t="s">
        <v>4528</v>
      </c>
      <c r="D842" s="47" t="s">
        <v>3014</v>
      </c>
      <c r="E842" s="48">
        <v>50.11</v>
      </c>
      <c r="F842" s="48">
        <f t="shared" si="13"/>
        <v>41.93</v>
      </c>
    </row>
    <row r="843" spans="1:6">
      <c r="A843" s="45"/>
      <c r="B843" s="46" t="s">
        <v>4529</v>
      </c>
      <c r="C843" s="46" t="s">
        <v>4530</v>
      </c>
      <c r="D843" s="47" t="s">
        <v>3014</v>
      </c>
      <c r="E843" s="48">
        <v>68.489999999999995</v>
      </c>
      <c r="F843" s="48">
        <f t="shared" si="13"/>
        <v>57.31</v>
      </c>
    </row>
    <row r="844" spans="1:6">
      <c r="A844" s="45"/>
      <c r="B844" s="46" t="s">
        <v>4531</v>
      </c>
      <c r="C844" s="46" t="s">
        <v>4532</v>
      </c>
      <c r="D844" s="47" t="s">
        <v>4533</v>
      </c>
      <c r="E844" s="48">
        <v>10.15</v>
      </c>
      <c r="F844" s="48">
        <f t="shared" si="13"/>
        <v>8.49</v>
      </c>
    </row>
    <row r="845" spans="1:6">
      <c r="A845" s="45"/>
      <c r="B845" s="46" t="s">
        <v>4534</v>
      </c>
      <c r="C845" s="46" t="s">
        <v>4535</v>
      </c>
      <c r="D845" s="47" t="s">
        <v>2969</v>
      </c>
      <c r="E845" s="48">
        <v>7168.64</v>
      </c>
      <c r="F845" s="48">
        <f t="shared" si="13"/>
        <v>5998.86</v>
      </c>
    </row>
    <row r="846" spans="1:6">
      <c r="A846" s="45"/>
      <c r="B846" s="46" t="s">
        <v>4536</v>
      </c>
      <c r="C846" s="46" t="s">
        <v>4537</v>
      </c>
      <c r="D846" s="47" t="s">
        <v>2929</v>
      </c>
      <c r="E846" s="48">
        <v>5.34</v>
      </c>
      <c r="F846" s="48">
        <f t="shared" si="13"/>
        <v>4.47</v>
      </c>
    </row>
    <row r="847" spans="1:6">
      <c r="A847" s="45"/>
      <c r="B847" s="46" t="s">
        <v>4538</v>
      </c>
      <c r="C847" s="46" t="s">
        <v>4539</v>
      </c>
      <c r="D847" s="47" t="s">
        <v>2929</v>
      </c>
      <c r="E847" s="48">
        <v>6.01</v>
      </c>
      <c r="F847" s="48">
        <f t="shared" si="13"/>
        <v>5.03</v>
      </c>
    </row>
    <row r="848" spans="1:6">
      <c r="A848" s="45"/>
      <c r="B848" s="46" t="s">
        <v>4540</v>
      </c>
      <c r="C848" s="50" t="s">
        <v>610</v>
      </c>
      <c r="D848" s="47" t="s">
        <v>2929</v>
      </c>
      <c r="E848" s="48">
        <v>297.64</v>
      </c>
      <c r="F848" s="48">
        <f t="shared" si="13"/>
        <v>249.07</v>
      </c>
    </row>
    <row r="849" spans="1:6">
      <c r="A849" s="45"/>
      <c r="B849" s="46" t="s">
        <v>4541</v>
      </c>
      <c r="C849" s="46" t="s">
        <v>4542</v>
      </c>
      <c r="D849" s="47" t="s">
        <v>2929</v>
      </c>
      <c r="E849" s="48">
        <v>82.13</v>
      </c>
      <c r="F849" s="48">
        <f t="shared" si="13"/>
        <v>68.73</v>
      </c>
    </row>
    <row r="850" spans="1:6">
      <c r="A850" s="45"/>
      <c r="B850" s="46" t="s">
        <v>4543</v>
      </c>
      <c r="C850" s="46" t="s">
        <v>4544</v>
      </c>
      <c r="D850" s="47" t="s">
        <v>2929</v>
      </c>
      <c r="E850" s="48">
        <v>165.88</v>
      </c>
      <c r="F850" s="48">
        <f t="shared" si="13"/>
        <v>138.81</v>
      </c>
    </row>
    <row r="851" spans="1:6">
      <c r="A851" s="45"/>
      <c r="B851" s="46" t="s">
        <v>4545</v>
      </c>
      <c r="C851" s="46" t="s">
        <v>4546</v>
      </c>
      <c r="D851" s="47" t="s">
        <v>2926</v>
      </c>
      <c r="E851" s="48">
        <v>78.680000000000007</v>
      </c>
      <c r="F851" s="48">
        <f t="shared" si="13"/>
        <v>65.84</v>
      </c>
    </row>
    <row r="852" spans="1:6">
      <c r="A852" s="45"/>
      <c r="B852" s="46" t="s">
        <v>4547</v>
      </c>
      <c r="C852" s="46" t="s">
        <v>4548</v>
      </c>
      <c r="D852" s="47" t="s">
        <v>2926</v>
      </c>
      <c r="E852" s="48">
        <v>68.650000000000006</v>
      </c>
      <c r="F852" s="48">
        <f t="shared" si="13"/>
        <v>57.45</v>
      </c>
    </row>
    <row r="853" spans="1:6">
      <c r="A853" s="45"/>
      <c r="B853" s="46" t="s">
        <v>4549</v>
      </c>
      <c r="C853" s="50" t="s">
        <v>4550</v>
      </c>
      <c r="D853" s="47" t="s">
        <v>2926</v>
      </c>
      <c r="E853" s="48">
        <v>148.5</v>
      </c>
      <c r="F853" s="48">
        <f t="shared" si="13"/>
        <v>124.27</v>
      </c>
    </row>
    <row r="854" spans="1:6" ht="25.5">
      <c r="A854" s="45"/>
      <c r="B854" s="46" t="s">
        <v>4551</v>
      </c>
      <c r="C854" s="50" t="s">
        <v>4552</v>
      </c>
      <c r="D854" s="47" t="s">
        <v>2926</v>
      </c>
      <c r="E854" s="48">
        <v>329.15</v>
      </c>
      <c r="F854" s="48">
        <f t="shared" si="13"/>
        <v>275.44</v>
      </c>
    </row>
    <row r="855" spans="1:6" ht="25.5">
      <c r="A855" s="45"/>
      <c r="B855" s="46" t="s">
        <v>4553</v>
      </c>
      <c r="C855" s="50" t="s">
        <v>4554</v>
      </c>
      <c r="D855" s="47" t="s">
        <v>2926</v>
      </c>
      <c r="E855" s="48">
        <v>356.26</v>
      </c>
      <c r="F855" s="48">
        <f t="shared" si="13"/>
        <v>298.13</v>
      </c>
    </row>
    <row r="856" spans="1:6">
      <c r="A856" s="45"/>
      <c r="B856" s="46" t="s">
        <v>4555</v>
      </c>
      <c r="C856" s="46" t="s">
        <v>4556</v>
      </c>
      <c r="D856" s="47" t="s">
        <v>2926</v>
      </c>
      <c r="E856" s="48">
        <v>93.42</v>
      </c>
      <c r="F856" s="48">
        <f t="shared" si="13"/>
        <v>78.180000000000007</v>
      </c>
    </row>
    <row r="857" spans="1:6">
      <c r="A857" s="45"/>
      <c r="B857" s="46" t="s">
        <v>4557</v>
      </c>
      <c r="C857" s="46" t="s">
        <v>4558</v>
      </c>
      <c r="D857" s="47" t="s">
        <v>3014</v>
      </c>
      <c r="E857" s="48">
        <v>36.79</v>
      </c>
      <c r="F857" s="48">
        <f t="shared" si="13"/>
        <v>30.79</v>
      </c>
    </row>
    <row r="858" spans="1:6">
      <c r="A858" s="45"/>
      <c r="B858" s="46" t="s">
        <v>4559</v>
      </c>
      <c r="C858" s="46" t="s">
        <v>4560</v>
      </c>
      <c r="D858" s="47" t="s">
        <v>2926</v>
      </c>
      <c r="E858" s="48">
        <v>128.43</v>
      </c>
      <c r="F858" s="48">
        <f t="shared" si="13"/>
        <v>107.47</v>
      </c>
    </row>
    <row r="859" spans="1:6">
      <c r="A859" s="45"/>
      <c r="B859" s="46" t="s">
        <v>4561</v>
      </c>
      <c r="C859" s="46" t="s">
        <v>4562</v>
      </c>
      <c r="D859" s="47" t="s">
        <v>2926</v>
      </c>
      <c r="E859" s="48">
        <v>7.35</v>
      </c>
      <c r="F859" s="48">
        <f t="shared" si="13"/>
        <v>6.15</v>
      </c>
    </row>
    <row r="860" spans="1:6">
      <c r="A860" s="45"/>
      <c r="B860" s="46" t="s">
        <v>4563</v>
      </c>
      <c r="C860" s="46" t="s">
        <v>4564</v>
      </c>
      <c r="D860" s="47" t="s">
        <v>2926</v>
      </c>
      <c r="E860" s="48">
        <v>198.86</v>
      </c>
      <c r="F860" s="48">
        <f t="shared" si="13"/>
        <v>166.41</v>
      </c>
    </row>
    <row r="861" spans="1:6">
      <c r="A861" s="45"/>
      <c r="B861" s="46" t="s">
        <v>4565</v>
      </c>
      <c r="C861" s="46" t="s">
        <v>4566</v>
      </c>
      <c r="D861" s="47" t="s">
        <v>2926</v>
      </c>
      <c r="E861" s="48">
        <v>181.52</v>
      </c>
      <c r="F861" s="48">
        <f t="shared" si="13"/>
        <v>151.9</v>
      </c>
    </row>
    <row r="862" spans="1:6">
      <c r="A862" s="45"/>
      <c r="B862" s="46" t="s">
        <v>4567</v>
      </c>
      <c r="C862" s="46" t="s">
        <v>4323</v>
      </c>
      <c r="D862" s="47" t="s">
        <v>2926</v>
      </c>
      <c r="E862" s="48">
        <v>131.93</v>
      </c>
      <c r="F862" s="48">
        <f t="shared" si="13"/>
        <v>110.4</v>
      </c>
    </row>
    <row r="863" spans="1:6">
      <c r="A863" s="45"/>
      <c r="B863" s="46" t="s">
        <v>4568</v>
      </c>
      <c r="C863" s="46" t="s">
        <v>4317</v>
      </c>
      <c r="D863" s="47" t="s">
        <v>2926</v>
      </c>
      <c r="E863" s="48">
        <v>47.68</v>
      </c>
      <c r="F863" s="48">
        <f t="shared" si="13"/>
        <v>39.9</v>
      </c>
    </row>
    <row r="864" spans="1:6">
      <c r="A864" s="45"/>
      <c r="B864" s="46" t="s">
        <v>4569</v>
      </c>
      <c r="C864" s="46" t="s">
        <v>4319</v>
      </c>
      <c r="D864" s="47" t="s">
        <v>2926</v>
      </c>
      <c r="E864" s="48">
        <v>80.180000000000007</v>
      </c>
      <c r="F864" s="48">
        <f t="shared" si="13"/>
        <v>67.099999999999994</v>
      </c>
    </row>
    <row r="865" spans="1:6">
      <c r="A865" s="45"/>
      <c r="B865" s="46" t="s">
        <v>4570</v>
      </c>
      <c r="C865" s="46" t="s">
        <v>4571</v>
      </c>
      <c r="D865" s="47" t="s">
        <v>3014</v>
      </c>
      <c r="E865" s="48">
        <v>77.290000000000006</v>
      </c>
      <c r="F865" s="48">
        <f t="shared" si="13"/>
        <v>64.680000000000007</v>
      </c>
    </row>
    <row r="866" spans="1:6">
      <c r="A866" s="45"/>
      <c r="B866" s="46" t="s">
        <v>4572</v>
      </c>
      <c r="C866" s="46" t="s">
        <v>4407</v>
      </c>
      <c r="D866" s="47" t="s">
        <v>3014</v>
      </c>
      <c r="E866" s="48">
        <v>123.08</v>
      </c>
      <c r="F866" s="48">
        <f t="shared" si="13"/>
        <v>103</v>
      </c>
    </row>
    <row r="867" spans="1:6">
      <c r="A867" s="45"/>
      <c r="B867" s="46" t="s">
        <v>4573</v>
      </c>
      <c r="C867" s="46" t="s">
        <v>4409</v>
      </c>
      <c r="D867" s="47" t="s">
        <v>3014</v>
      </c>
      <c r="E867" s="48">
        <v>71.069999999999993</v>
      </c>
      <c r="F867" s="48">
        <f t="shared" si="13"/>
        <v>59.47</v>
      </c>
    </row>
    <row r="868" spans="1:6">
      <c r="A868" s="45"/>
      <c r="B868" s="46" t="s">
        <v>4574</v>
      </c>
      <c r="C868" s="46" t="s">
        <v>4413</v>
      </c>
      <c r="D868" s="47" t="s">
        <v>3014</v>
      </c>
      <c r="E868" s="48">
        <v>68.900000000000006</v>
      </c>
      <c r="F868" s="48">
        <f t="shared" si="13"/>
        <v>57.66</v>
      </c>
    </row>
    <row r="869" spans="1:6">
      <c r="A869" s="45"/>
      <c r="B869" s="46" t="s">
        <v>4575</v>
      </c>
      <c r="C869" s="46" t="s">
        <v>4576</v>
      </c>
      <c r="D869" s="47" t="s">
        <v>3014</v>
      </c>
      <c r="E869" s="48">
        <v>73.44</v>
      </c>
      <c r="F869" s="48">
        <f t="shared" si="13"/>
        <v>61.46</v>
      </c>
    </row>
    <row r="870" spans="1:6">
      <c r="A870" s="45"/>
      <c r="B870" s="46" t="s">
        <v>4577</v>
      </c>
      <c r="C870" s="46" t="s">
        <v>4411</v>
      </c>
      <c r="D870" s="47" t="s">
        <v>3014</v>
      </c>
      <c r="E870" s="48">
        <v>66.88</v>
      </c>
      <c r="F870" s="48">
        <f t="shared" si="13"/>
        <v>55.97</v>
      </c>
    </row>
    <row r="871" spans="1:6">
      <c r="A871" s="45"/>
      <c r="B871" s="46" t="s">
        <v>4578</v>
      </c>
      <c r="C871" s="46" t="s">
        <v>4579</v>
      </c>
      <c r="D871" s="47" t="s">
        <v>2926</v>
      </c>
      <c r="E871" s="48">
        <v>78.87</v>
      </c>
      <c r="F871" s="48">
        <f t="shared" si="13"/>
        <v>66</v>
      </c>
    </row>
    <row r="872" spans="1:6">
      <c r="A872" s="45"/>
      <c r="B872" s="46" t="s">
        <v>4580</v>
      </c>
      <c r="C872" s="46" t="s">
        <v>4581</v>
      </c>
      <c r="D872" s="47" t="s">
        <v>3014</v>
      </c>
      <c r="E872" s="48">
        <v>172.79</v>
      </c>
      <c r="F872" s="48">
        <f t="shared" si="13"/>
        <v>144.59</v>
      </c>
    </row>
    <row r="873" spans="1:6">
      <c r="A873" s="45"/>
      <c r="B873" s="46" t="s">
        <v>4582</v>
      </c>
      <c r="C873" s="46" t="s">
        <v>4583</v>
      </c>
      <c r="D873" s="47" t="s">
        <v>3014</v>
      </c>
      <c r="E873" s="48">
        <v>159.37</v>
      </c>
      <c r="F873" s="48">
        <f t="shared" si="13"/>
        <v>133.36000000000001</v>
      </c>
    </row>
    <row r="874" spans="1:6">
      <c r="A874" s="45"/>
      <c r="B874" s="46" t="s">
        <v>4584</v>
      </c>
      <c r="C874" s="46" t="s">
        <v>4585</v>
      </c>
      <c r="D874" s="47" t="s">
        <v>3014</v>
      </c>
      <c r="E874" s="48">
        <v>122.47</v>
      </c>
      <c r="F874" s="48">
        <f t="shared" si="13"/>
        <v>102.49</v>
      </c>
    </row>
    <row r="875" spans="1:6">
      <c r="A875" s="45"/>
      <c r="B875" s="46" t="s">
        <v>4586</v>
      </c>
      <c r="C875" s="46" t="s">
        <v>4587</v>
      </c>
      <c r="D875" s="47" t="s">
        <v>3014</v>
      </c>
      <c r="E875" s="48">
        <v>127.5</v>
      </c>
      <c r="F875" s="48">
        <f t="shared" si="13"/>
        <v>106.69</v>
      </c>
    </row>
    <row r="876" spans="1:6">
      <c r="A876" s="45"/>
      <c r="B876" s="46" t="s">
        <v>4588</v>
      </c>
      <c r="C876" s="46" t="s">
        <v>4589</v>
      </c>
      <c r="D876" s="47" t="s">
        <v>3014</v>
      </c>
      <c r="E876" s="48">
        <v>294.69</v>
      </c>
      <c r="F876" s="48">
        <f t="shared" si="13"/>
        <v>246.6</v>
      </c>
    </row>
    <row r="877" spans="1:6">
      <c r="A877" s="45"/>
      <c r="B877" s="46" t="s">
        <v>4590</v>
      </c>
      <c r="C877" s="46" t="s">
        <v>4591</v>
      </c>
      <c r="D877" s="47" t="s">
        <v>3014</v>
      </c>
      <c r="E877" s="48">
        <v>313.42</v>
      </c>
      <c r="F877" s="48">
        <f t="shared" si="13"/>
        <v>262.27999999999997</v>
      </c>
    </row>
    <row r="878" spans="1:6">
      <c r="A878" s="45"/>
      <c r="B878" s="46" t="s">
        <v>4592</v>
      </c>
      <c r="C878" s="46" t="s">
        <v>4593</v>
      </c>
      <c r="D878" s="47" t="s">
        <v>3014</v>
      </c>
      <c r="E878" s="48">
        <v>58.36</v>
      </c>
      <c r="F878" s="48">
        <f t="shared" si="13"/>
        <v>48.84</v>
      </c>
    </row>
    <row r="879" spans="1:6">
      <c r="A879" s="45"/>
      <c r="B879" s="46" t="s">
        <v>4594</v>
      </c>
      <c r="C879" s="49" t="s">
        <v>4595</v>
      </c>
      <c r="D879" s="47" t="s">
        <v>2926</v>
      </c>
      <c r="E879" s="48">
        <v>1246.55</v>
      </c>
      <c r="F879" s="48">
        <f t="shared" si="13"/>
        <v>1043.1400000000001</v>
      </c>
    </row>
    <row r="880" spans="1:6">
      <c r="A880" s="45"/>
      <c r="B880" s="46" t="s">
        <v>4596</v>
      </c>
      <c r="C880" s="46" t="s">
        <v>4597</v>
      </c>
      <c r="D880" s="47" t="s">
        <v>2926</v>
      </c>
      <c r="E880" s="48">
        <v>208.45</v>
      </c>
      <c r="F880" s="48">
        <f t="shared" si="13"/>
        <v>174.44</v>
      </c>
    </row>
    <row r="881" spans="1:6">
      <c r="A881" s="45"/>
      <c r="B881" s="46" t="s">
        <v>4598</v>
      </c>
      <c r="C881" s="46" t="s">
        <v>4599</v>
      </c>
      <c r="D881" s="47" t="s">
        <v>2926</v>
      </c>
      <c r="E881" s="48">
        <v>135.34</v>
      </c>
      <c r="F881" s="48">
        <f t="shared" si="13"/>
        <v>113.26</v>
      </c>
    </row>
    <row r="882" spans="1:6">
      <c r="A882" s="45"/>
      <c r="B882" s="46" t="s">
        <v>4600</v>
      </c>
      <c r="C882" s="46" t="s">
        <v>4601</v>
      </c>
      <c r="D882" s="47" t="s">
        <v>2926</v>
      </c>
      <c r="E882" s="48">
        <v>106.16</v>
      </c>
      <c r="F882" s="48">
        <f t="shared" si="13"/>
        <v>88.84</v>
      </c>
    </row>
    <row r="883" spans="1:6">
      <c r="A883" s="45"/>
      <c r="B883" s="46" t="s">
        <v>4602</v>
      </c>
      <c r="C883" s="46" t="s">
        <v>4603</v>
      </c>
      <c r="D883" s="47" t="s">
        <v>2926</v>
      </c>
      <c r="E883" s="48">
        <v>109.15</v>
      </c>
      <c r="F883" s="48">
        <f t="shared" si="13"/>
        <v>91.34</v>
      </c>
    </row>
    <row r="884" spans="1:6">
      <c r="A884" s="45"/>
      <c r="B884" s="46" t="s">
        <v>4604</v>
      </c>
      <c r="C884" s="46" t="s">
        <v>4605</v>
      </c>
      <c r="D884" s="47" t="s">
        <v>2929</v>
      </c>
      <c r="E884" s="48">
        <v>5.4</v>
      </c>
      <c r="F884" s="48">
        <f t="shared" si="13"/>
        <v>4.5199999999999996</v>
      </c>
    </row>
    <row r="885" spans="1:6">
      <c r="A885" s="45"/>
      <c r="B885" s="46" t="s">
        <v>4606</v>
      </c>
      <c r="C885" s="46" t="s">
        <v>4607</v>
      </c>
      <c r="D885" s="47" t="s">
        <v>2929</v>
      </c>
      <c r="E885" s="48">
        <v>5.34</v>
      </c>
      <c r="F885" s="48">
        <f t="shared" si="13"/>
        <v>4.47</v>
      </c>
    </row>
    <row r="886" spans="1:6">
      <c r="A886" s="45"/>
      <c r="B886" s="46" t="s">
        <v>4608</v>
      </c>
      <c r="C886" s="46" t="s">
        <v>4609</v>
      </c>
      <c r="D886" s="47" t="s">
        <v>2929</v>
      </c>
      <c r="E886" s="48">
        <v>5.4</v>
      </c>
      <c r="F886" s="48">
        <f t="shared" si="13"/>
        <v>4.5199999999999996</v>
      </c>
    </row>
    <row r="887" spans="1:6">
      <c r="A887" s="45"/>
      <c r="B887" s="46" t="s">
        <v>4610</v>
      </c>
      <c r="C887" s="46" t="s">
        <v>4611</v>
      </c>
      <c r="D887" s="47" t="s">
        <v>2926</v>
      </c>
      <c r="E887" s="48">
        <v>17.23</v>
      </c>
      <c r="F887" s="48">
        <f t="shared" si="13"/>
        <v>14.42</v>
      </c>
    </row>
    <row r="888" spans="1:6">
      <c r="A888" s="45"/>
      <c r="B888" s="46" t="s">
        <v>4612</v>
      </c>
      <c r="C888" s="46" t="s">
        <v>4613</v>
      </c>
      <c r="D888" s="47" t="s">
        <v>3014</v>
      </c>
      <c r="E888" s="48">
        <v>13.76</v>
      </c>
      <c r="F888" s="48">
        <f t="shared" si="13"/>
        <v>11.51</v>
      </c>
    </row>
    <row r="889" spans="1:6">
      <c r="A889" s="45"/>
      <c r="B889" s="46" t="s">
        <v>4614</v>
      </c>
      <c r="C889" s="46" t="s">
        <v>4615</v>
      </c>
      <c r="D889" s="47" t="s">
        <v>2966</v>
      </c>
      <c r="E889" s="48">
        <v>636.38</v>
      </c>
      <c r="F889" s="48">
        <f t="shared" si="13"/>
        <v>532.54</v>
      </c>
    </row>
    <row r="890" spans="1:6">
      <c r="A890" s="45"/>
      <c r="B890" s="46" t="s">
        <v>4616</v>
      </c>
      <c r="C890" s="46" t="s">
        <v>4617</v>
      </c>
      <c r="D890" s="47" t="s">
        <v>2929</v>
      </c>
      <c r="E890" s="48">
        <v>1885.19</v>
      </c>
      <c r="F890" s="48">
        <f t="shared" si="13"/>
        <v>1577.56</v>
      </c>
    </row>
    <row r="891" spans="1:6">
      <c r="A891" s="45"/>
      <c r="B891" s="46" t="s">
        <v>4618</v>
      </c>
      <c r="C891" s="46" t="s">
        <v>4619</v>
      </c>
      <c r="D891" s="47" t="s">
        <v>2929</v>
      </c>
      <c r="E891" s="48">
        <v>1938.17</v>
      </c>
      <c r="F891" s="48">
        <f t="shared" si="13"/>
        <v>1621.9</v>
      </c>
    </row>
    <row r="892" spans="1:6">
      <c r="A892" s="45"/>
      <c r="B892" s="46" t="s">
        <v>4620</v>
      </c>
      <c r="C892" s="46" t="s">
        <v>4621</v>
      </c>
      <c r="D892" s="47" t="s">
        <v>2929</v>
      </c>
      <c r="E892" s="48">
        <v>17073.87</v>
      </c>
      <c r="F892" s="48">
        <f t="shared" si="13"/>
        <v>14287.76</v>
      </c>
    </row>
    <row r="893" spans="1:6">
      <c r="A893" s="45"/>
      <c r="B893" s="46" t="s">
        <v>4622</v>
      </c>
      <c r="C893" s="46" t="s">
        <v>4623</v>
      </c>
      <c r="D893" s="47" t="s">
        <v>2966</v>
      </c>
      <c r="E893" s="48">
        <v>636.38</v>
      </c>
      <c r="F893" s="48">
        <f t="shared" si="13"/>
        <v>532.54</v>
      </c>
    </row>
    <row r="894" spans="1:6">
      <c r="A894" s="45"/>
      <c r="B894" s="46" t="s">
        <v>4624</v>
      </c>
      <c r="C894" s="46" t="s">
        <v>4625</v>
      </c>
      <c r="D894" s="47" t="s">
        <v>2929</v>
      </c>
      <c r="E894" s="48">
        <v>10992.59</v>
      </c>
      <c r="F894" s="48">
        <f t="shared" si="13"/>
        <v>9198.82</v>
      </c>
    </row>
    <row r="895" spans="1:6">
      <c r="A895" s="45"/>
      <c r="B895" s="46" t="s">
        <v>4626</v>
      </c>
      <c r="C895" s="46" t="s">
        <v>4627</v>
      </c>
      <c r="D895" s="47" t="s">
        <v>2929</v>
      </c>
      <c r="E895" s="48">
        <v>18469.64</v>
      </c>
      <c r="F895" s="48">
        <f t="shared" si="13"/>
        <v>15455.77</v>
      </c>
    </row>
    <row r="896" spans="1:6">
      <c r="A896" s="45"/>
      <c r="B896" s="46" t="s">
        <v>4628</v>
      </c>
      <c r="C896" s="46" t="s">
        <v>4629</v>
      </c>
      <c r="D896" s="47" t="s">
        <v>2929</v>
      </c>
      <c r="E896" s="48">
        <v>21420.31</v>
      </c>
      <c r="F896" s="48">
        <f t="shared" si="13"/>
        <v>17924.95</v>
      </c>
    </row>
    <row r="897" spans="1:6">
      <c r="A897" s="45"/>
      <c r="B897" s="46" t="s">
        <v>4630</v>
      </c>
      <c r="C897" s="46" t="s">
        <v>4631</v>
      </c>
      <c r="D897" s="47" t="s">
        <v>2929</v>
      </c>
      <c r="E897" s="48">
        <v>2131.13</v>
      </c>
      <c r="F897" s="48">
        <f t="shared" si="13"/>
        <v>1783.37</v>
      </c>
    </row>
    <row r="898" spans="1:6">
      <c r="A898" s="45"/>
      <c r="B898" s="46" t="s">
        <v>4632</v>
      </c>
      <c r="C898" s="46" t="s">
        <v>4633</v>
      </c>
      <c r="D898" s="47" t="s">
        <v>2929</v>
      </c>
      <c r="E898" s="48">
        <v>3536.31</v>
      </c>
      <c r="F898" s="48">
        <f t="shared" si="13"/>
        <v>2959.26</v>
      </c>
    </row>
    <row r="899" spans="1:6">
      <c r="A899" s="45"/>
      <c r="B899" s="46" t="s">
        <v>4634</v>
      </c>
      <c r="C899" s="46" t="s">
        <v>4635</v>
      </c>
      <c r="D899" s="47" t="s">
        <v>3014</v>
      </c>
      <c r="E899" s="48">
        <v>31.54</v>
      </c>
      <c r="F899" s="48">
        <f t="shared" si="13"/>
        <v>26.39</v>
      </c>
    </row>
    <row r="900" spans="1:6">
      <c r="A900" s="45"/>
      <c r="B900" s="46" t="s">
        <v>4636</v>
      </c>
      <c r="C900" s="46" t="s">
        <v>4637</v>
      </c>
      <c r="D900" s="47" t="s">
        <v>3014</v>
      </c>
      <c r="E900" s="48">
        <v>11.55</v>
      </c>
      <c r="F900" s="48">
        <f t="shared" si="13"/>
        <v>9.67</v>
      </c>
    </row>
    <row r="901" spans="1:6">
      <c r="A901" s="45"/>
      <c r="B901" s="46" t="s">
        <v>4638</v>
      </c>
      <c r="C901" s="46" t="s">
        <v>4639</v>
      </c>
      <c r="D901" s="47" t="s">
        <v>2929</v>
      </c>
      <c r="E901" s="48">
        <v>865.28</v>
      </c>
      <c r="F901" s="48">
        <f t="shared" si="13"/>
        <v>724.08</v>
      </c>
    </row>
    <row r="902" spans="1:6">
      <c r="A902" s="45"/>
      <c r="B902" s="46" t="s">
        <v>4640</v>
      </c>
      <c r="C902" s="46" t="s">
        <v>4641</v>
      </c>
      <c r="D902" s="47" t="s">
        <v>3014</v>
      </c>
      <c r="E902" s="48">
        <v>172.49</v>
      </c>
      <c r="F902" s="48">
        <f t="shared" si="13"/>
        <v>144.34</v>
      </c>
    </row>
    <row r="903" spans="1:6">
      <c r="A903" s="45"/>
      <c r="B903" s="46" t="s">
        <v>4642</v>
      </c>
      <c r="C903" s="46" t="s">
        <v>4643</v>
      </c>
      <c r="D903" s="47" t="s">
        <v>3014</v>
      </c>
      <c r="E903" s="48">
        <v>194.58</v>
      </c>
      <c r="F903" s="48">
        <f t="shared" si="13"/>
        <v>162.83000000000001</v>
      </c>
    </row>
    <row r="904" spans="1:6">
      <c r="A904" s="45"/>
      <c r="B904" s="46" t="s">
        <v>4644</v>
      </c>
      <c r="C904" s="46" t="s">
        <v>4645</v>
      </c>
      <c r="D904" s="47" t="s">
        <v>3014</v>
      </c>
      <c r="E904" s="48">
        <v>273.82</v>
      </c>
      <c r="F904" s="48">
        <f t="shared" ref="F904:F967" si="14">ROUND((E904*100)/119.5,2)</f>
        <v>229.14</v>
      </c>
    </row>
    <row r="905" spans="1:6">
      <c r="A905" s="45"/>
      <c r="B905" s="46" t="s">
        <v>4646</v>
      </c>
      <c r="C905" s="46" t="s">
        <v>4647</v>
      </c>
      <c r="D905" s="47" t="s">
        <v>3014</v>
      </c>
      <c r="E905" s="48">
        <v>301.31</v>
      </c>
      <c r="F905" s="48">
        <f t="shared" si="14"/>
        <v>252.14</v>
      </c>
    </row>
    <row r="906" spans="1:6">
      <c r="A906" s="45"/>
      <c r="B906" s="46" t="s">
        <v>4648</v>
      </c>
      <c r="C906" s="46" t="s">
        <v>4649</v>
      </c>
      <c r="D906" s="47" t="s">
        <v>3014</v>
      </c>
      <c r="E906" s="48">
        <v>49.08</v>
      </c>
      <c r="F906" s="48">
        <f t="shared" si="14"/>
        <v>41.07</v>
      </c>
    </row>
    <row r="907" spans="1:6">
      <c r="A907" s="45"/>
      <c r="B907" s="46" t="s">
        <v>4650</v>
      </c>
      <c r="C907" s="46" t="s">
        <v>4651</v>
      </c>
      <c r="D907" s="47" t="s">
        <v>3014</v>
      </c>
      <c r="E907" s="48">
        <v>129.03</v>
      </c>
      <c r="F907" s="48">
        <f t="shared" si="14"/>
        <v>107.97</v>
      </c>
    </row>
    <row r="908" spans="1:6">
      <c r="A908" s="45"/>
      <c r="B908" s="46" t="s">
        <v>4652</v>
      </c>
      <c r="C908" s="46" t="s">
        <v>4653</v>
      </c>
      <c r="D908" s="47" t="s">
        <v>3014</v>
      </c>
      <c r="E908" s="48">
        <v>180.39</v>
      </c>
      <c r="F908" s="48">
        <f t="shared" si="14"/>
        <v>150.94999999999999</v>
      </c>
    </row>
    <row r="909" spans="1:6">
      <c r="A909" s="45"/>
      <c r="B909" s="46" t="s">
        <v>4654</v>
      </c>
      <c r="C909" s="46" t="s">
        <v>4655</v>
      </c>
      <c r="D909" s="47" t="s">
        <v>3014</v>
      </c>
      <c r="E909" s="48">
        <v>219.78</v>
      </c>
      <c r="F909" s="48">
        <f t="shared" si="14"/>
        <v>183.92</v>
      </c>
    </row>
    <row r="910" spans="1:6">
      <c r="A910" s="45"/>
      <c r="B910" s="46" t="s">
        <v>4656</v>
      </c>
      <c r="C910" s="46" t="s">
        <v>4657</v>
      </c>
      <c r="D910" s="47" t="s">
        <v>3014</v>
      </c>
      <c r="E910" s="48">
        <v>310.91000000000003</v>
      </c>
      <c r="F910" s="48">
        <f t="shared" si="14"/>
        <v>260.18</v>
      </c>
    </row>
    <row r="911" spans="1:6">
      <c r="A911" s="45"/>
      <c r="B911" s="46" t="s">
        <v>4658</v>
      </c>
      <c r="C911" s="46" t="s">
        <v>4659</v>
      </c>
      <c r="D911" s="47" t="s">
        <v>3014</v>
      </c>
      <c r="E911" s="48">
        <v>393.05</v>
      </c>
      <c r="F911" s="48">
        <f t="shared" si="14"/>
        <v>328.91</v>
      </c>
    </row>
    <row r="912" spans="1:6">
      <c r="A912" s="45"/>
      <c r="B912" s="46" t="s">
        <v>4660</v>
      </c>
      <c r="C912" s="46" t="s">
        <v>4661</v>
      </c>
      <c r="D912" s="47" t="s">
        <v>2966</v>
      </c>
      <c r="E912" s="48">
        <v>636.38</v>
      </c>
      <c r="F912" s="48">
        <f t="shared" si="14"/>
        <v>532.54</v>
      </c>
    </row>
    <row r="913" spans="1:6">
      <c r="A913" s="45"/>
      <c r="B913" s="46" t="s">
        <v>4662</v>
      </c>
      <c r="C913" s="46" t="s">
        <v>4663</v>
      </c>
      <c r="D913" s="47" t="s">
        <v>3014</v>
      </c>
      <c r="E913" s="48">
        <v>81.33</v>
      </c>
      <c r="F913" s="48">
        <f t="shared" si="14"/>
        <v>68.06</v>
      </c>
    </row>
    <row r="914" spans="1:6">
      <c r="A914" s="45"/>
      <c r="B914" s="46" t="s">
        <v>4664</v>
      </c>
      <c r="C914" s="46" t="s">
        <v>4665</v>
      </c>
      <c r="D914" s="47" t="s">
        <v>3014</v>
      </c>
      <c r="E914" s="48">
        <v>78.27</v>
      </c>
      <c r="F914" s="48">
        <f t="shared" si="14"/>
        <v>65.5</v>
      </c>
    </row>
    <row r="915" spans="1:6">
      <c r="A915" s="45"/>
      <c r="B915" s="46" t="s">
        <v>4666</v>
      </c>
      <c r="C915" s="46" t="s">
        <v>4667</v>
      </c>
      <c r="D915" s="47" t="s">
        <v>3014</v>
      </c>
      <c r="E915" s="48">
        <v>110.62</v>
      </c>
      <c r="F915" s="48">
        <f t="shared" si="14"/>
        <v>92.57</v>
      </c>
    </row>
    <row r="916" spans="1:6">
      <c r="A916" s="45"/>
      <c r="B916" s="46" t="s">
        <v>4668</v>
      </c>
      <c r="C916" s="46" t="s">
        <v>4669</v>
      </c>
      <c r="D916" s="47" t="s">
        <v>3014</v>
      </c>
      <c r="E916" s="48">
        <v>131.03</v>
      </c>
      <c r="F916" s="48">
        <f t="shared" si="14"/>
        <v>109.65</v>
      </c>
    </row>
    <row r="917" spans="1:6">
      <c r="A917" s="45"/>
      <c r="B917" s="46" t="s">
        <v>4670</v>
      </c>
      <c r="C917" s="46" t="s">
        <v>4671</v>
      </c>
      <c r="D917" s="47" t="s">
        <v>3014</v>
      </c>
      <c r="E917" s="48">
        <v>166.89</v>
      </c>
      <c r="F917" s="48">
        <f t="shared" si="14"/>
        <v>139.66</v>
      </c>
    </row>
    <row r="918" spans="1:6">
      <c r="A918" s="45"/>
      <c r="B918" s="46" t="s">
        <v>4672</v>
      </c>
      <c r="C918" s="46" t="s">
        <v>4673</v>
      </c>
      <c r="D918" s="47" t="s">
        <v>3014</v>
      </c>
      <c r="E918" s="48">
        <v>186.56</v>
      </c>
      <c r="F918" s="48">
        <f t="shared" si="14"/>
        <v>156.12</v>
      </c>
    </row>
    <row r="919" spans="1:6">
      <c r="A919" s="45"/>
      <c r="B919" s="46" t="s">
        <v>4674</v>
      </c>
      <c r="C919" s="46" t="s">
        <v>4675</v>
      </c>
      <c r="D919" s="47" t="s">
        <v>3014</v>
      </c>
      <c r="E919" s="48">
        <v>238.21</v>
      </c>
      <c r="F919" s="48">
        <f t="shared" si="14"/>
        <v>199.34</v>
      </c>
    </row>
    <row r="920" spans="1:6">
      <c r="A920" s="45"/>
      <c r="B920" s="46" t="s">
        <v>4676</v>
      </c>
      <c r="C920" s="46" t="s">
        <v>4677</v>
      </c>
      <c r="D920" s="47" t="s">
        <v>3014</v>
      </c>
      <c r="E920" s="48">
        <v>260.56</v>
      </c>
      <c r="F920" s="48">
        <f t="shared" si="14"/>
        <v>218.04</v>
      </c>
    </row>
    <row r="921" spans="1:6">
      <c r="A921" s="45"/>
      <c r="B921" s="46" t="s">
        <v>4678</v>
      </c>
      <c r="C921" s="46" t="s">
        <v>4679</v>
      </c>
      <c r="D921" s="47" t="s">
        <v>3014</v>
      </c>
      <c r="E921" s="48">
        <v>349.77</v>
      </c>
      <c r="F921" s="48">
        <f t="shared" si="14"/>
        <v>292.69</v>
      </c>
    </row>
    <row r="922" spans="1:6">
      <c r="A922" s="45"/>
      <c r="B922" s="46" t="s">
        <v>4680</v>
      </c>
      <c r="C922" s="46" t="s">
        <v>4681</v>
      </c>
      <c r="D922" s="47" t="s">
        <v>3014</v>
      </c>
      <c r="E922" s="48">
        <v>733.14</v>
      </c>
      <c r="F922" s="48">
        <f t="shared" si="14"/>
        <v>613.51</v>
      </c>
    </row>
    <row r="923" spans="1:6">
      <c r="A923" s="45"/>
      <c r="B923" s="46" t="s">
        <v>4682</v>
      </c>
      <c r="C923" s="46" t="s">
        <v>4635</v>
      </c>
      <c r="D923" s="47" t="s">
        <v>3014</v>
      </c>
      <c r="E923" s="48">
        <v>31.54</v>
      </c>
      <c r="F923" s="48">
        <f t="shared" si="14"/>
        <v>26.39</v>
      </c>
    </row>
    <row r="924" spans="1:6">
      <c r="A924" s="45"/>
      <c r="B924" s="46" t="s">
        <v>4683</v>
      </c>
      <c r="C924" s="46" t="s">
        <v>4684</v>
      </c>
      <c r="D924" s="47" t="s">
        <v>3014</v>
      </c>
      <c r="E924" s="48">
        <v>21.06</v>
      </c>
      <c r="F924" s="48">
        <f t="shared" si="14"/>
        <v>17.62</v>
      </c>
    </row>
    <row r="925" spans="1:6">
      <c r="A925" s="45"/>
      <c r="B925" s="46" t="s">
        <v>4685</v>
      </c>
      <c r="C925" s="46" t="s">
        <v>4686</v>
      </c>
      <c r="D925" s="47" t="s">
        <v>3014</v>
      </c>
      <c r="E925" s="48">
        <v>23.38</v>
      </c>
      <c r="F925" s="48">
        <f t="shared" si="14"/>
        <v>19.559999999999999</v>
      </c>
    </row>
    <row r="926" spans="1:6">
      <c r="A926" s="45"/>
      <c r="B926" s="46" t="s">
        <v>4687</v>
      </c>
      <c r="C926" s="46" t="s">
        <v>4688</v>
      </c>
      <c r="D926" s="47" t="s">
        <v>3014</v>
      </c>
      <c r="E926" s="48">
        <v>34.29</v>
      </c>
      <c r="F926" s="48">
        <f t="shared" si="14"/>
        <v>28.69</v>
      </c>
    </row>
    <row r="927" spans="1:6">
      <c r="A927" s="45"/>
      <c r="B927" s="46" t="s">
        <v>4689</v>
      </c>
      <c r="C927" s="46" t="s">
        <v>4690</v>
      </c>
      <c r="D927" s="47" t="s">
        <v>3014</v>
      </c>
      <c r="E927" s="48">
        <v>43.7</v>
      </c>
      <c r="F927" s="48">
        <f t="shared" si="14"/>
        <v>36.57</v>
      </c>
    </row>
    <row r="928" spans="1:6">
      <c r="A928" s="45"/>
      <c r="B928" s="46" t="s">
        <v>4691</v>
      </c>
      <c r="C928" s="46" t="s">
        <v>4692</v>
      </c>
      <c r="D928" s="47" t="s">
        <v>3014</v>
      </c>
      <c r="E928" s="48">
        <v>48.36</v>
      </c>
      <c r="F928" s="48">
        <f t="shared" si="14"/>
        <v>40.47</v>
      </c>
    </row>
    <row r="929" spans="1:6">
      <c r="A929" s="45"/>
      <c r="B929" s="46" t="s">
        <v>4693</v>
      </c>
      <c r="C929" s="46" t="s">
        <v>4694</v>
      </c>
      <c r="D929" s="47" t="s">
        <v>3014</v>
      </c>
      <c r="E929" s="48">
        <v>74.62</v>
      </c>
      <c r="F929" s="48">
        <f t="shared" si="14"/>
        <v>62.44</v>
      </c>
    </row>
    <row r="930" spans="1:6">
      <c r="A930" s="45"/>
      <c r="B930" s="46" t="s">
        <v>4695</v>
      </c>
      <c r="C930" s="46" t="s">
        <v>4696</v>
      </c>
      <c r="D930" s="47" t="s">
        <v>3014</v>
      </c>
      <c r="E930" s="48">
        <v>107.5</v>
      </c>
      <c r="F930" s="48">
        <f t="shared" si="14"/>
        <v>89.96</v>
      </c>
    </row>
    <row r="931" spans="1:6">
      <c r="A931" s="45"/>
      <c r="B931" s="46" t="s">
        <v>4697</v>
      </c>
      <c r="C931" s="46" t="s">
        <v>4698</v>
      </c>
      <c r="D931" s="47" t="s">
        <v>3014</v>
      </c>
      <c r="E931" s="48">
        <v>123.72</v>
      </c>
      <c r="F931" s="48">
        <f t="shared" si="14"/>
        <v>103.53</v>
      </c>
    </row>
    <row r="932" spans="1:6">
      <c r="A932" s="45"/>
      <c r="B932" s="46" t="s">
        <v>4699</v>
      </c>
      <c r="C932" s="46" t="s">
        <v>4700</v>
      </c>
      <c r="D932" s="47" t="s">
        <v>3014</v>
      </c>
      <c r="E932" s="48">
        <v>184.1</v>
      </c>
      <c r="F932" s="48">
        <f t="shared" si="14"/>
        <v>154.06</v>
      </c>
    </row>
    <row r="933" spans="1:6">
      <c r="A933" s="45"/>
      <c r="B933" s="46" t="s">
        <v>4701</v>
      </c>
      <c r="C933" s="46" t="s">
        <v>4702</v>
      </c>
      <c r="D933" s="47" t="s">
        <v>2966</v>
      </c>
      <c r="E933" s="48">
        <v>636.38</v>
      </c>
      <c r="F933" s="48">
        <f t="shared" si="14"/>
        <v>532.54</v>
      </c>
    </row>
    <row r="934" spans="1:6">
      <c r="A934" s="45"/>
      <c r="B934" s="46" t="s">
        <v>4703</v>
      </c>
      <c r="C934" s="46" t="s">
        <v>4704</v>
      </c>
      <c r="D934" s="47" t="s">
        <v>2929</v>
      </c>
      <c r="E934" s="48">
        <v>68.650000000000006</v>
      </c>
      <c r="F934" s="48">
        <f t="shared" si="14"/>
        <v>57.45</v>
      </c>
    </row>
    <row r="935" spans="1:6">
      <c r="A935" s="45"/>
      <c r="B935" s="46" t="s">
        <v>4705</v>
      </c>
      <c r="C935" s="46" t="s">
        <v>4706</v>
      </c>
      <c r="D935" s="47" t="s">
        <v>2929</v>
      </c>
      <c r="E935" s="48">
        <v>87.88</v>
      </c>
      <c r="F935" s="48">
        <f t="shared" si="14"/>
        <v>73.540000000000006</v>
      </c>
    </row>
    <row r="936" spans="1:6">
      <c r="A936" s="45"/>
      <c r="B936" s="46" t="s">
        <v>4707</v>
      </c>
      <c r="C936" s="46" t="s">
        <v>4708</v>
      </c>
      <c r="D936" s="47" t="s">
        <v>2929</v>
      </c>
      <c r="E936" s="48">
        <v>106.33</v>
      </c>
      <c r="F936" s="48">
        <f t="shared" si="14"/>
        <v>88.98</v>
      </c>
    </row>
    <row r="937" spans="1:6">
      <c r="A937" s="45"/>
      <c r="B937" s="46" t="s">
        <v>4709</v>
      </c>
      <c r="C937" s="46" t="s">
        <v>4710</v>
      </c>
      <c r="D937" s="47" t="s">
        <v>2929</v>
      </c>
      <c r="E937" s="48">
        <v>132.04</v>
      </c>
      <c r="F937" s="48">
        <f t="shared" si="14"/>
        <v>110.49</v>
      </c>
    </row>
    <row r="938" spans="1:6">
      <c r="A938" s="45"/>
      <c r="B938" s="46" t="s">
        <v>4711</v>
      </c>
      <c r="C938" s="46" t="s">
        <v>4712</v>
      </c>
      <c r="D938" s="47" t="s">
        <v>2929</v>
      </c>
      <c r="E938" s="48">
        <v>158.05000000000001</v>
      </c>
      <c r="F938" s="48">
        <f t="shared" si="14"/>
        <v>132.26</v>
      </c>
    </row>
    <row r="939" spans="1:6">
      <c r="A939" s="45"/>
      <c r="B939" s="46" t="s">
        <v>4713</v>
      </c>
      <c r="C939" s="46" t="s">
        <v>4714</v>
      </c>
      <c r="D939" s="47" t="s">
        <v>2929</v>
      </c>
      <c r="E939" s="48">
        <v>194.92</v>
      </c>
      <c r="F939" s="48">
        <f t="shared" si="14"/>
        <v>163.11000000000001</v>
      </c>
    </row>
    <row r="940" spans="1:6">
      <c r="A940" s="45"/>
      <c r="B940" s="46" t="s">
        <v>4715</v>
      </c>
      <c r="C940" s="46" t="s">
        <v>4716</v>
      </c>
      <c r="D940" s="47" t="s">
        <v>2929</v>
      </c>
      <c r="E940" s="48">
        <v>463.85</v>
      </c>
      <c r="F940" s="48">
        <f t="shared" si="14"/>
        <v>388.16</v>
      </c>
    </row>
    <row r="941" spans="1:6">
      <c r="A941" s="45"/>
      <c r="B941" s="46" t="s">
        <v>4717</v>
      </c>
      <c r="C941" s="46" t="s">
        <v>4718</v>
      </c>
      <c r="D941" s="47" t="s">
        <v>2929</v>
      </c>
      <c r="E941" s="48">
        <v>738.75</v>
      </c>
      <c r="F941" s="48">
        <f t="shared" si="14"/>
        <v>618.20000000000005</v>
      </c>
    </row>
    <row r="942" spans="1:6">
      <c r="A942" s="45"/>
      <c r="B942" s="46" t="s">
        <v>4719</v>
      </c>
      <c r="C942" s="46" t="s">
        <v>4720</v>
      </c>
      <c r="D942" s="47" t="s">
        <v>2929</v>
      </c>
      <c r="E942" s="48">
        <v>1211.78</v>
      </c>
      <c r="F942" s="48">
        <f t="shared" si="14"/>
        <v>1014.04</v>
      </c>
    </row>
    <row r="943" spans="1:6">
      <c r="A943" s="45"/>
      <c r="B943" s="46" t="s">
        <v>4721</v>
      </c>
      <c r="C943" s="46" t="s">
        <v>4722</v>
      </c>
      <c r="D943" s="47" t="s">
        <v>2929</v>
      </c>
      <c r="E943" s="48">
        <v>107.54</v>
      </c>
      <c r="F943" s="48">
        <f t="shared" si="14"/>
        <v>89.99</v>
      </c>
    </row>
    <row r="944" spans="1:6">
      <c r="A944" s="45"/>
      <c r="B944" s="46" t="s">
        <v>4723</v>
      </c>
      <c r="C944" s="46" t="s">
        <v>4724</v>
      </c>
      <c r="D944" s="47" t="s">
        <v>2929</v>
      </c>
      <c r="E944" s="48">
        <v>117.37</v>
      </c>
      <c r="F944" s="48">
        <f t="shared" si="14"/>
        <v>98.22</v>
      </c>
    </row>
    <row r="945" spans="1:6">
      <c r="A945" s="45"/>
      <c r="B945" s="46" t="s">
        <v>4725</v>
      </c>
      <c r="C945" s="46" t="s">
        <v>4726</v>
      </c>
      <c r="D945" s="47" t="s">
        <v>2929</v>
      </c>
      <c r="E945" s="48">
        <v>139.18</v>
      </c>
      <c r="F945" s="48">
        <f t="shared" si="14"/>
        <v>116.47</v>
      </c>
    </row>
    <row r="946" spans="1:6">
      <c r="A946" s="45"/>
      <c r="B946" s="46" t="s">
        <v>4727</v>
      </c>
      <c r="C946" s="46" t="s">
        <v>4728</v>
      </c>
      <c r="D946" s="47" t="s">
        <v>2929</v>
      </c>
      <c r="E946" s="48">
        <v>125.74</v>
      </c>
      <c r="F946" s="48">
        <f t="shared" si="14"/>
        <v>105.22</v>
      </c>
    </row>
    <row r="947" spans="1:6">
      <c r="A947" s="45"/>
      <c r="B947" s="46" t="s">
        <v>4729</v>
      </c>
      <c r="C947" s="46" t="s">
        <v>4730</v>
      </c>
      <c r="D947" s="47" t="s">
        <v>2929</v>
      </c>
      <c r="E947" s="48">
        <v>162.9</v>
      </c>
      <c r="F947" s="48">
        <f t="shared" si="14"/>
        <v>136.32</v>
      </c>
    </row>
    <row r="948" spans="1:6">
      <c r="A948" s="45"/>
      <c r="B948" s="46" t="s">
        <v>4731</v>
      </c>
      <c r="C948" s="46" t="s">
        <v>4732</v>
      </c>
      <c r="D948" s="47" t="s">
        <v>2929</v>
      </c>
      <c r="E948" s="48">
        <v>223.31</v>
      </c>
      <c r="F948" s="48">
        <f t="shared" si="14"/>
        <v>186.87</v>
      </c>
    </row>
    <row r="949" spans="1:6">
      <c r="A949" s="45"/>
      <c r="B949" s="46" t="s">
        <v>4733</v>
      </c>
      <c r="C949" s="46" t="s">
        <v>4734</v>
      </c>
      <c r="D949" s="47" t="s">
        <v>2929</v>
      </c>
      <c r="E949" s="48">
        <v>231.48</v>
      </c>
      <c r="F949" s="48">
        <f t="shared" si="14"/>
        <v>193.71</v>
      </c>
    </row>
    <row r="950" spans="1:6">
      <c r="A950" s="45"/>
      <c r="B950" s="46" t="s">
        <v>4735</v>
      </c>
      <c r="C950" s="46" t="s">
        <v>4736</v>
      </c>
      <c r="D950" s="47" t="s">
        <v>2929</v>
      </c>
      <c r="E950" s="48">
        <v>131.27000000000001</v>
      </c>
      <c r="F950" s="48">
        <f t="shared" si="14"/>
        <v>109.85</v>
      </c>
    </row>
    <row r="951" spans="1:6">
      <c r="A951" s="45"/>
      <c r="B951" s="46" t="s">
        <v>4737</v>
      </c>
      <c r="C951" s="46" t="s">
        <v>4738</v>
      </c>
      <c r="D951" s="47" t="s">
        <v>2929</v>
      </c>
      <c r="E951" s="48">
        <v>134.41999999999999</v>
      </c>
      <c r="F951" s="48">
        <f t="shared" si="14"/>
        <v>112.49</v>
      </c>
    </row>
    <row r="952" spans="1:6">
      <c r="A952" s="45"/>
      <c r="B952" s="46" t="s">
        <v>4739</v>
      </c>
      <c r="C952" s="46" t="s">
        <v>4740</v>
      </c>
      <c r="D952" s="47" t="s">
        <v>2929</v>
      </c>
      <c r="E952" s="48">
        <v>502.41</v>
      </c>
      <c r="F952" s="48">
        <f t="shared" si="14"/>
        <v>420.43</v>
      </c>
    </row>
    <row r="953" spans="1:6">
      <c r="A953" s="45"/>
      <c r="B953" s="46" t="s">
        <v>4741</v>
      </c>
      <c r="C953" s="46" t="s">
        <v>4742</v>
      </c>
      <c r="D953" s="47" t="s">
        <v>2929</v>
      </c>
      <c r="E953" s="48">
        <v>593.41999999999996</v>
      </c>
      <c r="F953" s="48">
        <f t="shared" si="14"/>
        <v>496.59</v>
      </c>
    </row>
    <row r="954" spans="1:6">
      <c r="A954" s="45"/>
      <c r="B954" s="46" t="s">
        <v>4743</v>
      </c>
      <c r="C954" s="46" t="s">
        <v>4744</v>
      </c>
      <c r="D954" s="47" t="s">
        <v>2929</v>
      </c>
      <c r="E954" s="48">
        <v>580.58000000000004</v>
      </c>
      <c r="F954" s="48">
        <f t="shared" si="14"/>
        <v>485.84</v>
      </c>
    </row>
    <row r="955" spans="1:6">
      <c r="A955" s="45"/>
      <c r="B955" s="46" t="s">
        <v>4745</v>
      </c>
      <c r="C955" s="46" t="s">
        <v>4746</v>
      </c>
      <c r="D955" s="47" t="s">
        <v>2929</v>
      </c>
      <c r="E955" s="48">
        <v>376.8</v>
      </c>
      <c r="F955" s="48">
        <f t="shared" si="14"/>
        <v>315.31</v>
      </c>
    </row>
    <row r="956" spans="1:6">
      <c r="A956" s="45"/>
      <c r="B956" s="46" t="s">
        <v>4747</v>
      </c>
      <c r="C956" s="46" t="s">
        <v>4748</v>
      </c>
      <c r="D956" s="47" t="s">
        <v>2929</v>
      </c>
      <c r="E956" s="48">
        <v>456.38</v>
      </c>
      <c r="F956" s="48">
        <f t="shared" si="14"/>
        <v>381.91</v>
      </c>
    </row>
    <row r="957" spans="1:6">
      <c r="A957" s="45"/>
      <c r="B957" s="46" t="s">
        <v>4749</v>
      </c>
      <c r="C957" s="50" t="s">
        <v>2165</v>
      </c>
      <c r="D957" s="47" t="s">
        <v>2929</v>
      </c>
      <c r="E957" s="48">
        <v>487.13</v>
      </c>
      <c r="F957" s="48">
        <f t="shared" si="14"/>
        <v>407.64</v>
      </c>
    </row>
    <row r="958" spans="1:6">
      <c r="A958" s="45"/>
      <c r="B958" s="46" t="s">
        <v>4750</v>
      </c>
      <c r="C958" s="50" t="s">
        <v>2166</v>
      </c>
      <c r="D958" s="47" t="s">
        <v>2929</v>
      </c>
      <c r="E958" s="48">
        <v>446.36</v>
      </c>
      <c r="F958" s="48">
        <f t="shared" si="14"/>
        <v>373.52</v>
      </c>
    </row>
    <row r="959" spans="1:6">
      <c r="A959" s="45"/>
      <c r="B959" s="46" t="s">
        <v>4751</v>
      </c>
      <c r="C959" s="46" t="s">
        <v>4752</v>
      </c>
      <c r="D959" s="47" t="s">
        <v>3014</v>
      </c>
      <c r="E959" s="48">
        <v>19.64</v>
      </c>
      <c r="F959" s="48">
        <f t="shared" si="14"/>
        <v>16.440000000000001</v>
      </c>
    </row>
    <row r="960" spans="1:6">
      <c r="A960" s="45"/>
      <c r="B960" s="46" t="s">
        <v>4753</v>
      </c>
      <c r="C960" s="46" t="s">
        <v>4702</v>
      </c>
      <c r="D960" s="47" t="s">
        <v>2966</v>
      </c>
      <c r="E960" s="48">
        <v>636.38</v>
      </c>
      <c r="F960" s="48">
        <f t="shared" si="14"/>
        <v>532.54</v>
      </c>
    </row>
    <row r="961" spans="1:6">
      <c r="A961" s="45"/>
      <c r="B961" s="46" t="s">
        <v>4754</v>
      </c>
      <c r="C961" s="50" t="s">
        <v>4755</v>
      </c>
      <c r="D961" s="47" t="s">
        <v>3014</v>
      </c>
      <c r="E961" s="48">
        <v>54.54</v>
      </c>
      <c r="F961" s="48">
        <f t="shared" si="14"/>
        <v>45.64</v>
      </c>
    </row>
    <row r="962" spans="1:6">
      <c r="A962" s="45"/>
      <c r="B962" s="46" t="s">
        <v>4756</v>
      </c>
      <c r="C962" s="50" t="s">
        <v>4757</v>
      </c>
      <c r="D962" s="47" t="s">
        <v>3014</v>
      </c>
      <c r="E962" s="48">
        <v>75.88</v>
      </c>
      <c r="F962" s="48">
        <f t="shared" si="14"/>
        <v>63.5</v>
      </c>
    </row>
    <row r="963" spans="1:6">
      <c r="A963" s="45"/>
      <c r="B963" s="46" t="s">
        <v>4758</v>
      </c>
      <c r="C963" s="50" t="s">
        <v>4759</v>
      </c>
      <c r="D963" s="47" t="s">
        <v>3014</v>
      </c>
      <c r="E963" s="48">
        <v>93.24</v>
      </c>
      <c r="F963" s="48">
        <f t="shared" si="14"/>
        <v>78.03</v>
      </c>
    </row>
    <row r="964" spans="1:6">
      <c r="A964" s="45"/>
      <c r="B964" s="46" t="s">
        <v>4760</v>
      </c>
      <c r="C964" s="50" t="s">
        <v>4761</v>
      </c>
      <c r="D964" s="47" t="s">
        <v>3014</v>
      </c>
      <c r="E964" s="48">
        <v>159.13999999999999</v>
      </c>
      <c r="F964" s="48">
        <f t="shared" si="14"/>
        <v>133.16999999999999</v>
      </c>
    </row>
    <row r="965" spans="1:6">
      <c r="A965" s="45"/>
      <c r="B965" s="46" t="s">
        <v>4762</v>
      </c>
      <c r="C965" s="50" t="s">
        <v>4763</v>
      </c>
      <c r="D965" s="47" t="s">
        <v>3014</v>
      </c>
      <c r="E965" s="48">
        <v>59.34</v>
      </c>
      <c r="F965" s="48">
        <f t="shared" si="14"/>
        <v>49.66</v>
      </c>
    </row>
    <row r="966" spans="1:6">
      <c r="A966" s="45"/>
      <c r="B966" s="46" t="s">
        <v>4764</v>
      </c>
      <c r="C966" s="50" t="s">
        <v>4765</v>
      </c>
      <c r="D966" s="47" t="s">
        <v>3014</v>
      </c>
      <c r="E966" s="48">
        <v>81.38</v>
      </c>
      <c r="F966" s="48">
        <f t="shared" si="14"/>
        <v>68.099999999999994</v>
      </c>
    </row>
    <row r="967" spans="1:6">
      <c r="A967" s="45"/>
      <c r="B967" s="46" t="s">
        <v>4766</v>
      </c>
      <c r="C967" s="50" t="s">
        <v>4767</v>
      </c>
      <c r="D967" s="47" t="s">
        <v>3014</v>
      </c>
      <c r="E967" s="48">
        <v>99.82</v>
      </c>
      <c r="F967" s="48">
        <f t="shared" si="14"/>
        <v>83.53</v>
      </c>
    </row>
    <row r="968" spans="1:6">
      <c r="A968" s="45"/>
      <c r="B968" s="46" t="s">
        <v>4768</v>
      </c>
      <c r="C968" s="50" t="s">
        <v>4769</v>
      </c>
      <c r="D968" s="47" t="s">
        <v>3014</v>
      </c>
      <c r="E968" s="48">
        <v>166.9</v>
      </c>
      <c r="F968" s="48">
        <f t="shared" ref="F968:F1031" si="15">ROUND((E968*100)/119.5,2)</f>
        <v>139.66999999999999</v>
      </c>
    </row>
    <row r="969" spans="1:6">
      <c r="A969" s="45"/>
      <c r="B969" s="46" t="s">
        <v>4770</v>
      </c>
      <c r="C969" s="50" t="s">
        <v>4771</v>
      </c>
      <c r="D969" s="47" t="s">
        <v>3014</v>
      </c>
      <c r="E969" s="48">
        <v>17.38</v>
      </c>
      <c r="F969" s="48">
        <f t="shared" si="15"/>
        <v>14.54</v>
      </c>
    </row>
    <row r="970" spans="1:6">
      <c r="A970" s="45"/>
      <c r="B970" s="46" t="s">
        <v>4772</v>
      </c>
      <c r="C970" s="50" t="s">
        <v>4773</v>
      </c>
      <c r="D970" s="47" t="s">
        <v>3014</v>
      </c>
      <c r="E970" s="48">
        <v>19.18</v>
      </c>
      <c r="F970" s="48">
        <f t="shared" si="15"/>
        <v>16.05</v>
      </c>
    </row>
    <row r="971" spans="1:6">
      <c r="A971" s="45"/>
      <c r="B971" s="46" t="s">
        <v>4774</v>
      </c>
      <c r="C971" s="50" t="s">
        <v>4775</v>
      </c>
      <c r="D971" s="47" t="s">
        <v>3014</v>
      </c>
      <c r="E971" s="48">
        <v>23.14</v>
      </c>
      <c r="F971" s="48">
        <f t="shared" si="15"/>
        <v>19.36</v>
      </c>
    </row>
    <row r="972" spans="1:6">
      <c r="A972" s="45"/>
      <c r="B972" s="46" t="s">
        <v>4776</v>
      </c>
      <c r="C972" s="50" t="s">
        <v>4777</v>
      </c>
      <c r="D972" s="47" t="s">
        <v>3014</v>
      </c>
      <c r="E972" s="48">
        <v>26.17</v>
      </c>
      <c r="F972" s="48">
        <f t="shared" si="15"/>
        <v>21.9</v>
      </c>
    </row>
    <row r="973" spans="1:6">
      <c r="A973" s="45"/>
      <c r="B973" s="46" t="s">
        <v>4778</v>
      </c>
      <c r="C973" s="46" t="s">
        <v>4779</v>
      </c>
      <c r="D973" s="47" t="s">
        <v>2966</v>
      </c>
      <c r="E973" s="48">
        <v>636.38</v>
      </c>
      <c r="F973" s="48">
        <f t="shared" si="15"/>
        <v>532.54</v>
      </c>
    </row>
    <row r="974" spans="1:6" ht="25.5">
      <c r="A974" s="45"/>
      <c r="B974" s="46" t="s">
        <v>4780</v>
      </c>
      <c r="C974" s="50" t="s">
        <v>4781</v>
      </c>
      <c r="D974" s="47" t="s">
        <v>2929</v>
      </c>
      <c r="E974" s="48">
        <v>44129.9</v>
      </c>
      <c r="F974" s="48">
        <f t="shared" si="15"/>
        <v>36928.79</v>
      </c>
    </row>
    <row r="975" spans="1:6" ht="25.5">
      <c r="A975" s="45"/>
      <c r="B975" s="46" t="s">
        <v>4782</v>
      </c>
      <c r="C975" s="51" t="s">
        <v>4783</v>
      </c>
      <c r="D975" s="47" t="s">
        <v>2929</v>
      </c>
      <c r="E975" s="48">
        <v>112516.53</v>
      </c>
      <c r="F975" s="48">
        <f t="shared" si="15"/>
        <v>94156.09</v>
      </c>
    </row>
    <row r="976" spans="1:6">
      <c r="A976" s="45"/>
      <c r="B976" s="46" t="s">
        <v>4784</v>
      </c>
      <c r="C976" s="46" t="s">
        <v>4785</v>
      </c>
      <c r="D976" s="47" t="s">
        <v>3014</v>
      </c>
      <c r="E976" s="48">
        <v>238.21</v>
      </c>
      <c r="F976" s="48">
        <f t="shared" si="15"/>
        <v>199.34</v>
      </c>
    </row>
    <row r="977" spans="1:6">
      <c r="A977" s="45"/>
      <c r="B977" s="46" t="s">
        <v>4786</v>
      </c>
      <c r="C977" s="46" t="s">
        <v>4677</v>
      </c>
      <c r="D977" s="47" t="s">
        <v>3014</v>
      </c>
      <c r="E977" s="48">
        <v>260.56</v>
      </c>
      <c r="F977" s="48">
        <f t="shared" si="15"/>
        <v>218.04</v>
      </c>
    </row>
    <row r="978" spans="1:6">
      <c r="A978" s="45"/>
      <c r="B978" s="46" t="s">
        <v>4787</v>
      </c>
      <c r="C978" s="46" t="s">
        <v>4788</v>
      </c>
      <c r="D978" s="47" t="s">
        <v>3014</v>
      </c>
      <c r="E978" s="48">
        <v>349.77</v>
      </c>
      <c r="F978" s="48">
        <f t="shared" si="15"/>
        <v>292.69</v>
      </c>
    </row>
    <row r="979" spans="1:6">
      <c r="A979" s="45"/>
      <c r="B979" s="46" t="s">
        <v>4789</v>
      </c>
      <c r="C979" s="46" t="s">
        <v>4681</v>
      </c>
      <c r="D979" s="47" t="s">
        <v>3014</v>
      </c>
      <c r="E979" s="48">
        <v>733.14</v>
      </c>
      <c r="F979" s="48">
        <f t="shared" si="15"/>
        <v>613.51</v>
      </c>
    </row>
    <row r="980" spans="1:6">
      <c r="A980" s="45"/>
      <c r="B980" s="46" t="s">
        <v>4790</v>
      </c>
      <c r="C980" s="46" t="s">
        <v>4791</v>
      </c>
      <c r="D980" s="47" t="s">
        <v>3014</v>
      </c>
      <c r="E980" s="48">
        <v>59.12</v>
      </c>
      <c r="F980" s="48">
        <f t="shared" si="15"/>
        <v>49.47</v>
      </c>
    </row>
    <row r="981" spans="1:6">
      <c r="A981" s="45"/>
      <c r="B981" s="46" t="s">
        <v>4792</v>
      </c>
      <c r="C981" s="46" t="s">
        <v>4793</v>
      </c>
      <c r="D981" s="47" t="s">
        <v>2966</v>
      </c>
      <c r="E981" s="48">
        <v>636.38</v>
      </c>
      <c r="F981" s="48">
        <f t="shared" si="15"/>
        <v>532.54</v>
      </c>
    </row>
    <row r="982" spans="1:6">
      <c r="A982" s="45"/>
      <c r="B982" s="46" t="s">
        <v>4794</v>
      </c>
      <c r="C982" s="46" t="s">
        <v>4716</v>
      </c>
      <c r="D982" s="47" t="s">
        <v>2929</v>
      </c>
      <c r="E982" s="48">
        <v>463.85</v>
      </c>
      <c r="F982" s="48">
        <f t="shared" si="15"/>
        <v>388.16</v>
      </c>
    </row>
    <row r="983" spans="1:6">
      <c r="A983" s="45"/>
      <c r="B983" s="46" t="s">
        <v>4795</v>
      </c>
      <c r="C983" s="46" t="s">
        <v>4718</v>
      </c>
      <c r="D983" s="47" t="s">
        <v>2929</v>
      </c>
      <c r="E983" s="48">
        <v>738.75</v>
      </c>
      <c r="F983" s="48">
        <f t="shared" si="15"/>
        <v>618.20000000000005</v>
      </c>
    </row>
    <row r="984" spans="1:6">
      <c r="A984" s="45"/>
      <c r="B984" s="46" t="s">
        <v>4796</v>
      </c>
      <c r="C984" s="46" t="s">
        <v>4720</v>
      </c>
      <c r="D984" s="47" t="s">
        <v>2929</v>
      </c>
      <c r="E984" s="48">
        <v>1211.78</v>
      </c>
      <c r="F984" s="48">
        <f t="shared" si="15"/>
        <v>1014.04</v>
      </c>
    </row>
    <row r="985" spans="1:6">
      <c r="A985" s="45"/>
      <c r="B985" s="46" t="s">
        <v>4797</v>
      </c>
      <c r="C985" s="46" t="s">
        <v>4798</v>
      </c>
      <c r="D985" s="47" t="s">
        <v>2929</v>
      </c>
      <c r="E985" s="48">
        <v>267.43</v>
      </c>
      <c r="F985" s="48">
        <f t="shared" si="15"/>
        <v>223.79</v>
      </c>
    </row>
    <row r="986" spans="1:6">
      <c r="A986" s="45"/>
      <c r="B986" s="46" t="s">
        <v>4799</v>
      </c>
      <c r="C986" s="46" t="s">
        <v>4800</v>
      </c>
      <c r="D986" s="47" t="s">
        <v>2929</v>
      </c>
      <c r="E986" s="48">
        <v>980.41</v>
      </c>
      <c r="F986" s="48">
        <f t="shared" si="15"/>
        <v>820.43</v>
      </c>
    </row>
    <row r="987" spans="1:6">
      <c r="A987" s="45"/>
      <c r="B987" s="46" t="s">
        <v>4801</v>
      </c>
      <c r="C987" s="46" t="s">
        <v>4802</v>
      </c>
      <c r="D987" s="47" t="s">
        <v>2929</v>
      </c>
      <c r="E987" s="48">
        <v>513.42999999999995</v>
      </c>
      <c r="F987" s="48">
        <f t="shared" si="15"/>
        <v>429.65</v>
      </c>
    </row>
    <row r="988" spans="1:6">
      <c r="A988" s="45"/>
      <c r="B988" s="46" t="s">
        <v>4803</v>
      </c>
      <c r="C988" s="46" t="s">
        <v>4804</v>
      </c>
      <c r="D988" s="47" t="s">
        <v>2929</v>
      </c>
      <c r="E988" s="48">
        <v>710.92</v>
      </c>
      <c r="F988" s="48">
        <f t="shared" si="15"/>
        <v>594.91</v>
      </c>
    </row>
    <row r="989" spans="1:6">
      <c r="A989" s="45"/>
      <c r="B989" s="46" t="s">
        <v>4805</v>
      </c>
      <c r="C989" s="46" t="s">
        <v>4806</v>
      </c>
      <c r="D989" s="47" t="s">
        <v>2929</v>
      </c>
      <c r="E989" s="48">
        <v>1222.8800000000001</v>
      </c>
      <c r="F989" s="48">
        <f t="shared" si="15"/>
        <v>1023.33</v>
      </c>
    </row>
    <row r="990" spans="1:6">
      <c r="A990" s="45"/>
      <c r="B990" s="46" t="s">
        <v>4807</v>
      </c>
      <c r="C990" s="46" t="s">
        <v>4808</v>
      </c>
      <c r="D990" s="47" t="s">
        <v>2929</v>
      </c>
      <c r="E990" s="48">
        <v>146.51</v>
      </c>
      <c r="F990" s="48">
        <f t="shared" si="15"/>
        <v>122.6</v>
      </c>
    </row>
    <row r="991" spans="1:6">
      <c r="A991" s="45"/>
      <c r="B991" s="46" t="s">
        <v>4809</v>
      </c>
      <c r="C991" s="46" t="s">
        <v>4810</v>
      </c>
      <c r="D991" s="47" t="s">
        <v>2929</v>
      </c>
      <c r="E991" s="48">
        <v>1862.05</v>
      </c>
      <c r="F991" s="48">
        <f t="shared" si="15"/>
        <v>1558.2</v>
      </c>
    </row>
    <row r="992" spans="1:6">
      <c r="A992" s="45"/>
      <c r="B992" s="46" t="s">
        <v>4811</v>
      </c>
      <c r="C992" s="46" t="s">
        <v>4812</v>
      </c>
      <c r="D992" s="47" t="s">
        <v>3014</v>
      </c>
      <c r="E992" s="48">
        <v>28.21</v>
      </c>
      <c r="F992" s="48">
        <f t="shared" si="15"/>
        <v>23.61</v>
      </c>
    </row>
    <row r="993" spans="1:6">
      <c r="A993" s="45"/>
      <c r="B993" s="46" t="s">
        <v>4813</v>
      </c>
      <c r="C993" s="46" t="s">
        <v>4814</v>
      </c>
      <c r="D993" s="47" t="s">
        <v>3014</v>
      </c>
      <c r="E993" s="48">
        <v>43.85</v>
      </c>
      <c r="F993" s="48">
        <f t="shared" si="15"/>
        <v>36.69</v>
      </c>
    </row>
    <row r="994" spans="1:6">
      <c r="A994" s="45"/>
      <c r="B994" s="46" t="s">
        <v>4815</v>
      </c>
      <c r="C994" s="46" t="s">
        <v>4816</v>
      </c>
      <c r="D994" s="47" t="s">
        <v>2929</v>
      </c>
      <c r="E994" s="48">
        <v>85.88</v>
      </c>
      <c r="F994" s="48">
        <f t="shared" si="15"/>
        <v>71.87</v>
      </c>
    </row>
    <row r="995" spans="1:6">
      <c r="A995" s="45"/>
      <c r="B995" s="46" t="s">
        <v>4817</v>
      </c>
      <c r="C995" s="46" t="s">
        <v>4818</v>
      </c>
      <c r="D995" s="47" t="s">
        <v>2929</v>
      </c>
      <c r="E995" s="48">
        <v>71.400000000000006</v>
      </c>
      <c r="F995" s="48">
        <f t="shared" si="15"/>
        <v>59.75</v>
      </c>
    </row>
    <row r="996" spans="1:6">
      <c r="A996" s="45"/>
      <c r="B996" s="46" t="s">
        <v>4819</v>
      </c>
      <c r="C996" s="46" t="s">
        <v>4820</v>
      </c>
      <c r="D996" s="47" t="s">
        <v>2929</v>
      </c>
      <c r="E996" s="48">
        <v>148.09</v>
      </c>
      <c r="F996" s="48">
        <f t="shared" si="15"/>
        <v>123.92</v>
      </c>
    </row>
    <row r="997" spans="1:6">
      <c r="A997" s="45"/>
      <c r="B997" s="46" t="s">
        <v>4821</v>
      </c>
      <c r="C997" s="46" t="s">
        <v>4822</v>
      </c>
      <c r="D997" s="47" t="s">
        <v>2929</v>
      </c>
      <c r="E997" s="48">
        <v>697.33</v>
      </c>
      <c r="F997" s="48">
        <f t="shared" si="15"/>
        <v>583.54</v>
      </c>
    </row>
    <row r="998" spans="1:6">
      <c r="A998" s="45"/>
      <c r="B998" s="46" t="s">
        <v>4823</v>
      </c>
      <c r="C998" s="46" t="s">
        <v>4824</v>
      </c>
      <c r="D998" s="47" t="s">
        <v>2929</v>
      </c>
      <c r="E998" s="48">
        <v>850.27</v>
      </c>
      <c r="F998" s="48">
        <f t="shared" si="15"/>
        <v>711.52</v>
      </c>
    </row>
    <row r="999" spans="1:6">
      <c r="A999" s="45"/>
      <c r="B999" s="46" t="s">
        <v>4825</v>
      </c>
      <c r="C999" s="46" t="s">
        <v>4826</v>
      </c>
      <c r="D999" s="47" t="s">
        <v>2929</v>
      </c>
      <c r="E999" s="48">
        <v>1422.17</v>
      </c>
      <c r="F999" s="48">
        <f t="shared" si="15"/>
        <v>1190.0999999999999</v>
      </c>
    </row>
    <row r="1000" spans="1:6">
      <c r="A1000" s="45"/>
      <c r="B1000" s="46" t="s">
        <v>4827</v>
      </c>
      <c r="C1000" s="46" t="s">
        <v>4828</v>
      </c>
      <c r="D1000" s="47" t="s">
        <v>2929</v>
      </c>
      <c r="E1000" s="48">
        <v>686.16</v>
      </c>
      <c r="F1000" s="48">
        <f t="shared" si="15"/>
        <v>574.19000000000005</v>
      </c>
    </row>
    <row r="1001" spans="1:6">
      <c r="A1001" s="45"/>
      <c r="B1001" s="46" t="s">
        <v>4829</v>
      </c>
      <c r="C1001" s="46" t="s">
        <v>4830</v>
      </c>
      <c r="D1001" s="47" t="s">
        <v>2929</v>
      </c>
      <c r="E1001" s="48">
        <v>770.83</v>
      </c>
      <c r="F1001" s="48">
        <f t="shared" si="15"/>
        <v>645.04999999999995</v>
      </c>
    </row>
    <row r="1002" spans="1:6">
      <c r="A1002" s="45"/>
      <c r="B1002" s="46" t="s">
        <v>4831</v>
      </c>
      <c r="C1002" s="46" t="s">
        <v>4832</v>
      </c>
      <c r="D1002" s="47" t="s">
        <v>2929</v>
      </c>
      <c r="E1002" s="48">
        <v>233.91</v>
      </c>
      <c r="F1002" s="48">
        <f t="shared" si="15"/>
        <v>195.74</v>
      </c>
    </row>
    <row r="1003" spans="1:6">
      <c r="A1003" s="45"/>
      <c r="B1003" s="46" t="s">
        <v>4833</v>
      </c>
      <c r="C1003" s="46" t="s">
        <v>4834</v>
      </c>
      <c r="D1003" s="47" t="s">
        <v>2929</v>
      </c>
      <c r="E1003" s="48">
        <v>369.68</v>
      </c>
      <c r="F1003" s="48">
        <f t="shared" si="15"/>
        <v>309.36</v>
      </c>
    </row>
    <row r="1004" spans="1:6">
      <c r="A1004" s="45"/>
      <c r="B1004" s="46" t="s">
        <v>4835</v>
      </c>
      <c r="C1004" s="46" t="s">
        <v>4836</v>
      </c>
      <c r="D1004" s="47" t="s">
        <v>2929</v>
      </c>
      <c r="E1004" s="48">
        <v>241.27</v>
      </c>
      <c r="F1004" s="48">
        <f t="shared" si="15"/>
        <v>201.9</v>
      </c>
    </row>
    <row r="1005" spans="1:6">
      <c r="A1005" s="45"/>
      <c r="B1005" s="46" t="s">
        <v>4837</v>
      </c>
      <c r="C1005" s="46" t="s">
        <v>4838</v>
      </c>
      <c r="D1005" s="47" t="s">
        <v>2929</v>
      </c>
      <c r="E1005" s="48">
        <v>268.14999999999998</v>
      </c>
      <c r="F1005" s="48">
        <f t="shared" si="15"/>
        <v>224.39</v>
      </c>
    </row>
    <row r="1006" spans="1:6">
      <c r="A1006" s="45"/>
      <c r="B1006" s="46" t="s">
        <v>4839</v>
      </c>
      <c r="C1006" s="46" t="s">
        <v>4840</v>
      </c>
      <c r="D1006" s="47" t="s">
        <v>2929</v>
      </c>
      <c r="E1006" s="48">
        <v>315.67</v>
      </c>
      <c r="F1006" s="48">
        <f t="shared" si="15"/>
        <v>264.16000000000003</v>
      </c>
    </row>
    <row r="1007" spans="1:6">
      <c r="A1007" s="45"/>
      <c r="B1007" s="46" t="s">
        <v>4841</v>
      </c>
      <c r="C1007" s="46" t="s">
        <v>4842</v>
      </c>
      <c r="D1007" s="47" t="s">
        <v>2929</v>
      </c>
      <c r="E1007" s="48">
        <v>602.82000000000005</v>
      </c>
      <c r="F1007" s="48">
        <f t="shared" si="15"/>
        <v>504.45</v>
      </c>
    </row>
    <row r="1008" spans="1:6">
      <c r="A1008" s="45"/>
      <c r="B1008" s="46" t="s">
        <v>4843</v>
      </c>
      <c r="C1008" s="46" t="s">
        <v>4844</v>
      </c>
      <c r="D1008" s="47" t="s">
        <v>2929</v>
      </c>
      <c r="E1008" s="48">
        <v>3091.29</v>
      </c>
      <c r="F1008" s="48">
        <f t="shared" si="15"/>
        <v>2586.85</v>
      </c>
    </row>
    <row r="1009" spans="1:6">
      <c r="A1009" s="45"/>
      <c r="B1009" s="46" t="s">
        <v>4845</v>
      </c>
      <c r="C1009" s="46" t="s">
        <v>4846</v>
      </c>
      <c r="D1009" s="47" t="s">
        <v>2929</v>
      </c>
      <c r="E1009" s="48">
        <v>2971.5</v>
      </c>
      <c r="F1009" s="48">
        <f t="shared" si="15"/>
        <v>2486.61</v>
      </c>
    </row>
    <row r="1010" spans="1:6">
      <c r="A1010" s="45"/>
      <c r="B1010" s="46" t="s">
        <v>4847</v>
      </c>
      <c r="C1010" s="46" t="s">
        <v>4848</v>
      </c>
      <c r="D1010" s="47" t="s">
        <v>2929</v>
      </c>
      <c r="E1010" s="48">
        <v>1761.83</v>
      </c>
      <c r="F1010" s="48">
        <f t="shared" si="15"/>
        <v>1474.33</v>
      </c>
    </row>
    <row r="1011" spans="1:6">
      <c r="A1011" s="45"/>
      <c r="B1011" s="46" t="s">
        <v>4849</v>
      </c>
      <c r="C1011" s="46" t="s">
        <v>4850</v>
      </c>
      <c r="D1011" s="47" t="s">
        <v>2929</v>
      </c>
      <c r="E1011" s="48">
        <v>2005.13</v>
      </c>
      <c r="F1011" s="48">
        <f t="shared" si="15"/>
        <v>1677.93</v>
      </c>
    </row>
    <row r="1012" spans="1:6">
      <c r="A1012" s="45"/>
      <c r="B1012" s="46" t="s">
        <v>4851</v>
      </c>
      <c r="C1012" s="46" t="s">
        <v>4852</v>
      </c>
      <c r="D1012" s="47" t="s">
        <v>2929</v>
      </c>
      <c r="E1012" s="48">
        <v>2194</v>
      </c>
      <c r="F1012" s="48">
        <f t="shared" si="15"/>
        <v>1835.98</v>
      </c>
    </row>
    <row r="1013" spans="1:6">
      <c r="A1013" s="45"/>
      <c r="B1013" s="46" t="s">
        <v>4853</v>
      </c>
      <c r="C1013" s="46" t="s">
        <v>4854</v>
      </c>
      <c r="D1013" s="47" t="s">
        <v>2929</v>
      </c>
      <c r="E1013" s="48">
        <v>2596.87</v>
      </c>
      <c r="F1013" s="48">
        <f t="shared" si="15"/>
        <v>2173.11</v>
      </c>
    </row>
    <row r="1014" spans="1:6">
      <c r="A1014" s="45"/>
      <c r="B1014" s="46" t="s">
        <v>4855</v>
      </c>
      <c r="C1014" s="46" t="s">
        <v>4856</v>
      </c>
      <c r="D1014" s="47" t="s">
        <v>2929</v>
      </c>
      <c r="E1014" s="48">
        <v>2853.04</v>
      </c>
      <c r="F1014" s="48">
        <f t="shared" si="15"/>
        <v>2387.48</v>
      </c>
    </row>
    <row r="1015" spans="1:6">
      <c r="A1015" s="45"/>
      <c r="B1015" s="46" t="s">
        <v>4857</v>
      </c>
      <c r="C1015" s="46" t="s">
        <v>4858</v>
      </c>
      <c r="D1015" s="47" t="s">
        <v>2929</v>
      </c>
      <c r="E1015" s="48">
        <v>3855.82</v>
      </c>
      <c r="F1015" s="48">
        <f t="shared" si="15"/>
        <v>3226.63</v>
      </c>
    </row>
    <row r="1016" spans="1:6">
      <c r="A1016" s="45"/>
      <c r="B1016" s="46" t="s">
        <v>4859</v>
      </c>
      <c r="C1016" s="46" t="s">
        <v>4860</v>
      </c>
      <c r="D1016" s="47" t="s">
        <v>2929</v>
      </c>
      <c r="E1016" s="48">
        <v>4778.0200000000004</v>
      </c>
      <c r="F1016" s="48">
        <f t="shared" si="15"/>
        <v>3998.34</v>
      </c>
    </row>
    <row r="1017" spans="1:6">
      <c r="A1017" s="45"/>
      <c r="B1017" s="46" t="s">
        <v>4861</v>
      </c>
      <c r="C1017" s="46" t="s">
        <v>4862</v>
      </c>
      <c r="D1017" s="47" t="s">
        <v>2929</v>
      </c>
      <c r="E1017" s="48">
        <v>5790.31</v>
      </c>
      <c r="F1017" s="48">
        <f t="shared" si="15"/>
        <v>4845.45</v>
      </c>
    </row>
    <row r="1018" spans="1:6">
      <c r="A1018" s="45"/>
      <c r="B1018" s="46" t="s">
        <v>4863</v>
      </c>
      <c r="C1018" s="46" t="s">
        <v>4864</v>
      </c>
      <c r="D1018" s="47" t="s">
        <v>2929</v>
      </c>
      <c r="E1018" s="48">
        <v>7253.31</v>
      </c>
      <c r="F1018" s="48">
        <f t="shared" si="15"/>
        <v>6069.72</v>
      </c>
    </row>
    <row r="1019" spans="1:6">
      <c r="A1019" s="45"/>
      <c r="B1019" s="46" t="s">
        <v>4865</v>
      </c>
      <c r="C1019" s="46" t="s">
        <v>4866</v>
      </c>
      <c r="D1019" s="47" t="s">
        <v>2929</v>
      </c>
      <c r="E1019" s="48">
        <v>10903.94</v>
      </c>
      <c r="F1019" s="48">
        <f t="shared" si="15"/>
        <v>9124.64</v>
      </c>
    </row>
    <row r="1020" spans="1:6">
      <c r="A1020" s="45"/>
      <c r="B1020" s="46" t="s">
        <v>4867</v>
      </c>
      <c r="C1020" s="50" t="s">
        <v>2816</v>
      </c>
      <c r="D1020" s="47" t="s">
        <v>2929</v>
      </c>
      <c r="E1020" s="48">
        <v>184.12</v>
      </c>
      <c r="F1020" s="48">
        <f t="shared" si="15"/>
        <v>154.08000000000001</v>
      </c>
    </row>
    <row r="1021" spans="1:6">
      <c r="A1021" s="45"/>
      <c r="B1021" s="46" t="s">
        <v>4868</v>
      </c>
      <c r="C1021" s="46" t="s">
        <v>4793</v>
      </c>
      <c r="D1021" s="47" t="s">
        <v>2966</v>
      </c>
      <c r="E1021" s="48">
        <v>636.38</v>
      </c>
      <c r="F1021" s="48">
        <f t="shared" si="15"/>
        <v>532.54</v>
      </c>
    </row>
    <row r="1022" spans="1:6">
      <c r="A1022" s="45"/>
      <c r="B1022" s="46" t="s">
        <v>4869</v>
      </c>
      <c r="C1022" s="46" t="s">
        <v>4870</v>
      </c>
      <c r="D1022" s="47" t="s">
        <v>3014</v>
      </c>
      <c r="E1022" s="48">
        <v>357.76</v>
      </c>
      <c r="F1022" s="48">
        <f t="shared" si="15"/>
        <v>299.38</v>
      </c>
    </row>
    <row r="1023" spans="1:6">
      <c r="A1023" s="45"/>
      <c r="B1023" s="46" t="s">
        <v>4871</v>
      </c>
      <c r="C1023" s="46" t="s">
        <v>4872</v>
      </c>
      <c r="D1023" s="47" t="s">
        <v>3014</v>
      </c>
      <c r="E1023" s="48">
        <v>478.75</v>
      </c>
      <c r="F1023" s="48">
        <f t="shared" si="15"/>
        <v>400.63</v>
      </c>
    </row>
    <row r="1024" spans="1:6">
      <c r="A1024" s="45"/>
      <c r="B1024" s="46" t="s">
        <v>4873</v>
      </c>
      <c r="C1024" s="46" t="s">
        <v>4874</v>
      </c>
      <c r="D1024" s="47" t="s">
        <v>3014</v>
      </c>
      <c r="E1024" s="48">
        <v>525.16</v>
      </c>
      <c r="F1024" s="48">
        <f t="shared" si="15"/>
        <v>439.46</v>
      </c>
    </row>
    <row r="1025" spans="1:6">
      <c r="A1025" s="45"/>
      <c r="B1025" s="46" t="s">
        <v>4875</v>
      </c>
      <c r="C1025" s="46" t="s">
        <v>4876</v>
      </c>
      <c r="D1025" s="47" t="s">
        <v>3014</v>
      </c>
      <c r="E1025" s="48">
        <v>45.39</v>
      </c>
      <c r="F1025" s="48">
        <f t="shared" si="15"/>
        <v>37.979999999999997</v>
      </c>
    </row>
    <row r="1026" spans="1:6">
      <c r="A1026" s="45"/>
      <c r="B1026" s="46" t="s">
        <v>4877</v>
      </c>
      <c r="C1026" s="46" t="s">
        <v>4878</v>
      </c>
      <c r="D1026" s="47" t="s">
        <v>3014</v>
      </c>
      <c r="E1026" s="48">
        <v>49.62</v>
      </c>
      <c r="F1026" s="48">
        <f t="shared" si="15"/>
        <v>41.52</v>
      </c>
    </row>
    <row r="1027" spans="1:6">
      <c r="A1027" s="45"/>
      <c r="B1027" s="46" t="s">
        <v>4879</v>
      </c>
      <c r="C1027" s="46" t="s">
        <v>4880</v>
      </c>
      <c r="D1027" s="47" t="s">
        <v>3014</v>
      </c>
      <c r="E1027" s="48">
        <v>62.88</v>
      </c>
      <c r="F1027" s="48">
        <f t="shared" si="15"/>
        <v>52.62</v>
      </c>
    </row>
    <row r="1028" spans="1:6">
      <c r="A1028" s="45"/>
      <c r="B1028" s="46" t="s">
        <v>4881</v>
      </c>
      <c r="C1028" s="46" t="s">
        <v>4882</v>
      </c>
      <c r="D1028" s="47" t="s">
        <v>3014</v>
      </c>
      <c r="E1028" s="48">
        <v>66.7</v>
      </c>
      <c r="F1028" s="48">
        <f t="shared" si="15"/>
        <v>55.82</v>
      </c>
    </row>
    <row r="1029" spans="1:6">
      <c r="A1029" s="45"/>
      <c r="B1029" s="46" t="s">
        <v>4883</v>
      </c>
      <c r="C1029" s="46" t="s">
        <v>4884</v>
      </c>
      <c r="D1029" s="47" t="s">
        <v>3014</v>
      </c>
      <c r="E1029" s="48">
        <v>136.08000000000001</v>
      </c>
      <c r="F1029" s="48">
        <f t="shared" si="15"/>
        <v>113.87</v>
      </c>
    </row>
    <row r="1030" spans="1:6">
      <c r="A1030" s="45"/>
      <c r="B1030" s="46" t="s">
        <v>4885</v>
      </c>
      <c r="C1030" s="46" t="s">
        <v>4886</v>
      </c>
      <c r="D1030" s="47" t="s">
        <v>3014</v>
      </c>
      <c r="E1030" s="48">
        <v>174.88</v>
      </c>
      <c r="F1030" s="48">
        <f t="shared" si="15"/>
        <v>146.34</v>
      </c>
    </row>
    <row r="1031" spans="1:6">
      <c r="A1031" s="45"/>
      <c r="B1031" s="46" t="s">
        <v>4887</v>
      </c>
      <c r="C1031" s="46" t="s">
        <v>4888</v>
      </c>
      <c r="D1031" s="47" t="s">
        <v>3014</v>
      </c>
      <c r="E1031" s="48">
        <v>46.12</v>
      </c>
      <c r="F1031" s="48">
        <f t="shared" si="15"/>
        <v>38.590000000000003</v>
      </c>
    </row>
    <row r="1032" spans="1:6">
      <c r="A1032" s="45"/>
      <c r="B1032" s="46" t="s">
        <v>4889</v>
      </c>
      <c r="C1032" s="46" t="s">
        <v>4890</v>
      </c>
      <c r="D1032" s="47" t="s">
        <v>3014</v>
      </c>
      <c r="E1032" s="48">
        <v>49.81</v>
      </c>
      <c r="F1032" s="48">
        <f t="shared" ref="F1032:F1095" si="16">ROUND((E1032*100)/119.5,2)</f>
        <v>41.68</v>
      </c>
    </row>
    <row r="1033" spans="1:6">
      <c r="A1033" s="45"/>
      <c r="B1033" s="46" t="s">
        <v>4891</v>
      </c>
      <c r="C1033" s="46" t="s">
        <v>4892</v>
      </c>
      <c r="D1033" s="47" t="s">
        <v>3014</v>
      </c>
      <c r="E1033" s="48">
        <v>65.989999999999995</v>
      </c>
      <c r="F1033" s="48">
        <f t="shared" si="16"/>
        <v>55.22</v>
      </c>
    </row>
    <row r="1034" spans="1:6">
      <c r="A1034" s="45"/>
      <c r="B1034" s="46" t="s">
        <v>4893</v>
      </c>
      <c r="C1034" s="46" t="s">
        <v>4894</v>
      </c>
      <c r="D1034" s="47" t="s">
        <v>3014</v>
      </c>
      <c r="E1034" s="48">
        <v>87.89</v>
      </c>
      <c r="F1034" s="48">
        <f t="shared" si="16"/>
        <v>73.55</v>
      </c>
    </row>
    <row r="1035" spans="1:6">
      <c r="A1035" s="45"/>
      <c r="B1035" s="46" t="s">
        <v>4895</v>
      </c>
      <c r="C1035" s="46" t="s">
        <v>4896</v>
      </c>
      <c r="D1035" s="47" t="s">
        <v>3014</v>
      </c>
      <c r="E1035" s="48">
        <v>141.41999999999999</v>
      </c>
      <c r="F1035" s="48">
        <f t="shared" si="16"/>
        <v>118.34</v>
      </c>
    </row>
    <row r="1036" spans="1:6">
      <c r="A1036" s="45"/>
      <c r="B1036" s="46" t="s">
        <v>4897</v>
      </c>
      <c r="C1036" s="46" t="s">
        <v>4898</v>
      </c>
      <c r="D1036" s="47" t="s">
        <v>2966</v>
      </c>
      <c r="E1036" s="48">
        <v>636.38</v>
      </c>
      <c r="F1036" s="48">
        <f t="shared" si="16"/>
        <v>532.54</v>
      </c>
    </row>
    <row r="1037" spans="1:6">
      <c r="A1037" s="45"/>
      <c r="B1037" s="46" t="s">
        <v>4899</v>
      </c>
      <c r="C1037" s="49" t="s">
        <v>4900</v>
      </c>
      <c r="D1037" s="47" t="s">
        <v>2929</v>
      </c>
      <c r="E1037" s="48">
        <v>70.88</v>
      </c>
      <c r="F1037" s="48">
        <f t="shared" si="16"/>
        <v>59.31</v>
      </c>
    </row>
    <row r="1038" spans="1:6">
      <c r="A1038" s="45"/>
      <c r="B1038" s="46" t="s">
        <v>4901</v>
      </c>
      <c r="C1038" s="46" t="s">
        <v>4902</v>
      </c>
      <c r="D1038" s="47" t="s">
        <v>2929</v>
      </c>
      <c r="E1038" s="48">
        <v>86.87</v>
      </c>
      <c r="F1038" s="48">
        <f t="shared" si="16"/>
        <v>72.69</v>
      </c>
    </row>
    <row r="1039" spans="1:6">
      <c r="A1039" s="45"/>
      <c r="B1039" s="46" t="s">
        <v>4903</v>
      </c>
      <c r="C1039" s="46" t="s">
        <v>4904</v>
      </c>
      <c r="D1039" s="47" t="s">
        <v>2929</v>
      </c>
      <c r="E1039" s="48">
        <v>108.02</v>
      </c>
      <c r="F1039" s="48">
        <f t="shared" si="16"/>
        <v>90.39</v>
      </c>
    </row>
    <row r="1040" spans="1:6">
      <c r="A1040" s="45"/>
      <c r="B1040" s="46" t="s">
        <v>4905</v>
      </c>
      <c r="C1040" s="50" t="s">
        <v>4906</v>
      </c>
      <c r="D1040" s="47" t="s">
        <v>2929</v>
      </c>
      <c r="E1040" s="48">
        <v>57.43</v>
      </c>
      <c r="F1040" s="48">
        <f t="shared" si="16"/>
        <v>48.06</v>
      </c>
    </row>
    <row r="1041" spans="1:6">
      <c r="A1041" s="45"/>
      <c r="B1041" s="46" t="s">
        <v>4907</v>
      </c>
      <c r="C1041" s="50" t="s">
        <v>4908</v>
      </c>
      <c r="D1041" s="47" t="s">
        <v>2929</v>
      </c>
      <c r="E1041" s="48">
        <v>80.180000000000007</v>
      </c>
      <c r="F1041" s="48">
        <f t="shared" si="16"/>
        <v>67.099999999999994</v>
      </c>
    </row>
    <row r="1042" spans="1:6">
      <c r="A1042" s="45"/>
      <c r="B1042" s="46" t="s">
        <v>4909</v>
      </c>
      <c r="C1042" s="46" t="s">
        <v>4910</v>
      </c>
      <c r="D1042" s="47" t="s">
        <v>2929</v>
      </c>
      <c r="E1042" s="48">
        <v>56.94</v>
      </c>
      <c r="F1042" s="48">
        <f t="shared" si="16"/>
        <v>47.65</v>
      </c>
    </row>
    <row r="1043" spans="1:6">
      <c r="A1043" s="45"/>
      <c r="B1043" s="46" t="s">
        <v>4911</v>
      </c>
      <c r="C1043" s="46" t="s">
        <v>4912</v>
      </c>
      <c r="D1043" s="47" t="s">
        <v>2929</v>
      </c>
      <c r="E1043" s="48">
        <v>120.61</v>
      </c>
      <c r="F1043" s="48">
        <f t="shared" si="16"/>
        <v>100.93</v>
      </c>
    </row>
    <row r="1044" spans="1:6">
      <c r="A1044" s="45"/>
      <c r="B1044" s="46" t="s">
        <v>4913</v>
      </c>
      <c r="C1044" s="46" t="s">
        <v>4914</v>
      </c>
      <c r="D1044" s="47" t="s">
        <v>2929</v>
      </c>
      <c r="E1044" s="48">
        <v>84.34</v>
      </c>
      <c r="F1044" s="48">
        <f t="shared" si="16"/>
        <v>70.58</v>
      </c>
    </row>
    <row r="1045" spans="1:6">
      <c r="A1045" s="45"/>
      <c r="B1045" s="46" t="s">
        <v>4915</v>
      </c>
      <c r="C1045" s="46" t="s">
        <v>4916</v>
      </c>
      <c r="D1045" s="47" t="s">
        <v>2929</v>
      </c>
      <c r="E1045" s="48">
        <v>715.68</v>
      </c>
      <c r="F1045" s="48">
        <f t="shared" si="16"/>
        <v>598.9</v>
      </c>
    </row>
    <row r="1046" spans="1:6">
      <c r="A1046" s="45"/>
      <c r="B1046" s="46" t="s">
        <v>4917</v>
      </c>
      <c r="C1046" s="46" t="s">
        <v>4918</v>
      </c>
      <c r="D1046" s="47" t="s">
        <v>2929</v>
      </c>
      <c r="E1046" s="48">
        <v>82.44</v>
      </c>
      <c r="F1046" s="48">
        <f t="shared" si="16"/>
        <v>68.989999999999995</v>
      </c>
    </row>
    <row r="1047" spans="1:6">
      <c r="A1047" s="45"/>
      <c r="B1047" s="46" t="s">
        <v>4919</v>
      </c>
      <c r="C1047" s="46" t="s">
        <v>4920</v>
      </c>
      <c r="D1047" s="47" t="s">
        <v>2929</v>
      </c>
      <c r="E1047" s="48">
        <v>206.72</v>
      </c>
      <c r="F1047" s="48">
        <f t="shared" si="16"/>
        <v>172.99</v>
      </c>
    </row>
    <row r="1048" spans="1:6">
      <c r="A1048" s="45"/>
      <c r="B1048" s="46" t="s">
        <v>4921</v>
      </c>
      <c r="C1048" s="46" t="s">
        <v>4922</v>
      </c>
      <c r="D1048" s="47" t="s">
        <v>2929</v>
      </c>
      <c r="E1048" s="48">
        <v>16.11</v>
      </c>
      <c r="F1048" s="48">
        <f t="shared" si="16"/>
        <v>13.48</v>
      </c>
    </row>
    <row r="1049" spans="1:6">
      <c r="A1049" s="45"/>
      <c r="B1049" s="46" t="s">
        <v>4923</v>
      </c>
      <c r="C1049" s="46" t="s">
        <v>4924</v>
      </c>
      <c r="D1049" s="47" t="s">
        <v>2929</v>
      </c>
      <c r="E1049" s="48">
        <v>28.2</v>
      </c>
      <c r="F1049" s="48">
        <f t="shared" si="16"/>
        <v>23.6</v>
      </c>
    </row>
    <row r="1050" spans="1:6">
      <c r="A1050" s="45"/>
      <c r="B1050" s="46" t="s">
        <v>4925</v>
      </c>
      <c r="C1050" s="46" t="s">
        <v>4926</v>
      </c>
      <c r="D1050" s="47" t="s">
        <v>2929</v>
      </c>
      <c r="E1050" s="48">
        <v>32.43</v>
      </c>
      <c r="F1050" s="48">
        <f t="shared" si="16"/>
        <v>27.14</v>
      </c>
    </row>
    <row r="1051" spans="1:6">
      <c r="A1051" s="45"/>
      <c r="B1051" s="46" t="s">
        <v>4927</v>
      </c>
      <c r="C1051" s="46" t="s">
        <v>4898</v>
      </c>
      <c r="D1051" s="47" t="s">
        <v>2966</v>
      </c>
      <c r="E1051" s="48">
        <v>636.38</v>
      </c>
      <c r="F1051" s="48">
        <f t="shared" si="16"/>
        <v>532.54</v>
      </c>
    </row>
    <row r="1052" spans="1:6">
      <c r="A1052" s="45"/>
      <c r="B1052" s="46" t="s">
        <v>4928</v>
      </c>
      <c r="C1052" s="46" t="s">
        <v>4929</v>
      </c>
      <c r="D1052" s="47" t="s">
        <v>3014</v>
      </c>
      <c r="E1052" s="48">
        <v>247.3</v>
      </c>
      <c r="F1052" s="48">
        <f t="shared" si="16"/>
        <v>206.95</v>
      </c>
    </row>
    <row r="1053" spans="1:6">
      <c r="A1053" s="45"/>
      <c r="B1053" s="46" t="s">
        <v>4930</v>
      </c>
      <c r="C1053" s="46" t="s">
        <v>4931</v>
      </c>
      <c r="D1053" s="47" t="s">
        <v>3014</v>
      </c>
      <c r="E1053" s="48">
        <v>336.61</v>
      </c>
      <c r="F1053" s="48">
        <f t="shared" si="16"/>
        <v>281.68</v>
      </c>
    </row>
    <row r="1054" spans="1:6">
      <c r="A1054" s="45"/>
      <c r="B1054" s="46" t="s">
        <v>4932</v>
      </c>
      <c r="C1054" s="46" t="s">
        <v>4933</v>
      </c>
      <c r="D1054" s="47" t="s">
        <v>3014</v>
      </c>
      <c r="E1054" s="48">
        <v>391.86</v>
      </c>
      <c r="F1054" s="48">
        <f t="shared" si="16"/>
        <v>327.92</v>
      </c>
    </row>
    <row r="1055" spans="1:6">
      <c r="A1055" s="45"/>
      <c r="B1055" s="46" t="s">
        <v>4934</v>
      </c>
      <c r="C1055" s="46" t="s">
        <v>4935</v>
      </c>
      <c r="D1055" s="47" t="s">
        <v>3014</v>
      </c>
      <c r="E1055" s="48">
        <v>524.91999999999996</v>
      </c>
      <c r="F1055" s="48">
        <f t="shared" si="16"/>
        <v>439.26</v>
      </c>
    </row>
    <row r="1056" spans="1:6">
      <c r="A1056" s="45"/>
      <c r="B1056" s="46" t="s">
        <v>4936</v>
      </c>
      <c r="C1056" s="50" t="s">
        <v>4937</v>
      </c>
      <c r="D1056" s="47" t="s">
        <v>2929</v>
      </c>
      <c r="E1056" s="48">
        <v>1008.1</v>
      </c>
      <c r="F1056" s="48">
        <f t="shared" si="16"/>
        <v>843.6</v>
      </c>
    </row>
    <row r="1057" spans="1:6">
      <c r="A1057" s="45"/>
      <c r="B1057" s="46" t="s">
        <v>4938</v>
      </c>
      <c r="C1057" s="50" t="s">
        <v>4939</v>
      </c>
      <c r="D1057" s="47" t="s">
        <v>2929</v>
      </c>
      <c r="E1057" s="48">
        <v>1552.25</v>
      </c>
      <c r="F1057" s="48">
        <f t="shared" si="16"/>
        <v>1298.95</v>
      </c>
    </row>
    <row r="1058" spans="1:6">
      <c r="A1058" s="45"/>
      <c r="B1058" s="46" t="s">
        <v>4940</v>
      </c>
      <c r="C1058" s="46" t="s">
        <v>3042</v>
      </c>
      <c r="D1058" s="47" t="s">
        <v>3014</v>
      </c>
      <c r="E1058" s="48">
        <v>154.5</v>
      </c>
      <c r="F1058" s="48">
        <f t="shared" si="16"/>
        <v>129.29</v>
      </c>
    </row>
    <row r="1059" spans="1:6">
      <c r="A1059" s="45"/>
      <c r="B1059" s="46" t="s">
        <v>4941</v>
      </c>
      <c r="C1059" s="46" t="s">
        <v>3044</v>
      </c>
      <c r="D1059" s="47" t="s">
        <v>3014</v>
      </c>
      <c r="E1059" s="48">
        <v>179.92</v>
      </c>
      <c r="F1059" s="48">
        <f t="shared" si="16"/>
        <v>150.56</v>
      </c>
    </row>
    <row r="1060" spans="1:6">
      <c r="A1060" s="45"/>
      <c r="B1060" s="46" t="s">
        <v>4942</v>
      </c>
      <c r="C1060" s="46" t="s">
        <v>3046</v>
      </c>
      <c r="D1060" s="47" t="s">
        <v>3014</v>
      </c>
      <c r="E1060" s="48">
        <v>219.93</v>
      </c>
      <c r="F1060" s="48">
        <f t="shared" si="16"/>
        <v>184.04</v>
      </c>
    </row>
    <row r="1061" spans="1:6">
      <c r="A1061" s="45"/>
      <c r="B1061" s="46" t="s">
        <v>4943</v>
      </c>
      <c r="C1061" s="46" t="s">
        <v>3048</v>
      </c>
      <c r="D1061" s="47" t="s">
        <v>3014</v>
      </c>
      <c r="E1061" s="48">
        <v>269.58999999999997</v>
      </c>
      <c r="F1061" s="48">
        <f t="shared" si="16"/>
        <v>225.6</v>
      </c>
    </row>
    <row r="1062" spans="1:6">
      <c r="A1062" s="45"/>
      <c r="B1062" s="46" t="s">
        <v>4944</v>
      </c>
      <c r="C1062" s="46" t="s">
        <v>4945</v>
      </c>
      <c r="D1062" s="47" t="s">
        <v>3014</v>
      </c>
      <c r="E1062" s="48">
        <v>46.12</v>
      </c>
      <c r="F1062" s="48">
        <f t="shared" si="16"/>
        <v>38.590000000000003</v>
      </c>
    </row>
    <row r="1063" spans="1:6">
      <c r="A1063" s="45"/>
      <c r="B1063" s="46" t="s">
        <v>4946</v>
      </c>
      <c r="C1063" s="46" t="s">
        <v>4947</v>
      </c>
      <c r="D1063" s="47" t="s">
        <v>3014</v>
      </c>
      <c r="E1063" s="48">
        <v>49.81</v>
      </c>
      <c r="F1063" s="48">
        <f t="shared" si="16"/>
        <v>41.68</v>
      </c>
    </row>
    <row r="1064" spans="1:6">
      <c r="A1064" s="45"/>
      <c r="B1064" s="46" t="s">
        <v>4948</v>
      </c>
      <c r="C1064" s="46" t="s">
        <v>4949</v>
      </c>
      <c r="D1064" s="47" t="s">
        <v>3014</v>
      </c>
      <c r="E1064" s="48">
        <v>65.989999999999995</v>
      </c>
      <c r="F1064" s="48">
        <f t="shared" si="16"/>
        <v>55.22</v>
      </c>
    </row>
    <row r="1065" spans="1:6">
      <c r="A1065" s="45"/>
      <c r="B1065" s="46" t="s">
        <v>4950</v>
      </c>
      <c r="C1065" s="46" t="s">
        <v>4951</v>
      </c>
      <c r="D1065" s="47" t="s">
        <v>3014</v>
      </c>
      <c r="E1065" s="48">
        <v>87.89</v>
      </c>
      <c r="F1065" s="48">
        <f t="shared" si="16"/>
        <v>73.55</v>
      </c>
    </row>
    <row r="1066" spans="1:6">
      <c r="A1066" s="45"/>
      <c r="B1066" s="46" t="s">
        <v>4952</v>
      </c>
      <c r="C1066" s="46" t="s">
        <v>4953</v>
      </c>
      <c r="D1066" s="47" t="s">
        <v>3014</v>
      </c>
      <c r="E1066" s="48">
        <v>141.41999999999999</v>
      </c>
      <c r="F1066" s="48">
        <f t="shared" si="16"/>
        <v>118.34</v>
      </c>
    </row>
    <row r="1067" spans="1:6">
      <c r="A1067" s="45"/>
      <c r="B1067" s="46" t="s">
        <v>4954</v>
      </c>
      <c r="C1067" s="46" t="s">
        <v>4955</v>
      </c>
      <c r="D1067" s="47" t="s">
        <v>2966</v>
      </c>
      <c r="E1067" s="48">
        <v>636.38</v>
      </c>
      <c r="F1067" s="48">
        <f t="shared" si="16"/>
        <v>532.54</v>
      </c>
    </row>
    <row r="1068" spans="1:6">
      <c r="A1068" s="45"/>
      <c r="B1068" s="46" t="s">
        <v>4956</v>
      </c>
      <c r="C1068" s="46" t="s">
        <v>4957</v>
      </c>
      <c r="D1068" s="47" t="s">
        <v>3014</v>
      </c>
      <c r="E1068" s="48">
        <v>71.92</v>
      </c>
      <c r="F1068" s="48">
        <f t="shared" si="16"/>
        <v>60.18</v>
      </c>
    </row>
    <row r="1069" spans="1:6">
      <c r="A1069" s="45"/>
      <c r="B1069" s="46" t="s">
        <v>4958</v>
      </c>
      <c r="C1069" s="46" t="s">
        <v>4959</v>
      </c>
      <c r="D1069" s="47" t="s">
        <v>3014</v>
      </c>
      <c r="E1069" s="48">
        <v>64.459999999999994</v>
      </c>
      <c r="F1069" s="48">
        <f t="shared" si="16"/>
        <v>53.94</v>
      </c>
    </row>
    <row r="1070" spans="1:6">
      <c r="A1070" s="45"/>
      <c r="B1070" s="46" t="s">
        <v>4960</v>
      </c>
      <c r="C1070" s="46" t="s">
        <v>4961</v>
      </c>
      <c r="D1070" s="47" t="s">
        <v>3014</v>
      </c>
      <c r="E1070" s="48">
        <v>81.67</v>
      </c>
      <c r="F1070" s="48">
        <f t="shared" si="16"/>
        <v>68.34</v>
      </c>
    </row>
    <row r="1071" spans="1:6">
      <c r="A1071" s="45"/>
      <c r="B1071" s="46" t="s">
        <v>4962</v>
      </c>
      <c r="C1071" s="46" t="s">
        <v>4963</v>
      </c>
      <c r="D1071" s="47" t="s">
        <v>3014</v>
      </c>
      <c r="E1071" s="48">
        <v>68.900000000000006</v>
      </c>
      <c r="F1071" s="48">
        <f t="shared" si="16"/>
        <v>57.66</v>
      </c>
    </row>
    <row r="1072" spans="1:6">
      <c r="A1072" s="45"/>
      <c r="B1072" s="46" t="s">
        <v>4964</v>
      </c>
      <c r="C1072" s="46" t="s">
        <v>4965</v>
      </c>
      <c r="D1072" s="47" t="s">
        <v>2929</v>
      </c>
      <c r="E1072" s="48">
        <v>73.41</v>
      </c>
      <c r="F1072" s="48">
        <f t="shared" si="16"/>
        <v>61.43</v>
      </c>
    </row>
    <row r="1073" spans="1:6">
      <c r="A1073" s="45"/>
      <c r="B1073" s="46" t="s">
        <v>4966</v>
      </c>
      <c r="C1073" s="46" t="s">
        <v>4967</v>
      </c>
      <c r="D1073" s="47" t="s">
        <v>2929</v>
      </c>
      <c r="E1073" s="48">
        <v>78.959999999999994</v>
      </c>
      <c r="F1073" s="48">
        <f t="shared" si="16"/>
        <v>66.08</v>
      </c>
    </row>
    <row r="1074" spans="1:6">
      <c r="A1074" s="45"/>
      <c r="B1074" s="46" t="s">
        <v>4968</v>
      </c>
      <c r="C1074" s="46" t="s">
        <v>4969</v>
      </c>
      <c r="D1074" s="47" t="s">
        <v>3014</v>
      </c>
      <c r="E1074" s="48">
        <v>109.5</v>
      </c>
      <c r="F1074" s="48">
        <f t="shared" si="16"/>
        <v>91.63</v>
      </c>
    </row>
    <row r="1075" spans="1:6">
      <c r="A1075" s="45"/>
      <c r="B1075" s="46" t="s">
        <v>4970</v>
      </c>
      <c r="C1075" s="46" t="s">
        <v>4971</v>
      </c>
      <c r="D1075" s="47" t="s">
        <v>3014</v>
      </c>
      <c r="E1075" s="48">
        <v>153.65</v>
      </c>
      <c r="F1075" s="48">
        <f t="shared" si="16"/>
        <v>128.58000000000001</v>
      </c>
    </row>
    <row r="1076" spans="1:6">
      <c r="A1076" s="45"/>
      <c r="B1076" s="46" t="s">
        <v>4972</v>
      </c>
      <c r="C1076" s="46" t="s">
        <v>4973</v>
      </c>
      <c r="D1076" s="47" t="s">
        <v>3014</v>
      </c>
      <c r="E1076" s="48">
        <v>243.12</v>
      </c>
      <c r="F1076" s="48">
        <f t="shared" si="16"/>
        <v>203.45</v>
      </c>
    </row>
    <row r="1077" spans="1:6">
      <c r="A1077" s="45"/>
      <c r="B1077" s="46" t="s">
        <v>4974</v>
      </c>
      <c r="C1077" s="50" t="s">
        <v>4975</v>
      </c>
      <c r="D1077" s="47" t="s">
        <v>2926</v>
      </c>
      <c r="E1077" s="48">
        <v>214.21</v>
      </c>
      <c r="F1077" s="48">
        <f t="shared" si="16"/>
        <v>179.26</v>
      </c>
    </row>
    <row r="1078" spans="1:6">
      <c r="A1078" s="45"/>
      <c r="B1078" s="46" t="s">
        <v>4976</v>
      </c>
      <c r="C1078" s="46" t="s">
        <v>4977</v>
      </c>
      <c r="D1078" s="47" t="s">
        <v>3014</v>
      </c>
      <c r="E1078" s="48">
        <v>95.01</v>
      </c>
      <c r="F1078" s="48">
        <f t="shared" si="16"/>
        <v>79.510000000000005</v>
      </c>
    </row>
    <row r="1079" spans="1:6">
      <c r="A1079" s="45"/>
      <c r="B1079" s="46" t="s">
        <v>4978</v>
      </c>
      <c r="C1079" s="46" t="s">
        <v>4979</v>
      </c>
      <c r="D1079" s="47" t="s">
        <v>3014</v>
      </c>
      <c r="E1079" s="48">
        <v>131.6</v>
      </c>
      <c r="F1079" s="48">
        <f t="shared" si="16"/>
        <v>110.13</v>
      </c>
    </row>
    <row r="1080" spans="1:6">
      <c r="A1080" s="45"/>
      <c r="B1080" s="46" t="s">
        <v>4980</v>
      </c>
      <c r="C1080" s="46" t="s">
        <v>4981</v>
      </c>
      <c r="D1080" s="47" t="s">
        <v>3014</v>
      </c>
      <c r="E1080" s="48">
        <v>214.21</v>
      </c>
      <c r="F1080" s="48">
        <f t="shared" si="16"/>
        <v>179.26</v>
      </c>
    </row>
    <row r="1081" spans="1:6">
      <c r="A1081" s="45"/>
      <c r="B1081" s="46" t="s">
        <v>4982</v>
      </c>
      <c r="C1081" s="50" t="s">
        <v>4983</v>
      </c>
      <c r="D1081" s="47" t="s">
        <v>2926</v>
      </c>
      <c r="E1081" s="48">
        <v>243.12</v>
      </c>
      <c r="F1081" s="48">
        <f t="shared" si="16"/>
        <v>203.45</v>
      </c>
    </row>
    <row r="1082" spans="1:6">
      <c r="A1082" s="45"/>
      <c r="B1082" s="46" t="s">
        <v>4984</v>
      </c>
      <c r="C1082" s="46" t="s">
        <v>4985</v>
      </c>
      <c r="D1082" s="47" t="s">
        <v>3014</v>
      </c>
      <c r="E1082" s="48">
        <v>45.07</v>
      </c>
      <c r="F1082" s="48">
        <f t="shared" si="16"/>
        <v>37.72</v>
      </c>
    </row>
    <row r="1083" spans="1:6">
      <c r="A1083" s="45"/>
      <c r="B1083" s="46" t="s">
        <v>4986</v>
      </c>
      <c r="C1083" s="46" t="s">
        <v>4987</v>
      </c>
      <c r="D1083" s="47" t="s">
        <v>3014</v>
      </c>
      <c r="E1083" s="48">
        <v>59.02</v>
      </c>
      <c r="F1083" s="48">
        <f t="shared" si="16"/>
        <v>49.39</v>
      </c>
    </row>
    <row r="1084" spans="1:6">
      <c r="A1084" s="45"/>
      <c r="B1084" s="46" t="s">
        <v>4988</v>
      </c>
      <c r="C1084" s="46" t="s">
        <v>4989</v>
      </c>
      <c r="D1084" s="47" t="s">
        <v>3014</v>
      </c>
      <c r="E1084" s="48">
        <v>70.78</v>
      </c>
      <c r="F1084" s="48">
        <f t="shared" si="16"/>
        <v>59.23</v>
      </c>
    </row>
    <row r="1085" spans="1:6">
      <c r="A1085" s="45"/>
      <c r="B1085" s="46" t="s">
        <v>4990</v>
      </c>
      <c r="C1085" s="46" t="s">
        <v>4991</v>
      </c>
      <c r="D1085" s="47" t="s">
        <v>3014</v>
      </c>
      <c r="E1085" s="48">
        <v>110.26</v>
      </c>
      <c r="F1085" s="48">
        <f t="shared" si="16"/>
        <v>92.27</v>
      </c>
    </row>
    <row r="1086" spans="1:6">
      <c r="A1086" s="45"/>
      <c r="B1086" s="46" t="s">
        <v>4992</v>
      </c>
      <c r="C1086" s="46" t="s">
        <v>4993</v>
      </c>
      <c r="D1086" s="47" t="s">
        <v>3014</v>
      </c>
      <c r="E1086" s="48">
        <v>184.51</v>
      </c>
      <c r="F1086" s="48">
        <f t="shared" si="16"/>
        <v>154.4</v>
      </c>
    </row>
    <row r="1087" spans="1:6">
      <c r="A1087" s="45"/>
      <c r="B1087" s="46" t="s">
        <v>4994</v>
      </c>
      <c r="C1087" s="46" t="s">
        <v>4995</v>
      </c>
      <c r="D1087" s="47" t="s">
        <v>3014</v>
      </c>
      <c r="E1087" s="48">
        <v>40.65</v>
      </c>
      <c r="F1087" s="48">
        <f t="shared" si="16"/>
        <v>34.020000000000003</v>
      </c>
    </row>
    <row r="1088" spans="1:6">
      <c r="A1088" s="45"/>
      <c r="B1088" s="46" t="s">
        <v>4996</v>
      </c>
      <c r="C1088" s="46" t="s">
        <v>4997</v>
      </c>
      <c r="D1088" s="47" t="s">
        <v>3014</v>
      </c>
      <c r="E1088" s="48">
        <v>52.48</v>
      </c>
      <c r="F1088" s="48">
        <f t="shared" si="16"/>
        <v>43.92</v>
      </c>
    </row>
    <row r="1089" spans="1:6">
      <c r="A1089" s="45"/>
      <c r="B1089" s="46" t="s">
        <v>4998</v>
      </c>
      <c r="C1089" s="46" t="s">
        <v>4999</v>
      </c>
      <c r="D1089" s="47" t="s">
        <v>3014</v>
      </c>
      <c r="E1089" s="48">
        <v>59.6</v>
      </c>
      <c r="F1089" s="48">
        <f t="shared" si="16"/>
        <v>49.87</v>
      </c>
    </row>
    <row r="1090" spans="1:6">
      <c r="A1090" s="45"/>
      <c r="B1090" s="46" t="s">
        <v>5000</v>
      </c>
      <c r="C1090" s="46" t="s">
        <v>5001</v>
      </c>
      <c r="D1090" s="47" t="s">
        <v>3014</v>
      </c>
      <c r="E1090" s="48">
        <v>88.39</v>
      </c>
      <c r="F1090" s="48">
        <f t="shared" si="16"/>
        <v>73.97</v>
      </c>
    </row>
    <row r="1091" spans="1:6">
      <c r="A1091" s="45"/>
      <c r="B1091" s="46" t="s">
        <v>5002</v>
      </c>
      <c r="C1091" s="46" t="s">
        <v>5003</v>
      </c>
      <c r="D1091" s="47" t="s">
        <v>3014</v>
      </c>
      <c r="E1091" s="48">
        <v>158.36000000000001</v>
      </c>
      <c r="F1091" s="48">
        <f t="shared" si="16"/>
        <v>132.52000000000001</v>
      </c>
    </row>
    <row r="1092" spans="1:6">
      <c r="A1092" s="45"/>
      <c r="B1092" s="46" t="s">
        <v>5004</v>
      </c>
      <c r="C1092" s="46" t="s">
        <v>5005</v>
      </c>
      <c r="D1092" s="47" t="s">
        <v>2929</v>
      </c>
      <c r="E1092" s="48">
        <v>13.6</v>
      </c>
      <c r="F1092" s="48">
        <f t="shared" si="16"/>
        <v>11.38</v>
      </c>
    </row>
    <row r="1093" spans="1:6">
      <c r="A1093" s="45"/>
      <c r="B1093" s="46" t="s">
        <v>5006</v>
      </c>
      <c r="C1093" s="46" t="s">
        <v>5007</v>
      </c>
      <c r="D1093" s="47" t="s">
        <v>2929</v>
      </c>
      <c r="E1093" s="48">
        <v>18.64</v>
      </c>
      <c r="F1093" s="48">
        <f t="shared" si="16"/>
        <v>15.6</v>
      </c>
    </row>
    <row r="1094" spans="1:6">
      <c r="A1094" s="45"/>
      <c r="B1094" s="46" t="s">
        <v>5008</v>
      </c>
      <c r="C1094" s="46" t="s">
        <v>5009</v>
      </c>
      <c r="D1094" s="47" t="s">
        <v>2929</v>
      </c>
      <c r="E1094" s="48">
        <v>38.79</v>
      </c>
      <c r="F1094" s="48">
        <f t="shared" si="16"/>
        <v>32.46</v>
      </c>
    </row>
    <row r="1095" spans="1:6">
      <c r="A1095" s="45"/>
      <c r="B1095" s="46" t="s">
        <v>5010</v>
      </c>
      <c r="C1095" s="50" t="s">
        <v>5011</v>
      </c>
      <c r="D1095" s="47" t="s">
        <v>2926</v>
      </c>
      <c r="E1095" s="48">
        <v>158.36000000000001</v>
      </c>
      <c r="F1095" s="48">
        <f t="shared" si="16"/>
        <v>132.52000000000001</v>
      </c>
    </row>
    <row r="1096" spans="1:6">
      <c r="A1096" s="45"/>
      <c r="B1096" s="46" t="s">
        <v>5012</v>
      </c>
      <c r="C1096" s="50" t="s">
        <v>5013</v>
      </c>
      <c r="D1096" s="47" t="s">
        <v>2926</v>
      </c>
      <c r="E1096" s="48">
        <v>184.51</v>
      </c>
      <c r="F1096" s="48">
        <f t="shared" ref="F1096:F1159" si="17">ROUND((E1096*100)/119.5,2)</f>
        <v>154.4</v>
      </c>
    </row>
    <row r="1097" spans="1:6">
      <c r="A1097" s="45"/>
      <c r="B1097" s="46" t="s">
        <v>5014</v>
      </c>
      <c r="C1097" s="46" t="s">
        <v>5015</v>
      </c>
      <c r="D1097" s="47" t="s">
        <v>2929</v>
      </c>
      <c r="E1097" s="48">
        <v>206.72</v>
      </c>
      <c r="F1097" s="48">
        <f t="shared" si="17"/>
        <v>172.99</v>
      </c>
    </row>
    <row r="1098" spans="1:6">
      <c r="A1098" s="45"/>
      <c r="B1098" s="46" t="s">
        <v>5016</v>
      </c>
      <c r="C1098" s="46" t="s">
        <v>4955</v>
      </c>
      <c r="D1098" s="47" t="s">
        <v>2966</v>
      </c>
      <c r="E1098" s="48">
        <v>636.38</v>
      </c>
      <c r="F1098" s="48">
        <f t="shared" si="17"/>
        <v>532.54</v>
      </c>
    </row>
    <row r="1099" spans="1:6">
      <c r="A1099" s="45"/>
      <c r="B1099" s="46" t="s">
        <v>5017</v>
      </c>
      <c r="C1099" s="46" t="s">
        <v>4686</v>
      </c>
      <c r="D1099" s="47" t="s">
        <v>3014</v>
      </c>
      <c r="E1099" s="48">
        <v>23.38</v>
      </c>
      <c r="F1099" s="48">
        <f t="shared" si="17"/>
        <v>19.559999999999999</v>
      </c>
    </row>
    <row r="1100" spans="1:6">
      <c r="A1100" s="45"/>
      <c r="B1100" s="46" t="s">
        <v>5018</v>
      </c>
      <c r="C1100" s="46" t="s">
        <v>4688</v>
      </c>
      <c r="D1100" s="47" t="s">
        <v>3014</v>
      </c>
      <c r="E1100" s="48">
        <v>34.29</v>
      </c>
      <c r="F1100" s="48">
        <f t="shared" si="17"/>
        <v>28.69</v>
      </c>
    </row>
    <row r="1101" spans="1:6">
      <c r="A1101" s="45"/>
      <c r="B1101" s="46" t="s">
        <v>5019</v>
      </c>
      <c r="C1101" s="46" t="s">
        <v>4690</v>
      </c>
      <c r="D1101" s="47" t="s">
        <v>3014</v>
      </c>
      <c r="E1101" s="48">
        <v>43.7</v>
      </c>
      <c r="F1101" s="48">
        <f t="shared" si="17"/>
        <v>36.57</v>
      </c>
    </row>
    <row r="1102" spans="1:6">
      <c r="A1102" s="45"/>
      <c r="B1102" s="46" t="s">
        <v>5020</v>
      </c>
      <c r="C1102" s="46" t="s">
        <v>4692</v>
      </c>
      <c r="D1102" s="47" t="s">
        <v>3014</v>
      </c>
      <c r="E1102" s="48">
        <v>48.36</v>
      </c>
      <c r="F1102" s="48">
        <f t="shared" si="17"/>
        <v>40.47</v>
      </c>
    </row>
    <row r="1103" spans="1:6">
      <c r="A1103" s="45"/>
      <c r="B1103" s="46" t="s">
        <v>5021</v>
      </c>
      <c r="C1103" s="46" t="s">
        <v>4694</v>
      </c>
      <c r="D1103" s="47" t="s">
        <v>3014</v>
      </c>
      <c r="E1103" s="48">
        <v>74.62</v>
      </c>
      <c r="F1103" s="48">
        <f t="shared" si="17"/>
        <v>62.44</v>
      </c>
    </row>
    <row r="1104" spans="1:6">
      <c r="A1104" s="45"/>
      <c r="B1104" s="46" t="s">
        <v>5022</v>
      </c>
      <c r="C1104" s="46" t="s">
        <v>4696</v>
      </c>
      <c r="D1104" s="47" t="s">
        <v>3014</v>
      </c>
      <c r="E1104" s="48">
        <v>107.5</v>
      </c>
      <c r="F1104" s="48">
        <f t="shared" si="17"/>
        <v>89.96</v>
      </c>
    </row>
    <row r="1105" spans="1:6">
      <c r="A1105" s="45"/>
      <c r="B1105" s="46" t="s">
        <v>5023</v>
      </c>
      <c r="C1105" s="46" t="s">
        <v>4698</v>
      </c>
      <c r="D1105" s="47" t="s">
        <v>3014</v>
      </c>
      <c r="E1105" s="48">
        <v>123.72</v>
      </c>
      <c r="F1105" s="48">
        <f t="shared" si="17"/>
        <v>103.53</v>
      </c>
    </row>
    <row r="1106" spans="1:6">
      <c r="A1106" s="45"/>
      <c r="B1106" s="46" t="s">
        <v>5024</v>
      </c>
      <c r="C1106" s="46" t="s">
        <v>4700</v>
      </c>
      <c r="D1106" s="47" t="s">
        <v>3014</v>
      </c>
      <c r="E1106" s="48">
        <v>184.1</v>
      </c>
      <c r="F1106" s="48">
        <f t="shared" si="17"/>
        <v>154.06</v>
      </c>
    </row>
    <row r="1107" spans="1:6">
      <c r="A1107" s="45"/>
      <c r="B1107" s="46" t="s">
        <v>5025</v>
      </c>
      <c r="C1107" s="46" t="s">
        <v>4665</v>
      </c>
      <c r="D1107" s="47" t="s">
        <v>3014</v>
      </c>
      <c r="E1107" s="48">
        <v>78.27</v>
      </c>
      <c r="F1107" s="48">
        <f t="shared" si="17"/>
        <v>65.5</v>
      </c>
    </row>
    <row r="1108" spans="1:6">
      <c r="A1108" s="45"/>
      <c r="B1108" s="46" t="s">
        <v>5026</v>
      </c>
      <c r="C1108" s="46" t="s">
        <v>5027</v>
      </c>
      <c r="D1108" s="47" t="s">
        <v>3014</v>
      </c>
      <c r="E1108" s="48">
        <v>110.62</v>
      </c>
      <c r="F1108" s="48">
        <f t="shared" si="17"/>
        <v>92.57</v>
      </c>
    </row>
    <row r="1109" spans="1:6">
      <c r="A1109" s="45"/>
      <c r="B1109" s="46" t="s">
        <v>5028</v>
      </c>
      <c r="C1109" s="46" t="s">
        <v>5029</v>
      </c>
      <c r="D1109" s="47" t="s">
        <v>3014</v>
      </c>
      <c r="E1109" s="48">
        <v>131.03</v>
      </c>
      <c r="F1109" s="48">
        <f t="shared" si="17"/>
        <v>109.65</v>
      </c>
    </row>
    <row r="1110" spans="1:6">
      <c r="A1110" s="45"/>
      <c r="B1110" s="46" t="s">
        <v>5030</v>
      </c>
      <c r="C1110" s="46" t="s">
        <v>5031</v>
      </c>
      <c r="D1110" s="47" t="s">
        <v>3014</v>
      </c>
      <c r="E1110" s="48">
        <v>166.89</v>
      </c>
      <c r="F1110" s="48">
        <f t="shared" si="17"/>
        <v>139.66</v>
      </c>
    </row>
    <row r="1111" spans="1:6">
      <c r="A1111" s="45"/>
      <c r="B1111" s="46" t="s">
        <v>5032</v>
      </c>
      <c r="C1111" s="46" t="s">
        <v>4673</v>
      </c>
      <c r="D1111" s="47" t="s">
        <v>3014</v>
      </c>
      <c r="E1111" s="48">
        <v>186.56</v>
      </c>
      <c r="F1111" s="48">
        <f t="shared" si="17"/>
        <v>156.12</v>
      </c>
    </row>
    <row r="1112" spans="1:6">
      <c r="A1112" s="45"/>
      <c r="B1112" s="46" t="s">
        <v>5033</v>
      </c>
      <c r="C1112" s="46" t="s">
        <v>5034</v>
      </c>
      <c r="D1112" s="47" t="s">
        <v>3014</v>
      </c>
      <c r="E1112" s="48">
        <v>238.21</v>
      </c>
      <c r="F1112" s="48">
        <f t="shared" si="17"/>
        <v>199.34</v>
      </c>
    </row>
    <row r="1113" spans="1:6">
      <c r="A1113" s="45"/>
      <c r="B1113" s="46" t="s">
        <v>5035</v>
      </c>
      <c r="C1113" s="46" t="s">
        <v>4677</v>
      </c>
      <c r="D1113" s="47" t="s">
        <v>3014</v>
      </c>
      <c r="E1113" s="48">
        <v>260.56</v>
      </c>
      <c r="F1113" s="48">
        <f t="shared" si="17"/>
        <v>218.04</v>
      </c>
    </row>
    <row r="1114" spans="1:6">
      <c r="A1114" s="45"/>
      <c r="B1114" s="46" t="s">
        <v>5036</v>
      </c>
      <c r="C1114" s="46" t="s">
        <v>4679</v>
      </c>
      <c r="D1114" s="47" t="s">
        <v>3014</v>
      </c>
      <c r="E1114" s="48">
        <v>349.77</v>
      </c>
      <c r="F1114" s="48">
        <f t="shared" si="17"/>
        <v>292.69</v>
      </c>
    </row>
    <row r="1115" spans="1:6">
      <c r="A1115" s="45"/>
      <c r="B1115" s="46" t="s">
        <v>5037</v>
      </c>
      <c r="C1115" s="46" t="s">
        <v>5038</v>
      </c>
      <c r="D1115" s="47" t="s">
        <v>2966</v>
      </c>
      <c r="E1115" s="48">
        <v>636.38</v>
      </c>
      <c r="F1115" s="48">
        <f t="shared" si="17"/>
        <v>532.54</v>
      </c>
    </row>
    <row r="1116" spans="1:6">
      <c r="A1116" s="45"/>
      <c r="B1116" s="46" t="s">
        <v>5039</v>
      </c>
      <c r="C1116" s="46" t="s">
        <v>4706</v>
      </c>
      <c r="D1116" s="47" t="s">
        <v>2929</v>
      </c>
      <c r="E1116" s="48">
        <v>87.88</v>
      </c>
      <c r="F1116" s="48">
        <f t="shared" si="17"/>
        <v>73.540000000000006</v>
      </c>
    </row>
    <row r="1117" spans="1:6">
      <c r="A1117" s="45"/>
      <c r="B1117" s="46" t="s">
        <v>5040</v>
      </c>
      <c r="C1117" s="46" t="s">
        <v>4708</v>
      </c>
      <c r="D1117" s="47" t="s">
        <v>2929</v>
      </c>
      <c r="E1117" s="48">
        <v>106.33</v>
      </c>
      <c r="F1117" s="48">
        <f t="shared" si="17"/>
        <v>88.98</v>
      </c>
    </row>
    <row r="1118" spans="1:6">
      <c r="A1118" s="45"/>
      <c r="B1118" s="46" t="s">
        <v>5041</v>
      </c>
      <c r="C1118" s="46" t="s">
        <v>4710</v>
      </c>
      <c r="D1118" s="47" t="s">
        <v>2929</v>
      </c>
      <c r="E1118" s="48">
        <v>132.04</v>
      </c>
      <c r="F1118" s="48">
        <f t="shared" si="17"/>
        <v>110.49</v>
      </c>
    </row>
    <row r="1119" spans="1:6">
      <c r="A1119" s="45"/>
      <c r="B1119" s="46" t="s">
        <v>5042</v>
      </c>
      <c r="C1119" s="46" t="s">
        <v>5043</v>
      </c>
      <c r="D1119" s="47" t="s">
        <v>2929</v>
      </c>
      <c r="E1119" s="48">
        <v>158.05000000000001</v>
      </c>
      <c r="F1119" s="48">
        <f t="shared" si="17"/>
        <v>132.26</v>
      </c>
    </row>
    <row r="1120" spans="1:6">
      <c r="A1120" s="45"/>
      <c r="B1120" s="46" t="s">
        <v>5044</v>
      </c>
      <c r="C1120" s="46" t="s">
        <v>4714</v>
      </c>
      <c r="D1120" s="47" t="s">
        <v>2929</v>
      </c>
      <c r="E1120" s="48">
        <v>194.92</v>
      </c>
      <c r="F1120" s="48">
        <f t="shared" si="17"/>
        <v>163.11000000000001</v>
      </c>
    </row>
    <row r="1121" spans="1:6">
      <c r="A1121" s="45"/>
      <c r="B1121" s="46" t="s">
        <v>5045</v>
      </c>
      <c r="C1121" s="46" t="s">
        <v>5046</v>
      </c>
      <c r="D1121" s="47" t="s">
        <v>2929</v>
      </c>
      <c r="E1121" s="48">
        <v>463.85</v>
      </c>
      <c r="F1121" s="48">
        <f t="shared" si="17"/>
        <v>388.16</v>
      </c>
    </row>
    <row r="1122" spans="1:6">
      <c r="A1122" s="45"/>
      <c r="B1122" s="46" t="s">
        <v>5047</v>
      </c>
      <c r="C1122" s="46" t="s">
        <v>4718</v>
      </c>
      <c r="D1122" s="47" t="s">
        <v>2929</v>
      </c>
      <c r="E1122" s="48">
        <v>738.75</v>
      </c>
      <c r="F1122" s="48">
        <f t="shared" si="17"/>
        <v>618.20000000000005</v>
      </c>
    </row>
    <row r="1123" spans="1:6">
      <c r="A1123" s="45"/>
      <c r="B1123" s="46" t="s">
        <v>5048</v>
      </c>
      <c r="C1123" s="46" t="s">
        <v>4720</v>
      </c>
      <c r="D1123" s="47" t="s">
        <v>2929</v>
      </c>
      <c r="E1123" s="48">
        <v>1211.78</v>
      </c>
      <c r="F1123" s="48">
        <f t="shared" si="17"/>
        <v>1014.04</v>
      </c>
    </row>
    <row r="1124" spans="1:6">
      <c r="A1124" s="45"/>
      <c r="B1124" s="46" t="s">
        <v>5049</v>
      </c>
      <c r="C1124" s="46" t="s">
        <v>5050</v>
      </c>
      <c r="D1124" s="47" t="s">
        <v>2929</v>
      </c>
      <c r="E1124" s="48">
        <v>191.37</v>
      </c>
      <c r="F1124" s="48">
        <f t="shared" si="17"/>
        <v>160.13999999999999</v>
      </c>
    </row>
    <row r="1125" spans="1:6">
      <c r="A1125" s="45"/>
      <c r="B1125" s="46" t="s">
        <v>5051</v>
      </c>
      <c r="C1125" s="46" t="s">
        <v>5052</v>
      </c>
      <c r="D1125" s="47" t="s">
        <v>2929</v>
      </c>
      <c r="E1125" s="48">
        <v>256</v>
      </c>
      <c r="F1125" s="48">
        <f t="shared" si="17"/>
        <v>214.23</v>
      </c>
    </row>
    <row r="1126" spans="1:6">
      <c r="A1126" s="45"/>
      <c r="B1126" s="46" t="s">
        <v>5053</v>
      </c>
      <c r="C1126" s="46" t="s">
        <v>5054</v>
      </c>
      <c r="D1126" s="47" t="s">
        <v>2929</v>
      </c>
      <c r="E1126" s="48">
        <v>306.37</v>
      </c>
      <c r="F1126" s="48">
        <f t="shared" si="17"/>
        <v>256.38</v>
      </c>
    </row>
    <row r="1127" spans="1:6">
      <c r="A1127" s="45"/>
      <c r="B1127" s="46" t="s">
        <v>5055</v>
      </c>
      <c r="C1127" s="46" t="s">
        <v>5056</v>
      </c>
      <c r="D1127" s="47" t="s">
        <v>2929</v>
      </c>
      <c r="E1127" s="48">
        <v>423.22</v>
      </c>
      <c r="F1127" s="48">
        <f t="shared" si="17"/>
        <v>354.16</v>
      </c>
    </row>
    <row r="1128" spans="1:6">
      <c r="A1128" s="45"/>
      <c r="B1128" s="46" t="s">
        <v>5057</v>
      </c>
      <c r="C1128" s="46" t="s">
        <v>5058</v>
      </c>
      <c r="D1128" s="47" t="s">
        <v>2929</v>
      </c>
      <c r="E1128" s="48">
        <v>697.33</v>
      </c>
      <c r="F1128" s="48">
        <f t="shared" si="17"/>
        <v>583.54</v>
      </c>
    </row>
    <row r="1129" spans="1:6">
      <c r="A1129" s="45"/>
      <c r="B1129" s="46" t="s">
        <v>5059</v>
      </c>
      <c r="C1129" s="46" t="s">
        <v>5060</v>
      </c>
      <c r="D1129" s="47" t="s">
        <v>2929</v>
      </c>
      <c r="E1129" s="48">
        <v>850.27</v>
      </c>
      <c r="F1129" s="48">
        <f t="shared" si="17"/>
        <v>711.52</v>
      </c>
    </row>
    <row r="1130" spans="1:6">
      <c r="A1130" s="45"/>
      <c r="B1130" s="46" t="s">
        <v>5061</v>
      </c>
      <c r="C1130" s="46" t="s">
        <v>5062</v>
      </c>
      <c r="D1130" s="47" t="s">
        <v>2929</v>
      </c>
      <c r="E1130" s="48">
        <v>1422.17</v>
      </c>
      <c r="F1130" s="48">
        <f t="shared" si="17"/>
        <v>1190.0999999999999</v>
      </c>
    </row>
    <row r="1131" spans="1:6">
      <c r="A1131" s="45"/>
      <c r="B1131" s="46" t="s">
        <v>5063</v>
      </c>
      <c r="C1131" s="46" t="s">
        <v>5064</v>
      </c>
      <c r="D1131" s="47" t="s">
        <v>2929</v>
      </c>
      <c r="E1131" s="48">
        <v>136.91</v>
      </c>
      <c r="F1131" s="48">
        <f t="shared" si="17"/>
        <v>114.57</v>
      </c>
    </row>
    <row r="1132" spans="1:6">
      <c r="A1132" s="45"/>
      <c r="B1132" s="46" t="s">
        <v>5065</v>
      </c>
      <c r="C1132" s="46" t="s">
        <v>5066</v>
      </c>
      <c r="D1132" s="47" t="s">
        <v>2929</v>
      </c>
      <c r="E1132" s="48">
        <v>196.28</v>
      </c>
      <c r="F1132" s="48">
        <f t="shared" si="17"/>
        <v>164.25</v>
      </c>
    </row>
    <row r="1133" spans="1:6">
      <c r="A1133" s="45"/>
      <c r="B1133" s="46" t="s">
        <v>5067</v>
      </c>
      <c r="C1133" s="46" t="s">
        <v>5068</v>
      </c>
      <c r="D1133" s="47" t="s">
        <v>2929</v>
      </c>
      <c r="E1133" s="48">
        <v>230.4</v>
      </c>
      <c r="F1133" s="48">
        <f t="shared" si="17"/>
        <v>192.8</v>
      </c>
    </row>
    <row r="1134" spans="1:6">
      <c r="A1134" s="45"/>
      <c r="B1134" s="46" t="s">
        <v>5069</v>
      </c>
      <c r="C1134" s="46" t="s">
        <v>5070</v>
      </c>
      <c r="D1134" s="47" t="s">
        <v>2929</v>
      </c>
      <c r="E1134" s="48">
        <v>314.45999999999998</v>
      </c>
      <c r="F1134" s="48">
        <f t="shared" si="17"/>
        <v>263.14999999999998</v>
      </c>
    </row>
    <row r="1135" spans="1:6">
      <c r="A1135" s="45"/>
      <c r="B1135" s="46" t="s">
        <v>5071</v>
      </c>
      <c r="C1135" s="46" t="s">
        <v>5072</v>
      </c>
      <c r="D1135" s="47" t="s">
        <v>2929</v>
      </c>
      <c r="E1135" s="48">
        <v>513.42999999999995</v>
      </c>
      <c r="F1135" s="48">
        <f t="shared" si="17"/>
        <v>429.65</v>
      </c>
    </row>
    <row r="1136" spans="1:6">
      <c r="A1136" s="45"/>
      <c r="B1136" s="46" t="s">
        <v>5073</v>
      </c>
      <c r="C1136" s="46" t="s">
        <v>5074</v>
      </c>
      <c r="D1136" s="47" t="s">
        <v>2929</v>
      </c>
      <c r="E1136" s="48">
        <v>710.92</v>
      </c>
      <c r="F1136" s="48">
        <f t="shared" si="17"/>
        <v>594.91</v>
      </c>
    </row>
    <row r="1137" spans="1:6">
      <c r="A1137" s="45"/>
      <c r="B1137" s="46" t="s">
        <v>5075</v>
      </c>
      <c r="C1137" s="46" t="s">
        <v>5076</v>
      </c>
      <c r="D1137" s="47" t="s">
        <v>2929</v>
      </c>
      <c r="E1137" s="48">
        <v>1222.8800000000001</v>
      </c>
      <c r="F1137" s="48">
        <f t="shared" si="17"/>
        <v>1023.33</v>
      </c>
    </row>
    <row r="1138" spans="1:6">
      <c r="A1138" s="45"/>
      <c r="B1138" s="46" t="s">
        <v>5077</v>
      </c>
      <c r="C1138" s="46" t="s">
        <v>5078</v>
      </c>
      <c r="D1138" s="47" t="s">
        <v>2929</v>
      </c>
      <c r="E1138" s="48">
        <v>130.26</v>
      </c>
      <c r="F1138" s="48">
        <f t="shared" si="17"/>
        <v>109</v>
      </c>
    </row>
    <row r="1139" spans="1:6">
      <c r="A1139" s="45"/>
      <c r="B1139" s="46" t="s">
        <v>5079</v>
      </c>
      <c r="C1139" s="46" t="s">
        <v>5080</v>
      </c>
      <c r="D1139" s="47" t="s">
        <v>2929</v>
      </c>
      <c r="E1139" s="48">
        <v>192.51</v>
      </c>
      <c r="F1139" s="48">
        <f t="shared" si="17"/>
        <v>161.1</v>
      </c>
    </row>
    <row r="1140" spans="1:6">
      <c r="A1140" s="45"/>
      <c r="B1140" s="46" t="s">
        <v>5081</v>
      </c>
      <c r="C1140" s="46" t="s">
        <v>5082</v>
      </c>
      <c r="D1140" s="47" t="s">
        <v>2929</v>
      </c>
      <c r="E1140" s="48">
        <v>213.29</v>
      </c>
      <c r="F1140" s="48">
        <f t="shared" si="17"/>
        <v>178.49</v>
      </c>
    </row>
    <row r="1141" spans="1:6">
      <c r="A1141" s="45"/>
      <c r="B1141" s="46" t="s">
        <v>5083</v>
      </c>
      <c r="C1141" s="46" t="s">
        <v>5084</v>
      </c>
      <c r="D1141" s="47" t="s">
        <v>2929</v>
      </c>
      <c r="E1141" s="48">
        <v>290.70999999999998</v>
      </c>
      <c r="F1141" s="48">
        <f t="shared" si="17"/>
        <v>243.27</v>
      </c>
    </row>
    <row r="1142" spans="1:6">
      <c r="A1142" s="45"/>
      <c r="B1142" s="46" t="s">
        <v>5085</v>
      </c>
      <c r="C1142" s="46" t="s">
        <v>5086</v>
      </c>
      <c r="D1142" s="47" t="s">
        <v>2929</v>
      </c>
      <c r="E1142" s="48">
        <v>460.99</v>
      </c>
      <c r="F1142" s="48">
        <f t="shared" si="17"/>
        <v>385.77</v>
      </c>
    </row>
    <row r="1143" spans="1:6">
      <c r="A1143" s="45"/>
      <c r="B1143" s="46" t="s">
        <v>5087</v>
      </c>
      <c r="C1143" s="46" t="s">
        <v>5088</v>
      </c>
      <c r="D1143" s="47" t="s">
        <v>2929</v>
      </c>
      <c r="E1143" s="48">
        <v>646.33000000000004</v>
      </c>
      <c r="F1143" s="48">
        <f t="shared" si="17"/>
        <v>540.86</v>
      </c>
    </row>
    <row r="1144" spans="1:6">
      <c r="A1144" s="45"/>
      <c r="B1144" s="46" t="s">
        <v>5089</v>
      </c>
      <c r="C1144" s="46" t="s">
        <v>5090</v>
      </c>
      <c r="D1144" s="47" t="s">
        <v>2929</v>
      </c>
      <c r="E1144" s="48">
        <v>115.84</v>
      </c>
      <c r="F1144" s="48">
        <f t="shared" si="17"/>
        <v>96.94</v>
      </c>
    </row>
    <row r="1145" spans="1:6">
      <c r="A1145" s="45"/>
      <c r="B1145" s="46" t="s">
        <v>5091</v>
      </c>
      <c r="C1145" s="46" t="s">
        <v>5092</v>
      </c>
      <c r="D1145" s="47" t="s">
        <v>2929</v>
      </c>
      <c r="E1145" s="48">
        <v>152.52000000000001</v>
      </c>
      <c r="F1145" s="48">
        <f t="shared" si="17"/>
        <v>127.63</v>
      </c>
    </row>
    <row r="1146" spans="1:6">
      <c r="A1146" s="45"/>
      <c r="B1146" s="46" t="s">
        <v>5093</v>
      </c>
      <c r="C1146" s="46" t="s">
        <v>5094</v>
      </c>
      <c r="D1146" s="47" t="s">
        <v>2929</v>
      </c>
      <c r="E1146" s="48">
        <v>374.83</v>
      </c>
      <c r="F1146" s="48">
        <f t="shared" si="17"/>
        <v>313.67</v>
      </c>
    </row>
    <row r="1147" spans="1:6">
      <c r="A1147" s="45"/>
      <c r="B1147" s="46" t="s">
        <v>5095</v>
      </c>
      <c r="C1147" s="46" t="s">
        <v>5096</v>
      </c>
      <c r="D1147" s="47" t="s">
        <v>3014</v>
      </c>
      <c r="E1147" s="48">
        <v>22945.19</v>
      </c>
      <c r="F1147" s="48">
        <f t="shared" si="17"/>
        <v>19201</v>
      </c>
    </row>
    <row r="1148" spans="1:6">
      <c r="A1148" s="45"/>
      <c r="B1148" s="46" t="s">
        <v>5097</v>
      </c>
      <c r="C1148" s="46" t="s">
        <v>5098</v>
      </c>
      <c r="D1148" s="47" t="s">
        <v>2929</v>
      </c>
      <c r="E1148" s="48">
        <v>5196.12</v>
      </c>
      <c r="F1148" s="48">
        <f t="shared" si="17"/>
        <v>4348.22</v>
      </c>
    </row>
    <row r="1149" spans="1:6">
      <c r="A1149" s="45"/>
      <c r="B1149" s="46" t="s">
        <v>5099</v>
      </c>
      <c r="C1149" s="46" t="s">
        <v>5100</v>
      </c>
      <c r="D1149" s="47" t="s">
        <v>2929</v>
      </c>
      <c r="E1149" s="48">
        <v>7267.21</v>
      </c>
      <c r="F1149" s="48">
        <f t="shared" si="17"/>
        <v>6081.35</v>
      </c>
    </row>
    <row r="1150" spans="1:6">
      <c r="A1150" s="45"/>
      <c r="B1150" s="46" t="s">
        <v>5101</v>
      </c>
      <c r="C1150" s="46" t="s">
        <v>5102</v>
      </c>
      <c r="D1150" s="47" t="s">
        <v>2929</v>
      </c>
      <c r="E1150" s="48">
        <v>1761.83</v>
      </c>
      <c r="F1150" s="48">
        <f t="shared" si="17"/>
        <v>1474.33</v>
      </c>
    </row>
    <row r="1151" spans="1:6">
      <c r="A1151" s="45"/>
      <c r="B1151" s="46" t="s">
        <v>5103</v>
      </c>
      <c r="C1151" s="46" t="s">
        <v>5104</v>
      </c>
      <c r="D1151" s="47" t="s">
        <v>2929</v>
      </c>
      <c r="E1151" s="48">
        <v>2005.13</v>
      </c>
      <c r="F1151" s="48">
        <f t="shared" si="17"/>
        <v>1677.93</v>
      </c>
    </row>
    <row r="1152" spans="1:6">
      <c r="A1152" s="45"/>
      <c r="B1152" s="46" t="s">
        <v>5105</v>
      </c>
      <c r="C1152" s="46" t="s">
        <v>5106</v>
      </c>
      <c r="D1152" s="47" t="s">
        <v>2929</v>
      </c>
      <c r="E1152" s="48">
        <v>2714.94</v>
      </c>
      <c r="F1152" s="48">
        <f t="shared" si="17"/>
        <v>2271.92</v>
      </c>
    </row>
    <row r="1153" spans="1:6">
      <c r="A1153" s="45"/>
      <c r="B1153" s="46" t="s">
        <v>5107</v>
      </c>
      <c r="C1153" s="46" t="s">
        <v>5108</v>
      </c>
      <c r="D1153" s="47" t="s">
        <v>2929</v>
      </c>
      <c r="E1153" s="48">
        <v>4217.54</v>
      </c>
      <c r="F1153" s="48">
        <f t="shared" si="17"/>
        <v>3529.32</v>
      </c>
    </row>
    <row r="1154" spans="1:6">
      <c r="A1154" s="45"/>
      <c r="B1154" s="46" t="s">
        <v>5109</v>
      </c>
      <c r="C1154" s="46" t="s">
        <v>5110</v>
      </c>
      <c r="D1154" s="47" t="s">
        <v>2929</v>
      </c>
      <c r="E1154" s="48">
        <v>4443.34</v>
      </c>
      <c r="F1154" s="48">
        <f t="shared" si="17"/>
        <v>3718.28</v>
      </c>
    </row>
    <row r="1155" spans="1:6">
      <c r="A1155" s="45"/>
      <c r="B1155" s="46" t="s">
        <v>5111</v>
      </c>
      <c r="C1155" s="46" t="s">
        <v>5112</v>
      </c>
      <c r="D1155" s="47" t="s">
        <v>2929</v>
      </c>
      <c r="E1155" s="48">
        <v>2194</v>
      </c>
      <c r="F1155" s="48">
        <f t="shared" si="17"/>
        <v>1835.98</v>
      </c>
    </row>
    <row r="1156" spans="1:6">
      <c r="A1156" s="45"/>
      <c r="B1156" s="46" t="s">
        <v>5113</v>
      </c>
      <c r="C1156" s="46" t="s">
        <v>5114</v>
      </c>
      <c r="D1156" s="47" t="s">
        <v>3014</v>
      </c>
      <c r="E1156" s="48">
        <v>16151.62</v>
      </c>
      <c r="F1156" s="48">
        <f t="shared" si="17"/>
        <v>13516</v>
      </c>
    </row>
    <row r="1157" spans="1:6">
      <c r="A1157" s="45"/>
      <c r="B1157" s="46" t="s">
        <v>5115</v>
      </c>
      <c r="C1157" s="46" t="s">
        <v>5116</v>
      </c>
      <c r="D1157" s="47" t="s">
        <v>2929</v>
      </c>
      <c r="E1157" s="48">
        <v>3980.54</v>
      </c>
      <c r="F1157" s="48">
        <f t="shared" si="17"/>
        <v>3331</v>
      </c>
    </row>
    <row r="1158" spans="1:6">
      <c r="A1158" s="45"/>
      <c r="B1158" s="46" t="s">
        <v>5117</v>
      </c>
      <c r="C1158" s="46" t="s">
        <v>5118</v>
      </c>
      <c r="D1158" s="47" t="s">
        <v>2929</v>
      </c>
      <c r="E1158" s="48">
        <v>5823.83</v>
      </c>
      <c r="F1158" s="48">
        <f t="shared" si="17"/>
        <v>4873.5</v>
      </c>
    </row>
    <row r="1159" spans="1:6">
      <c r="A1159" s="45"/>
      <c r="B1159" s="46" t="s">
        <v>5119</v>
      </c>
      <c r="C1159" s="46" t="s">
        <v>5120</v>
      </c>
      <c r="D1159" s="47" t="s">
        <v>2966</v>
      </c>
      <c r="E1159" s="48">
        <v>636.38</v>
      </c>
      <c r="F1159" s="48">
        <f t="shared" si="17"/>
        <v>532.54</v>
      </c>
    </row>
    <row r="1160" spans="1:6">
      <c r="A1160" s="45"/>
      <c r="B1160" s="46" t="s">
        <v>5121</v>
      </c>
      <c r="C1160" s="46" t="s">
        <v>5122</v>
      </c>
      <c r="D1160" s="47" t="s">
        <v>2929</v>
      </c>
      <c r="E1160" s="48">
        <v>550.32000000000005</v>
      </c>
      <c r="F1160" s="48">
        <f t="shared" ref="F1160:F1223" si="18">ROUND((E1160*100)/119.5,2)</f>
        <v>460.52</v>
      </c>
    </row>
    <row r="1161" spans="1:6">
      <c r="A1161" s="45"/>
      <c r="B1161" s="46" t="s">
        <v>5123</v>
      </c>
      <c r="C1161" s="46" t="s">
        <v>5124</v>
      </c>
      <c r="D1161" s="47" t="s">
        <v>2929</v>
      </c>
      <c r="E1161" s="48">
        <v>735.71</v>
      </c>
      <c r="F1161" s="48">
        <f t="shared" si="18"/>
        <v>615.66</v>
      </c>
    </row>
    <row r="1162" spans="1:6">
      <c r="A1162" s="45"/>
      <c r="B1162" s="46" t="s">
        <v>5125</v>
      </c>
      <c r="C1162" s="46" t="s">
        <v>5126</v>
      </c>
      <c r="D1162" s="47" t="s">
        <v>2929</v>
      </c>
      <c r="E1162" s="48">
        <v>4527.72</v>
      </c>
      <c r="F1162" s="48">
        <f t="shared" si="18"/>
        <v>3788.89</v>
      </c>
    </row>
    <row r="1163" spans="1:6">
      <c r="A1163" s="45"/>
      <c r="B1163" s="46" t="s">
        <v>5127</v>
      </c>
      <c r="C1163" s="46" t="s">
        <v>5128</v>
      </c>
      <c r="D1163" s="47" t="s">
        <v>3788</v>
      </c>
      <c r="E1163" s="48">
        <v>1343.86</v>
      </c>
      <c r="F1163" s="48">
        <f t="shared" si="18"/>
        <v>1124.57</v>
      </c>
    </row>
    <row r="1164" spans="1:6">
      <c r="A1164" s="45"/>
      <c r="B1164" s="46" t="s">
        <v>5129</v>
      </c>
      <c r="C1164" s="46" t="s">
        <v>5130</v>
      </c>
      <c r="D1164" s="47" t="s">
        <v>3014</v>
      </c>
      <c r="E1164" s="48">
        <v>1866.61</v>
      </c>
      <c r="F1164" s="48">
        <f t="shared" si="18"/>
        <v>1562.02</v>
      </c>
    </row>
    <row r="1165" spans="1:6">
      <c r="A1165" s="45"/>
      <c r="B1165" s="46" t="s">
        <v>5131</v>
      </c>
      <c r="C1165" s="46" t="s">
        <v>5132</v>
      </c>
      <c r="D1165" s="47" t="s">
        <v>3014</v>
      </c>
      <c r="E1165" s="48">
        <v>983.14</v>
      </c>
      <c r="F1165" s="48">
        <f t="shared" si="18"/>
        <v>822.71</v>
      </c>
    </row>
    <row r="1166" spans="1:6">
      <c r="A1166" s="45"/>
      <c r="B1166" s="46" t="s">
        <v>5133</v>
      </c>
      <c r="C1166" s="50" t="s">
        <v>5134</v>
      </c>
      <c r="D1166" s="47" t="s">
        <v>2929</v>
      </c>
      <c r="E1166" s="48">
        <v>3579.58</v>
      </c>
      <c r="F1166" s="48">
        <f t="shared" si="18"/>
        <v>2995.46</v>
      </c>
    </row>
    <row r="1167" spans="1:6">
      <c r="A1167" s="45"/>
      <c r="B1167" s="46" t="s">
        <v>5135</v>
      </c>
      <c r="C1167" s="46" t="s">
        <v>5136</v>
      </c>
      <c r="D1167" s="47" t="s">
        <v>3014</v>
      </c>
      <c r="E1167" s="48">
        <v>2349.61</v>
      </c>
      <c r="F1167" s="48">
        <f t="shared" si="18"/>
        <v>1966.2</v>
      </c>
    </row>
    <row r="1168" spans="1:6">
      <c r="A1168" s="45"/>
      <c r="B1168" s="46" t="s">
        <v>5137</v>
      </c>
      <c r="C1168" s="46" t="s">
        <v>5138</v>
      </c>
      <c r="D1168" s="47" t="s">
        <v>3014</v>
      </c>
      <c r="E1168" s="48">
        <v>2956.43</v>
      </c>
      <c r="F1168" s="48">
        <f t="shared" si="18"/>
        <v>2474</v>
      </c>
    </row>
    <row r="1169" spans="1:6">
      <c r="A1169" s="45"/>
      <c r="B1169" s="46" t="s">
        <v>5139</v>
      </c>
      <c r="C1169" s="46" t="s">
        <v>5140</v>
      </c>
      <c r="D1169" s="47" t="s">
        <v>3014</v>
      </c>
      <c r="E1169" s="48">
        <v>2311.0100000000002</v>
      </c>
      <c r="F1169" s="48">
        <f t="shared" si="18"/>
        <v>1933.9</v>
      </c>
    </row>
    <row r="1170" spans="1:6">
      <c r="A1170" s="45"/>
      <c r="B1170" s="46" t="s">
        <v>5141</v>
      </c>
      <c r="C1170" s="46" t="s">
        <v>5142</v>
      </c>
      <c r="D1170" s="47" t="s">
        <v>2966</v>
      </c>
      <c r="E1170" s="48">
        <v>636.38</v>
      </c>
      <c r="F1170" s="48">
        <f t="shared" si="18"/>
        <v>532.54</v>
      </c>
    </row>
    <row r="1171" spans="1:6">
      <c r="A1171" s="45"/>
      <c r="B1171" s="46" t="s">
        <v>5143</v>
      </c>
      <c r="C1171" s="46" t="s">
        <v>5144</v>
      </c>
      <c r="D1171" s="47" t="s">
        <v>2929</v>
      </c>
      <c r="E1171" s="48">
        <v>357.34</v>
      </c>
      <c r="F1171" s="48">
        <f t="shared" si="18"/>
        <v>299.02999999999997</v>
      </c>
    </row>
    <row r="1172" spans="1:6">
      <c r="A1172" s="45"/>
      <c r="B1172" s="46" t="s">
        <v>5145</v>
      </c>
      <c r="C1172" s="46" t="s">
        <v>5146</v>
      </c>
      <c r="D1172" s="47" t="s">
        <v>2929</v>
      </c>
      <c r="E1172" s="48">
        <v>790.44</v>
      </c>
      <c r="F1172" s="48">
        <f t="shared" si="18"/>
        <v>661.46</v>
      </c>
    </row>
    <row r="1173" spans="1:6">
      <c r="A1173" s="45"/>
      <c r="B1173" s="46" t="s">
        <v>5147</v>
      </c>
      <c r="C1173" s="46" t="s">
        <v>5148</v>
      </c>
      <c r="D1173" s="47" t="s">
        <v>2929</v>
      </c>
      <c r="E1173" s="48">
        <v>730.38</v>
      </c>
      <c r="F1173" s="48">
        <f t="shared" si="18"/>
        <v>611.20000000000005</v>
      </c>
    </row>
    <row r="1174" spans="1:6">
      <c r="A1174" s="45"/>
      <c r="B1174" s="46" t="s">
        <v>5149</v>
      </c>
      <c r="C1174" s="50" t="s">
        <v>875</v>
      </c>
      <c r="D1174" s="47" t="s">
        <v>2929</v>
      </c>
      <c r="E1174" s="48">
        <v>1177.5899999999999</v>
      </c>
      <c r="F1174" s="48">
        <f t="shared" si="18"/>
        <v>985.43</v>
      </c>
    </row>
    <row r="1175" spans="1:6">
      <c r="A1175" s="45"/>
      <c r="B1175" s="46" t="s">
        <v>5150</v>
      </c>
      <c r="C1175" s="46" t="s">
        <v>5151</v>
      </c>
      <c r="D1175" s="47" t="s">
        <v>2929</v>
      </c>
      <c r="E1175" s="48">
        <v>590.04</v>
      </c>
      <c r="F1175" s="48">
        <f t="shared" si="18"/>
        <v>493.76</v>
      </c>
    </row>
    <row r="1176" spans="1:6">
      <c r="A1176" s="45"/>
      <c r="B1176" s="46" t="s">
        <v>5152</v>
      </c>
      <c r="C1176" s="46" t="s">
        <v>5153</v>
      </c>
      <c r="D1176" s="47" t="s">
        <v>2929</v>
      </c>
      <c r="E1176" s="48">
        <v>1177.7</v>
      </c>
      <c r="F1176" s="48">
        <f t="shared" si="18"/>
        <v>985.52</v>
      </c>
    </row>
    <row r="1177" spans="1:6">
      <c r="A1177" s="45"/>
      <c r="B1177" s="46" t="s">
        <v>5154</v>
      </c>
      <c r="C1177" s="46" t="s">
        <v>5155</v>
      </c>
      <c r="D1177" s="47" t="s">
        <v>2929</v>
      </c>
      <c r="E1177" s="48">
        <v>1556.53</v>
      </c>
      <c r="F1177" s="48">
        <f t="shared" si="18"/>
        <v>1302.54</v>
      </c>
    </row>
    <row r="1178" spans="1:6">
      <c r="A1178" s="45"/>
      <c r="B1178" s="46" t="s">
        <v>5156</v>
      </c>
      <c r="C1178" s="46" t="s">
        <v>5157</v>
      </c>
      <c r="D1178" s="47" t="s">
        <v>2929</v>
      </c>
      <c r="E1178" s="48">
        <v>102.28</v>
      </c>
      <c r="F1178" s="48">
        <f t="shared" si="18"/>
        <v>85.59</v>
      </c>
    </row>
    <row r="1179" spans="1:6">
      <c r="A1179" s="45"/>
      <c r="B1179" s="46" t="s">
        <v>5158</v>
      </c>
      <c r="C1179" s="46" t="s">
        <v>5159</v>
      </c>
      <c r="D1179" s="47" t="s">
        <v>2929</v>
      </c>
      <c r="E1179" s="48">
        <v>111.25</v>
      </c>
      <c r="F1179" s="48">
        <f t="shared" si="18"/>
        <v>93.1</v>
      </c>
    </row>
    <row r="1180" spans="1:6">
      <c r="A1180" s="45"/>
      <c r="B1180" s="46" t="s">
        <v>5160</v>
      </c>
      <c r="C1180" s="46" t="s">
        <v>5161</v>
      </c>
      <c r="D1180" s="47" t="s">
        <v>3788</v>
      </c>
      <c r="E1180" s="48">
        <v>3008.54</v>
      </c>
      <c r="F1180" s="48">
        <f t="shared" si="18"/>
        <v>2517.61</v>
      </c>
    </row>
    <row r="1181" spans="1:6">
      <c r="A1181" s="45"/>
      <c r="B1181" s="46" t="s">
        <v>5162</v>
      </c>
      <c r="C1181" s="46" t="s">
        <v>5163</v>
      </c>
      <c r="D1181" s="47" t="s">
        <v>3788</v>
      </c>
      <c r="E1181" s="48">
        <v>3710.32</v>
      </c>
      <c r="F1181" s="48">
        <f t="shared" si="18"/>
        <v>3104.87</v>
      </c>
    </row>
    <row r="1182" spans="1:6">
      <c r="A1182" s="45"/>
      <c r="B1182" s="46" t="s">
        <v>5164</v>
      </c>
      <c r="C1182" s="46" t="s">
        <v>5165</v>
      </c>
      <c r="D1182" s="47" t="s">
        <v>3788</v>
      </c>
      <c r="E1182" s="48">
        <v>2029.79</v>
      </c>
      <c r="F1182" s="48">
        <f t="shared" si="18"/>
        <v>1698.57</v>
      </c>
    </row>
    <row r="1183" spans="1:6">
      <c r="A1183" s="45"/>
      <c r="B1183" s="46" t="s">
        <v>5166</v>
      </c>
      <c r="C1183" s="46" t="s">
        <v>5167</v>
      </c>
      <c r="D1183" s="47" t="s">
        <v>3788</v>
      </c>
      <c r="E1183" s="48">
        <v>1447.9</v>
      </c>
      <c r="F1183" s="48">
        <f t="shared" si="18"/>
        <v>1211.6300000000001</v>
      </c>
    </row>
    <row r="1184" spans="1:6">
      <c r="A1184" s="45"/>
      <c r="B1184" s="46" t="s">
        <v>5168</v>
      </c>
      <c r="C1184" s="46" t="s">
        <v>5169</v>
      </c>
      <c r="D1184" s="47" t="s">
        <v>2929</v>
      </c>
      <c r="E1184" s="48">
        <v>117.28</v>
      </c>
      <c r="F1184" s="48">
        <f t="shared" si="18"/>
        <v>98.14</v>
      </c>
    </row>
    <row r="1185" spans="1:6">
      <c r="A1185" s="45"/>
      <c r="B1185" s="46" t="s">
        <v>5170</v>
      </c>
      <c r="C1185" s="46" t="s">
        <v>5171</v>
      </c>
      <c r="D1185" s="47" t="s">
        <v>2929</v>
      </c>
      <c r="E1185" s="48">
        <v>55.08</v>
      </c>
      <c r="F1185" s="48">
        <f t="shared" si="18"/>
        <v>46.09</v>
      </c>
    </row>
    <row r="1186" spans="1:6">
      <c r="A1186" s="45"/>
      <c r="B1186" s="46" t="s">
        <v>5172</v>
      </c>
      <c r="C1186" s="46" t="s">
        <v>5173</v>
      </c>
      <c r="D1186" s="47" t="s">
        <v>3014</v>
      </c>
      <c r="E1186" s="48">
        <v>429.22</v>
      </c>
      <c r="F1186" s="48">
        <f t="shared" si="18"/>
        <v>359.18</v>
      </c>
    </row>
    <row r="1187" spans="1:6">
      <c r="A1187" s="45"/>
      <c r="B1187" s="46" t="s">
        <v>5174</v>
      </c>
      <c r="C1187" s="46" t="s">
        <v>5175</v>
      </c>
      <c r="D1187" s="47" t="s">
        <v>2929</v>
      </c>
      <c r="E1187" s="48">
        <v>558.09</v>
      </c>
      <c r="F1187" s="48">
        <f t="shared" si="18"/>
        <v>467.02</v>
      </c>
    </row>
    <row r="1188" spans="1:6">
      <c r="A1188" s="45"/>
      <c r="B1188" s="46" t="s">
        <v>5176</v>
      </c>
      <c r="C1188" s="46" t="s">
        <v>5177</v>
      </c>
      <c r="D1188" s="47" t="s">
        <v>3788</v>
      </c>
      <c r="E1188" s="48">
        <v>3625.47</v>
      </c>
      <c r="F1188" s="48">
        <f t="shared" si="18"/>
        <v>3033.87</v>
      </c>
    </row>
    <row r="1189" spans="1:6">
      <c r="A1189" s="45"/>
      <c r="B1189" s="46" t="s">
        <v>5178</v>
      </c>
      <c r="C1189" s="46" t="s">
        <v>5179</v>
      </c>
      <c r="D1189" s="47" t="s">
        <v>3788</v>
      </c>
      <c r="E1189" s="48">
        <v>1958.43</v>
      </c>
      <c r="F1189" s="48">
        <f t="shared" si="18"/>
        <v>1638.85</v>
      </c>
    </row>
    <row r="1190" spans="1:6">
      <c r="A1190" s="45"/>
      <c r="B1190" s="46" t="s">
        <v>5180</v>
      </c>
      <c r="C1190" s="46" t="s">
        <v>5181</v>
      </c>
      <c r="D1190" s="47" t="s">
        <v>3788</v>
      </c>
      <c r="E1190" s="48">
        <v>4160.41</v>
      </c>
      <c r="F1190" s="48">
        <f t="shared" si="18"/>
        <v>3481.51</v>
      </c>
    </row>
    <row r="1191" spans="1:6">
      <c r="A1191" s="45"/>
      <c r="B1191" s="46" t="s">
        <v>5182</v>
      </c>
      <c r="C1191" s="46" t="s">
        <v>5183</v>
      </c>
      <c r="D1191" s="47" t="s">
        <v>2929</v>
      </c>
      <c r="E1191" s="48">
        <v>413.98</v>
      </c>
      <c r="F1191" s="48">
        <f t="shared" si="18"/>
        <v>346.43</v>
      </c>
    </row>
    <row r="1192" spans="1:6">
      <c r="A1192" s="45"/>
      <c r="B1192" s="46" t="s">
        <v>5184</v>
      </c>
      <c r="C1192" s="46" t="s">
        <v>5185</v>
      </c>
      <c r="D1192" s="47" t="s">
        <v>2929</v>
      </c>
      <c r="E1192" s="48">
        <v>3977.79</v>
      </c>
      <c r="F1192" s="48">
        <f t="shared" si="18"/>
        <v>3328.69</v>
      </c>
    </row>
    <row r="1193" spans="1:6">
      <c r="A1193" s="45"/>
      <c r="B1193" s="46" t="s">
        <v>5186</v>
      </c>
      <c r="C1193" s="46" t="s">
        <v>5187</v>
      </c>
      <c r="D1193" s="47" t="s">
        <v>3788</v>
      </c>
      <c r="E1193" s="48">
        <v>3016.94</v>
      </c>
      <c r="F1193" s="48">
        <f t="shared" si="18"/>
        <v>2524.64</v>
      </c>
    </row>
    <row r="1194" spans="1:6">
      <c r="A1194" s="45"/>
      <c r="B1194" s="46" t="s">
        <v>5188</v>
      </c>
      <c r="C1194" s="46" t="s">
        <v>5189</v>
      </c>
      <c r="D1194" s="47" t="s">
        <v>2966</v>
      </c>
      <c r="E1194" s="48">
        <v>636.38</v>
      </c>
      <c r="F1194" s="48">
        <f t="shared" si="18"/>
        <v>532.54</v>
      </c>
    </row>
    <row r="1195" spans="1:6">
      <c r="A1195" s="45"/>
      <c r="B1195" s="46" t="s">
        <v>5190</v>
      </c>
      <c r="C1195" s="46" t="s">
        <v>5191</v>
      </c>
      <c r="D1195" s="47" t="s">
        <v>3014</v>
      </c>
      <c r="E1195" s="48">
        <v>1474.3</v>
      </c>
      <c r="F1195" s="48">
        <f t="shared" si="18"/>
        <v>1233.72</v>
      </c>
    </row>
    <row r="1196" spans="1:6">
      <c r="A1196" s="45"/>
      <c r="B1196" s="46" t="s">
        <v>5192</v>
      </c>
      <c r="C1196" s="46" t="s">
        <v>5193</v>
      </c>
      <c r="D1196" s="47" t="s">
        <v>2926</v>
      </c>
      <c r="E1196" s="48">
        <v>1345.94</v>
      </c>
      <c r="F1196" s="48">
        <f t="shared" si="18"/>
        <v>1126.31</v>
      </c>
    </row>
    <row r="1197" spans="1:6">
      <c r="A1197" s="45"/>
      <c r="B1197" s="46" t="s">
        <v>5194</v>
      </c>
      <c r="C1197" s="46" t="s">
        <v>5195</v>
      </c>
      <c r="D1197" s="47" t="s">
        <v>2929</v>
      </c>
      <c r="E1197" s="48">
        <v>1413.4</v>
      </c>
      <c r="F1197" s="48">
        <f t="shared" si="18"/>
        <v>1182.76</v>
      </c>
    </row>
    <row r="1198" spans="1:6">
      <c r="A1198" s="45"/>
      <c r="B1198" s="46" t="s">
        <v>5196</v>
      </c>
      <c r="C1198" s="46" t="s">
        <v>5197</v>
      </c>
      <c r="D1198" s="47" t="s">
        <v>2929</v>
      </c>
      <c r="E1198" s="48">
        <v>205.38</v>
      </c>
      <c r="F1198" s="48">
        <f t="shared" si="18"/>
        <v>171.87</v>
      </c>
    </row>
    <row r="1199" spans="1:6">
      <c r="A1199" s="45"/>
      <c r="B1199" s="46" t="s">
        <v>5198</v>
      </c>
      <c r="C1199" s="46" t="s">
        <v>5199</v>
      </c>
      <c r="D1199" s="47" t="s">
        <v>2929</v>
      </c>
      <c r="E1199" s="48">
        <v>648.04</v>
      </c>
      <c r="F1199" s="48">
        <f t="shared" si="18"/>
        <v>542.29</v>
      </c>
    </row>
    <row r="1200" spans="1:6">
      <c r="A1200" s="45"/>
      <c r="B1200" s="46" t="s">
        <v>5200</v>
      </c>
      <c r="C1200" s="46" t="s">
        <v>5201</v>
      </c>
      <c r="D1200" s="47" t="s">
        <v>2929</v>
      </c>
      <c r="E1200" s="48">
        <v>967.7</v>
      </c>
      <c r="F1200" s="48">
        <f t="shared" si="18"/>
        <v>809.79</v>
      </c>
    </row>
    <row r="1201" spans="1:6">
      <c r="A1201" s="45"/>
      <c r="B1201" s="46" t="s">
        <v>5202</v>
      </c>
      <c r="C1201" s="46" t="s">
        <v>5203</v>
      </c>
      <c r="D1201" s="47" t="s">
        <v>2929</v>
      </c>
      <c r="E1201" s="48">
        <v>4090.11</v>
      </c>
      <c r="F1201" s="48">
        <f t="shared" si="18"/>
        <v>3422.69</v>
      </c>
    </row>
    <row r="1202" spans="1:6">
      <c r="A1202" s="45"/>
      <c r="B1202" s="46" t="s">
        <v>5204</v>
      </c>
      <c r="C1202" s="46" t="s">
        <v>5205</v>
      </c>
      <c r="D1202" s="47" t="s">
        <v>2929</v>
      </c>
      <c r="E1202" s="48">
        <v>1612.17</v>
      </c>
      <c r="F1202" s="48">
        <f t="shared" si="18"/>
        <v>1349.1</v>
      </c>
    </row>
    <row r="1203" spans="1:6">
      <c r="A1203" s="45"/>
      <c r="B1203" s="46" t="s">
        <v>5206</v>
      </c>
      <c r="C1203" s="46" t="s">
        <v>5207</v>
      </c>
      <c r="D1203" s="47" t="s">
        <v>2929</v>
      </c>
      <c r="E1203" s="48">
        <v>1347.49</v>
      </c>
      <c r="F1203" s="48">
        <f t="shared" si="18"/>
        <v>1127.6099999999999</v>
      </c>
    </row>
    <row r="1204" spans="1:6">
      <c r="A1204" s="45"/>
      <c r="B1204" s="46" t="s">
        <v>5208</v>
      </c>
      <c r="C1204" s="46" t="s">
        <v>5209</v>
      </c>
      <c r="D1204" s="47" t="s">
        <v>2929</v>
      </c>
      <c r="E1204" s="48">
        <v>452</v>
      </c>
      <c r="F1204" s="48">
        <f t="shared" si="18"/>
        <v>378.24</v>
      </c>
    </row>
    <row r="1205" spans="1:6">
      <c r="A1205" s="45"/>
      <c r="B1205" s="46" t="s">
        <v>5210</v>
      </c>
      <c r="C1205" s="46" t="s">
        <v>5211</v>
      </c>
      <c r="D1205" s="47" t="s">
        <v>2929</v>
      </c>
      <c r="E1205" s="48">
        <v>633.61</v>
      </c>
      <c r="F1205" s="48">
        <f t="shared" si="18"/>
        <v>530.22</v>
      </c>
    </row>
    <row r="1206" spans="1:6">
      <c r="A1206" s="45"/>
      <c r="B1206" s="46" t="s">
        <v>5212</v>
      </c>
      <c r="C1206" s="46" t="s">
        <v>5213</v>
      </c>
      <c r="D1206" s="47" t="s">
        <v>2929</v>
      </c>
      <c r="E1206" s="48">
        <v>652.13</v>
      </c>
      <c r="F1206" s="48">
        <f t="shared" si="18"/>
        <v>545.72</v>
      </c>
    </row>
    <row r="1207" spans="1:6">
      <c r="A1207" s="45"/>
      <c r="B1207" s="46" t="s">
        <v>5214</v>
      </c>
      <c r="C1207" s="46" t="s">
        <v>5215</v>
      </c>
      <c r="D1207" s="47" t="s">
        <v>2929</v>
      </c>
      <c r="E1207" s="48">
        <v>63.09</v>
      </c>
      <c r="F1207" s="48">
        <f t="shared" si="18"/>
        <v>52.79</v>
      </c>
    </row>
    <row r="1208" spans="1:6">
      <c r="A1208" s="45"/>
      <c r="B1208" s="46" t="s">
        <v>5216</v>
      </c>
      <c r="C1208" s="46" t="s">
        <v>5217</v>
      </c>
      <c r="D1208" s="47" t="s">
        <v>2929</v>
      </c>
      <c r="E1208" s="48">
        <v>69.94</v>
      </c>
      <c r="F1208" s="48">
        <f t="shared" si="18"/>
        <v>58.53</v>
      </c>
    </row>
    <row r="1209" spans="1:6">
      <c r="A1209" s="45"/>
      <c r="B1209" s="46" t="s">
        <v>5218</v>
      </c>
      <c r="C1209" s="46" t="s">
        <v>5219</v>
      </c>
      <c r="D1209" s="47" t="s">
        <v>2929</v>
      </c>
      <c r="E1209" s="48">
        <v>636.66</v>
      </c>
      <c r="F1209" s="48">
        <f t="shared" si="18"/>
        <v>532.77</v>
      </c>
    </row>
    <row r="1210" spans="1:6">
      <c r="A1210" s="45"/>
      <c r="B1210" s="46" t="s">
        <v>5220</v>
      </c>
      <c r="C1210" s="46" t="s">
        <v>5221</v>
      </c>
      <c r="D1210" s="47" t="s">
        <v>2929</v>
      </c>
      <c r="E1210" s="48">
        <v>79.17</v>
      </c>
      <c r="F1210" s="48">
        <f t="shared" si="18"/>
        <v>66.25</v>
      </c>
    </row>
    <row r="1211" spans="1:6">
      <c r="A1211" s="45"/>
      <c r="B1211" s="46" t="s">
        <v>5222</v>
      </c>
      <c r="C1211" s="46" t="s">
        <v>5223</v>
      </c>
      <c r="D1211" s="47" t="s">
        <v>2929</v>
      </c>
      <c r="E1211" s="48">
        <v>601.51</v>
      </c>
      <c r="F1211" s="48">
        <f t="shared" si="18"/>
        <v>503.36</v>
      </c>
    </row>
    <row r="1212" spans="1:6">
      <c r="A1212" s="45"/>
      <c r="B1212" s="46" t="s">
        <v>5224</v>
      </c>
      <c r="C1212" s="46" t="s">
        <v>5225</v>
      </c>
      <c r="D1212" s="47" t="s">
        <v>2929</v>
      </c>
      <c r="E1212" s="48">
        <v>739.6</v>
      </c>
      <c r="F1212" s="48">
        <f t="shared" si="18"/>
        <v>618.91</v>
      </c>
    </row>
    <row r="1213" spans="1:6">
      <c r="A1213" s="45"/>
      <c r="B1213" s="46" t="s">
        <v>5226</v>
      </c>
      <c r="C1213" s="46" t="s">
        <v>5227</v>
      </c>
      <c r="D1213" s="47" t="s">
        <v>2929</v>
      </c>
      <c r="E1213" s="48">
        <v>662.36</v>
      </c>
      <c r="F1213" s="48">
        <f t="shared" si="18"/>
        <v>554.28</v>
      </c>
    </row>
    <row r="1214" spans="1:6">
      <c r="A1214" s="45"/>
      <c r="B1214" s="46" t="s">
        <v>5228</v>
      </c>
      <c r="C1214" s="46" t="s">
        <v>5229</v>
      </c>
      <c r="D1214" s="47" t="s">
        <v>2929</v>
      </c>
      <c r="E1214" s="48">
        <v>690.29</v>
      </c>
      <c r="F1214" s="48">
        <f t="shared" si="18"/>
        <v>577.65</v>
      </c>
    </row>
    <row r="1215" spans="1:6">
      <c r="A1215" s="45"/>
      <c r="B1215" s="46" t="s">
        <v>5230</v>
      </c>
      <c r="C1215" s="46" t="s">
        <v>5231</v>
      </c>
      <c r="D1215" s="47" t="s">
        <v>2929</v>
      </c>
      <c r="E1215" s="48">
        <v>665.7</v>
      </c>
      <c r="F1215" s="48">
        <f t="shared" si="18"/>
        <v>557.07000000000005</v>
      </c>
    </row>
    <row r="1216" spans="1:6">
      <c r="A1216" s="45"/>
      <c r="B1216" s="46" t="s">
        <v>5232</v>
      </c>
      <c r="C1216" s="46" t="s">
        <v>5233</v>
      </c>
      <c r="D1216" s="47" t="s">
        <v>2929</v>
      </c>
      <c r="E1216" s="48">
        <v>249.7</v>
      </c>
      <c r="F1216" s="48">
        <f t="shared" si="18"/>
        <v>208.95</v>
      </c>
    </row>
    <row r="1217" spans="1:6">
      <c r="A1217" s="45"/>
      <c r="B1217" s="46" t="s">
        <v>5234</v>
      </c>
      <c r="C1217" s="46" t="s">
        <v>5235</v>
      </c>
      <c r="D1217" s="47" t="s">
        <v>2929</v>
      </c>
      <c r="E1217" s="48">
        <v>347.99</v>
      </c>
      <c r="F1217" s="48">
        <f t="shared" si="18"/>
        <v>291.20999999999998</v>
      </c>
    </row>
    <row r="1218" spans="1:6">
      <c r="A1218" s="45"/>
      <c r="B1218" s="46" t="s">
        <v>5236</v>
      </c>
      <c r="C1218" s="46" t="s">
        <v>5237</v>
      </c>
      <c r="D1218" s="47" t="s">
        <v>2966</v>
      </c>
      <c r="E1218" s="48">
        <v>636.38</v>
      </c>
      <c r="F1218" s="48">
        <f t="shared" si="18"/>
        <v>532.54</v>
      </c>
    </row>
    <row r="1219" spans="1:6">
      <c r="A1219" s="45"/>
      <c r="B1219" s="46" t="s">
        <v>5238</v>
      </c>
      <c r="C1219" s="46" t="s">
        <v>5239</v>
      </c>
      <c r="D1219" s="47" t="s">
        <v>3014</v>
      </c>
      <c r="E1219" s="48">
        <v>7.35</v>
      </c>
      <c r="F1219" s="48">
        <f t="shared" si="18"/>
        <v>6.15</v>
      </c>
    </row>
    <row r="1220" spans="1:6">
      <c r="A1220" s="45"/>
      <c r="B1220" s="46" t="s">
        <v>5240</v>
      </c>
      <c r="C1220" s="46" t="s">
        <v>5241</v>
      </c>
      <c r="D1220" s="47" t="s">
        <v>3014</v>
      </c>
      <c r="E1220" s="48">
        <v>4.2300000000000004</v>
      </c>
      <c r="F1220" s="48">
        <f t="shared" si="18"/>
        <v>3.54</v>
      </c>
    </row>
    <row r="1221" spans="1:6">
      <c r="A1221" s="45"/>
      <c r="B1221" s="46" t="s">
        <v>5242</v>
      </c>
      <c r="C1221" s="46" t="s">
        <v>5243</v>
      </c>
      <c r="D1221" s="47" t="s">
        <v>3014</v>
      </c>
      <c r="E1221" s="48">
        <v>2.75</v>
      </c>
      <c r="F1221" s="48">
        <f t="shared" si="18"/>
        <v>2.2999999999999998</v>
      </c>
    </row>
    <row r="1222" spans="1:6">
      <c r="A1222" s="45"/>
      <c r="B1222" s="46" t="s">
        <v>5244</v>
      </c>
      <c r="C1222" s="46" t="s">
        <v>3072</v>
      </c>
      <c r="D1222" s="47" t="s">
        <v>2966</v>
      </c>
      <c r="E1222" s="48">
        <v>636.38</v>
      </c>
      <c r="F1222" s="48">
        <f t="shared" si="18"/>
        <v>532.54</v>
      </c>
    </row>
    <row r="1223" spans="1:6">
      <c r="A1223" s="45"/>
      <c r="B1223" s="46" t="s">
        <v>5245</v>
      </c>
      <c r="C1223" s="46" t="s">
        <v>5246</v>
      </c>
      <c r="D1223" s="47" t="s">
        <v>2929</v>
      </c>
      <c r="E1223" s="48">
        <v>61.15</v>
      </c>
      <c r="F1223" s="48">
        <f t="shared" si="18"/>
        <v>51.17</v>
      </c>
    </row>
    <row r="1224" spans="1:6">
      <c r="A1224" s="45"/>
      <c r="B1224" s="46" t="s">
        <v>5247</v>
      </c>
      <c r="C1224" s="46" t="s">
        <v>5248</v>
      </c>
      <c r="D1224" s="47" t="s">
        <v>2929</v>
      </c>
      <c r="E1224" s="48">
        <v>24.6</v>
      </c>
      <c r="F1224" s="48">
        <f t="shared" ref="F1224:F1287" si="19">ROUND((E1224*100)/119.5,2)</f>
        <v>20.59</v>
      </c>
    </row>
    <row r="1225" spans="1:6">
      <c r="A1225" s="45"/>
      <c r="B1225" s="46" t="s">
        <v>5249</v>
      </c>
      <c r="C1225" s="46" t="s">
        <v>5250</v>
      </c>
      <c r="D1225" s="47" t="s">
        <v>2929</v>
      </c>
      <c r="E1225" s="48">
        <v>5.81</v>
      </c>
      <c r="F1225" s="48">
        <f t="shared" si="19"/>
        <v>4.8600000000000003</v>
      </c>
    </row>
    <row r="1226" spans="1:6">
      <c r="A1226" s="45"/>
      <c r="B1226" s="46" t="s">
        <v>5251</v>
      </c>
      <c r="C1226" s="46" t="s">
        <v>5252</v>
      </c>
      <c r="D1226" s="47" t="s">
        <v>2929</v>
      </c>
      <c r="E1226" s="48">
        <v>8.94</v>
      </c>
      <c r="F1226" s="48">
        <f t="shared" si="19"/>
        <v>7.48</v>
      </c>
    </row>
    <row r="1227" spans="1:6">
      <c r="A1227" s="45"/>
      <c r="B1227" s="46" t="s">
        <v>5253</v>
      </c>
      <c r="C1227" s="46" t="s">
        <v>5254</v>
      </c>
      <c r="D1227" s="47" t="s">
        <v>2929</v>
      </c>
      <c r="E1227" s="48">
        <v>44.74</v>
      </c>
      <c r="F1227" s="48">
        <f t="shared" si="19"/>
        <v>37.44</v>
      </c>
    </row>
    <row r="1228" spans="1:6">
      <c r="A1228" s="45"/>
      <c r="B1228" s="46" t="s">
        <v>5255</v>
      </c>
      <c r="C1228" s="46" t="s">
        <v>5256</v>
      </c>
      <c r="D1228" s="47" t="s">
        <v>2929</v>
      </c>
      <c r="E1228" s="48">
        <v>122.3</v>
      </c>
      <c r="F1228" s="48">
        <f t="shared" si="19"/>
        <v>102.34</v>
      </c>
    </row>
    <row r="1229" spans="1:6">
      <c r="A1229" s="45"/>
      <c r="B1229" s="46" t="s">
        <v>5257</v>
      </c>
      <c r="C1229" s="46" t="s">
        <v>5258</v>
      </c>
      <c r="D1229" s="47" t="s">
        <v>2929</v>
      </c>
      <c r="E1229" s="48">
        <v>178.96</v>
      </c>
      <c r="F1229" s="48">
        <f t="shared" si="19"/>
        <v>149.76</v>
      </c>
    </row>
    <row r="1230" spans="1:6">
      <c r="A1230" s="45"/>
      <c r="B1230" s="46" t="s">
        <v>5259</v>
      </c>
      <c r="C1230" s="46" t="s">
        <v>5260</v>
      </c>
      <c r="D1230" s="47" t="s">
        <v>2929</v>
      </c>
      <c r="E1230" s="48">
        <v>67.11</v>
      </c>
      <c r="F1230" s="48">
        <f t="shared" si="19"/>
        <v>56.16</v>
      </c>
    </row>
    <row r="1231" spans="1:6">
      <c r="A1231" s="45"/>
      <c r="B1231" s="46" t="s">
        <v>5261</v>
      </c>
      <c r="C1231" s="46" t="s">
        <v>3074</v>
      </c>
      <c r="D1231" s="47" t="s">
        <v>2966</v>
      </c>
      <c r="E1231" s="48">
        <v>636.38</v>
      </c>
      <c r="F1231" s="48">
        <f t="shared" si="19"/>
        <v>532.54</v>
      </c>
    </row>
    <row r="1232" spans="1:6">
      <c r="A1232" s="45"/>
      <c r="B1232" s="46" t="s">
        <v>5262</v>
      </c>
      <c r="C1232" s="46" t="s">
        <v>5263</v>
      </c>
      <c r="D1232" s="47" t="s">
        <v>2929</v>
      </c>
      <c r="E1232" s="48">
        <v>124.15</v>
      </c>
      <c r="F1232" s="48">
        <f t="shared" si="19"/>
        <v>103.89</v>
      </c>
    </row>
    <row r="1233" spans="1:6">
      <c r="A1233" s="45"/>
      <c r="B1233" s="46" t="s">
        <v>5264</v>
      </c>
      <c r="C1233" s="46" t="s">
        <v>5265</v>
      </c>
      <c r="D1233" s="47" t="s">
        <v>2929</v>
      </c>
      <c r="E1233" s="48">
        <v>43.15</v>
      </c>
      <c r="F1233" s="48">
        <f t="shared" si="19"/>
        <v>36.11</v>
      </c>
    </row>
    <row r="1234" spans="1:6">
      <c r="A1234" s="45"/>
      <c r="B1234" s="46" t="s">
        <v>5266</v>
      </c>
      <c r="C1234" s="46" t="s">
        <v>5267</v>
      </c>
      <c r="D1234" s="47" t="s">
        <v>2929</v>
      </c>
      <c r="E1234" s="48">
        <v>20.38</v>
      </c>
      <c r="F1234" s="48">
        <f t="shared" si="19"/>
        <v>17.05</v>
      </c>
    </row>
    <row r="1235" spans="1:6">
      <c r="A1235" s="45"/>
      <c r="B1235" s="46" t="s">
        <v>5268</v>
      </c>
      <c r="C1235" s="46" t="s">
        <v>5269</v>
      </c>
      <c r="D1235" s="47" t="s">
        <v>2929</v>
      </c>
      <c r="E1235" s="48">
        <v>20.38</v>
      </c>
      <c r="F1235" s="48">
        <f t="shared" si="19"/>
        <v>17.05</v>
      </c>
    </row>
    <row r="1236" spans="1:6">
      <c r="A1236" s="45"/>
      <c r="B1236" s="46" t="s">
        <v>5270</v>
      </c>
      <c r="C1236" s="46" t="s">
        <v>5271</v>
      </c>
      <c r="D1236" s="47" t="s">
        <v>2929</v>
      </c>
      <c r="E1236" s="48">
        <v>163.07</v>
      </c>
      <c r="F1236" s="48">
        <f t="shared" si="19"/>
        <v>136.46</v>
      </c>
    </row>
    <row r="1237" spans="1:6">
      <c r="A1237" s="45"/>
      <c r="B1237" s="46" t="s">
        <v>5272</v>
      </c>
      <c r="C1237" s="46" t="s">
        <v>5273</v>
      </c>
      <c r="D1237" s="47" t="s">
        <v>2929</v>
      </c>
      <c r="E1237" s="48">
        <v>163.07</v>
      </c>
      <c r="F1237" s="48">
        <f t="shared" si="19"/>
        <v>136.46</v>
      </c>
    </row>
    <row r="1238" spans="1:6">
      <c r="A1238" s="45"/>
      <c r="B1238" s="46" t="s">
        <v>5274</v>
      </c>
      <c r="C1238" s="46" t="s">
        <v>5275</v>
      </c>
      <c r="D1238" s="47" t="s">
        <v>2929</v>
      </c>
      <c r="E1238" s="48">
        <v>212</v>
      </c>
      <c r="F1238" s="48">
        <f t="shared" si="19"/>
        <v>177.41</v>
      </c>
    </row>
    <row r="1239" spans="1:6">
      <c r="A1239" s="45"/>
      <c r="B1239" s="46" t="s">
        <v>5276</v>
      </c>
      <c r="C1239" s="46" t="s">
        <v>5277</v>
      </c>
      <c r="D1239" s="47" t="s">
        <v>2929</v>
      </c>
      <c r="E1239" s="48">
        <v>101.92</v>
      </c>
      <c r="F1239" s="48">
        <f t="shared" si="19"/>
        <v>85.29</v>
      </c>
    </row>
    <row r="1240" spans="1:6">
      <c r="A1240" s="45"/>
      <c r="B1240" s="46" t="s">
        <v>5278</v>
      </c>
      <c r="C1240" s="46" t="s">
        <v>5279</v>
      </c>
      <c r="D1240" s="47" t="s">
        <v>2966</v>
      </c>
      <c r="E1240" s="48">
        <v>636.38</v>
      </c>
      <c r="F1240" s="48">
        <f t="shared" si="19"/>
        <v>532.54</v>
      </c>
    </row>
    <row r="1241" spans="1:6">
      <c r="A1241" s="45"/>
      <c r="B1241" s="46" t="s">
        <v>5280</v>
      </c>
      <c r="C1241" s="46" t="s">
        <v>5281</v>
      </c>
      <c r="D1241" s="47" t="s">
        <v>2929</v>
      </c>
      <c r="E1241" s="48">
        <v>294.20999999999998</v>
      </c>
      <c r="F1241" s="48">
        <f t="shared" si="19"/>
        <v>246.2</v>
      </c>
    </row>
    <row r="1242" spans="1:6">
      <c r="A1242" s="45"/>
      <c r="B1242" s="46" t="s">
        <v>5282</v>
      </c>
      <c r="C1242" s="46" t="s">
        <v>5283</v>
      </c>
      <c r="D1242" s="47" t="s">
        <v>2929</v>
      </c>
      <c r="E1242" s="48">
        <v>347.77</v>
      </c>
      <c r="F1242" s="48">
        <f t="shared" si="19"/>
        <v>291.02</v>
      </c>
    </row>
    <row r="1243" spans="1:6">
      <c r="A1243" s="45"/>
      <c r="B1243" s="46" t="s">
        <v>5284</v>
      </c>
      <c r="C1243" s="46" t="s">
        <v>5285</v>
      </c>
      <c r="D1243" s="47" t="s">
        <v>2929</v>
      </c>
      <c r="E1243" s="48">
        <v>486.49</v>
      </c>
      <c r="F1243" s="48">
        <f t="shared" si="19"/>
        <v>407.1</v>
      </c>
    </row>
    <row r="1244" spans="1:6">
      <c r="A1244" s="45"/>
      <c r="B1244" s="46" t="s">
        <v>5286</v>
      </c>
      <c r="C1244" s="46" t="s">
        <v>5287</v>
      </c>
      <c r="D1244" s="47" t="s">
        <v>2929</v>
      </c>
      <c r="E1244" s="48">
        <v>100.37</v>
      </c>
      <c r="F1244" s="48">
        <f t="shared" si="19"/>
        <v>83.99</v>
      </c>
    </row>
    <row r="1245" spans="1:6">
      <c r="A1245" s="45"/>
      <c r="B1245" s="46" t="s">
        <v>5288</v>
      </c>
      <c r="C1245" s="46" t="s">
        <v>5289</v>
      </c>
      <c r="D1245" s="47" t="s">
        <v>2929</v>
      </c>
      <c r="E1245" s="48">
        <v>122.93</v>
      </c>
      <c r="F1245" s="48">
        <f t="shared" si="19"/>
        <v>102.87</v>
      </c>
    </row>
    <row r="1246" spans="1:6">
      <c r="A1246" s="45"/>
      <c r="B1246" s="46" t="s">
        <v>5290</v>
      </c>
      <c r="C1246" s="46" t="s">
        <v>5291</v>
      </c>
      <c r="D1246" s="47" t="s">
        <v>2929</v>
      </c>
      <c r="E1246" s="48">
        <v>29.01</v>
      </c>
      <c r="F1246" s="48">
        <f t="shared" si="19"/>
        <v>24.28</v>
      </c>
    </row>
    <row r="1247" spans="1:6">
      <c r="A1247" s="45"/>
      <c r="B1247" s="46" t="s">
        <v>5292</v>
      </c>
      <c r="C1247" s="46" t="s">
        <v>5293</v>
      </c>
      <c r="D1247" s="47" t="s">
        <v>2929</v>
      </c>
      <c r="E1247" s="48">
        <v>61.44</v>
      </c>
      <c r="F1247" s="48">
        <f t="shared" si="19"/>
        <v>51.41</v>
      </c>
    </row>
    <row r="1248" spans="1:6">
      <c r="A1248" s="45"/>
      <c r="B1248" s="46" t="s">
        <v>5294</v>
      </c>
      <c r="C1248" s="46" t="s">
        <v>5295</v>
      </c>
      <c r="D1248" s="47" t="s">
        <v>2929</v>
      </c>
      <c r="E1248" s="48">
        <v>299.97000000000003</v>
      </c>
      <c r="F1248" s="48">
        <f t="shared" si="19"/>
        <v>251.02</v>
      </c>
    </row>
    <row r="1249" spans="1:6">
      <c r="A1249" s="45"/>
      <c r="B1249" s="46" t="s">
        <v>5296</v>
      </c>
      <c r="C1249" s="46" t="s">
        <v>5297</v>
      </c>
      <c r="D1249" s="47" t="s">
        <v>3788</v>
      </c>
      <c r="E1249" s="48">
        <v>173.17</v>
      </c>
      <c r="F1249" s="48">
        <f t="shared" si="19"/>
        <v>144.91</v>
      </c>
    </row>
    <row r="1250" spans="1:6">
      <c r="A1250" s="45"/>
      <c r="B1250" s="46" t="s">
        <v>5298</v>
      </c>
      <c r="C1250" s="46" t="s">
        <v>5299</v>
      </c>
      <c r="D1250" s="47" t="s">
        <v>2929</v>
      </c>
      <c r="E1250" s="48">
        <v>148.26</v>
      </c>
      <c r="F1250" s="48">
        <f t="shared" si="19"/>
        <v>124.07</v>
      </c>
    </row>
    <row r="1251" spans="1:6">
      <c r="A1251" s="45"/>
      <c r="B1251" s="46" t="s">
        <v>5300</v>
      </c>
      <c r="C1251" s="46" t="s">
        <v>5301</v>
      </c>
      <c r="D1251" s="47" t="s">
        <v>2929</v>
      </c>
      <c r="E1251" s="48">
        <v>31.16</v>
      </c>
      <c r="F1251" s="48">
        <f t="shared" si="19"/>
        <v>26.08</v>
      </c>
    </row>
    <row r="1252" spans="1:6">
      <c r="A1252" s="45"/>
      <c r="B1252" s="46" t="s">
        <v>5302</v>
      </c>
      <c r="C1252" s="46" t="s">
        <v>5303</v>
      </c>
      <c r="D1252" s="47" t="s">
        <v>2929</v>
      </c>
      <c r="E1252" s="48">
        <v>51.87</v>
      </c>
      <c r="F1252" s="48">
        <f t="shared" si="19"/>
        <v>43.41</v>
      </c>
    </row>
    <row r="1253" spans="1:6">
      <c r="A1253" s="45"/>
      <c r="B1253" s="46" t="s">
        <v>5304</v>
      </c>
      <c r="C1253" s="46" t="s">
        <v>5305</v>
      </c>
      <c r="D1253" s="47" t="s">
        <v>2929</v>
      </c>
      <c r="E1253" s="48">
        <v>176.11</v>
      </c>
      <c r="F1253" s="48">
        <f t="shared" si="19"/>
        <v>147.37</v>
      </c>
    </row>
    <row r="1254" spans="1:6">
      <c r="A1254" s="45"/>
      <c r="B1254" s="46" t="s">
        <v>5306</v>
      </c>
      <c r="C1254" s="46" t="s">
        <v>5307</v>
      </c>
      <c r="D1254" s="47" t="s">
        <v>2929</v>
      </c>
      <c r="E1254" s="48">
        <v>137.6</v>
      </c>
      <c r="F1254" s="48">
        <f t="shared" si="19"/>
        <v>115.15</v>
      </c>
    </row>
    <row r="1255" spans="1:6">
      <c r="A1255" s="45"/>
      <c r="B1255" s="46" t="s">
        <v>5308</v>
      </c>
      <c r="C1255" s="50" t="s">
        <v>2832</v>
      </c>
      <c r="D1255" s="47" t="s">
        <v>2929</v>
      </c>
      <c r="E1255" s="48">
        <v>1818.41</v>
      </c>
      <c r="F1255" s="48">
        <f t="shared" si="19"/>
        <v>1521.68</v>
      </c>
    </row>
    <row r="1256" spans="1:6">
      <c r="A1256" s="45"/>
      <c r="B1256" s="46" t="s">
        <v>5309</v>
      </c>
      <c r="C1256" s="50" t="s">
        <v>5310</v>
      </c>
      <c r="D1256" s="47" t="s">
        <v>2929</v>
      </c>
      <c r="E1256" s="48">
        <v>489.4</v>
      </c>
      <c r="F1256" s="48">
        <f t="shared" si="19"/>
        <v>409.54</v>
      </c>
    </row>
    <row r="1257" spans="1:6">
      <c r="A1257" s="45"/>
      <c r="B1257" s="46" t="s">
        <v>5311</v>
      </c>
      <c r="C1257" s="46" t="s">
        <v>5312</v>
      </c>
      <c r="D1257" s="47" t="s">
        <v>2929</v>
      </c>
      <c r="E1257" s="48">
        <v>80.75</v>
      </c>
      <c r="F1257" s="48">
        <f t="shared" si="19"/>
        <v>67.569999999999993</v>
      </c>
    </row>
    <row r="1258" spans="1:6">
      <c r="A1258" s="45"/>
      <c r="B1258" s="46" t="s">
        <v>5313</v>
      </c>
      <c r="C1258" s="46" t="s">
        <v>5314</v>
      </c>
      <c r="D1258" s="47" t="s">
        <v>2929</v>
      </c>
      <c r="E1258" s="48">
        <v>118.39</v>
      </c>
      <c r="F1258" s="48">
        <f t="shared" si="19"/>
        <v>99.07</v>
      </c>
    </row>
    <row r="1259" spans="1:6">
      <c r="A1259" s="45"/>
      <c r="B1259" s="46" t="s">
        <v>5315</v>
      </c>
      <c r="C1259" s="46" t="s">
        <v>5316</v>
      </c>
      <c r="D1259" s="47" t="s">
        <v>2929</v>
      </c>
      <c r="E1259" s="48">
        <v>40.99</v>
      </c>
      <c r="F1259" s="48">
        <f t="shared" si="19"/>
        <v>34.299999999999997</v>
      </c>
    </row>
    <row r="1260" spans="1:6">
      <c r="A1260" s="45"/>
      <c r="B1260" s="46" t="s">
        <v>5317</v>
      </c>
      <c r="C1260" s="46" t="s">
        <v>5318</v>
      </c>
      <c r="D1260" s="47" t="s">
        <v>2929</v>
      </c>
      <c r="E1260" s="48">
        <v>37.24</v>
      </c>
      <c r="F1260" s="48">
        <f t="shared" si="19"/>
        <v>31.16</v>
      </c>
    </row>
    <row r="1261" spans="1:6">
      <c r="A1261" s="45"/>
      <c r="B1261" s="46" t="s">
        <v>5319</v>
      </c>
      <c r="C1261" s="46" t="s">
        <v>5320</v>
      </c>
      <c r="D1261" s="47" t="s">
        <v>2966</v>
      </c>
      <c r="E1261" s="48">
        <v>636.38</v>
      </c>
      <c r="F1261" s="48">
        <f t="shared" si="19"/>
        <v>532.54</v>
      </c>
    </row>
    <row r="1262" spans="1:6">
      <c r="A1262" s="45"/>
      <c r="B1262" s="46" t="s">
        <v>5321</v>
      </c>
      <c r="C1262" s="46" t="s">
        <v>5322</v>
      </c>
      <c r="D1262" s="47" t="s">
        <v>2929</v>
      </c>
      <c r="E1262" s="48">
        <v>757.51</v>
      </c>
      <c r="F1262" s="48">
        <f t="shared" si="19"/>
        <v>633.9</v>
      </c>
    </row>
    <row r="1263" spans="1:6">
      <c r="A1263" s="45"/>
      <c r="B1263" s="46" t="s">
        <v>5323</v>
      </c>
      <c r="C1263" s="46" t="s">
        <v>5324</v>
      </c>
      <c r="D1263" s="47" t="s">
        <v>2929</v>
      </c>
      <c r="E1263" s="48">
        <v>28.08</v>
      </c>
      <c r="F1263" s="48">
        <f t="shared" si="19"/>
        <v>23.5</v>
      </c>
    </row>
    <row r="1264" spans="1:6">
      <c r="A1264" s="45"/>
      <c r="B1264" s="46" t="s">
        <v>5325</v>
      </c>
      <c r="C1264" s="46" t="s">
        <v>5326</v>
      </c>
      <c r="D1264" s="47" t="s">
        <v>2929</v>
      </c>
      <c r="E1264" s="48">
        <v>13.77</v>
      </c>
      <c r="F1264" s="48">
        <f t="shared" si="19"/>
        <v>11.52</v>
      </c>
    </row>
    <row r="1265" spans="1:6">
      <c r="A1265" s="45"/>
      <c r="B1265" s="46" t="s">
        <v>5327</v>
      </c>
      <c r="C1265" s="46" t="s">
        <v>5328</v>
      </c>
      <c r="D1265" s="47" t="s">
        <v>2929</v>
      </c>
      <c r="E1265" s="48">
        <v>57.41</v>
      </c>
      <c r="F1265" s="48">
        <f t="shared" si="19"/>
        <v>48.04</v>
      </c>
    </row>
    <row r="1266" spans="1:6">
      <c r="A1266" s="45"/>
      <c r="B1266" s="46" t="s">
        <v>5329</v>
      </c>
      <c r="C1266" s="46" t="s">
        <v>5330</v>
      </c>
      <c r="D1266" s="47" t="s">
        <v>2929</v>
      </c>
      <c r="E1266" s="48">
        <v>34.97</v>
      </c>
      <c r="F1266" s="48">
        <f t="shared" si="19"/>
        <v>29.26</v>
      </c>
    </row>
    <row r="1267" spans="1:6">
      <c r="A1267" s="45"/>
      <c r="B1267" s="46" t="s">
        <v>5331</v>
      </c>
      <c r="C1267" s="46" t="s">
        <v>5332</v>
      </c>
      <c r="D1267" s="47" t="s">
        <v>2929</v>
      </c>
      <c r="E1267" s="48">
        <v>261.39999999999998</v>
      </c>
      <c r="F1267" s="48">
        <f t="shared" si="19"/>
        <v>218.74</v>
      </c>
    </row>
    <row r="1268" spans="1:6">
      <c r="A1268" s="45"/>
      <c r="B1268" s="46" t="s">
        <v>5333</v>
      </c>
      <c r="C1268" s="46" t="s">
        <v>5334</v>
      </c>
      <c r="D1268" s="47" t="s">
        <v>2929</v>
      </c>
      <c r="E1268" s="48">
        <v>176.58</v>
      </c>
      <c r="F1268" s="48">
        <f t="shared" si="19"/>
        <v>147.77000000000001</v>
      </c>
    </row>
    <row r="1269" spans="1:6">
      <c r="A1269" s="45"/>
      <c r="B1269" s="46" t="s">
        <v>5335</v>
      </c>
      <c r="C1269" s="46" t="s">
        <v>5336</v>
      </c>
      <c r="D1269" s="47" t="s">
        <v>2929</v>
      </c>
      <c r="E1269" s="48">
        <v>32.840000000000003</v>
      </c>
      <c r="F1269" s="48">
        <f t="shared" si="19"/>
        <v>27.48</v>
      </c>
    </row>
    <row r="1270" spans="1:6">
      <c r="A1270" s="45"/>
      <c r="B1270" s="46" t="s">
        <v>5337</v>
      </c>
      <c r="C1270" s="46" t="s">
        <v>5338</v>
      </c>
      <c r="D1270" s="47" t="s">
        <v>3014</v>
      </c>
      <c r="E1270" s="48">
        <v>10.19</v>
      </c>
      <c r="F1270" s="48">
        <f t="shared" si="19"/>
        <v>8.5299999999999994</v>
      </c>
    </row>
    <row r="1271" spans="1:6">
      <c r="A1271" s="45"/>
      <c r="B1271" s="46" t="s">
        <v>5339</v>
      </c>
      <c r="C1271" s="46" t="s">
        <v>5340</v>
      </c>
      <c r="D1271" s="47" t="s">
        <v>3014</v>
      </c>
      <c r="E1271" s="48">
        <v>3.31</v>
      </c>
      <c r="F1271" s="48">
        <f t="shared" si="19"/>
        <v>2.77</v>
      </c>
    </row>
    <row r="1272" spans="1:6">
      <c r="A1272" s="45"/>
      <c r="B1272" s="46" t="s">
        <v>5341</v>
      </c>
      <c r="C1272" s="46" t="s">
        <v>5342</v>
      </c>
      <c r="D1272" s="47" t="s">
        <v>2926</v>
      </c>
      <c r="E1272" s="48">
        <v>8.27</v>
      </c>
      <c r="F1272" s="48">
        <f t="shared" si="19"/>
        <v>6.92</v>
      </c>
    </row>
    <row r="1273" spans="1:6">
      <c r="A1273" s="45"/>
      <c r="B1273" s="46" t="s">
        <v>5343</v>
      </c>
      <c r="C1273" s="46" t="s">
        <v>5344</v>
      </c>
      <c r="D1273" s="47" t="s">
        <v>3014</v>
      </c>
      <c r="E1273" s="48">
        <v>4.59</v>
      </c>
      <c r="F1273" s="48">
        <f t="shared" si="19"/>
        <v>3.84</v>
      </c>
    </row>
    <row r="1274" spans="1:6">
      <c r="A1274" s="45"/>
      <c r="B1274" s="46" t="s">
        <v>5345</v>
      </c>
      <c r="C1274" s="46" t="s">
        <v>5346</v>
      </c>
      <c r="D1274" s="47" t="s">
        <v>3014</v>
      </c>
      <c r="E1274" s="48">
        <v>81.760000000000005</v>
      </c>
      <c r="F1274" s="48">
        <f t="shared" si="19"/>
        <v>68.42</v>
      </c>
    </row>
    <row r="1275" spans="1:6">
      <c r="A1275" s="45"/>
      <c r="B1275" s="46" t="s">
        <v>5347</v>
      </c>
      <c r="C1275" s="46" t="s">
        <v>5348</v>
      </c>
      <c r="D1275" s="47" t="s">
        <v>3014</v>
      </c>
      <c r="E1275" s="48">
        <v>75.12</v>
      </c>
      <c r="F1275" s="48">
        <f t="shared" si="19"/>
        <v>62.86</v>
      </c>
    </row>
    <row r="1276" spans="1:6">
      <c r="A1276" s="45"/>
      <c r="B1276" s="46" t="s">
        <v>5349</v>
      </c>
      <c r="C1276" s="46" t="s">
        <v>5350</v>
      </c>
      <c r="D1276" s="47" t="s">
        <v>2966</v>
      </c>
      <c r="E1276" s="48">
        <v>636.38</v>
      </c>
      <c r="F1276" s="48">
        <f t="shared" si="19"/>
        <v>532.54</v>
      </c>
    </row>
    <row r="1277" spans="1:6">
      <c r="A1277" s="45"/>
      <c r="B1277" s="46" t="s">
        <v>5351</v>
      </c>
      <c r="C1277" s="46" t="s">
        <v>5352</v>
      </c>
      <c r="D1277" s="47" t="s">
        <v>2929</v>
      </c>
      <c r="E1277" s="48">
        <v>53.57</v>
      </c>
      <c r="F1277" s="48">
        <f t="shared" si="19"/>
        <v>44.83</v>
      </c>
    </row>
    <row r="1278" spans="1:6">
      <c r="A1278" s="45"/>
      <c r="B1278" s="46" t="s">
        <v>5353</v>
      </c>
      <c r="C1278" s="46" t="s">
        <v>5354</v>
      </c>
      <c r="D1278" s="47" t="s">
        <v>2929</v>
      </c>
      <c r="E1278" s="48">
        <v>16.63</v>
      </c>
      <c r="F1278" s="48">
        <f t="shared" si="19"/>
        <v>13.92</v>
      </c>
    </row>
    <row r="1279" spans="1:6">
      <c r="A1279" s="45"/>
      <c r="B1279" s="46" t="s">
        <v>5355</v>
      </c>
      <c r="C1279" s="46" t="s">
        <v>5356</v>
      </c>
      <c r="D1279" s="47" t="s">
        <v>2929</v>
      </c>
      <c r="E1279" s="48">
        <v>44.27</v>
      </c>
      <c r="F1279" s="48">
        <f t="shared" si="19"/>
        <v>37.049999999999997</v>
      </c>
    </row>
    <row r="1280" spans="1:6">
      <c r="A1280" s="45"/>
      <c r="B1280" s="46" t="s">
        <v>5357</v>
      </c>
      <c r="C1280" s="46" t="s">
        <v>5219</v>
      </c>
      <c r="D1280" s="47" t="s">
        <v>2929</v>
      </c>
      <c r="E1280" s="48">
        <v>623.20000000000005</v>
      </c>
      <c r="F1280" s="48">
        <f t="shared" si="19"/>
        <v>521.51</v>
      </c>
    </row>
    <row r="1281" spans="1:6">
      <c r="A1281" s="45"/>
      <c r="B1281" s="46" t="s">
        <v>5358</v>
      </c>
      <c r="C1281" s="46" t="s">
        <v>5229</v>
      </c>
      <c r="D1281" s="47" t="s">
        <v>2929</v>
      </c>
      <c r="E1281" s="48">
        <v>687.85</v>
      </c>
      <c r="F1281" s="48">
        <f t="shared" si="19"/>
        <v>575.61</v>
      </c>
    </row>
    <row r="1282" spans="1:6">
      <c r="A1282" s="45"/>
      <c r="B1282" s="46" t="s">
        <v>5359</v>
      </c>
      <c r="C1282" s="46" t="s">
        <v>5231</v>
      </c>
      <c r="D1282" s="47" t="s">
        <v>2929</v>
      </c>
      <c r="E1282" s="48">
        <v>652.05999999999995</v>
      </c>
      <c r="F1282" s="48">
        <f t="shared" si="19"/>
        <v>545.66</v>
      </c>
    </row>
    <row r="1283" spans="1:6">
      <c r="A1283" s="45"/>
      <c r="B1283" s="46" t="s">
        <v>5360</v>
      </c>
      <c r="C1283" s="46" t="s">
        <v>5361</v>
      </c>
      <c r="D1283" s="47" t="s">
        <v>2929</v>
      </c>
      <c r="E1283" s="48">
        <v>317.08999999999997</v>
      </c>
      <c r="F1283" s="48">
        <f t="shared" si="19"/>
        <v>265.35000000000002</v>
      </c>
    </row>
    <row r="1284" spans="1:6">
      <c r="A1284" s="45"/>
      <c r="B1284" s="46" t="s">
        <v>5362</v>
      </c>
      <c r="C1284" s="46" t="s">
        <v>5363</v>
      </c>
      <c r="D1284" s="47" t="s">
        <v>2929</v>
      </c>
      <c r="E1284" s="48">
        <v>450.73</v>
      </c>
      <c r="F1284" s="48">
        <f t="shared" si="19"/>
        <v>377.18</v>
      </c>
    </row>
    <row r="1285" spans="1:6">
      <c r="A1285" s="45"/>
      <c r="B1285" s="46" t="s">
        <v>5364</v>
      </c>
      <c r="C1285" s="46" t="s">
        <v>5365</v>
      </c>
      <c r="D1285" s="47" t="s">
        <v>2929</v>
      </c>
      <c r="E1285" s="48">
        <v>462.3</v>
      </c>
      <c r="F1285" s="48">
        <f t="shared" si="19"/>
        <v>386.86</v>
      </c>
    </row>
    <row r="1286" spans="1:6">
      <c r="A1286" s="45"/>
      <c r="B1286" s="46" t="s">
        <v>5366</v>
      </c>
      <c r="C1286" s="46" t="s">
        <v>5367</v>
      </c>
      <c r="D1286" s="47" t="s">
        <v>2929</v>
      </c>
      <c r="E1286" s="48">
        <v>1059.44</v>
      </c>
      <c r="F1286" s="48">
        <f t="shared" si="19"/>
        <v>886.56</v>
      </c>
    </row>
    <row r="1287" spans="1:6">
      <c r="A1287" s="45"/>
      <c r="B1287" s="46" t="s">
        <v>5368</v>
      </c>
      <c r="C1287" s="46" t="s">
        <v>5369</v>
      </c>
      <c r="D1287" s="47" t="s">
        <v>2929</v>
      </c>
      <c r="E1287" s="48">
        <v>430.36</v>
      </c>
      <c r="F1287" s="48">
        <f t="shared" si="19"/>
        <v>360.13</v>
      </c>
    </row>
    <row r="1288" spans="1:6">
      <c r="A1288" s="45"/>
      <c r="B1288" s="46" t="s">
        <v>5370</v>
      </c>
      <c r="C1288" s="46" t="s">
        <v>5371</v>
      </c>
      <c r="D1288" s="47" t="s">
        <v>2929</v>
      </c>
      <c r="E1288" s="48">
        <v>87.59</v>
      </c>
      <c r="F1288" s="48">
        <f t="shared" ref="F1288:F1351" si="20">ROUND((E1288*100)/119.5,2)</f>
        <v>73.3</v>
      </c>
    </row>
    <row r="1289" spans="1:6">
      <c r="A1289" s="45"/>
      <c r="B1289" s="46" t="s">
        <v>5372</v>
      </c>
      <c r="C1289" s="46" t="s">
        <v>5373</v>
      </c>
      <c r="D1289" s="47" t="s">
        <v>2929</v>
      </c>
      <c r="E1289" s="48">
        <v>116.94</v>
      </c>
      <c r="F1289" s="48">
        <f t="shared" si="20"/>
        <v>97.86</v>
      </c>
    </row>
    <row r="1290" spans="1:6">
      <c r="A1290" s="45"/>
      <c r="B1290" s="46" t="s">
        <v>5374</v>
      </c>
      <c r="C1290" s="46" t="s">
        <v>5375</v>
      </c>
      <c r="D1290" s="47" t="s">
        <v>2926</v>
      </c>
      <c r="E1290" s="48">
        <v>1345.94</v>
      </c>
      <c r="F1290" s="48">
        <f t="shared" si="20"/>
        <v>1126.31</v>
      </c>
    </row>
    <row r="1291" spans="1:6">
      <c r="A1291" s="45"/>
      <c r="B1291" s="46" t="s">
        <v>5376</v>
      </c>
      <c r="C1291" s="46" t="s">
        <v>5377</v>
      </c>
      <c r="D1291" s="47" t="s">
        <v>2926</v>
      </c>
      <c r="E1291" s="48">
        <v>655.30999999999995</v>
      </c>
      <c r="F1291" s="48">
        <f t="shared" si="20"/>
        <v>548.38</v>
      </c>
    </row>
    <row r="1292" spans="1:6">
      <c r="A1292" s="45"/>
      <c r="B1292" s="46" t="s">
        <v>5378</v>
      </c>
      <c r="C1292" s="46" t="s">
        <v>5379</v>
      </c>
      <c r="D1292" s="47" t="s">
        <v>2926</v>
      </c>
      <c r="E1292" s="48">
        <v>2822.53</v>
      </c>
      <c r="F1292" s="48">
        <f t="shared" si="20"/>
        <v>2361.9499999999998</v>
      </c>
    </row>
    <row r="1293" spans="1:6">
      <c r="A1293" s="45"/>
      <c r="B1293" s="46" t="s">
        <v>5380</v>
      </c>
      <c r="C1293" s="46" t="s">
        <v>5381</v>
      </c>
      <c r="D1293" s="47" t="s">
        <v>2926</v>
      </c>
      <c r="E1293" s="48">
        <v>3012.52</v>
      </c>
      <c r="F1293" s="48">
        <f t="shared" si="20"/>
        <v>2520.94</v>
      </c>
    </row>
    <row r="1294" spans="1:6">
      <c r="A1294" s="45"/>
      <c r="B1294" s="46" t="s">
        <v>5382</v>
      </c>
      <c r="C1294" s="46" t="s">
        <v>5383</v>
      </c>
      <c r="D1294" s="47" t="s">
        <v>2929</v>
      </c>
      <c r="E1294" s="48">
        <v>309.60000000000002</v>
      </c>
      <c r="F1294" s="48">
        <f t="shared" si="20"/>
        <v>259.08</v>
      </c>
    </row>
    <row r="1295" spans="1:6">
      <c r="A1295" s="45"/>
      <c r="B1295" s="46" t="s">
        <v>5384</v>
      </c>
      <c r="C1295" s="46" t="s">
        <v>5385</v>
      </c>
      <c r="D1295" s="47" t="s">
        <v>2929</v>
      </c>
      <c r="E1295" s="48">
        <v>284.05</v>
      </c>
      <c r="F1295" s="48">
        <f t="shared" si="20"/>
        <v>237.7</v>
      </c>
    </row>
    <row r="1296" spans="1:6">
      <c r="A1296" s="45"/>
      <c r="B1296" s="46" t="s">
        <v>5386</v>
      </c>
      <c r="C1296" s="46" t="s">
        <v>5387</v>
      </c>
      <c r="D1296" s="47" t="s">
        <v>2929</v>
      </c>
      <c r="E1296" s="48">
        <v>457.87</v>
      </c>
      <c r="F1296" s="48">
        <f t="shared" si="20"/>
        <v>383.15</v>
      </c>
    </row>
    <row r="1297" spans="1:6">
      <c r="A1297" s="45"/>
      <c r="B1297" s="46" t="s">
        <v>5388</v>
      </c>
      <c r="C1297" s="46" t="s">
        <v>5389</v>
      </c>
      <c r="D1297" s="47" t="s">
        <v>2926</v>
      </c>
      <c r="E1297" s="48">
        <v>1608.57</v>
      </c>
      <c r="F1297" s="48">
        <f t="shared" si="20"/>
        <v>1346.08</v>
      </c>
    </row>
    <row r="1298" spans="1:6">
      <c r="A1298" s="45"/>
      <c r="B1298" s="46" t="s">
        <v>5390</v>
      </c>
      <c r="C1298" s="46" t="s">
        <v>5391</v>
      </c>
      <c r="D1298" s="47" t="s">
        <v>2929</v>
      </c>
      <c r="E1298" s="48">
        <v>70.48</v>
      </c>
      <c r="F1298" s="48">
        <f t="shared" si="20"/>
        <v>58.98</v>
      </c>
    </row>
    <row r="1299" spans="1:6">
      <c r="A1299" s="45"/>
      <c r="B1299" s="46" t="s">
        <v>5392</v>
      </c>
      <c r="C1299" s="46" t="s">
        <v>5393</v>
      </c>
      <c r="D1299" s="47" t="s">
        <v>2929</v>
      </c>
      <c r="E1299" s="48">
        <v>87.3</v>
      </c>
      <c r="F1299" s="48">
        <f t="shared" si="20"/>
        <v>73.05</v>
      </c>
    </row>
    <row r="1300" spans="1:6">
      <c r="A1300" s="45"/>
      <c r="B1300" s="46" t="s">
        <v>5394</v>
      </c>
      <c r="C1300" s="46" t="s">
        <v>5395</v>
      </c>
      <c r="D1300" s="47" t="s">
        <v>2929</v>
      </c>
      <c r="E1300" s="48">
        <v>520</v>
      </c>
      <c r="F1300" s="48">
        <f t="shared" si="20"/>
        <v>435.15</v>
      </c>
    </row>
    <row r="1301" spans="1:6">
      <c r="A1301" s="45"/>
      <c r="B1301" s="46" t="s">
        <v>5396</v>
      </c>
      <c r="C1301" s="46" t="s">
        <v>5397</v>
      </c>
      <c r="D1301" s="47" t="s">
        <v>2929</v>
      </c>
      <c r="E1301" s="48">
        <v>807.98</v>
      </c>
      <c r="F1301" s="48">
        <f t="shared" si="20"/>
        <v>676.13</v>
      </c>
    </row>
    <row r="1302" spans="1:6">
      <c r="A1302" s="45"/>
      <c r="B1302" s="46" t="s">
        <v>5398</v>
      </c>
      <c r="C1302" s="46" t="s">
        <v>5399</v>
      </c>
      <c r="D1302" s="47" t="s">
        <v>2966</v>
      </c>
      <c r="E1302" s="48">
        <v>636.38</v>
      </c>
      <c r="F1302" s="48">
        <f t="shared" si="20"/>
        <v>532.54</v>
      </c>
    </row>
    <row r="1303" spans="1:6">
      <c r="A1303" s="45"/>
      <c r="B1303" s="46" t="s">
        <v>5400</v>
      </c>
      <c r="C1303" s="46" t="s">
        <v>5401</v>
      </c>
      <c r="D1303" s="47" t="s">
        <v>2966</v>
      </c>
      <c r="E1303" s="48">
        <v>636.38</v>
      </c>
      <c r="F1303" s="48">
        <f t="shared" si="20"/>
        <v>532.54</v>
      </c>
    </row>
    <row r="1304" spans="1:6">
      <c r="A1304" s="45"/>
      <c r="B1304" s="46" t="s">
        <v>5402</v>
      </c>
      <c r="C1304" s="50" t="s">
        <v>5403</v>
      </c>
      <c r="D1304" s="47" t="s">
        <v>2929</v>
      </c>
      <c r="E1304" s="48">
        <v>70579.929999999993</v>
      </c>
      <c r="F1304" s="48">
        <f t="shared" si="20"/>
        <v>59062.7</v>
      </c>
    </row>
    <row r="1305" spans="1:6">
      <c r="A1305" s="45"/>
      <c r="B1305" s="46" t="s">
        <v>5404</v>
      </c>
      <c r="C1305" s="46" t="s">
        <v>5405</v>
      </c>
      <c r="D1305" s="47" t="s">
        <v>2929</v>
      </c>
      <c r="E1305" s="48">
        <v>75879.649999999994</v>
      </c>
      <c r="F1305" s="48">
        <f t="shared" si="20"/>
        <v>63497.62</v>
      </c>
    </row>
    <row r="1306" spans="1:6">
      <c r="A1306" s="45"/>
      <c r="B1306" s="46" t="s">
        <v>5406</v>
      </c>
      <c r="C1306" s="46" t="s">
        <v>5407</v>
      </c>
      <c r="D1306" s="47" t="s">
        <v>2929</v>
      </c>
      <c r="E1306" s="48">
        <v>97006.1</v>
      </c>
      <c r="F1306" s="48">
        <f t="shared" si="20"/>
        <v>81176.649999999994</v>
      </c>
    </row>
    <row r="1307" spans="1:6">
      <c r="A1307" s="45"/>
      <c r="B1307" s="46" t="s">
        <v>5408</v>
      </c>
      <c r="C1307" s="46" t="s">
        <v>5409</v>
      </c>
      <c r="D1307" s="47" t="s">
        <v>2929</v>
      </c>
      <c r="E1307" s="48">
        <v>109828.38</v>
      </c>
      <c r="F1307" s="48">
        <f t="shared" si="20"/>
        <v>91906.59</v>
      </c>
    </row>
    <row r="1308" spans="1:6">
      <c r="A1308" s="45"/>
      <c r="B1308" s="46" t="s">
        <v>5410</v>
      </c>
      <c r="C1308" s="50" t="s">
        <v>5411</v>
      </c>
      <c r="D1308" s="47" t="s">
        <v>2929</v>
      </c>
      <c r="E1308" s="48">
        <v>68067.58</v>
      </c>
      <c r="F1308" s="48">
        <f t="shared" si="20"/>
        <v>56960.32</v>
      </c>
    </row>
    <row r="1309" spans="1:6">
      <c r="A1309" s="45"/>
      <c r="B1309" s="46" t="s">
        <v>5412</v>
      </c>
      <c r="C1309" s="50" t="s">
        <v>5413</v>
      </c>
      <c r="D1309" s="47" t="s">
        <v>2929</v>
      </c>
      <c r="E1309" s="48">
        <v>74666.81</v>
      </c>
      <c r="F1309" s="48">
        <f t="shared" si="20"/>
        <v>62482.69</v>
      </c>
    </row>
    <row r="1310" spans="1:6">
      <c r="A1310" s="45"/>
      <c r="B1310" s="46" t="s">
        <v>5414</v>
      </c>
      <c r="C1310" s="50" t="s">
        <v>5415</v>
      </c>
      <c r="D1310" s="47" t="s">
        <v>2929</v>
      </c>
      <c r="E1310" s="48">
        <v>96525.11</v>
      </c>
      <c r="F1310" s="48">
        <f t="shared" si="20"/>
        <v>80774.149999999994</v>
      </c>
    </row>
    <row r="1311" spans="1:6">
      <c r="A1311" s="45"/>
      <c r="B1311" s="46" t="s">
        <v>5416</v>
      </c>
      <c r="C1311" s="50" t="s">
        <v>5417</v>
      </c>
      <c r="D1311" s="47" t="s">
        <v>2929</v>
      </c>
      <c r="E1311" s="48">
        <v>109347.38</v>
      </c>
      <c r="F1311" s="48">
        <f t="shared" si="20"/>
        <v>91504.08</v>
      </c>
    </row>
    <row r="1312" spans="1:6">
      <c r="A1312" s="45"/>
      <c r="B1312" s="46" t="s">
        <v>5418</v>
      </c>
      <c r="C1312" s="50" t="s">
        <v>5419</v>
      </c>
      <c r="D1312" s="47" t="s">
        <v>2929</v>
      </c>
      <c r="E1312" s="48">
        <v>71031.77</v>
      </c>
      <c r="F1312" s="48">
        <f t="shared" si="20"/>
        <v>59440.81</v>
      </c>
    </row>
    <row r="1313" spans="1:6">
      <c r="A1313" s="45"/>
      <c r="B1313" s="46" t="s">
        <v>5420</v>
      </c>
      <c r="C1313" s="50" t="s">
        <v>5421</v>
      </c>
      <c r="D1313" s="47" t="s">
        <v>2929</v>
      </c>
      <c r="E1313" s="48">
        <v>76442.2</v>
      </c>
      <c r="F1313" s="48">
        <f t="shared" si="20"/>
        <v>63968.37</v>
      </c>
    </row>
    <row r="1314" spans="1:6">
      <c r="A1314" s="45"/>
      <c r="B1314" s="46" t="s">
        <v>5422</v>
      </c>
      <c r="C1314" s="50" t="s">
        <v>5423</v>
      </c>
      <c r="D1314" s="47" t="s">
        <v>2929</v>
      </c>
      <c r="E1314" s="48">
        <v>97604.97</v>
      </c>
      <c r="F1314" s="48">
        <f t="shared" si="20"/>
        <v>81677.8</v>
      </c>
    </row>
    <row r="1315" spans="1:6">
      <c r="A1315" s="45"/>
      <c r="B1315" s="46" t="s">
        <v>5424</v>
      </c>
      <c r="C1315" s="50" t="s">
        <v>5425</v>
      </c>
      <c r="D1315" s="47" t="s">
        <v>2929</v>
      </c>
      <c r="E1315" s="48">
        <v>110427.25</v>
      </c>
      <c r="F1315" s="48">
        <f t="shared" si="20"/>
        <v>92407.74</v>
      </c>
    </row>
    <row r="1316" spans="1:6">
      <c r="A1316" s="45"/>
      <c r="B1316" s="46" t="s">
        <v>5426</v>
      </c>
      <c r="C1316" s="50" t="s">
        <v>5427</v>
      </c>
      <c r="D1316" s="47" t="s">
        <v>2929</v>
      </c>
      <c r="E1316" s="48">
        <v>49735.48</v>
      </c>
      <c r="F1316" s="48">
        <f t="shared" si="20"/>
        <v>41619.65</v>
      </c>
    </row>
    <row r="1317" spans="1:6">
      <c r="A1317" s="45"/>
      <c r="B1317" s="46" t="s">
        <v>5428</v>
      </c>
      <c r="C1317" s="50" t="s">
        <v>5429</v>
      </c>
      <c r="D1317" s="47" t="s">
        <v>2929</v>
      </c>
      <c r="E1317" s="48">
        <v>55908.9</v>
      </c>
      <c r="F1317" s="48">
        <f t="shared" si="20"/>
        <v>46785.69</v>
      </c>
    </row>
    <row r="1318" spans="1:6">
      <c r="A1318" s="45"/>
      <c r="B1318" s="46" t="s">
        <v>5430</v>
      </c>
      <c r="C1318" s="50" t="s">
        <v>5431</v>
      </c>
      <c r="D1318" s="47" t="s">
        <v>2929</v>
      </c>
      <c r="E1318" s="48">
        <v>64487.4</v>
      </c>
      <c r="F1318" s="48">
        <f t="shared" si="20"/>
        <v>53964.35</v>
      </c>
    </row>
    <row r="1319" spans="1:6">
      <c r="A1319" s="45"/>
      <c r="B1319" s="46" t="s">
        <v>5432</v>
      </c>
      <c r="C1319" s="50" t="s">
        <v>5433</v>
      </c>
      <c r="D1319" s="47" t="s">
        <v>2929</v>
      </c>
      <c r="E1319" s="48">
        <v>71930.399999999994</v>
      </c>
      <c r="F1319" s="48">
        <f t="shared" si="20"/>
        <v>60192.800000000003</v>
      </c>
    </row>
    <row r="1320" spans="1:6" ht="25.5">
      <c r="A1320" s="45"/>
      <c r="B1320" s="46" t="s">
        <v>5434</v>
      </c>
      <c r="C1320" s="50" t="s">
        <v>5435</v>
      </c>
      <c r="D1320" s="47" t="s">
        <v>2929</v>
      </c>
      <c r="E1320" s="48">
        <v>70674.25</v>
      </c>
      <c r="F1320" s="48">
        <f t="shared" si="20"/>
        <v>59141.63</v>
      </c>
    </row>
    <row r="1321" spans="1:6" ht="25.5">
      <c r="A1321" s="45"/>
      <c r="B1321" s="46" t="s">
        <v>5436</v>
      </c>
      <c r="C1321" s="50" t="s">
        <v>5437</v>
      </c>
      <c r="D1321" s="47" t="s">
        <v>2929</v>
      </c>
      <c r="E1321" s="48">
        <v>171561.94</v>
      </c>
      <c r="F1321" s="48">
        <f t="shared" si="20"/>
        <v>143566.48000000001</v>
      </c>
    </row>
    <row r="1322" spans="1:6" ht="25.5">
      <c r="A1322" s="45"/>
      <c r="B1322" s="46" t="s">
        <v>5438</v>
      </c>
      <c r="C1322" s="50" t="s">
        <v>5439</v>
      </c>
      <c r="D1322" s="47" t="s">
        <v>2929</v>
      </c>
      <c r="E1322" s="48">
        <v>177735.36</v>
      </c>
      <c r="F1322" s="48">
        <f t="shared" si="20"/>
        <v>148732.51999999999</v>
      </c>
    </row>
    <row r="1323" spans="1:6" ht="25.5">
      <c r="A1323" s="45"/>
      <c r="B1323" s="46" t="s">
        <v>5440</v>
      </c>
      <c r="C1323" s="50" t="s">
        <v>5441</v>
      </c>
      <c r="D1323" s="47" t="s">
        <v>2929</v>
      </c>
      <c r="E1323" s="48">
        <v>186165.47</v>
      </c>
      <c r="F1323" s="48">
        <f t="shared" si="20"/>
        <v>155787</v>
      </c>
    </row>
    <row r="1324" spans="1:6" ht="25.5">
      <c r="A1324" s="45"/>
      <c r="B1324" s="46" t="s">
        <v>5442</v>
      </c>
      <c r="C1324" s="50" t="s">
        <v>5443</v>
      </c>
      <c r="D1324" s="47" t="s">
        <v>2929</v>
      </c>
      <c r="E1324" s="48">
        <v>193608.47</v>
      </c>
      <c r="F1324" s="48">
        <f t="shared" si="20"/>
        <v>162015.46</v>
      </c>
    </row>
    <row r="1325" spans="1:6">
      <c r="A1325" s="45"/>
      <c r="B1325" s="46" t="s">
        <v>5444</v>
      </c>
      <c r="C1325" s="46" t="s">
        <v>5445</v>
      </c>
      <c r="D1325" s="47" t="s">
        <v>2966</v>
      </c>
      <c r="E1325" s="48">
        <v>636.38</v>
      </c>
      <c r="F1325" s="48">
        <f t="shared" si="20"/>
        <v>532.54</v>
      </c>
    </row>
    <row r="1326" spans="1:6">
      <c r="A1326" s="45"/>
      <c r="B1326" s="46" t="s">
        <v>5446</v>
      </c>
      <c r="C1326" s="46" t="s">
        <v>5447</v>
      </c>
      <c r="D1326" s="47" t="s">
        <v>2929</v>
      </c>
      <c r="E1326" s="48">
        <v>1973.05</v>
      </c>
      <c r="F1326" s="48">
        <f t="shared" si="20"/>
        <v>1651.09</v>
      </c>
    </row>
    <row r="1327" spans="1:6">
      <c r="A1327" s="45"/>
      <c r="B1327" s="46" t="s">
        <v>5448</v>
      </c>
      <c r="C1327" s="46" t="s">
        <v>5449</v>
      </c>
      <c r="D1327" s="47" t="s">
        <v>2929</v>
      </c>
      <c r="E1327" s="48">
        <v>7784.74</v>
      </c>
      <c r="F1327" s="48">
        <f t="shared" si="20"/>
        <v>6514.43</v>
      </c>
    </row>
    <row r="1328" spans="1:6">
      <c r="A1328" s="45"/>
      <c r="B1328" s="46" t="s">
        <v>5450</v>
      </c>
      <c r="C1328" s="46" t="s">
        <v>5451</v>
      </c>
      <c r="D1328" s="47" t="s">
        <v>2929</v>
      </c>
      <c r="E1328" s="48">
        <v>8479.69</v>
      </c>
      <c r="F1328" s="48">
        <f t="shared" si="20"/>
        <v>7095.97</v>
      </c>
    </row>
    <row r="1329" spans="1:6">
      <c r="A1329" s="45"/>
      <c r="B1329" s="46" t="s">
        <v>5452</v>
      </c>
      <c r="C1329" s="46" t="s">
        <v>5453</v>
      </c>
      <c r="D1329" s="47" t="s">
        <v>2929</v>
      </c>
      <c r="E1329" s="48">
        <v>9189.02</v>
      </c>
      <c r="F1329" s="48">
        <f t="shared" si="20"/>
        <v>7689.56</v>
      </c>
    </row>
    <row r="1330" spans="1:6">
      <c r="A1330" s="45"/>
      <c r="B1330" s="46" t="s">
        <v>5454</v>
      </c>
      <c r="C1330" s="46" t="s">
        <v>5455</v>
      </c>
      <c r="D1330" s="47" t="s">
        <v>2929</v>
      </c>
      <c r="E1330" s="48">
        <v>151.29</v>
      </c>
      <c r="F1330" s="48">
        <f t="shared" si="20"/>
        <v>126.6</v>
      </c>
    </row>
    <row r="1331" spans="1:6">
      <c r="A1331" s="45"/>
      <c r="B1331" s="46" t="s">
        <v>5456</v>
      </c>
      <c r="C1331" s="46" t="s">
        <v>5457</v>
      </c>
      <c r="D1331" s="47" t="s">
        <v>2929</v>
      </c>
      <c r="E1331" s="48">
        <v>253.38</v>
      </c>
      <c r="F1331" s="48">
        <f t="shared" si="20"/>
        <v>212.03</v>
      </c>
    </row>
    <row r="1332" spans="1:6">
      <c r="A1332" s="45"/>
      <c r="B1332" s="46" t="s">
        <v>5458</v>
      </c>
      <c r="C1332" s="46" t="s">
        <v>5459</v>
      </c>
      <c r="D1332" s="47" t="s">
        <v>2929</v>
      </c>
      <c r="E1332" s="48">
        <v>3337.34</v>
      </c>
      <c r="F1332" s="48">
        <f t="shared" si="20"/>
        <v>2792.75</v>
      </c>
    </row>
    <row r="1333" spans="1:6">
      <c r="A1333" s="45"/>
      <c r="B1333" s="46" t="s">
        <v>5460</v>
      </c>
      <c r="C1333" s="46" t="s">
        <v>5461</v>
      </c>
      <c r="D1333" s="47" t="s">
        <v>2929</v>
      </c>
      <c r="E1333" s="48">
        <v>7402.64</v>
      </c>
      <c r="F1333" s="48">
        <f t="shared" si="20"/>
        <v>6194.68</v>
      </c>
    </row>
    <row r="1334" spans="1:6">
      <c r="A1334" s="45"/>
      <c r="B1334" s="46" t="s">
        <v>5462</v>
      </c>
      <c r="C1334" s="46" t="s">
        <v>5463</v>
      </c>
      <c r="D1334" s="47" t="s">
        <v>2929</v>
      </c>
      <c r="E1334" s="48">
        <v>9159.15</v>
      </c>
      <c r="F1334" s="48">
        <f t="shared" si="20"/>
        <v>7664.56</v>
      </c>
    </row>
    <row r="1335" spans="1:6">
      <c r="A1335" s="45"/>
      <c r="B1335" s="46" t="s">
        <v>5464</v>
      </c>
      <c r="C1335" s="50" t="s">
        <v>5465</v>
      </c>
      <c r="D1335" s="47" t="s">
        <v>2929</v>
      </c>
      <c r="E1335" s="48">
        <v>6279.2</v>
      </c>
      <c r="F1335" s="48">
        <f t="shared" si="20"/>
        <v>5254.56</v>
      </c>
    </row>
    <row r="1336" spans="1:6">
      <c r="A1336" s="45"/>
      <c r="B1336" s="46" t="s">
        <v>5466</v>
      </c>
      <c r="C1336" s="50" t="s">
        <v>2478</v>
      </c>
      <c r="D1336" s="47" t="s">
        <v>2929</v>
      </c>
      <c r="E1336" s="48">
        <v>5813.44</v>
      </c>
      <c r="F1336" s="48">
        <f t="shared" si="20"/>
        <v>4864.8</v>
      </c>
    </row>
    <row r="1337" spans="1:6">
      <c r="A1337" s="45"/>
      <c r="B1337" s="46" t="s">
        <v>5467</v>
      </c>
      <c r="C1337" s="50" t="s">
        <v>2167</v>
      </c>
      <c r="D1337" s="47" t="s">
        <v>2929</v>
      </c>
      <c r="E1337" s="48">
        <v>2691.48</v>
      </c>
      <c r="F1337" s="48">
        <f t="shared" si="20"/>
        <v>2252.2800000000002</v>
      </c>
    </row>
    <row r="1338" spans="1:6">
      <c r="A1338" s="45"/>
      <c r="B1338" s="46" t="s">
        <v>5468</v>
      </c>
      <c r="C1338" s="50" t="s">
        <v>998</v>
      </c>
      <c r="D1338" s="47" t="s">
        <v>2929</v>
      </c>
      <c r="E1338" s="48">
        <v>3481.04</v>
      </c>
      <c r="F1338" s="48">
        <f t="shared" si="20"/>
        <v>2913</v>
      </c>
    </row>
    <row r="1339" spans="1:6">
      <c r="A1339" s="45"/>
      <c r="B1339" s="46" t="s">
        <v>5469</v>
      </c>
      <c r="C1339" s="50" t="s">
        <v>5470</v>
      </c>
      <c r="D1339" s="47" t="s">
        <v>2929</v>
      </c>
      <c r="E1339" s="48">
        <v>6921.98</v>
      </c>
      <c r="F1339" s="48">
        <f t="shared" si="20"/>
        <v>5792.45</v>
      </c>
    </row>
    <row r="1340" spans="1:6">
      <c r="A1340" s="45"/>
      <c r="B1340" s="46" t="s">
        <v>5471</v>
      </c>
      <c r="C1340" s="46" t="s">
        <v>5472</v>
      </c>
      <c r="D1340" s="47" t="s">
        <v>2929</v>
      </c>
      <c r="E1340" s="48">
        <v>940.4</v>
      </c>
      <c r="F1340" s="48">
        <f t="shared" si="20"/>
        <v>786.95</v>
      </c>
    </row>
    <row r="1341" spans="1:6">
      <c r="A1341" s="45"/>
      <c r="B1341" s="46" t="s">
        <v>5473</v>
      </c>
      <c r="C1341" s="46" t="s">
        <v>5474</v>
      </c>
      <c r="D1341" s="47" t="s">
        <v>2929</v>
      </c>
      <c r="E1341" s="48">
        <v>1233.21</v>
      </c>
      <c r="F1341" s="48">
        <f t="shared" si="20"/>
        <v>1031.97</v>
      </c>
    </row>
    <row r="1342" spans="1:6">
      <c r="A1342" s="45"/>
      <c r="B1342" s="46" t="s">
        <v>5475</v>
      </c>
      <c r="C1342" s="46" t="s">
        <v>5476</v>
      </c>
      <c r="D1342" s="47" t="s">
        <v>2929</v>
      </c>
      <c r="E1342" s="48">
        <v>1439.34</v>
      </c>
      <c r="F1342" s="48">
        <f t="shared" si="20"/>
        <v>1204.47</v>
      </c>
    </row>
    <row r="1343" spans="1:6">
      <c r="A1343" s="45"/>
      <c r="B1343" s="46" t="s">
        <v>5477</v>
      </c>
      <c r="C1343" s="46" t="s">
        <v>5478</v>
      </c>
      <c r="D1343" s="47" t="s">
        <v>2929</v>
      </c>
      <c r="E1343" s="48">
        <v>1685.32</v>
      </c>
      <c r="F1343" s="48">
        <f t="shared" si="20"/>
        <v>1410.31</v>
      </c>
    </row>
    <row r="1344" spans="1:6">
      <c r="A1344" s="45"/>
      <c r="B1344" s="46" t="s">
        <v>5479</v>
      </c>
      <c r="C1344" s="46" t="s">
        <v>5480</v>
      </c>
      <c r="D1344" s="47" t="s">
        <v>2929</v>
      </c>
      <c r="E1344" s="48">
        <v>2110.2199999999998</v>
      </c>
      <c r="F1344" s="48">
        <f t="shared" si="20"/>
        <v>1765.87</v>
      </c>
    </row>
    <row r="1345" spans="1:6">
      <c r="A1345" s="45"/>
      <c r="B1345" s="46" t="s">
        <v>5481</v>
      </c>
      <c r="C1345" s="46" t="s">
        <v>5482</v>
      </c>
      <c r="D1345" s="47" t="s">
        <v>2929</v>
      </c>
      <c r="E1345" s="48">
        <v>2821.16</v>
      </c>
      <c r="F1345" s="48">
        <f t="shared" si="20"/>
        <v>2360.8000000000002</v>
      </c>
    </row>
    <row r="1346" spans="1:6">
      <c r="A1346" s="45"/>
      <c r="B1346" s="46" t="s">
        <v>5483</v>
      </c>
      <c r="C1346" s="46" t="s">
        <v>5484</v>
      </c>
      <c r="D1346" s="47" t="s">
        <v>2929</v>
      </c>
      <c r="E1346" s="48">
        <v>3359.41</v>
      </c>
      <c r="F1346" s="48">
        <f t="shared" si="20"/>
        <v>2811.22</v>
      </c>
    </row>
    <row r="1347" spans="1:6">
      <c r="A1347" s="45"/>
      <c r="B1347" s="46" t="s">
        <v>5485</v>
      </c>
      <c r="C1347" s="46" t="s">
        <v>5486</v>
      </c>
      <c r="D1347" s="47" t="s">
        <v>2929</v>
      </c>
      <c r="E1347" s="48">
        <v>4416.47</v>
      </c>
      <c r="F1347" s="48">
        <f t="shared" si="20"/>
        <v>3695.79</v>
      </c>
    </row>
    <row r="1348" spans="1:6">
      <c r="A1348" s="45"/>
      <c r="B1348" s="46" t="s">
        <v>5487</v>
      </c>
      <c r="C1348" s="46" t="s">
        <v>5488</v>
      </c>
      <c r="D1348" s="47" t="s">
        <v>2929</v>
      </c>
      <c r="E1348" s="48">
        <v>5172.34</v>
      </c>
      <c r="F1348" s="48">
        <f t="shared" si="20"/>
        <v>4328.32</v>
      </c>
    </row>
    <row r="1349" spans="1:6">
      <c r="A1349" s="45"/>
      <c r="B1349" s="46" t="s">
        <v>5489</v>
      </c>
      <c r="C1349" s="46" t="s">
        <v>5490</v>
      </c>
      <c r="D1349" s="47" t="s">
        <v>2929</v>
      </c>
      <c r="E1349" s="48">
        <v>6036.39</v>
      </c>
      <c r="F1349" s="48">
        <f t="shared" si="20"/>
        <v>5051.37</v>
      </c>
    </row>
    <row r="1350" spans="1:6">
      <c r="A1350" s="45"/>
      <c r="B1350" s="46" t="s">
        <v>5491</v>
      </c>
      <c r="C1350" s="46" t="s">
        <v>5492</v>
      </c>
      <c r="D1350" s="47" t="s">
        <v>2929</v>
      </c>
      <c r="E1350" s="48">
        <v>1125.3800000000001</v>
      </c>
      <c r="F1350" s="48">
        <f t="shared" si="20"/>
        <v>941.74</v>
      </c>
    </row>
    <row r="1351" spans="1:6">
      <c r="A1351" s="45"/>
      <c r="B1351" s="46" t="s">
        <v>5493</v>
      </c>
      <c r="C1351" s="46" t="s">
        <v>5494</v>
      </c>
      <c r="D1351" s="47" t="s">
        <v>2929</v>
      </c>
      <c r="E1351" s="48">
        <v>1355.14</v>
      </c>
      <c r="F1351" s="48">
        <f t="shared" si="20"/>
        <v>1134.01</v>
      </c>
    </row>
    <row r="1352" spans="1:6">
      <c r="A1352" s="45"/>
      <c r="B1352" s="46" t="s">
        <v>5495</v>
      </c>
      <c r="C1352" s="46" t="s">
        <v>5496</v>
      </c>
      <c r="D1352" s="47" t="s">
        <v>2929</v>
      </c>
      <c r="E1352" s="48">
        <v>1621.32</v>
      </c>
      <c r="F1352" s="48">
        <f t="shared" ref="F1352:F1415" si="21">ROUND((E1352*100)/119.5,2)</f>
        <v>1356.75</v>
      </c>
    </row>
    <row r="1353" spans="1:6">
      <c r="A1353" s="45"/>
      <c r="B1353" s="46" t="s">
        <v>5497</v>
      </c>
      <c r="C1353" s="46" t="s">
        <v>5498</v>
      </c>
      <c r="D1353" s="47" t="s">
        <v>2929</v>
      </c>
      <c r="E1353" s="48">
        <v>1941.18</v>
      </c>
      <c r="F1353" s="48">
        <f t="shared" si="21"/>
        <v>1624.42</v>
      </c>
    </row>
    <row r="1354" spans="1:6">
      <c r="A1354" s="45"/>
      <c r="B1354" s="46" t="s">
        <v>5499</v>
      </c>
      <c r="C1354" s="46" t="s">
        <v>5500</v>
      </c>
      <c r="D1354" s="47" t="s">
        <v>2929</v>
      </c>
      <c r="E1354" s="48">
        <v>2474.92</v>
      </c>
      <c r="F1354" s="48">
        <f t="shared" si="21"/>
        <v>2071.06</v>
      </c>
    </row>
    <row r="1355" spans="1:6">
      <c r="A1355" s="45"/>
      <c r="B1355" s="46" t="s">
        <v>5501</v>
      </c>
      <c r="C1355" s="46" t="s">
        <v>5502</v>
      </c>
      <c r="D1355" s="47" t="s">
        <v>2929</v>
      </c>
      <c r="E1355" s="48">
        <v>3347.19</v>
      </c>
      <c r="F1355" s="48">
        <f t="shared" si="21"/>
        <v>2801</v>
      </c>
    </row>
    <row r="1356" spans="1:6">
      <c r="A1356" s="45"/>
      <c r="B1356" s="46" t="s">
        <v>5503</v>
      </c>
      <c r="C1356" s="46" t="s">
        <v>5504</v>
      </c>
      <c r="D1356" s="47" t="s">
        <v>2929</v>
      </c>
      <c r="E1356" s="48">
        <v>4050.64</v>
      </c>
      <c r="F1356" s="48">
        <f t="shared" si="21"/>
        <v>3389.66</v>
      </c>
    </row>
    <row r="1357" spans="1:6">
      <c r="A1357" s="45"/>
      <c r="B1357" s="46" t="s">
        <v>5505</v>
      </c>
      <c r="C1357" s="46" t="s">
        <v>5506</v>
      </c>
      <c r="D1357" s="47" t="s">
        <v>2929</v>
      </c>
      <c r="E1357" s="48">
        <v>5294.73</v>
      </c>
      <c r="F1357" s="48">
        <f t="shared" si="21"/>
        <v>4430.74</v>
      </c>
    </row>
    <row r="1358" spans="1:6">
      <c r="A1358" s="45"/>
      <c r="B1358" s="46" t="s">
        <v>5507</v>
      </c>
      <c r="C1358" s="46" t="s">
        <v>5508</v>
      </c>
      <c r="D1358" s="47" t="s">
        <v>2929</v>
      </c>
      <c r="E1358" s="48">
        <v>6263.97</v>
      </c>
      <c r="F1358" s="48">
        <f t="shared" si="21"/>
        <v>5241.82</v>
      </c>
    </row>
    <row r="1359" spans="1:6">
      <c r="A1359" s="45"/>
      <c r="B1359" s="46" t="s">
        <v>5509</v>
      </c>
      <c r="C1359" s="46" t="s">
        <v>5510</v>
      </c>
      <c r="D1359" s="47" t="s">
        <v>2929</v>
      </c>
      <c r="E1359" s="48">
        <v>7360.76</v>
      </c>
      <c r="F1359" s="48">
        <f t="shared" si="21"/>
        <v>6159.63</v>
      </c>
    </row>
    <row r="1360" spans="1:6">
      <c r="A1360" s="45"/>
      <c r="B1360" s="46" t="s">
        <v>5511</v>
      </c>
      <c r="C1360" s="46" t="s">
        <v>5512</v>
      </c>
      <c r="D1360" s="47" t="s">
        <v>2929</v>
      </c>
      <c r="E1360" s="48">
        <v>100.36</v>
      </c>
      <c r="F1360" s="48">
        <f t="shared" si="21"/>
        <v>83.98</v>
      </c>
    </row>
    <row r="1361" spans="1:6">
      <c r="A1361" s="45"/>
      <c r="B1361" s="46" t="s">
        <v>5513</v>
      </c>
      <c r="C1361" s="46" t="s">
        <v>5514</v>
      </c>
      <c r="D1361" s="47" t="s">
        <v>2929</v>
      </c>
      <c r="E1361" s="48">
        <v>134.36000000000001</v>
      </c>
      <c r="F1361" s="48">
        <f t="shared" si="21"/>
        <v>112.44</v>
      </c>
    </row>
    <row r="1362" spans="1:6">
      <c r="A1362" s="45"/>
      <c r="B1362" s="46" t="s">
        <v>5515</v>
      </c>
      <c r="C1362" s="46" t="s">
        <v>5516</v>
      </c>
      <c r="D1362" s="47" t="s">
        <v>2929</v>
      </c>
      <c r="E1362" s="48">
        <v>116.1</v>
      </c>
      <c r="F1362" s="48">
        <f t="shared" si="21"/>
        <v>97.15</v>
      </c>
    </row>
    <row r="1363" spans="1:6">
      <c r="A1363" s="45"/>
      <c r="B1363" s="46" t="s">
        <v>5517</v>
      </c>
      <c r="C1363" s="46" t="s">
        <v>5518</v>
      </c>
      <c r="D1363" s="47" t="s">
        <v>2929</v>
      </c>
      <c r="E1363" s="48">
        <v>148.46</v>
      </c>
      <c r="F1363" s="48">
        <f t="shared" si="21"/>
        <v>124.23</v>
      </c>
    </row>
    <row r="1364" spans="1:6">
      <c r="A1364" s="45"/>
      <c r="B1364" s="46" t="s">
        <v>5519</v>
      </c>
      <c r="C1364" s="46" t="s">
        <v>5520</v>
      </c>
      <c r="D1364" s="47" t="s">
        <v>2929</v>
      </c>
      <c r="E1364" s="48">
        <v>520.85</v>
      </c>
      <c r="F1364" s="48">
        <f t="shared" si="21"/>
        <v>435.86</v>
      </c>
    </row>
    <row r="1365" spans="1:6">
      <c r="A1365" s="45"/>
      <c r="B1365" s="46" t="s">
        <v>5521</v>
      </c>
      <c r="C1365" s="46" t="s">
        <v>5522</v>
      </c>
      <c r="D1365" s="47" t="s">
        <v>2966</v>
      </c>
      <c r="E1365" s="48">
        <v>636.38</v>
      </c>
      <c r="F1365" s="48">
        <f t="shared" si="21"/>
        <v>532.54</v>
      </c>
    </row>
    <row r="1366" spans="1:6">
      <c r="A1366" s="45"/>
      <c r="B1366" s="46" t="s">
        <v>5523</v>
      </c>
      <c r="C1366" s="46" t="s">
        <v>5524</v>
      </c>
      <c r="D1366" s="47" t="s">
        <v>2929</v>
      </c>
      <c r="E1366" s="48">
        <v>807.03</v>
      </c>
      <c r="F1366" s="48">
        <f t="shared" si="21"/>
        <v>675.34</v>
      </c>
    </row>
    <row r="1367" spans="1:6">
      <c r="A1367" s="45"/>
      <c r="B1367" s="46" t="s">
        <v>5525</v>
      </c>
      <c r="C1367" s="49" t="s">
        <v>5526</v>
      </c>
      <c r="D1367" s="47" t="s">
        <v>2929</v>
      </c>
      <c r="E1367" s="48">
        <v>723.38</v>
      </c>
      <c r="F1367" s="48">
        <f t="shared" si="21"/>
        <v>605.34</v>
      </c>
    </row>
    <row r="1368" spans="1:6">
      <c r="A1368" s="45"/>
      <c r="B1368" s="46" t="s">
        <v>5527</v>
      </c>
      <c r="C1368" s="49" t="s">
        <v>5528</v>
      </c>
      <c r="D1368" s="47" t="s">
        <v>2929</v>
      </c>
      <c r="E1368" s="48">
        <v>720.71</v>
      </c>
      <c r="F1368" s="48">
        <f t="shared" si="21"/>
        <v>603.1</v>
      </c>
    </row>
    <row r="1369" spans="1:6">
      <c r="A1369" s="45"/>
      <c r="B1369" s="46" t="s">
        <v>5529</v>
      </c>
      <c r="C1369" s="46" t="s">
        <v>5530</v>
      </c>
      <c r="D1369" s="47" t="s">
        <v>2929</v>
      </c>
      <c r="E1369" s="48">
        <v>354.23</v>
      </c>
      <c r="F1369" s="48">
        <f t="shared" si="21"/>
        <v>296.43</v>
      </c>
    </row>
    <row r="1370" spans="1:6">
      <c r="A1370" s="45"/>
      <c r="B1370" s="46" t="s">
        <v>5531</v>
      </c>
      <c r="C1370" s="46" t="s">
        <v>5532</v>
      </c>
      <c r="D1370" s="47" t="s">
        <v>2929</v>
      </c>
      <c r="E1370" s="48">
        <v>401.24</v>
      </c>
      <c r="F1370" s="48">
        <f t="shared" si="21"/>
        <v>335.77</v>
      </c>
    </row>
    <row r="1371" spans="1:6">
      <c r="A1371" s="45"/>
      <c r="B1371" s="46" t="s">
        <v>5533</v>
      </c>
      <c r="C1371" s="46" t="s">
        <v>5534</v>
      </c>
      <c r="D1371" s="47" t="s">
        <v>2929</v>
      </c>
      <c r="E1371" s="48">
        <v>1593.44</v>
      </c>
      <c r="F1371" s="48">
        <f t="shared" si="21"/>
        <v>1333.42</v>
      </c>
    </row>
    <row r="1372" spans="1:6">
      <c r="A1372" s="45"/>
      <c r="B1372" s="46" t="s">
        <v>5535</v>
      </c>
      <c r="C1372" s="46" t="s">
        <v>5536</v>
      </c>
      <c r="D1372" s="47" t="s">
        <v>3014</v>
      </c>
      <c r="E1372" s="48">
        <v>18.43</v>
      </c>
      <c r="F1372" s="48">
        <f t="shared" si="21"/>
        <v>15.42</v>
      </c>
    </row>
    <row r="1373" spans="1:6">
      <c r="A1373" s="45"/>
      <c r="B1373" s="46" t="s">
        <v>5537</v>
      </c>
      <c r="C1373" s="46" t="s">
        <v>5538</v>
      </c>
      <c r="D1373" s="47" t="s">
        <v>3014</v>
      </c>
      <c r="E1373" s="48">
        <v>30.41</v>
      </c>
      <c r="F1373" s="48">
        <f t="shared" si="21"/>
        <v>25.45</v>
      </c>
    </row>
    <row r="1374" spans="1:6">
      <c r="A1374" s="45"/>
      <c r="B1374" s="46" t="s">
        <v>5539</v>
      </c>
      <c r="C1374" s="46" t="s">
        <v>5540</v>
      </c>
      <c r="D1374" s="47" t="s">
        <v>3014</v>
      </c>
      <c r="E1374" s="48">
        <v>44.73</v>
      </c>
      <c r="F1374" s="48">
        <f t="shared" si="21"/>
        <v>37.43</v>
      </c>
    </row>
    <row r="1375" spans="1:6">
      <c r="A1375" s="45"/>
      <c r="B1375" s="46" t="s">
        <v>5541</v>
      </c>
      <c r="C1375" s="46" t="s">
        <v>5542</v>
      </c>
      <c r="D1375" s="47" t="s">
        <v>3014</v>
      </c>
      <c r="E1375" s="48">
        <v>64.98</v>
      </c>
      <c r="F1375" s="48">
        <f t="shared" si="21"/>
        <v>54.38</v>
      </c>
    </row>
    <row r="1376" spans="1:6">
      <c r="A1376" s="45"/>
      <c r="B1376" s="46" t="s">
        <v>5543</v>
      </c>
      <c r="C1376" s="46" t="s">
        <v>5544</v>
      </c>
      <c r="D1376" s="47" t="s">
        <v>3014</v>
      </c>
      <c r="E1376" s="48">
        <v>86.98</v>
      </c>
      <c r="F1376" s="48">
        <f t="shared" si="21"/>
        <v>72.790000000000006</v>
      </c>
    </row>
    <row r="1377" spans="1:6">
      <c r="A1377" s="45"/>
      <c r="B1377" s="46" t="s">
        <v>5545</v>
      </c>
      <c r="C1377" s="46" t="s">
        <v>5546</v>
      </c>
      <c r="D1377" s="47" t="s">
        <v>3014</v>
      </c>
      <c r="E1377" s="48">
        <v>121.64</v>
      </c>
      <c r="F1377" s="48">
        <f t="shared" si="21"/>
        <v>101.79</v>
      </c>
    </row>
    <row r="1378" spans="1:6">
      <c r="A1378" s="45"/>
      <c r="B1378" s="46" t="s">
        <v>5547</v>
      </c>
      <c r="C1378" s="46" t="s">
        <v>5548</v>
      </c>
      <c r="D1378" s="47" t="s">
        <v>3014</v>
      </c>
      <c r="E1378" s="48">
        <v>150.58000000000001</v>
      </c>
      <c r="F1378" s="48">
        <f t="shared" si="21"/>
        <v>126.01</v>
      </c>
    </row>
    <row r="1379" spans="1:6">
      <c r="A1379" s="45"/>
      <c r="B1379" s="46" t="s">
        <v>5549</v>
      </c>
      <c r="C1379" s="46" t="s">
        <v>5550</v>
      </c>
      <c r="D1379" s="47" t="s">
        <v>3014</v>
      </c>
      <c r="E1379" s="48">
        <v>182.44</v>
      </c>
      <c r="F1379" s="48">
        <f t="shared" si="21"/>
        <v>152.66999999999999</v>
      </c>
    </row>
    <row r="1380" spans="1:6">
      <c r="A1380" s="45"/>
      <c r="B1380" s="46" t="s">
        <v>5551</v>
      </c>
      <c r="C1380" s="46" t="s">
        <v>5552</v>
      </c>
      <c r="D1380" s="47" t="s">
        <v>3014</v>
      </c>
      <c r="E1380" s="48">
        <v>224.61</v>
      </c>
      <c r="F1380" s="48">
        <f t="shared" si="21"/>
        <v>187.96</v>
      </c>
    </row>
    <row r="1381" spans="1:6">
      <c r="A1381" s="45"/>
      <c r="B1381" s="46" t="s">
        <v>5553</v>
      </c>
      <c r="C1381" s="46" t="s">
        <v>5554</v>
      </c>
      <c r="D1381" s="47" t="s">
        <v>3014</v>
      </c>
      <c r="E1381" s="48">
        <v>280.77999999999997</v>
      </c>
      <c r="F1381" s="48">
        <f t="shared" si="21"/>
        <v>234.96</v>
      </c>
    </row>
    <row r="1382" spans="1:6">
      <c r="A1382" s="45"/>
      <c r="B1382" s="46" t="s">
        <v>5555</v>
      </c>
      <c r="C1382" s="46" t="s">
        <v>5556</v>
      </c>
      <c r="D1382" s="47" t="s">
        <v>3014</v>
      </c>
      <c r="E1382" s="48">
        <v>412.67</v>
      </c>
      <c r="F1382" s="48">
        <f t="shared" si="21"/>
        <v>345.33</v>
      </c>
    </row>
    <row r="1383" spans="1:6">
      <c r="A1383" s="45"/>
      <c r="B1383" s="46" t="s">
        <v>5557</v>
      </c>
      <c r="C1383" s="46" t="s">
        <v>5558</v>
      </c>
      <c r="D1383" s="47" t="s">
        <v>3014</v>
      </c>
      <c r="E1383" s="48">
        <v>11.33</v>
      </c>
      <c r="F1383" s="48">
        <f t="shared" si="21"/>
        <v>9.48</v>
      </c>
    </row>
    <row r="1384" spans="1:6">
      <c r="A1384" s="45"/>
      <c r="B1384" s="46" t="s">
        <v>5559</v>
      </c>
      <c r="C1384" s="46" t="s">
        <v>5560</v>
      </c>
      <c r="D1384" s="47" t="s">
        <v>3014</v>
      </c>
      <c r="E1384" s="48">
        <v>6.39</v>
      </c>
      <c r="F1384" s="48">
        <f t="shared" si="21"/>
        <v>5.35</v>
      </c>
    </row>
    <row r="1385" spans="1:6">
      <c r="A1385" s="45"/>
      <c r="B1385" s="46" t="s">
        <v>5561</v>
      </c>
      <c r="C1385" s="46" t="s">
        <v>5562</v>
      </c>
      <c r="D1385" s="47" t="s">
        <v>3014</v>
      </c>
      <c r="E1385" s="48">
        <v>9.64</v>
      </c>
      <c r="F1385" s="48">
        <f t="shared" si="21"/>
        <v>8.07</v>
      </c>
    </row>
    <row r="1386" spans="1:6">
      <c r="A1386" s="45"/>
      <c r="B1386" s="46" t="s">
        <v>5563</v>
      </c>
      <c r="C1386" s="46" t="s">
        <v>5564</v>
      </c>
      <c r="D1386" s="47" t="s">
        <v>3014</v>
      </c>
      <c r="E1386" s="48">
        <v>15.13</v>
      </c>
      <c r="F1386" s="48">
        <f t="shared" si="21"/>
        <v>12.66</v>
      </c>
    </row>
    <row r="1387" spans="1:6">
      <c r="A1387" s="45"/>
      <c r="B1387" s="46" t="s">
        <v>5565</v>
      </c>
      <c r="C1387" s="46" t="s">
        <v>5566</v>
      </c>
      <c r="D1387" s="47" t="s">
        <v>3014</v>
      </c>
      <c r="E1387" s="48">
        <v>26.28</v>
      </c>
      <c r="F1387" s="48">
        <f t="shared" si="21"/>
        <v>21.99</v>
      </c>
    </row>
    <row r="1388" spans="1:6">
      <c r="A1388" s="45"/>
      <c r="B1388" s="46" t="s">
        <v>5567</v>
      </c>
      <c r="C1388" s="46" t="s">
        <v>5568</v>
      </c>
      <c r="D1388" s="47" t="s">
        <v>3014</v>
      </c>
      <c r="E1388" s="48">
        <v>40.39</v>
      </c>
      <c r="F1388" s="48">
        <f t="shared" si="21"/>
        <v>33.799999999999997</v>
      </c>
    </row>
    <row r="1389" spans="1:6">
      <c r="A1389" s="45"/>
      <c r="B1389" s="46" t="s">
        <v>5569</v>
      </c>
      <c r="C1389" s="46" t="s">
        <v>5570</v>
      </c>
      <c r="D1389" s="47" t="s">
        <v>3014</v>
      </c>
      <c r="E1389" s="48">
        <v>58.95</v>
      </c>
      <c r="F1389" s="48">
        <f t="shared" si="21"/>
        <v>49.33</v>
      </c>
    </row>
    <row r="1390" spans="1:6">
      <c r="A1390" s="45"/>
      <c r="B1390" s="46" t="s">
        <v>5571</v>
      </c>
      <c r="C1390" s="46" t="s">
        <v>5572</v>
      </c>
      <c r="D1390" s="47" t="s">
        <v>3014</v>
      </c>
      <c r="E1390" s="48">
        <v>74.260000000000005</v>
      </c>
      <c r="F1390" s="48">
        <f t="shared" si="21"/>
        <v>62.14</v>
      </c>
    </row>
    <row r="1391" spans="1:6">
      <c r="A1391" s="45"/>
      <c r="B1391" s="46" t="s">
        <v>5573</v>
      </c>
      <c r="C1391" s="46" t="s">
        <v>5574</v>
      </c>
      <c r="D1391" s="47" t="s">
        <v>3014</v>
      </c>
      <c r="E1391" s="48">
        <v>101.96</v>
      </c>
      <c r="F1391" s="48">
        <f t="shared" si="21"/>
        <v>85.32</v>
      </c>
    </row>
    <row r="1392" spans="1:6">
      <c r="A1392" s="45"/>
      <c r="B1392" s="46" t="s">
        <v>5575</v>
      </c>
      <c r="C1392" s="46" t="s">
        <v>5576</v>
      </c>
      <c r="D1392" s="47" t="s">
        <v>3014</v>
      </c>
      <c r="E1392" s="48">
        <v>130.75</v>
      </c>
      <c r="F1392" s="48">
        <f t="shared" si="21"/>
        <v>109.41</v>
      </c>
    </row>
    <row r="1393" spans="1:6">
      <c r="A1393" s="45"/>
      <c r="B1393" s="46" t="s">
        <v>5577</v>
      </c>
      <c r="C1393" s="46" t="s">
        <v>5578</v>
      </c>
      <c r="D1393" s="47" t="s">
        <v>3014</v>
      </c>
      <c r="E1393" s="48">
        <v>163.88</v>
      </c>
      <c r="F1393" s="48">
        <f t="shared" si="21"/>
        <v>137.13999999999999</v>
      </c>
    </row>
    <row r="1394" spans="1:6">
      <c r="A1394" s="45"/>
      <c r="B1394" s="46" t="s">
        <v>5579</v>
      </c>
      <c r="C1394" s="46" t="s">
        <v>5580</v>
      </c>
      <c r="D1394" s="47" t="s">
        <v>3014</v>
      </c>
      <c r="E1394" s="48">
        <v>196.52</v>
      </c>
      <c r="F1394" s="48">
        <f t="shared" si="21"/>
        <v>164.45</v>
      </c>
    </row>
    <row r="1395" spans="1:6">
      <c r="A1395" s="45"/>
      <c r="B1395" s="46" t="s">
        <v>5581</v>
      </c>
      <c r="C1395" s="46" t="s">
        <v>5582</v>
      </c>
      <c r="D1395" s="47" t="s">
        <v>3014</v>
      </c>
      <c r="E1395" s="48">
        <v>229.43</v>
      </c>
      <c r="F1395" s="48">
        <f t="shared" si="21"/>
        <v>191.99</v>
      </c>
    </row>
    <row r="1396" spans="1:6">
      <c r="A1396" s="45"/>
      <c r="B1396" s="46" t="s">
        <v>5583</v>
      </c>
      <c r="C1396" s="46" t="s">
        <v>5584</v>
      </c>
      <c r="D1396" s="47" t="s">
        <v>3014</v>
      </c>
      <c r="E1396" s="48">
        <v>280.83</v>
      </c>
      <c r="F1396" s="48">
        <f t="shared" si="21"/>
        <v>235</v>
      </c>
    </row>
    <row r="1397" spans="1:6">
      <c r="A1397" s="45"/>
      <c r="B1397" s="46" t="s">
        <v>5585</v>
      </c>
      <c r="C1397" s="46" t="s">
        <v>5586</v>
      </c>
      <c r="D1397" s="47" t="s">
        <v>3014</v>
      </c>
      <c r="E1397" s="48">
        <v>363.01</v>
      </c>
      <c r="F1397" s="48">
        <f t="shared" si="21"/>
        <v>303.77</v>
      </c>
    </row>
    <row r="1398" spans="1:6">
      <c r="A1398" s="45"/>
      <c r="B1398" s="46" t="s">
        <v>5587</v>
      </c>
      <c r="C1398" s="46" t="s">
        <v>5588</v>
      </c>
      <c r="D1398" s="47" t="s">
        <v>3014</v>
      </c>
      <c r="E1398" s="48">
        <v>28.41</v>
      </c>
      <c r="F1398" s="48">
        <f t="shared" si="21"/>
        <v>23.77</v>
      </c>
    </row>
    <row r="1399" spans="1:6">
      <c r="A1399" s="45"/>
      <c r="B1399" s="46" t="s">
        <v>5589</v>
      </c>
      <c r="C1399" s="46" t="s">
        <v>5590</v>
      </c>
      <c r="D1399" s="47" t="s">
        <v>3014</v>
      </c>
      <c r="E1399" s="48">
        <v>35.39</v>
      </c>
      <c r="F1399" s="48">
        <f t="shared" si="21"/>
        <v>29.62</v>
      </c>
    </row>
    <row r="1400" spans="1:6">
      <c r="A1400" s="45"/>
      <c r="B1400" s="46" t="s">
        <v>5591</v>
      </c>
      <c r="C1400" s="46" t="s">
        <v>5592</v>
      </c>
      <c r="D1400" s="47" t="s">
        <v>3014</v>
      </c>
      <c r="E1400" s="48">
        <v>45.12</v>
      </c>
      <c r="F1400" s="48">
        <f t="shared" si="21"/>
        <v>37.76</v>
      </c>
    </row>
    <row r="1401" spans="1:6">
      <c r="A1401" s="45"/>
      <c r="B1401" s="46" t="s">
        <v>5593</v>
      </c>
      <c r="C1401" s="46" t="s">
        <v>5594</v>
      </c>
      <c r="D1401" s="47" t="s">
        <v>3014</v>
      </c>
      <c r="E1401" s="48">
        <v>50.29</v>
      </c>
      <c r="F1401" s="48">
        <f t="shared" si="21"/>
        <v>42.08</v>
      </c>
    </row>
    <row r="1402" spans="1:6">
      <c r="A1402" s="45"/>
      <c r="B1402" s="46" t="s">
        <v>5595</v>
      </c>
      <c r="C1402" s="46" t="s">
        <v>5596</v>
      </c>
      <c r="D1402" s="47" t="s">
        <v>3014</v>
      </c>
      <c r="E1402" s="48">
        <v>59.65</v>
      </c>
      <c r="F1402" s="48">
        <f t="shared" si="21"/>
        <v>49.92</v>
      </c>
    </row>
    <row r="1403" spans="1:6">
      <c r="A1403" s="45"/>
      <c r="B1403" s="46" t="s">
        <v>5597</v>
      </c>
      <c r="C1403" s="46" t="s">
        <v>5598</v>
      </c>
      <c r="D1403" s="47" t="s">
        <v>3014</v>
      </c>
      <c r="E1403" s="48">
        <v>80.489999999999995</v>
      </c>
      <c r="F1403" s="48">
        <f t="shared" si="21"/>
        <v>67.36</v>
      </c>
    </row>
    <row r="1404" spans="1:6">
      <c r="A1404" s="45"/>
      <c r="B1404" s="46" t="s">
        <v>5599</v>
      </c>
      <c r="C1404" s="46" t="s">
        <v>5600</v>
      </c>
      <c r="D1404" s="47" t="s">
        <v>3014</v>
      </c>
      <c r="E1404" s="48">
        <v>95.92</v>
      </c>
      <c r="F1404" s="48">
        <f t="shared" si="21"/>
        <v>80.27</v>
      </c>
    </row>
    <row r="1405" spans="1:6">
      <c r="A1405" s="45"/>
      <c r="B1405" s="46" t="s">
        <v>5601</v>
      </c>
      <c r="C1405" s="46" t="s">
        <v>5602</v>
      </c>
      <c r="D1405" s="47" t="s">
        <v>3014</v>
      </c>
      <c r="E1405" s="48">
        <v>130.66999999999999</v>
      </c>
      <c r="F1405" s="48">
        <f t="shared" si="21"/>
        <v>109.35</v>
      </c>
    </row>
    <row r="1406" spans="1:6">
      <c r="A1406" s="45"/>
      <c r="B1406" s="46" t="s">
        <v>5603</v>
      </c>
      <c r="C1406" s="46" t="s">
        <v>5604</v>
      </c>
      <c r="D1406" s="47" t="s">
        <v>3014</v>
      </c>
      <c r="E1406" s="48">
        <v>23.14</v>
      </c>
      <c r="F1406" s="48">
        <f t="shared" si="21"/>
        <v>19.36</v>
      </c>
    </row>
    <row r="1407" spans="1:6">
      <c r="A1407" s="45"/>
      <c r="B1407" s="46" t="s">
        <v>5605</v>
      </c>
      <c r="C1407" s="46" t="s">
        <v>5606</v>
      </c>
      <c r="D1407" s="47" t="s">
        <v>3014</v>
      </c>
      <c r="E1407" s="48">
        <v>28.36</v>
      </c>
      <c r="F1407" s="48">
        <f t="shared" si="21"/>
        <v>23.73</v>
      </c>
    </row>
    <row r="1408" spans="1:6">
      <c r="A1408" s="45"/>
      <c r="B1408" s="46" t="s">
        <v>5607</v>
      </c>
      <c r="C1408" s="46" t="s">
        <v>4752</v>
      </c>
      <c r="D1408" s="47" t="s">
        <v>3014</v>
      </c>
      <c r="E1408" s="48">
        <v>19.64</v>
      </c>
      <c r="F1408" s="48">
        <f t="shared" si="21"/>
        <v>16.440000000000001</v>
      </c>
    </row>
    <row r="1409" spans="1:6">
      <c r="A1409" s="45"/>
      <c r="B1409" s="46" t="s">
        <v>5608</v>
      </c>
      <c r="C1409" s="46" t="s">
        <v>5609</v>
      </c>
      <c r="D1409" s="47" t="s">
        <v>2966</v>
      </c>
      <c r="E1409" s="48">
        <v>636.38</v>
      </c>
      <c r="F1409" s="48">
        <f t="shared" si="21"/>
        <v>532.54</v>
      </c>
    </row>
    <row r="1410" spans="1:6">
      <c r="A1410" s="45"/>
      <c r="B1410" s="46" t="s">
        <v>5610</v>
      </c>
      <c r="C1410" s="46" t="s">
        <v>5611</v>
      </c>
      <c r="D1410" s="47" t="s">
        <v>2926</v>
      </c>
      <c r="E1410" s="48">
        <v>1890.91</v>
      </c>
      <c r="F1410" s="48">
        <f t="shared" si="21"/>
        <v>1582.35</v>
      </c>
    </row>
    <row r="1411" spans="1:6">
      <c r="A1411" s="45"/>
      <c r="B1411" s="46" t="s">
        <v>5612</v>
      </c>
      <c r="C1411" s="46" t="s">
        <v>5613</v>
      </c>
      <c r="D1411" s="47" t="s">
        <v>2929</v>
      </c>
      <c r="E1411" s="48">
        <v>116.1</v>
      </c>
      <c r="F1411" s="48">
        <f t="shared" si="21"/>
        <v>97.15</v>
      </c>
    </row>
    <row r="1412" spans="1:6">
      <c r="A1412" s="45"/>
      <c r="B1412" s="46" t="s">
        <v>5614</v>
      </c>
      <c r="C1412" s="46" t="s">
        <v>5615</v>
      </c>
      <c r="D1412" s="47" t="s">
        <v>2929</v>
      </c>
      <c r="E1412" s="48">
        <v>148.46</v>
      </c>
      <c r="F1412" s="48">
        <f t="shared" si="21"/>
        <v>124.23</v>
      </c>
    </row>
    <row r="1413" spans="1:6">
      <c r="A1413" s="45"/>
      <c r="B1413" s="46" t="s">
        <v>5616</v>
      </c>
      <c r="C1413" s="46" t="s">
        <v>5617</v>
      </c>
      <c r="D1413" s="47" t="s">
        <v>2929</v>
      </c>
      <c r="E1413" s="48">
        <v>593.79999999999995</v>
      </c>
      <c r="F1413" s="48">
        <f t="shared" si="21"/>
        <v>496.9</v>
      </c>
    </row>
    <row r="1414" spans="1:6">
      <c r="A1414" s="45"/>
      <c r="B1414" s="46" t="s">
        <v>5618</v>
      </c>
      <c r="C1414" s="46" t="s">
        <v>5619</v>
      </c>
      <c r="D1414" s="47" t="s">
        <v>2929</v>
      </c>
      <c r="E1414" s="48">
        <v>1548.59</v>
      </c>
      <c r="F1414" s="48">
        <f t="shared" si="21"/>
        <v>1295.8900000000001</v>
      </c>
    </row>
    <row r="1415" spans="1:6">
      <c r="A1415" s="45"/>
      <c r="B1415" s="46" t="s">
        <v>5620</v>
      </c>
      <c r="C1415" s="46" t="s">
        <v>5621</v>
      </c>
      <c r="D1415" s="47" t="s">
        <v>2929</v>
      </c>
      <c r="E1415" s="48">
        <v>2147.37</v>
      </c>
      <c r="F1415" s="48">
        <f t="shared" si="21"/>
        <v>1796.96</v>
      </c>
    </row>
    <row r="1416" spans="1:6">
      <c r="A1416" s="45"/>
      <c r="B1416" s="46" t="s">
        <v>5622</v>
      </c>
      <c r="C1416" s="46" t="s">
        <v>5623</v>
      </c>
      <c r="D1416" s="47" t="s">
        <v>2929</v>
      </c>
      <c r="E1416" s="48">
        <v>4548.9399999999996</v>
      </c>
      <c r="F1416" s="48">
        <f t="shared" ref="F1416:F1479" si="22">ROUND((E1416*100)/119.5,2)</f>
        <v>3806.64</v>
      </c>
    </row>
    <row r="1417" spans="1:6">
      <c r="A1417" s="45"/>
      <c r="B1417" s="46" t="s">
        <v>5624</v>
      </c>
      <c r="C1417" s="46" t="s">
        <v>5625</v>
      </c>
      <c r="D1417" s="47" t="s">
        <v>2929</v>
      </c>
      <c r="E1417" s="48">
        <v>520.85</v>
      </c>
      <c r="F1417" s="48">
        <f t="shared" si="22"/>
        <v>435.86</v>
      </c>
    </row>
    <row r="1418" spans="1:6">
      <c r="A1418" s="45"/>
      <c r="B1418" s="46" t="s">
        <v>5626</v>
      </c>
      <c r="C1418" s="46" t="s">
        <v>5627</v>
      </c>
      <c r="D1418" s="47" t="s">
        <v>2929</v>
      </c>
      <c r="E1418" s="48">
        <v>3337.34</v>
      </c>
      <c r="F1418" s="48">
        <f t="shared" si="22"/>
        <v>2792.75</v>
      </c>
    </row>
    <row r="1419" spans="1:6">
      <c r="A1419" s="45"/>
      <c r="B1419" s="46" t="s">
        <v>5628</v>
      </c>
      <c r="C1419" s="46" t="s">
        <v>5629</v>
      </c>
      <c r="D1419" s="47" t="s">
        <v>2929</v>
      </c>
      <c r="E1419" s="48">
        <v>607.98</v>
      </c>
      <c r="F1419" s="48">
        <f t="shared" si="22"/>
        <v>508.77</v>
      </c>
    </row>
    <row r="1420" spans="1:6">
      <c r="A1420" s="45"/>
      <c r="B1420" s="46" t="s">
        <v>5630</v>
      </c>
      <c r="C1420" s="46" t="s">
        <v>5631</v>
      </c>
      <c r="D1420" s="47" t="s">
        <v>2929</v>
      </c>
      <c r="E1420" s="48">
        <v>641.62</v>
      </c>
      <c r="F1420" s="48">
        <f t="shared" si="22"/>
        <v>536.91999999999996</v>
      </c>
    </row>
    <row r="1421" spans="1:6">
      <c r="A1421" s="45"/>
      <c r="B1421" s="46" t="s">
        <v>5632</v>
      </c>
      <c r="C1421" s="46" t="s">
        <v>5633</v>
      </c>
      <c r="D1421" s="47" t="s">
        <v>2929</v>
      </c>
      <c r="E1421" s="48">
        <v>647.04</v>
      </c>
      <c r="F1421" s="48">
        <f t="shared" si="22"/>
        <v>541.46</v>
      </c>
    </row>
    <row r="1422" spans="1:6">
      <c r="A1422" s="45"/>
      <c r="B1422" s="46" t="s">
        <v>5634</v>
      </c>
      <c r="C1422" s="46" t="s">
        <v>5635</v>
      </c>
      <c r="D1422" s="47" t="s">
        <v>2929</v>
      </c>
      <c r="E1422" s="48">
        <v>645.98</v>
      </c>
      <c r="F1422" s="48">
        <f t="shared" si="22"/>
        <v>540.57000000000005</v>
      </c>
    </row>
    <row r="1423" spans="1:6">
      <c r="A1423" s="45"/>
      <c r="B1423" s="46" t="s">
        <v>5636</v>
      </c>
      <c r="C1423" s="46" t="s">
        <v>5637</v>
      </c>
      <c r="D1423" s="47" t="s">
        <v>3014</v>
      </c>
      <c r="E1423" s="48">
        <v>16.27</v>
      </c>
      <c r="F1423" s="48">
        <f t="shared" si="22"/>
        <v>13.62</v>
      </c>
    </row>
    <row r="1424" spans="1:6">
      <c r="A1424" s="45"/>
      <c r="B1424" s="46" t="s">
        <v>5638</v>
      </c>
      <c r="C1424" s="46" t="s">
        <v>5639</v>
      </c>
      <c r="D1424" s="47" t="s">
        <v>3014</v>
      </c>
      <c r="E1424" s="48">
        <v>22.15</v>
      </c>
      <c r="F1424" s="48">
        <f t="shared" si="22"/>
        <v>18.54</v>
      </c>
    </row>
    <row r="1425" spans="1:6">
      <c r="A1425" s="45"/>
      <c r="B1425" s="46" t="s">
        <v>5640</v>
      </c>
      <c r="C1425" s="46" t="s">
        <v>5641</v>
      </c>
      <c r="D1425" s="47" t="s">
        <v>3014</v>
      </c>
      <c r="E1425" s="48">
        <v>40.840000000000003</v>
      </c>
      <c r="F1425" s="48">
        <f t="shared" si="22"/>
        <v>34.18</v>
      </c>
    </row>
    <row r="1426" spans="1:6">
      <c r="A1426" s="45"/>
      <c r="B1426" s="46" t="s">
        <v>5642</v>
      </c>
      <c r="C1426" s="46" t="s">
        <v>5643</v>
      </c>
      <c r="D1426" s="47" t="s">
        <v>3014</v>
      </c>
      <c r="E1426" s="48">
        <v>53.53</v>
      </c>
      <c r="F1426" s="48">
        <f t="shared" si="22"/>
        <v>44.79</v>
      </c>
    </row>
    <row r="1427" spans="1:6">
      <c r="A1427" s="45"/>
      <c r="B1427" s="46" t="s">
        <v>5644</v>
      </c>
      <c r="C1427" s="46" t="s">
        <v>5645</v>
      </c>
      <c r="D1427" s="47" t="s">
        <v>3014</v>
      </c>
      <c r="E1427" s="48">
        <v>78.099999999999994</v>
      </c>
      <c r="F1427" s="48">
        <f t="shared" si="22"/>
        <v>65.36</v>
      </c>
    </row>
    <row r="1428" spans="1:6">
      <c r="A1428" s="45"/>
      <c r="B1428" s="46" t="s">
        <v>5646</v>
      </c>
      <c r="C1428" s="46" t="s">
        <v>5647</v>
      </c>
      <c r="D1428" s="47" t="s">
        <v>3014</v>
      </c>
      <c r="E1428" s="48">
        <v>280.86</v>
      </c>
      <c r="F1428" s="48">
        <f t="shared" si="22"/>
        <v>235.03</v>
      </c>
    </row>
    <row r="1429" spans="1:6">
      <c r="A1429" s="45"/>
      <c r="B1429" s="46" t="s">
        <v>5648</v>
      </c>
      <c r="C1429" s="46" t="s">
        <v>5649</v>
      </c>
      <c r="D1429" s="47" t="s">
        <v>3014</v>
      </c>
      <c r="E1429" s="48">
        <v>429.26</v>
      </c>
      <c r="F1429" s="48">
        <f t="shared" si="22"/>
        <v>359.21</v>
      </c>
    </row>
    <row r="1430" spans="1:6">
      <c r="A1430" s="45"/>
      <c r="B1430" s="46" t="s">
        <v>5650</v>
      </c>
      <c r="C1430" s="46" t="s">
        <v>5651</v>
      </c>
      <c r="D1430" s="47" t="s">
        <v>3014</v>
      </c>
      <c r="E1430" s="48">
        <v>633.79</v>
      </c>
      <c r="F1430" s="48">
        <f t="shared" si="22"/>
        <v>530.37</v>
      </c>
    </row>
    <row r="1431" spans="1:6">
      <c r="A1431" s="45"/>
      <c r="B1431" s="46" t="s">
        <v>5652</v>
      </c>
      <c r="C1431" s="46" t="s">
        <v>5653</v>
      </c>
      <c r="D1431" s="47" t="s">
        <v>3014</v>
      </c>
      <c r="E1431" s="48">
        <v>356.87</v>
      </c>
      <c r="F1431" s="48">
        <f t="shared" si="22"/>
        <v>298.64</v>
      </c>
    </row>
    <row r="1432" spans="1:6">
      <c r="A1432" s="45"/>
      <c r="B1432" s="46" t="s">
        <v>5654</v>
      </c>
      <c r="C1432" s="46" t="s">
        <v>5655</v>
      </c>
      <c r="D1432" s="47" t="s">
        <v>2926</v>
      </c>
      <c r="E1432" s="48">
        <v>352.11</v>
      </c>
      <c r="F1432" s="48">
        <f t="shared" si="22"/>
        <v>294.64999999999998</v>
      </c>
    </row>
    <row r="1433" spans="1:6">
      <c r="A1433" s="45"/>
      <c r="B1433" s="46" t="s">
        <v>5656</v>
      </c>
      <c r="C1433" s="46" t="s">
        <v>5657</v>
      </c>
      <c r="D1433" s="47" t="s">
        <v>3014</v>
      </c>
      <c r="E1433" s="48">
        <v>35.39</v>
      </c>
      <c r="F1433" s="48">
        <f t="shared" si="22"/>
        <v>29.62</v>
      </c>
    </row>
    <row r="1434" spans="1:6">
      <c r="A1434" s="45"/>
      <c r="B1434" s="46" t="s">
        <v>5658</v>
      </c>
      <c r="C1434" s="46" t="s">
        <v>5659</v>
      </c>
      <c r="D1434" s="47" t="s">
        <v>3014</v>
      </c>
      <c r="E1434" s="48">
        <v>8.98</v>
      </c>
      <c r="F1434" s="48">
        <f t="shared" si="22"/>
        <v>7.51</v>
      </c>
    </row>
    <row r="1435" spans="1:6">
      <c r="A1435" s="45"/>
      <c r="B1435" s="46" t="s">
        <v>5660</v>
      </c>
      <c r="C1435" s="46" t="s">
        <v>5661</v>
      </c>
      <c r="D1435" s="47" t="s">
        <v>3014</v>
      </c>
      <c r="E1435" s="48">
        <v>12.03</v>
      </c>
      <c r="F1435" s="48">
        <f t="shared" si="22"/>
        <v>10.07</v>
      </c>
    </row>
    <row r="1436" spans="1:6">
      <c r="A1436" s="45"/>
      <c r="B1436" s="46" t="s">
        <v>5662</v>
      </c>
      <c r="C1436" s="46" t="s">
        <v>5663</v>
      </c>
      <c r="D1436" s="47" t="s">
        <v>3014</v>
      </c>
      <c r="E1436" s="48">
        <v>19.73</v>
      </c>
      <c r="F1436" s="48">
        <f t="shared" si="22"/>
        <v>16.510000000000002</v>
      </c>
    </row>
    <row r="1437" spans="1:6">
      <c r="A1437" s="45"/>
      <c r="B1437" s="46" t="s">
        <v>5664</v>
      </c>
      <c r="C1437" s="46" t="s">
        <v>5665</v>
      </c>
      <c r="D1437" s="47" t="s">
        <v>3014</v>
      </c>
      <c r="E1437" s="48">
        <v>30.91</v>
      </c>
      <c r="F1437" s="48">
        <f t="shared" si="22"/>
        <v>25.87</v>
      </c>
    </row>
    <row r="1438" spans="1:6">
      <c r="A1438" s="45"/>
      <c r="B1438" s="46" t="s">
        <v>5666</v>
      </c>
      <c r="C1438" s="46" t="s">
        <v>5667</v>
      </c>
      <c r="D1438" s="47" t="s">
        <v>3014</v>
      </c>
      <c r="E1438" s="48">
        <v>44.37</v>
      </c>
      <c r="F1438" s="48">
        <f t="shared" si="22"/>
        <v>37.130000000000003</v>
      </c>
    </row>
    <row r="1439" spans="1:6">
      <c r="A1439" s="45"/>
      <c r="B1439" s="46" t="s">
        <v>5668</v>
      </c>
      <c r="C1439" s="46" t="s">
        <v>5669</v>
      </c>
      <c r="D1439" s="47" t="s">
        <v>3014</v>
      </c>
      <c r="E1439" s="48">
        <v>64.72</v>
      </c>
      <c r="F1439" s="48">
        <f t="shared" si="22"/>
        <v>54.16</v>
      </c>
    </row>
    <row r="1440" spans="1:6">
      <c r="A1440" s="45"/>
      <c r="B1440" s="46" t="s">
        <v>5670</v>
      </c>
      <c r="C1440" s="46" t="s">
        <v>5671</v>
      </c>
      <c r="D1440" s="47" t="s">
        <v>3014</v>
      </c>
      <c r="E1440" s="48">
        <v>87.04</v>
      </c>
      <c r="F1440" s="48">
        <f t="shared" si="22"/>
        <v>72.84</v>
      </c>
    </row>
    <row r="1441" spans="1:6">
      <c r="A1441" s="45"/>
      <c r="B1441" s="46" t="s">
        <v>5672</v>
      </c>
      <c r="C1441" s="46" t="s">
        <v>5673</v>
      </c>
      <c r="D1441" s="47" t="s">
        <v>3014</v>
      </c>
      <c r="E1441" s="48">
        <v>136.41</v>
      </c>
      <c r="F1441" s="48">
        <f t="shared" si="22"/>
        <v>114.15</v>
      </c>
    </row>
    <row r="1442" spans="1:6">
      <c r="A1442" s="45"/>
      <c r="B1442" s="46" t="s">
        <v>5674</v>
      </c>
      <c r="C1442" s="46" t="s">
        <v>5675</v>
      </c>
      <c r="D1442" s="47" t="s">
        <v>3014</v>
      </c>
      <c r="E1442" s="48">
        <v>164.53</v>
      </c>
      <c r="F1442" s="48">
        <f t="shared" si="22"/>
        <v>137.68</v>
      </c>
    </row>
    <row r="1443" spans="1:6">
      <c r="A1443" s="45"/>
      <c r="B1443" s="46" t="s">
        <v>5676</v>
      </c>
      <c r="C1443" s="46" t="s">
        <v>5677</v>
      </c>
      <c r="D1443" s="47" t="s">
        <v>2929</v>
      </c>
      <c r="E1443" s="48">
        <v>424.5</v>
      </c>
      <c r="F1443" s="48">
        <f t="shared" si="22"/>
        <v>355.23</v>
      </c>
    </row>
    <row r="1444" spans="1:6">
      <c r="A1444" s="45"/>
      <c r="B1444" s="46" t="s">
        <v>5678</v>
      </c>
      <c r="C1444" s="46" t="s">
        <v>5679</v>
      </c>
      <c r="D1444" s="47" t="s">
        <v>2929</v>
      </c>
      <c r="E1444" s="48">
        <v>30.02</v>
      </c>
      <c r="F1444" s="48">
        <f t="shared" si="22"/>
        <v>25.12</v>
      </c>
    </row>
    <row r="1445" spans="1:6">
      <c r="A1445" s="45"/>
      <c r="B1445" s="46" t="s">
        <v>5680</v>
      </c>
      <c r="C1445" s="46" t="s">
        <v>5681</v>
      </c>
      <c r="D1445" s="47" t="s">
        <v>2929</v>
      </c>
      <c r="E1445" s="48">
        <v>22.02</v>
      </c>
      <c r="F1445" s="48">
        <f t="shared" si="22"/>
        <v>18.43</v>
      </c>
    </row>
    <row r="1446" spans="1:6">
      <c r="A1446" s="45"/>
      <c r="B1446" s="46" t="s">
        <v>5682</v>
      </c>
      <c r="C1446" s="46" t="s">
        <v>5512</v>
      </c>
      <c r="D1446" s="47" t="s">
        <v>2929</v>
      </c>
      <c r="E1446" s="48">
        <v>73.86</v>
      </c>
      <c r="F1446" s="48">
        <f t="shared" si="22"/>
        <v>61.81</v>
      </c>
    </row>
    <row r="1447" spans="1:6">
      <c r="A1447" s="45"/>
      <c r="B1447" s="46" t="s">
        <v>5683</v>
      </c>
      <c r="C1447" s="46" t="s">
        <v>5514</v>
      </c>
      <c r="D1447" s="47" t="s">
        <v>2929</v>
      </c>
      <c r="E1447" s="48">
        <v>107.85</v>
      </c>
      <c r="F1447" s="48">
        <f t="shared" si="22"/>
        <v>90.25</v>
      </c>
    </row>
    <row r="1448" spans="1:6">
      <c r="A1448" s="45"/>
      <c r="B1448" s="46" t="s">
        <v>5684</v>
      </c>
      <c r="C1448" s="46" t="s">
        <v>5685</v>
      </c>
      <c r="D1448" s="47" t="s">
        <v>2929</v>
      </c>
      <c r="E1448" s="48">
        <v>323.64999999999998</v>
      </c>
      <c r="F1448" s="48">
        <f t="shared" si="22"/>
        <v>270.83999999999997</v>
      </c>
    </row>
    <row r="1449" spans="1:6">
      <c r="A1449" s="45"/>
      <c r="B1449" s="46" t="s">
        <v>5686</v>
      </c>
      <c r="C1449" s="46" t="s">
        <v>5687</v>
      </c>
      <c r="D1449" s="47" t="s">
        <v>2929</v>
      </c>
      <c r="E1449" s="48">
        <v>41.28</v>
      </c>
      <c r="F1449" s="48">
        <f t="shared" si="22"/>
        <v>34.54</v>
      </c>
    </row>
    <row r="1450" spans="1:6">
      <c r="A1450" s="45"/>
      <c r="B1450" s="46" t="s">
        <v>5688</v>
      </c>
      <c r="C1450" s="46" t="s">
        <v>5689</v>
      </c>
      <c r="D1450" s="47" t="s">
        <v>2929</v>
      </c>
      <c r="E1450" s="48">
        <v>74.849999999999994</v>
      </c>
      <c r="F1450" s="48">
        <f t="shared" si="22"/>
        <v>62.64</v>
      </c>
    </row>
    <row r="1451" spans="1:6">
      <c r="A1451" s="45"/>
      <c r="B1451" s="46" t="s">
        <v>5690</v>
      </c>
      <c r="C1451" s="46" t="s">
        <v>5691</v>
      </c>
      <c r="D1451" s="47" t="s">
        <v>2966</v>
      </c>
      <c r="E1451" s="48">
        <v>636.38</v>
      </c>
      <c r="F1451" s="48">
        <f t="shared" si="22"/>
        <v>532.54</v>
      </c>
    </row>
    <row r="1452" spans="1:6">
      <c r="A1452" s="45"/>
      <c r="B1452" s="46" t="s">
        <v>5692</v>
      </c>
      <c r="C1452" s="46" t="s">
        <v>5693</v>
      </c>
      <c r="D1452" s="47" t="s">
        <v>3014</v>
      </c>
      <c r="E1452" s="48">
        <v>48.07</v>
      </c>
      <c r="F1452" s="48">
        <f t="shared" si="22"/>
        <v>40.229999999999997</v>
      </c>
    </row>
    <row r="1453" spans="1:6">
      <c r="A1453" s="45"/>
      <c r="B1453" s="46" t="s">
        <v>5694</v>
      </c>
      <c r="C1453" s="46" t="s">
        <v>5695</v>
      </c>
      <c r="D1453" s="47" t="s">
        <v>3014</v>
      </c>
      <c r="E1453" s="48">
        <v>58.47</v>
      </c>
      <c r="F1453" s="48">
        <f t="shared" si="22"/>
        <v>48.93</v>
      </c>
    </row>
    <row r="1454" spans="1:6">
      <c r="A1454" s="45"/>
      <c r="B1454" s="46" t="s">
        <v>5696</v>
      </c>
      <c r="C1454" s="46" t="s">
        <v>5697</v>
      </c>
      <c r="D1454" s="47" t="s">
        <v>3014</v>
      </c>
      <c r="E1454" s="48">
        <v>77.08</v>
      </c>
      <c r="F1454" s="48">
        <f t="shared" si="22"/>
        <v>64.5</v>
      </c>
    </row>
    <row r="1455" spans="1:6">
      <c r="A1455" s="45"/>
      <c r="B1455" s="46" t="s">
        <v>5698</v>
      </c>
      <c r="C1455" s="46" t="s">
        <v>5699</v>
      </c>
      <c r="D1455" s="47" t="s">
        <v>3014</v>
      </c>
      <c r="E1455" s="48">
        <v>88.23</v>
      </c>
      <c r="F1455" s="48">
        <f t="shared" si="22"/>
        <v>73.83</v>
      </c>
    </row>
    <row r="1456" spans="1:6">
      <c r="A1456" s="45"/>
      <c r="B1456" s="46" t="s">
        <v>5700</v>
      </c>
      <c r="C1456" s="46" t="s">
        <v>5701</v>
      </c>
      <c r="D1456" s="47" t="s">
        <v>3014</v>
      </c>
      <c r="E1456" s="48">
        <v>106.92</v>
      </c>
      <c r="F1456" s="48">
        <f t="shared" si="22"/>
        <v>89.47</v>
      </c>
    </row>
    <row r="1457" spans="1:6">
      <c r="A1457" s="45"/>
      <c r="B1457" s="46" t="s">
        <v>5702</v>
      </c>
      <c r="C1457" s="46" t="s">
        <v>5703</v>
      </c>
      <c r="D1457" s="47" t="s">
        <v>3014</v>
      </c>
      <c r="E1457" s="48">
        <v>148.84</v>
      </c>
      <c r="F1457" s="48">
        <f t="shared" si="22"/>
        <v>124.55</v>
      </c>
    </row>
    <row r="1458" spans="1:6">
      <c r="A1458" s="45"/>
      <c r="B1458" s="46" t="s">
        <v>5704</v>
      </c>
      <c r="C1458" s="46" t="s">
        <v>5705</v>
      </c>
      <c r="D1458" s="47" t="s">
        <v>3014</v>
      </c>
      <c r="E1458" s="48">
        <v>166.24</v>
      </c>
      <c r="F1458" s="48">
        <f t="shared" si="22"/>
        <v>139.11000000000001</v>
      </c>
    </row>
    <row r="1459" spans="1:6">
      <c r="A1459" s="45"/>
      <c r="B1459" s="46" t="s">
        <v>5706</v>
      </c>
      <c r="C1459" s="50" t="s">
        <v>5707</v>
      </c>
      <c r="D1459" s="47" t="s">
        <v>3014</v>
      </c>
      <c r="E1459" s="48">
        <v>27.54</v>
      </c>
      <c r="F1459" s="48">
        <f t="shared" si="22"/>
        <v>23.05</v>
      </c>
    </row>
    <row r="1460" spans="1:6">
      <c r="A1460" s="45"/>
      <c r="B1460" s="46" t="s">
        <v>5708</v>
      </c>
      <c r="C1460" s="46" t="s">
        <v>5588</v>
      </c>
      <c r="D1460" s="47" t="s">
        <v>3014</v>
      </c>
      <c r="E1460" s="48">
        <v>28.41</v>
      </c>
      <c r="F1460" s="48">
        <f t="shared" si="22"/>
        <v>23.77</v>
      </c>
    </row>
    <row r="1461" spans="1:6">
      <c r="A1461" s="45"/>
      <c r="B1461" s="46" t="s">
        <v>5709</v>
      </c>
      <c r="C1461" s="46" t="s">
        <v>5590</v>
      </c>
      <c r="D1461" s="47" t="s">
        <v>3014</v>
      </c>
      <c r="E1461" s="48">
        <v>35.39</v>
      </c>
      <c r="F1461" s="48">
        <f t="shared" si="22"/>
        <v>29.62</v>
      </c>
    </row>
    <row r="1462" spans="1:6">
      <c r="A1462" s="45"/>
      <c r="B1462" s="46" t="s">
        <v>5710</v>
      </c>
      <c r="C1462" s="46" t="s">
        <v>5592</v>
      </c>
      <c r="D1462" s="47" t="s">
        <v>3014</v>
      </c>
      <c r="E1462" s="48">
        <v>45.12</v>
      </c>
      <c r="F1462" s="48">
        <f t="shared" si="22"/>
        <v>37.76</v>
      </c>
    </row>
    <row r="1463" spans="1:6">
      <c r="A1463" s="45"/>
      <c r="B1463" s="46" t="s">
        <v>5711</v>
      </c>
      <c r="C1463" s="46" t="s">
        <v>5594</v>
      </c>
      <c r="D1463" s="47" t="s">
        <v>3014</v>
      </c>
      <c r="E1463" s="48">
        <v>50.29</v>
      </c>
      <c r="F1463" s="48">
        <f t="shared" si="22"/>
        <v>42.08</v>
      </c>
    </row>
    <row r="1464" spans="1:6">
      <c r="A1464" s="45"/>
      <c r="B1464" s="46" t="s">
        <v>5712</v>
      </c>
      <c r="C1464" s="46" t="s">
        <v>5596</v>
      </c>
      <c r="D1464" s="47" t="s">
        <v>3014</v>
      </c>
      <c r="E1464" s="48">
        <v>59.65</v>
      </c>
      <c r="F1464" s="48">
        <f t="shared" si="22"/>
        <v>49.92</v>
      </c>
    </row>
    <row r="1465" spans="1:6">
      <c r="A1465" s="45"/>
      <c r="B1465" s="46" t="s">
        <v>5713</v>
      </c>
      <c r="C1465" s="46" t="s">
        <v>5598</v>
      </c>
      <c r="D1465" s="47" t="s">
        <v>3014</v>
      </c>
      <c r="E1465" s="48">
        <v>80.489999999999995</v>
      </c>
      <c r="F1465" s="48">
        <f t="shared" si="22"/>
        <v>67.36</v>
      </c>
    </row>
    <row r="1466" spans="1:6">
      <c r="A1466" s="45"/>
      <c r="B1466" s="46" t="s">
        <v>5714</v>
      </c>
      <c r="C1466" s="46" t="s">
        <v>5600</v>
      </c>
      <c r="D1466" s="47" t="s">
        <v>3014</v>
      </c>
      <c r="E1466" s="48">
        <v>95.92</v>
      </c>
      <c r="F1466" s="48">
        <f t="shared" si="22"/>
        <v>80.27</v>
      </c>
    </row>
    <row r="1467" spans="1:6">
      <c r="A1467" s="45"/>
      <c r="B1467" s="46" t="s">
        <v>5715</v>
      </c>
      <c r="C1467" s="46" t="s">
        <v>5602</v>
      </c>
      <c r="D1467" s="47" t="s">
        <v>3014</v>
      </c>
      <c r="E1467" s="48">
        <v>130.66999999999999</v>
      </c>
      <c r="F1467" s="48">
        <f t="shared" si="22"/>
        <v>109.35</v>
      </c>
    </row>
    <row r="1468" spans="1:6">
      <c r="A1468" s="45"/>
      <c r="B1468" s="46" t="s">
        <v>5716</v>
      </c>
      <c r="C1468" s="50" t="s">
        <v>5717</v>
      </c>
      <c r="D1468" s="47" t="s">
        <v>3014</v>
      </c>
      <c r="E1468" s="48">
        <v>51.48</v>
      </c>
      <c r="F1468" s="48">
        <f t="shared" si="22"/>
        <v>43.08</v>
      </c>
    </row>
    <row r="1469" spans="1:6">
      <c r="A1469" s="45"/>
      <c r="B1469" s="46" t="s">
        <v>5718</v>
      </c>
      <c r="C1469" s="50" t="s">
        <v>2168</v>
      </c>
      <c r="D1469" s="47" t="s">
        <v>3014</v>
      </c>
      <c r="E1469" s="48">
        <v>66.86</v>
      </c>
      <c r="F1469" s="48">
        <f t="shared" si="22"/>
        <v>55.95</v>
      </c>
    </row>
    <row r="1470" spans="1:6">
      <c r="A1470" s="45"/>
      <c r="B1470" s="46" t="s">
        <v>5719</v>
      </c>
      <c r="C1470" s="50" t="s">
        <v>2169</v>
      </c>
      <c r="D1470" s="47" t="s">
        <v>3014</v>
      </c>
      <c r="E1470" s="48">
        <v>89.49</v>
      </c>
      <c r="F1470" s="48">
        <f t="shared" si="22"/>
        <v>74.89</v>
      </c>
    </row>
    <row r="1471" spans="1:6">
      <c r="A1471" s="45"/>
      <c r="B1471" s="46" t="s">
        <v>5720</v>
      </c>
      <c r="C1471" s="50" t="s">
        <v>2170</v>
      </c>
      <c r="D1471" s="47" t="s">
        <v>3014</v>
      </c>
      <c r="E1471" s="48">
        <v>98.46</v>
      </c>
      <c r="F1471" s="48">
        <f t="shared" si="22"/>
        <v>82.39</v>
      </c>
    </row>
    <row r="1472" spans="1:6">
      <c r="A1472" s="45"/>
      <c r="B1472" s="46" t="s">
        <v>5721</v>
      </c>
      <c r="C1472" s="46" t="s">
        <v>5604</v>
      </c>
      <c r="D1472" s="47" t="s">
        <v>3014</v>
      </c>
      <c r="E1472" s="48">
        <v>23.14</v>
      </c>
      <c r="F1472" s="48">
        <f t="shared" si="22"/>
        <v>19.36</v>
      </c>
    </row>
    <row r="1473" spans="1:6">
      <c r="A1473" s="45"/>
      <c r="B1473" s="46" t="s">
        <v>5722</v>
      </c>
      <c r="C1473" s="46" t="s">
        <v>5606</v>
      </c>
      <c r="D1473" s="47" t="s">
        <v>3014</v>
      </c>
      <c r="E1473" s="48">
        <v>28.36</v>
      </c>
      <c r="F1473" s="48">
        <f t="shared" si="22"/>
        <v>23.73</v>
      </c>
    </row>
    <row r="1474" spans="1:6">
      <c r="A1474" s="45"/>
      <c r="B1474" s="46" t="s">
        <v>5723</v>
      </c>
      <c r="C1474" s="46" t="s">
        <v>4752</v>
      </c>
      <c r="D1474" s="47" t="s">
        <v>3014</v>
      </c>
      <c r="E1474" s="48">
        <v>19.64</v>
      </c>
      <c r="F1474" s="48">
        <f t="shared" si="22"/>
        <v>16.440000000000001</v>
      </c>
    </row>
    <row r="1475" spans="1:6">
      <c r="A1475" s="45"/>
      <c r="B1475" s="46" t="s">
        <v>5724</v>
      </c>
      <c r="C1475" s="46" t="s">
        <v>5725</v>
      </c>
      <c r="D1475" s="47" t="s">
        <v>2929</v>
      </c>
      <c r="E1475" s="48">
        <v>407.04</v>
      </c>
      <c r="F1475" s="48">
        <f t="shared" si="22"/>
        <v>340.62</v>
      </c>
    </row>
    <row r="1476" spans="1:6">
      <c r="A1476" s="45"/>
      <c r="B1476" s="46" t="s">
        <v>5726</v>
      </c>
      <c r="C1476" s="46" t="s">
        <v>5727</v>
      </c>
      <c r="D1476" s="47" t="s">
        <v>2929</v>
      </c>
      <c r="E1476" s="48">
        <v>488.42</v>
      </c>
      <c r="F1476" s="48">
        <f t="shared" si="22"/>
        <v>408.72</v>
      </c>
    </row>
    <row r="1477" spans="1:6">
      <c r="A1477" s="45"/>
      <c r="B1477" s="46" t="s">
        <v>5728</v>
      </c>
      <c r="C1477" s="46" t="s">
        <v>5729</v>
      </c>
      <c r="D1477" s="47" t="s">
        <v>2929</v>
      </c>
      <c r="E1477" s="48">
        <v>692.52</v>
      </c>
      <c r="F1477" s="48">
        <f t="shared" si="22"/>
        <v>579.51</v>
      </c>
    </row>
    <row r="1478" spans="1:6">
      <c r="A1478" s="45"/>
      <c r="B1478" s="46" t="s">
        <v>5730</v>
      </c>
      <c r="C1478" s="46" t="s">
        <v>5731</v>
      </c>
      <c r="D1478" s="47" t="s">
        <v>2929</v>
      </c>
      <c r="E1478" s="48">
        <v>762.31</v>
      </c>
      <c r="F1478" s="48">
        <f t="shared" si="22"/>
        <v>637.91999999999996</v>
      </c>
    </row>
    <row r="1479" spans="1:6">
      <c r="A1479" s="45"/>
      <c r="B1479" s="46" t="s">
        <v>5732</v>
      </c>
      <c r="C1479" s="46" t="s">
        <v>5733</v>
      </c>
      <c r="D1479" s="47" t="s">
        <v>2929</v>
      </c>
      <c r="E1479" s="48">
        <v>1045.43</v>
      </c>
      <c r="F1479" s="48">
        <f t="shared" si="22"/>
        <v>874.84</v>
      </c>
    </row>
    <row r="1480" spans="1:6">
      <c r="A1480" s="45"/>
      <c r="B1480" s="46" t="s">
        <v>5734</v>
      </c>
      <c r="C1480" s="46" t="s">
        <v>5735</v>
      </c>
      <c r="D1480" s="47" t="s">
        <v>3014</v>
      </c>
      <c r="E1480" s="48">
        <v>16.27</v>
      </c>
      <c r="F1480" s="48">
        <f t="shared" ref="F1480:F1543" si="23">ROUND((E1480*100)/119.5,2)</f>
        <v>13.62</v>
      </c>
    </row>
    <row r="1481" spans="1:6">
      <c r="A1481" s="45"/>
      <c r="B1481" s="46" t="s">
        <v>5736</v>
      </c>
      <c r="C1481" s="46" t="s">
        <v>5737</v>
      </c>
      <c r="D1481" s="47" t="s">
        <v>3014</v>
      </c>
      <c r="E1481" s="48">
        <v>22.15</v>
      </c>
      <c r="F1481" s="48">
        <f t="shared" si="23"/>
        <v>18.54</v>
      </c>
    </row>
    <row r="1482" spans="1:6">
      <c r="A1482" s="45"/>
      <c r="B1482" s="46" t="s">
        <v>5738</v>
      </c>
      <c r="C1482" s="46" t="s">
        <v>5739</v>
      </c>
      <c r="D1482" s="47" t="s">
        <v>3014</v>
      </c>
      <c r="E1482" s="48">
        <v>40.840000000000003</v>
      </c>
      <c r="F1482" s="48">
        <f t="shared" si="23"/>
        <v>34.18</v>
      </c>
    </row>
    <row r="1483" spans="1:6">
      <c r="A1483" s="45"/>
      <c r="B1483" s="46" t="s">
        <v>5740</v>
      </c>
      <c r="C1483" s="46" t="s">
        <v>5741</v>
      </c>
      <c r="D1483" s="47" t="s">
        <v>2929</v>
      </c>
      <c r="E1483" s="48">
        <v>94.64</v>
      </c>
      <c r="F1483" s="48">
        <f t="shared" si="23"/>
        <v>79.2</v>
      </c>
    </row>
    <row r="1484" spans="1:6">
      <c r="A1484" s="45"/>
      <c r="B1484" s="46" t="s">
        <v>5742</v>
      </c>
      <c r="C1484" s="46" t="s">
        <v>5512</v>
      </c>
      <c r="D1484" s="47" t="s">
        <v>2929</v>
      </c>
      <c r="E1484" s="48">
        <v>88.13</v>
      </c>
      <c r="F1484" s="48">
        <f t="shared" si="23"/>
        <v>73.75</v>
      </c>
    </row>
    <row r="1485" spans="1:6">
      <c r="A1485" s="45"/>
      <c r="B1485" s="46" t="s">
        <v>5743</v>
      </c>
      <c r="C1485" s="46" t="s">
        <v>5514</v>
      </c>
      <c r="D1485" s="47" t="s">
        <v>2929</v>
      </c>
      <c r="E1485" s="48">
        <v>122.12</v>
      </c>
      <c r="F1485" s="48">
        <f t="shared" si="23"/>
        <v>102.19</v>
      </c>
    </row>
    <row r="1486" spans="1:6">
      <c r="A1486" s="45"/>
      <c r="B1486" s="46" t="s">
        <v>5744</v>
      </c>
      <c r="C1486" s="46" t="s">
        <v>5745</v>
      </c>
      <c r="D1486" s="47" t="s">
        <v>2929</v>
      </c>
      <c r="E1486" s="48">
        <v>24.06</v>
      </c>
      <c r="F1486" s="48">
        <f t="shared" si="23"/>
        <v>20.13</v>
      </c>
    </row>
    <row r="1487" spans="1:6">
      <c r="A1487" s="45"/>
      <c r="B1487" s="46" t="s">
        <v>5746</v>
      </c>
      <c r="C1487" s="46" t="s">
        <v>5516</v>
      </c>
      <c r="D1487" s="47" t="s">
        <v>2929</v>
      </c>
      <c r="E1487" s="48">
        <v>116.1</v>
      </c>
      <c r="F1487" s="48">
        <f t="shared" si="23"/>
        <v>97.15</v>
      </c>
    </row>
    <row r="1488" spans="1:6">
      <c r="A1488" s="45"/>
      <c r="B1488" s="46" t="s">
        <v>5747</v>
      </c>
      <c r="C1488" s="46" t="s">
        <v>5518</v>
      </c>
      <c r="D1488" s="47" t="s">
        <v>2929</v>
      </c>
      <c r="E1488" s="48">
        <v>148.46</v>
      </c>
      <c r="F1488" s="48">
        <f t="shared" si="23"/>
        <v>124.23</v>
      </c>
    </row>
    <row r="1489" spans="1:6">
      <c r="A1489" s="45"/>
      <c r="B1489" s="46" t="s">
        <v>5748</v>
      </c>
      <c r="C1489" s="46" t="s">
        <v>5749</v>
      </c>
      <c r="D1489" s="47" t="s">
        <v>2929</v>
      </c>
      <c r="E1489" s="48">
        <v>1847.81</v>
      </c>
      <c r="F1489" s="48">
        <f t="shared" si="23"/>
        <v>1546.28</v>
      </c>
    </row>
    <row r="1490" spans="1:6">
      <c r="A1490" s="45"/>
      <c r="B1490" s="46" t="s">
        <v>5750</v>
      </c>
      <c r="C1490" s="46" t="s">
        <v>5751</v>
      </c>
      <c r="D1490" s="47" t="s">
        <v>2929</v>
      </c>
      <c r="E1490" s="48">
        <v>1853.93</v>
      </c>
      <c r="F1490" s="48">
        <f t="shared" si="23"/>
        <v>1551.41</v>
      </c>
    </row>
    <row r="1491" spans="1:6">
      <c r="A1491" s="45"/>
      <c r="B1491" s="46" t="s">
        <v>5752</v>
      </c>
      <c r="C1491" s="46" t="s">
        <v>5753</v>
      </c>
      <c r="D1491" s="47" t="s">
        <v>2929</v>
      </c>
      <c r="E1491" s="48">
        <v>1876.18</v>
      </c>
      <c r="F1491" s="48">
        <f t="shared" si="23"/>
        <v>1570.03</v>
      </c>
    </row>
    <row r="1492" spans="1:6">
      <c r="A1492" s="45"/>
      <c r="B1492" s="46" t="s">
        <v>5754</v>
      </c>
      <c r="C1492" s="46" t="s">
        <v>5755</v>
      </c>
      <c r="D1492" s="47" t="s">
        <v>2929</v>
      </c>
      <c r="E1492" s="48">
        <v>1714.18</v>
      </c>
      <c r="F1492" s="48">
        <f t="shared" si="23"/>
        <v>1434.46</v>
      </c>
    </row>
    <row r="1493" spans="1:6">
      <c r="A1493" s="45"/>
      <c r="B1493" s="46" t="s">
        <v>5756</v>
      </c>
      <c r="C1493" s="46" t="s">
        <v>5757</v>
      </c>
      <c r="D1493" s="47" t="s">
        <v>2929</v>
      </c>
      <c r="E1493" s="48">
        <v>1920.77</v>
      </c>
      <c r="F1493" s="48">
        <f t="shared" si="23"/>
        <v>1607.34</v>
      </c>
    </row>
    <row r="1494" spans="1:6">
      <c r="A1494" s="45"/>
      <c r="B1494" s="46" t="s">
        <v>5758</v>
      </c>
      <c r="C1494" s="46" t="s">
        <v>5759</v>
      </c>
      <c r="D1494" s="47" t="s">
        <v>2929</v>
      </c>
      <c r="E1494" s="48">
        <v>2071.65</v>
      </c>
      <c r="F1494" s="48">
        <f t="shared" si="23"/>
        <v>1733.6</v>
      </c>
    </row>
    <row r="1495" spans="1:6">
      <c r="A1495" s="45"/>
      <c r="B1495" s="46" t="s">
        <v>5760</v>
      </c>
      <c r="C1495" s="46" t="s">
        <v>5761</v>
      </c>
      <c r="D1495" s="47" t="s">
        <v>2929</v>
      </c>
      <c r="E1495" s="48">
        <v>1783.49</v>
      </c>
      <c r="F1495" s="48">
        <f t="shared" si="23"/>
        <v>1492.46</v>
      </c>
    </row>
    <row r="1496" spans="1:6">
      <c r="A1496" s="45"/>
      <c r="B1496" s="46" t="s">
        <v>5762</v>
      </c>
      <c r="C1496" s="46" t="s">
        <v>5763</v>
      </c>
      <c r="D1496" s="47" t="s">
        <v>2929</v>
      </c>
      <c r="E1496" s="48">
        <v>1829.89</v>
      </c>
      <c r="F1496" s="48">
        <f t="shared" si="23"/>
        <v>1531.29</v>
      </c>
    </row>
    <row r="1497" spans="1:6">
      <c r="A1497" s="45"/>
      <c r="B1497" s="46" t="s">
        <v>5764</v>
      </c>
      <c r="C1497" s="46" t="s">
        <v>5765</v>
      </c>
      <c r="D1497" s="47" t="s">
        <v>2929</v>
      </c>
      <c r="E1497" s="48">
        <v>1860.2</v>
      </c>
      <c r="F1497" s="48">
        <f t="shared" si="23"/>
        <v>1556.65</v>
      </c>
    </row>
    <row r="1498" spans="1:6">
      <c r="A1498" s="45"/>
      <c r="B1498" s="46" t="s">
        <v>5766</v>
      </c>
      <c r="C1498" s="46" t="s">
        <v>5767</v>
      </c>
      <c r="D1498" s="47" t="s">
        <v>2929</v>
      </c>
      <c r="E1498" s="48">
        <v>913.95</v>
      </c>
      <c r="F1498" s="48">
        <f t="shared" si="23"/>
        <v>764.81</v>
      </c>
    </row>
    <row r="1499" spans="1:6">
      <c r="A1499" s="45"/>
      <c r="B1499" s="46" t="s">
        <v>5768</v>
      </c>
      <c r="C1499" s="46" t="s">
        <v>5769</v>
      </c>
      <c r="D1499" s="47" t="s">
        <v>2929</v>
      </c>
      <c r="E1499" s="48">
        <v>950.42</v>
      </c>
      <c r="F1499" s="48">
        <f t="shared" si="23"/>
        <v>795.33</v>
      </c>
    </row>
    <row r="1500" spans="1:6">
      <c r="A1500" s="45"/>
      <c r="B1500" s="46" t="s">
        <v>5770</v>
      </c>
      <c r="C1500" s="46" t="s">
        <v>5771</v>
      </c>
      <c r="D1500" s="47" t="s">
        <v>2929</v>
      </c>
      <c r="E1500" s="48">
        <v>954.77</v>
      </c>
      <c r="F1500" s="48">
        <f t="shared" si="23"/>
        <v>798.97</v>
      </c>
    </row>
    <row r="1501" spans="1:6">
      <c r="A1501" s="45"/>
      <c r="B1501" s="46" t="s">
        <v>5772</v>
      </c>
      <c r="C1501" s="46" t="s">
        <v>5773</v>
      </c>
      <c r="D1501" s="47" t="s">
        <v>2929</v>
      </c>
      <c r="E1501" s="48">
        <v>1049.51</v>
      </c>
      <c r="F1501" s="48">
        <f t="shared" si="23"/>
        <v>878.25</v>
      </c>
    </row>
    <row r="1502" spans="1:6">
      <c r="A1502" s="45"/>
      <c r="B1502" s="46" t="s">
        <v>5774</v>
      </c>
      <c r="C1502" s="46" t="s">
        <v>5775</v>
      </c>
      <c r="D1502" s="47" t="s">
        <v>2929</v>
      </c>
      <c r="E1502" s="48">
        <v>1315.74</v>
      </c>
      <c r="F1502" s="48">
        <f t="shared" si="23"/>
        <v>1101.04</v>
      </c>
    </row>
    <row r="1503" spans="1:6">
      <c r="A1503" s="45"/>
      <c r="B1503" s="46" t="s">
        <v>5776</v>
      </c>
      <c r="C1503" s="46" t="s">
        <v>5777</v>
      </c>
      <c r="D1503" s="47" t="s">
        <v>2929</v>
      </c>
      <c r="E1503" s="48">
        <v>906.89</v>
      </c>
      <c r="F1503" s="48">
        <f t="shared" si="23"/>
        <v>758.9</v>
      </c>
    </row>
    <row r="1504" spans="1:6">
      <c r="A1504" s="45"/>
      <c r="B1504" s="46" t="s">
        <v>5778</v>
      </c>
      <c r="C1504" s="46" t="s">
        <v>5779</v>
      </c>
      <c r="D1504" s="47" t="s">
        <v>2929</v>
      </c>
      <c r="E1504" s="48">
        <v>943.36</v>
      </c>
      <c r="F1504" s="48">
        <f t="shared" si="23"/>
        <v>789.42</v>
      </c>
    </row>
    <row r="1505" spans="1:6">
      <c r="A1505" s="45"/>
      <c r="B1505" s="46" t="s">
        <v>5780</v>
      </c>
      <c r="C1505" s="46" t="s">
        <v>5781</v>
      </c>
      <c r="D1505" s="47" t="s">
        <v>2929</v>
      </c>
      <c r="E1505" s="48">
        <v>607.98</v>
      </c>
      <c r="F1505" s="48">
        <f t="shared" si="23"/>
        <v>508.77</v>
      </c>
    </row>
    <row r="1506" spans="1:6">
      <c r="A1506" s="45"/>
      <c r="B1506" s="46" t="s">
        <v>5782</v>
      </c>
      <c r="C1506" s="46" t="s">
        <v>5783</v>
      </c>
      <c r="D1506" s="47" t="s">
        <v>2929</v>
      </c>
      <c r="E1506" s="48">
        <v>641.62</v>
      </c>
      <c r="F1506" s="48">
        <f t="shared" si="23"/>
        <v>536.91999999999996</v>
      </c>
    </row>
    <row r="1507" spans="1:6">
      <c r="A1507" s="45"/>
      <c r="B1507" s="46" t="s">
        <v>5784</v>
      </c>
      <c r="C1507" s="46" t="s">
        <v>5785</v>
      </c>
      <c r="D1507" s="47" t="s">
        <v>2929</v>
      </c>
      <c r="E1507" s="48">
        <v>647.04</v>
      </c>
      <c r="F1507" s="48">
        <f t="shared" si="23"/>
        <v>541.46</v>
      </c>
    </row>
    <row r="1508" spans="1:6">
      <c r="A1508" s="45"/>
      <c r="B1508" s="46" t="s">
        <v>5786</v>
      </c>
      <c r="C1508" s="46" t="s">
        <v>5787</v>
      </c>
      <c r="D1508" s="47" t="s">
        <v>2929</v>
      </c>
      <c r="E1508" s="48">
        <v>645.98</v>
      </c>
      <c r="F1508" s="48">
        <f t="shared" si="23"/>
        <v>540.57000000000005</v>
      </c>
    </row>
    <row r="1509" spans="1:6">
      <c r="A1509" s="45"/>
      <c r="B1509" s="46" t="s">
        <v>5788</v>
      </c>
      <c r="C1509" s="46" t="s">
        <v>5789</v>
      </c>
      <c r="D1509" s="47" t="s">
        <v>2929</v>
      </c>
      <c r="E1509" s="48">
        <v>884.91</v>
      </c>
      <c r="F1509" s="48">
        <f t="shared" si="23"/>
        <v>740.51</v>
      </c>
    </row>
    <row r="1510" spans="1:6">
      <c r="A1510" s="45"/>
      <c r="B1510" s="46" t="s">
        <v>5790</v>
      </c>
      <c r="C1510" s="46" t="s">
        <v>5791</v>
      </c>
      <c r="D1510" s="47" t="s">
        <v>2929</v>
      </c>
      <c r="E1510" s="48">
        <v>1339.52</v>
      </c>
      <c r="F1510" s="48">
        <f t="shared" si="23"/>
        <v>1120.94</v>
      </c>
    </row>
    <row r="1511" spans="1:6">
      <c r="A1511" s="45"/>
      <c r="B1511" s="46" t="s">
        <v>5792</v>
      </c>
      <c r="C1511" s="46" t="s">
        <v>5793</v>
      </c>
      <c r="D1511" s="47" t="s">
        <v>2966</v>
      </c>
      <c r="E1511" s="48">
        <v>636.38</v>
      </c>
      <c r="F1511" s="48">
        <f t="shared" si="23"/>
        <v>532.54</v>
      </c>
    </row>
    <row r="1512" spans="1:6">
      <c r="A1512" s="45"/>
      <c r="B1512" s="46" t="s">
        <v>5794</v>
      </c>
      <c r="C1512" s="46" t="s">
        <v>5795</v>
      </c>
      <c r="D1512" s="47" t="s">
        <v>2929</v>
      </c>
      <c r="E1512" s="48">
        <v>22.91</v>
      </c>
      <c r="F1512" s="48">
        <f t="shared" si="23"/>
        <v>19.170000000000002</v>
      </c>
    </row>
    <row r="1513" spans="1:6">
      <c r="A1513" s="45"/>
      <c r="B1513" s="46" t="s">
        <v>5796</v>
      </c>
      <c r="C1513" s="46" t="s">
        <v>5797</v>
      </c>
      <c r="D1513" s="47" t="s">
        <v>2929</v>
      </c>
      <c r="E1513" s="48">
        <v>36.53</v>
      </c>
      <c r="F1513" s="48">
        <f t="shared" si="23"/>
        <v>30.57</v>
      </c>
    </row>
    <row r="1514" spans="1:6">
      <c r="A1514" s="45"/>
      <c r="B1514" s="46" t="s">
        <v>5798</v>
      </c>
      <c r="C1514" s="46" t="s">
        <v>5799</v>
      </c>
      <c r="D1514" s="47" t="s">
        <v>2929</v>
      </c>
      <c r="E1514" s="48">
        <v>24.51</v>
      </c>
      <c r="F1514" s="48">
        <f t="shared" si="23"/>
        <v>20.51</v>
      </c>
    </row>
    <row r="1515" spans="1:6">
      <c r="A1515" s="45"/>
      <c r="B1515" s="46" t="s">
        <v>5800</v>
      </c>
      <c r="C1515" s="46" t="s">
        <v>5801</v>
      </c>
      <c r="D1515" s="47" t="s">
        <v>2929</v>
      </c>
      <c r="E1515" s="48">
        <v>38.46</v>
      </c>
      <c r="F1515" s="48">
        <f t="shared" si="23"/>
        <v>32.18</v>
      </c>
    </row>
    <row r="1516" spans="1:6">
      <c r="A1516" s="45"/>
      <c r="B1516" s="46" t="s">
        <v>5802</v>
      </c>
      <c r="C1516" s="46" t="s">
        <v>5803</v>
      </c>
      <c r="D1516" s="47" t="s">
        <v>2929</v>
      </c>
      <c r="E1516" s="48">
        <v>59.62</v>
      </c>
      <c r="F1516" s="48">
        <f t="shared" si="23"/>
        <v>49.89</v>
      </c>
    </row>
    <row r="1517" spans="1:6">
      <c r="A1517" s="45"/>
      <c r="B1517" s="46" t="s">
        <v>5804</v>
      </c>
      <c r="C1517" s="46" t="s">
        <v>5805</v>
      </c>
      <c r="D1517" s="47" t="s">
        <v>2929</v>
      </c>
      <c r="E1517" s="48">
        <v>93.04</v>
      </c>
      <c r="F1517" s="48">
        <f t="shared" si="23"/>
        <v>77.86</v>
      </c>
    </row>
    <row r="1518" spans="1:6">
      <c r="A1518" s="45"/>
      <c r="B1518" s="46" t="s">
        <v>5806</v>
      </c>
      <c r="C1518" s="46" t="s">
        <v>5807</v>
      </c>
      <c r="D1518" s="47" t="s">
        <v>2929</v>
      </c>
      <c r="E1518" s="48">
        <v>133.87</v>
      </c>
      <c r="F1518" s="48">
        <f t="shared" si="23"/>
        <v>112.03</v>
      </c>
    </row>
    <row r="1519" spans="1:6">
      <c r="A1519" s="45"/>
      <c r="B1519" s="46" t="s">
        <v>5808</v>
      </c>
      <c r="C1519" s="46" t="s">
        <v>5809</v>
      </c>
      <c r="D1519" s="47" t="s">
        <v>2929</v>
      </c>
      <c r="E1519" s="48">
        <v>185.56</v>
      </c>
      <c r="F1519" s="48">
        <f t="shared" si="23"/>
        <v>155.28</v>
      </c>
    </row>
    <row r="1520" spans="1:6">
      <c r="A1520" s="45"/>
      <c r="B1520" s="46" t="s">
        <v>5810</v>
      </c>
      <c r="C1520" s="46" t="s">
        <v>5811</v>
      </c>
      <c r="D1520" s="47" t="s">
        <v>2929</v>
      </c>
      <c r="E1520" s="48">
        <v>224.84</v>
      </c>
      <c r="F1520" s="48">
        <f t="shared" si="23"/>
        <v>188.15</v>
      </c>
    </row>
    <row r="1521" spans="1:6">
      <c r="A1521" s="45"/>
      <c r="B1521" s="46" t="s">
        <v>5812</v>
      </c>
      <c r="C1521" s="46" t="s">
        <v>5813</v>
      </c>
      <c r="D1521" s="47" t="s">
        <v>2929</v>
      </c>
      <c r="E1521" s="48">
        <v>468.6</v>
      </c>
      <c r="F1521" s="48">
        <f t="shared" si="23"/>
        <v>392.13</v>
      </c>
    </row>
    <row r="1522" spans="1:6">
      <c r="A1522" s="45"/>
      <c r="B1522" s="46" t="s">
        <v>5814</v>
      </c>
      <c r="C1522" s="46" t="s">
        <v>5815</v>
      </c>
      <c r="D1522" s="47" t="s">
        <v>2929</v>
      </c>
      <c r="E1522" s="48">
        <v>768.02</v>
      </c>
      <c r="F1522" s="48">
        <f t="shared" si="23"/>
        <v>642.69000000000005</v>
      </c>
    </row>
    <row r="1523" spans="1:6">
      <c r="A1523" s="45"/>
      <c r="B1523" s="46" t="s">
        <v>5816</v>
      </c>
      <c r="C1523" s="46" t="s">
        <v>5817</v>
      </c>
      <c r="D1523" s="47" t="s">
        <v>2929</v>
      </c>
      <c r="E1523" s="48">
        <v>764.22</v>
      </c>
      <c r="F1523" s="48">
        <f t="shared" si="23"/>
        <v>639.51</v>
      </c>
    </row>
    <row r="1524" spans="1:6">
      <c r="A1524" s="45"/>
      <c r="B1524" s="46" t="s">
        <v>5818</v>
      </c>
      <c r="C1524" s="46" t="s">
        <v>5819</v>
      </c>
      <c r="D1524" s="47" t="s">
        <v>2929</v>
      </c>
      <c r="E1524" s="48">
        <v>443.1</v>
      </c>
      <c r="F1524" s="48">
        <f t="shared" si="23"/>
        <v>370.79</v>
      </c>
    </row>
    <row r="1525" spans="1:6">
      <c r="A1525" s="45"/>
      <c r="B1525" s="46" t="s">
        <v>5820</v>
      </c>
      <c r="C1525" s="46" t="s">
        <v>5821</v>
      </c>
      <c r="D1525" s="47" t="s">
        <v>2929</v>
      </c>
      <c r="E1525" s="48">
        <v>81.569999999999993</v>
      </c>
      <c r="F1525" s="48">
        <f t="shared" si="23"/>
        <v>68.260000000000005</v>
      </c>
    </row>
    <row r="1526" spans="1:6">
      <c r="A1526" s="45"/>
      <c r="B1526" s="46" t="s">
        <v>5822</v>
      </c>
      <c r="C1526" s="46" t="s">
        <v>5823</v>
      </c>
      <c r="D1526" s="47" t="s">
        <v>2929</v>
      </c>
      <c r="E1526" s="48">
        <v>112.57</v>
      </c>
      <c r="F1526" s="48">
        <f t="shared" si="23"/>
        <v>94.2</v>
      </c>
    </row>
    <row r="1527" spans="1:6">
      <c r="A1527" s="45"/>
      <c r="B1527" s="46" t="s">
        <v>5824</v>
      </c>
      <c r="C1527" s="46" t="s">
        <v>5825</v>
      </c>
      <c r="D1527" s="47" t="s">
        <v>2929</v>
      </c>
      <c r="E1527" s="48">
        <v>144.38999999999999</v>
      </c>
      <c r="F1527" s="48">
        <f t="shared" si="23"/>
        <v>120.83</v>
      </c>
    </row>
    <row r="1528" spans="1:6">
      <c r="A1528" s="45"/>
      <c r="B1528" s="46" t="s">
        <v>5826</v>
      </c>
      <c r="C1528" s="46" t="s">
        <v>5827</v>
      </c>
      <c r="D1528" s="47" t="s">
        <v>2929</v>
      </c>
      <c r="E1528" s="48">
        <v>270.48</v>
      </c>
      <c r="F1528" s="48">
        <f t="shared" si="23"/>
        <v>226.34</v>
      </c>
    </row>
    <row r="1529" spans="1:6">
      <c r="A1529" s="45"/>
      <c r="B1529" s="46" t="s">
        <v>5828</v>
      </c>
      <c r="C1529" s="46" t="s">
        <v>5829</v>
      </c>
      <c r="D1529" s="47" t="s">
        <v>2929</v>
      </c>
      <c r="E1529" s="48">
        <v>638.33000000000004</v>
      </c>
      <c r="F1529" s="48">
        <f t="shared" si="23"/>
        <v>534.16999999999996</v>
      </c>
    </row>
    <row r="1530" spans="1:6">
      <c r="A1530" s="45"/>
      <c r="B1530" s="46" t="s">
        <v>5830</v>
      </c>
      <c r="C1530" s="46" t="s">
        <v>5831</v>
      </c>
      <c r="D1530" s="47" t="s">
        <v>2929</v>
      </c>
      <c r="E1530" s="48">
        <v>130.94</v>
      </c>
      <c r="F1530" s="48">
        <f t="shared" si="23"/>
        <v>109.57</v>
      </c>
    </row>
    <row r="1531" spans="1:6">
      <c r="A1531" s="45"/>
      <c r="B1531" s="46" t="s">
        <v>5832</v>
      </c>
      <c r="C1531" s="46" t="s">
        <v>5833</v>
      </c>
      <c r="D1531" s="47" t="s">
        <v>2929</v>
      </c>
      <c r="E1531" s="48">
        <v>225.51</v>
      </c>
      <c r="F1531" s="48">
        <f t="shared" si="23"/>
        <v>188.71</v>
      </c>
    </row>
    <row r="1532" spans="1:6">
      <c r="A1532" s="45"/>
      <c r="B1532" s="46" t="s">
        <v>5834</v>
      </c>
      <c r="C1532" s="46" t="s">
        <v>5835</v>
      </c>
      <c r="D1532" s="47" t="s">
        <v>2929</v>
      </c>
      <c r="E1532" s="48">
        <v>394</v>
      </c>
      <c r="F1532" s="48">
        <f t="shared" si="23"/>
        <v>329.71</v>
      </c>
    </row>
    <row r="1533" spans="1:6">
      <c r="A1533" s="45"/>
      <c r="B1533" s="46" t="s">
        <v>5836</v>
      </c>
      <c r="C1533" s="46" t="s">
        <v>5837</v>
      </c>
      <c r="D1533" s="47" t="s">
        <v>2966</v>
      </c>
      <c r="E1533" s="48">
        <v>636.38</v>
      </c>
      <c r="F1533" s="48">
        <f t="shared" si="23"/>
        <v>532.54</v>
      </c>
    </row>
    <row r="1534" spans="1:6">
      <c r="A1534" s="45"/>
      <c r="B1534" s="46" t="s">
        <v>5838</v>
      </c>
      <c r="C1534" s="46" t="s">
        <v>5839</v>
      </c>
      <c r="D1534" s="47" t="s">
        <v>3014</v>
      </c>
      <c r="E1534" s="48">
        <v>2.83</v>
      </c>
      <c r="F1534" s="48">
        <f t="shared" si="23"/>
        <v>2.37</v>
      </c>
    </row>
    <row r="1535" spans="1:6">
      <c r="A1535" s="45"/>
      <c r="B1535" s="46" t="s">
        <v>5840</v>
      </c>
      <c r="C1535" s="46" t="s">
        <v>5841</v>
      </c>
      <c r="D1535" s="47" t="s">
        <v>3014</v>
      </c>
      <c r="E1535" s="48">
        <v>3.95</v>
      </c>
      <c r="F1535" s="48">
        <f t="shared" si="23"/>
        <v>3.31</v>
      </c>
    </row>
    <row r="1536" spans="1:6">
      <c r="A1536" s="45"/>
      <c r="B1536" s="46" t="s">
        <v>5842</v>
      </c>
      <c r="C1536" s="46" t="s">
        <v>5843</v>
      </c>
      <c r="D1536" s="47" t="s">
        <v>3014</v>
      </c>
      <c r="E1536" s="48">
        <v>5.25</v>
      </c>
      <c r="F1536" s="48">
        <f t="shared" si="23"/>
        <v>4.3899999999999997</v>
      </c>
    </row>
    <row r="1537" spans="1:6">
      <c r="A1537" s="45"/>
      <c r="B1537" s="46" t="s">
        <v>5844</v>
      </c>
      <c r="C1537" s="46" t="s">
        <v>5845</v>
      </c>
      <c r="D1537" s="47" t="s">
        <v>3014</v>
      </c>
      <c r="E1537" s="48">
        <v>7.45</v>
      </c>
      <c r="F1537" s="48">
        <f t="shared" si="23"/>
        <v>6.23</v>
      </c>
    </row>
    <row r="1538" spans="1:6">
      <c r="A1538" s="45"/>
      <c r="B1538" s="46" t="s">
        <v>5846</v>
      </c>
      <c r="C1538" s="46" t="s">
        <v>5847</v>
      </c>
      <c r="D1538" s="47" t="s">
        <v>3014</v>
      </c>
      <c r="E1538" s="48">
        <v>1.32</v>
      </c>
      <c r="F1538" s="48">
        <f t="shared" si="23"/>
        <v>1.1000000000000001</v>
      </c>
    </row>
    <row r="1539" spans="1:6">
      <c r="A1539" s="45"/>
      <c r="B1539" s="46" t="s">
        <v>5848</v>
      </c>
      <c r="C1539" s="46" t="s">
        <v>5558</v>
      </c>
      <c r="D1539" s="47" t="s">
        <v>3014</v>
      </c>
      <c r="E1539" s="48">
        <v>11.33</v>
      </c>
      <c r="F1539" s="48">
        <f t="shared" si="23"/>
        <v>9.48</v>
      </c>
    </row>
    <row r="1540" spans="1:6">
      <c r="A1540" s="45"/>
      <c r="B1540" s="46" t="s">
        <v>5849</v>
      </c>
      <c r="C1540" s="46" t="s">
        <v>5536</v>
      </c>
      <c r="D1540" s="47" t="s">
        <v>3014</v>
      </c>
      <c r="E1540" s="48">
        <v>18.43</v>
      </c>
      <c r="F1540" s="48">
        <f t="shared" si="23"/>
        <v>15.42</v>
      </c>
    </row>
    <row r="1541" spans="1:6">
      <c r="A1541" s="45"/>
      <c r="B1541" s="46" t="s">
        <v>5850</v>
      </c>
      <c r="C1541" s="46" t="s">
        <v>5538</v>
      </c>
      <c r="D1541" s="47" t="s">
        <v>3014</v>
      </c>
      <c r="E1541" s="48">
        <v>30.41</v>
      </c>
      <c r="F1541" s="48">
        <f t="shared" si="23"/>
        <v>25.45</v>
      </c>
    </row>
    <row r="1542" spans="1:6">
      <c r="A1542" s="45"/>
      <c r="B1542" s="46" t="s">
        <v>5851</v>
      </c>
      <c r="C1542" s="46" t="s">
        <v>5540</v>
      </c>
      <c r="D1542" s="47" t="s">
        <v>3014</v>
      </c>
      <c r="E1542" s="48">
        <v>44.73</v>
      </c>
      <c r="F1542" s="48">
        <f t="shared" si="23"/>
        <v>37.43</v>
      </c>
    </row>
    <row r="1543" spans="1:6">
      <c r="A1543" s="45"/>
      <c r="B1543" s="46" t="s">
        <v>5852</v>
      </c>
      <c r="C1543" s="46" t="s">
        <v>5542</v>
      </c>
      <c r="D1543" s="47" t="s">
        <v>3014</v>
      </c>
      <c r="E1543" s="48">
        <v>64.98</v>
      </c>
      <c r="F1543" s="48">
        <f t="shared" si="23"/>
        <v>54.38</v>
      </c>
    </row>
    <row r="1544" spans="1:6">
      <c r="A1544" s="45"/>
      <c r="B1544" s="46" t="s">
        <v>5853</v>
      </c>
      <c r="C1544" s="46" t="s">
        <v>5544</v>
      </c>
      <c r="D1544" s="47" t="s">
        <v>3014</v>
      </c>
      <c r="E1544" s="48">
        <v>86.98</v>
      </c>
      <c r="F1544" s="48">
        <f t="shared" ref="F1544:F1607" si="24">ROUND((E1544*100)/119.5,2)</f>
        <v>72.790000000000006</v>
      </c>
    </row>
    <row r="1545" spans="1:6">
      <c r="A1545" s="45"/>
      <c r="B1545" s="46" t="s">
        <v>5854</v>
      </c>
      <c r="C1545" s="46" t="s">
        <v>5546</v>
      </c>
      <c r="D1545" s="47" t="s">
        <v>3014</v>
      </c>
      <c r="E1545" s="48">
        <v>121.64</v>
      </c>
      <c r="F1545" s="48">
        <f t="shared" si="24"/>
        <v>101.79</v>
      </c>
    </row>
    <row r="1546" spans="1:6">
      <c r="A1546" s="45"/>
      <c r="B1546" s="46" t="s">
        <v>5855</v>
      </c>
      <c r="C1546" s="46" t="s">
        <v>5548</v>
      </c>
      <c r="D1546" s="47" t="s">
        <v>3014</v>
      </c>
      <c r="E1546" s="48">
        <v>150.58000000000001</v>
      </c>
      <c r="F1546" s="48">
        <f t="shared" si="24"/>
        <v>126.01</v>
      </c>
    </row>
    <row r="1547" spans="1:6">
      <c r="A1547" s="45"/>
      <c r="B1547" s="46" t="s">
        <v>5856</v>
      </c>
      <c r="C1547" s="46" t="s">
        <v>5550</v>
      </c>
      <c r="D1547" s="47" t="s">
        <v>3014</v>
      </c>
      <c r="E1547" s="48">
        <v>182.44</v>
      </c>
      <c r="F1547" s="48">
        <f t="shared" si="24"/>
        <v>152.66999999999999</v>
      </c>
    </row>
    <row r="1548" spans="1:6">
      <c r="A1548" s="45"/>
      <c r="B1548" s="46" t="s">
        <v>5857</v>
      </c>
      <c r="C1548" s="46" t="s">
        <v>5552</v>
      </c>
      <c r="D1548" s="47" t="s">
        <v>3014</v>
      </c>
      <c r="E1548" s="48">
        <v>224.61</v>
      </c>
      <c r="F1548" s="48">
        <f t="shared" si="24"/>
        <v>187.96</v>
      </c>
    </row>
    <row r="1549" spans="1:6">
      <c r="A1549" s="45"/>
      <c r="B1549" s="46" t="s">
        <v>5858</v>
      </c>
      <c r="C1549" s="46" t="s">
        <v>5554</v>
      </c>
      <c r="D1549" s="47" t="s">
        <v>3014</v>
      </c>
      <c r="E1549" s="48">
        <v>280.77999999999997</v>
      </c>
      <c r="F1549" s="48">
        <f t="shared" si="24"/>
        <v>234.96</v>
      </c>
    </row>
    <row r="1550" spans="1:6">
      <c r="A1550" s="45"/>
      <c r="B1550" s="46" t="s">
        <v>5859</v>
      </c>
      <c r="C1550" s="46" t="s">
        <v>5556</v>
      </c>
      <c r="D1550" s="47" t="s">
        <v>3014</v>
      </c>
      <c r="E1550" s="48">
        <v>412.67</v>
      </c>
      <c r="F1550" s="48">
        <f t="shared" si="24"/>
        <v>345.33</v>
      </c>
    </row>
    <row r="1551" spans="1:6">
      <c r="A1551" s="45"/>
      <c r="B1551" s="46" t="s">
        <v>5860</v>
      </c>
      <c r="C1551" s="46" t="s">
        <v>5861</v>
      </c>
      <c r="D1551" s="47" t="s">
        <v>3014</v>
      </c>
      <c r="E1551" s="48">
        <v>3.78</v>
      </c>
      <c r="F1551" s="48">
        <f t="shared" si="24"/>
        <v>3.16</v>
      </c>
    </row>
    <row r="1552" spans="1:6">
      <c r="A1552" s="45"/>
      <c r="B1552" s="46" t="s">
        <v>5862</v>
      </c>
      <c r="C1552" s="46" t="s">
        <v>5863</v>
      </c>
      <c r="D1552" s="47" t="s">
        <v>3014</v>
      </c>
      <c r="E1552" s="48">
        <v>5.37</v>
      </c>
      <c r="F1552" s="48">
        <f t="shared" si="24"/>
        <v>4.49</v>
      </c>
    </row>
    <row r="1553" spans="1:6">
      <c r="A1553" s="45"/>
      <c r="B1553" s="46" t="s">
        <v>5864</v>
      </c>
      <c r="C1553" s="46" t="s">
        <v>5865</v>
      </c>
      <c r="D1553" s="47" t="s">
        <v>3014</v>
      </c>
      <c r="E1553" s="48">
        <v>7.38</v>
      </c>
      <c r="F1553" s="48">
        <f t="shared" si="24"/>
        <v>6.18</v>
      </c>
    </row>
    <row r="1554" spans="1:6">
      <c r="A1554" s="45"/>
      <c r="B1554" s="46" t="s">
        <v>5866</v>
      </c>
      <c r="C1554" s="46" t="s">
        <v>5867</v>
      </c>
      <c r="D1554" s="47" t="s">
        <v>3014</v>
      </c>
      <c r="E1554" s="48">
        <v>10.02</v>
      </c>
      <c r="F1554" s="48">
        <f t="shared" si="24"/>
        <v>8.3800000000000008</v>
      </c>
    </row>
    <row r="1555" spans="1:6">
      <c r="A1555" s="45"/>
      <c r="B1555" s="46" t="s">
        <v>5868</v>
      </c>
      <c r="C1555" s="46" t="s">
        <v>5869</v>
      </c>
      <c r="D1555" s="47" t="s">
        <v>2966</v>
      </c>
      <c r="E1555" s="48">
        <v>636.38</v>
      </c>
      <c r="F1555" s="48">
        <f t="shared" si="24"/>
        <v>532.54</v>
      </c>
    </row>
    <row r="1556" spans="1:6">
      <c r="A1556" s="45"/>
      <c r="B1556" s="46" t="s">
        <v>5870</v>
      </c>
      <c r="C1556" s="46" t="s">
        <v>5871</v>
      </c>
      <c r="D1556" s="47" t="s">
        <v>2929</v>
      </c>
      <c r="E1556" s="48">
        <v>197.44</v>
      </c>
      <c r="F1556" s="48">
        <f t="shared" si="24"/>
        <v>165.22</v>
      </c>
    </row>
    <row r="1557" spans="1:6">
      <c r="A1557" s="45"/>
      <c r="B1557" s="46" t="s">
        <v>5872</v>
      </c>
      <c r="C1557" s="46" t="s">
        <v>5873</v>
      </c>
      <c r="D1557" s="47" t="s">
        <v>2929</v>
      </c>
      <c r="E1557" s="48">
        <v>264.89999999999998</v>
      </c>
      <c r="F1557" s="48">
        <f t="shared" si="24"/>
        <v>221.67</v>
      </c>
    </row>
    <row r="1558" spans="1:6">
      <c r="A1558" s="45"/>
      <c r="B1558" s="46" t="s">
        <v>5874</v>
      </c>
      <c r="C1558" s="46" t="s">
        <v>5875</v>
      </c>
      <c r="D1558" s="47" t="s">
        <v>2929</v>
      </c>
      <c r="E1558" s="48">
        <v>274.38</v>
      </c>
      <c r="F1558" s="48">
        <f t="shared" si="24"/>
        <v>229.61</v>
      </c>
    </row>
    <row r="1559" spans="1:6">
      <c r="A1559" s="45"/>
      <c r="B1559" s="46" t="s">
        <v>5876</v>
      </c>
      <c r="C1559" s="50" t="s">
        <v>1208</v>
      </c>
      <c r="D1559" s="47" t="s">
        <v>2929</v>
      </c>
      <c r="E1559" s="48">
        <v>231.99</v>
      </c>
      <c r="F1559" s="48">
        <f t="shared" si="24"/>
        <v>194.13</v>
      </c>
    </row>
    <row r="1560" spans="1:6">
      <c r="A1560" s="45"/>
      <c r="B1560" s="46" t="s">
        <v>5877</v>
      </c>
      <c r="C1560" s="46" t="s">
        <v>5878</v>
      </c>
      <c r="D1560" s="47" t="s">
        <v>2929</v>
      </c>
      <c r="E1560" s="48">
        <v>333.67</v>
      </c>
      <c r="F1560" s="48">
        <f t="shared" si="24"/>
        <v>279.22000000000003</v>
      </c>
    </row>
    <row r="1561" spans="1:6">
      <c r="A1561" s="45"/>
      <c r="B1561" s="46" t="s">
        <v>5879</v>
      </c>
      <c r="C1561" s="46" t="s">
        <v>5880</v>
      </c>
      <c r="D1561" s="47" t="s">
        <v>2929</v>
      </c>
      <c r="E1561" s="48">
        <v>255.94</v>
      </c>
      <c r="F1561" s="48">
        <f t="shared" si="24"/>
        <v>214.18</v>
      </c>
    </row>
    <row r="1562" spans="1:6">
      <c r="A1562" s="45"/>
      <c r="B1562" s="46" t="s">
        <v>5881</v>
      </c>
      <c r="C1562" s="46" t="s">
        <v>5882</v>
      </c>
      <c r="D1562" s="47" t="s">
        <v>2929</v>
      </c>
      <c r="E1562" s="48">
        <v>316.75</v>
      </c>
      <c r="F1562" s="48">
        <f t="shared" si="24"/>
        <v>265.06</v>
      </c>
    </row>
    <row r="1563" spans="1:6">
      <c r="A1563" s="45"/>
      <c r="B1563" s="46" t="s">
        <v>5883</v>
      </c>
      <c r="C1563" s="50" t="s">
        <v>1214</v>
      </c>
      <c r="D1563" s="47" t="s">
        <v>2929</v>
      </c>
      <c r="E1563" s="48">
        <v>222.2</v>
      </c>
      <c r="F1563" s="48">
        <f t="shared" si="24"/>
        <v>185.94</v>
      </c>
    </row>
    <row r="1564" spans="1:6">
      <c r="A1564" s="45"/>
      <c r="B1564" s="46" t="s">
        <v>5884</v>
      </c>
      <c r="C1564" s="50" t="s">
        <v>5885</v>
      </c>
      <c r="D1564" s="47" t="s">
        <v>2929</v>
      </c>
      <c r="E1564" s="48">
        <v>74.78</v>
      </c>
      <c r="F1564" s="48">
        <f t="shared" si="24"/>
        <v>62.58</v>
      </c>
    </row>
    <row r="1565" spans="1:6">
      <c r="A1565" s="45"/>
      <c r="B1565" s="46" t="s">
        <v>5886</v>
      </c>
      <c r="C1565" s="50" t="s">
        <v>1216</v>
      </c>
      <c r="D1565" s="47" t="s">
        <v>2929</v>
      </c>
      <c r="E1565" s="48">
        <v>213.38</v>
      </c>
      <c r="F1565" s="48">
        <f t="shared" si="24"/>
        <v>178.56</v>
      </c>
    </row>
    <row r="1566" spans="1:6">
      <c r="A1566" s="45"/>
      <c r="B1566" s="46" t="s">
        <v>5887</v>
      </c>
      <c r="C1566" s="50" t="s">
        <v>1218</v>
      </c>
      <c r="D1566" s="47" t="s">
        <v>2929</v>
      </c>
      <c r="E1566" s="48">
        <v>259.93</v>
      </c>
      <c r="F1566" s="48">
        <f t="shared" si="24"/>
        <v>217.51</v>
      </c>
    </row>
    <row r="1567" spans="1:6">
      <c r="A1567" s="45"/>
      <c r="B1567" s="46" t="s">
        <v>5888</v>
      </c>
      <c r="C1567" s="46" t="s">
        <v>5889</v>
      </c>
      <c r="D1567" s="47" t="s">
        <v>2929</v>
      </c>
      <c r="E1567" s="48">
        <v>118.23</v>
      </c>
      <c r="F1567" s="48">
        <f t="shared" si="24"/>
        <v>98.94</v>
      </c>
    </row>
    <row r="1568" spans="1:6">
      <c r="A1568" s="45"/>
      <c r="B1568" s="46" t="s">
        <v>5890</v>
      </c>
      <c r="C1568" s="46" t="s">
        <v>5891</v>
      </c>
      <c r="D1568" s="47" t="s">
        <v>2929</v>
      </c>
      <c r="E1568" s="48">
        <v>176.02</v>
      </c>
      <c r="F1568" s="48">
        <f t="shared" si="24"/>
        <v>147.30000000000001</v>
      </c>
    </row>
    <row r="1569" spans="1:6">
      <c r="A1569" s="45"/>
      <c r="B1569" s="46" t="s">
        <v>5892</v>
      </c>
      <c r="C1569" s="46" t="s">
        <v>5893</v>
      </c>
      <c r="D1569" s="47" t="s">
        <v>2929</v>
      </c>
      <c r="E1569" s="48">
        <v>193.62</v>
      </c>
      <c r="F1569" s="48">
        <f t="shared" si="24"/>
        <v>162.03</v>
      </c>
    </row>
    <row r="1570" spans="1:6">
      <c r="A1570" s="45"/>
      <c r="B1570" s="46" t="s">
        <v>5894</v>
      </c>
      <c r="C1570" s="50" t="s">
        <v>5895</v>
      </c>
      <c r="D1570" s="47" t="s">
        <v>2929</v>
      </c>
      <c r="E1570" s="48">
        <v>190.61</v>
      </c>
      <c r="F1570" s="48">
        <f t="shared" si="24"/>
        <v>159.51</v>
      </c>
    </row>
    <row r="1571" spans="1:6">
      <c r="A1571" s="45"/>
      <c r="B1571" s="46" t="s">
        <v>5896</v>
      </c>
      <c r="C1571" s="50" t="s">
        <v>5897</v>
      </c>
      <c r="D1571" s="47" t="s">
        <v>2929</v>
      </c>
      <c r="E1571" s="48">
        <v>223.88</v>
      </c>
      <c r="F1571" s="48">
        <f t="shared" si="24"/>
        <v>187.35</v>
      </c>
    </row>
    <row r="1572" spans="1:6">
      <c r="A1572" s="45"/>
      <c r="B1572" s="46" t="s">
        <v>5898</v>
      </c>
      <c r="C1572" s="50" t="s">
        <v>5899</v>
      </c>
      <c r="D1572" s="47" t="s">
        <v>2929</v>
      </c>
      <c r="E1572" s="48">
        <v>168.16</v>
      </c>
      <c r="F1572" s="48">
        <f t="shared" si="24"/>
        <v>140.72</v>
      </c>
    </row>
    <row r="1573" spans="1:6">
      <c r="A1573" s="45"/>
      <c r="B1573" s="46" t="s">
        <v>5900</v>
      </c>
      <c r="C1573" s="50" t="s">
        <v>5901</v>
      </c>
      <c r="D1573" s="47" t="s">
        <v>2929</v>
      </c>
      <c r="E1573" s="48">
        <v>221.73</v>
      </c>
      <c r="F1573" s="48">
        <f t="shared" si="24"/>
        <v>185.55</v>
      </c>
    </row>
    <row r="1574" spans="1:6">
      <c r="A1574" s="45"/>
      <c r="B1574" s="46" t="s">
        <v>5902</v>
      </c>
      <c r="C1574" s="50" t="s">
        <v>5903</v>
      </c>
      <c r="D1574" s="47" t="s">
        <v>2929</v>
      </c>
      <c r="E1574" s="48">
        <v>265.14999999999998</v>
      </c>
      <c r="F1574" s="48">
        <f t="shared" si="24"/>
        <v>221.88</v>
      </c>
    </row>
    <row r="1575" spans="1:6">
      <c r="A1575" s="45"/>
      <c r="B1575" s="46" t="s">
        <v>5904</v>
      </c>
      <c r="C1575" s="50" t="s">
        <v>5905</v>
      </c>
      <c r="D1575" s="47" t="s">
        <v>2929</v>
      </c>
      <c r="E1575" s="48">
        <v>176.87</v>
      </c>
      <c r="F1575" s="48">
        <f t="shared" si="24"/>
        <v>148.01</v>
      </c>
    </row>
    <row r="1576" spans="1:6">
      <c r="A1576" s="45"/>
      <c r="B1576" s="46" t="s">
        <v>5906</v>
      </c>
      <c r="C1576" s="50" t="s">
        <v>5907</v>
      </c>
      <c r="D1576" s="47" t="s">
        <v>2929</v>
      </c>
      <c r="E1576" s="48">
        <v>241.02</v>
      </c>
      <c r="F1576" s="48">
        <f t="shared" si="24"/>
        <v>201.69</v>
      </c>
    </row>
    <row r="1577" spans="1:6">
      <c r="A1577" s="45"/>
      <c r="B1577" s="46" t="s">
        <v>5908</v>
      </c>
      <c r="C1577" s="50" t="s">
        <v>5909</v>
      </c>
      <c r="D1577" s="47" t="s">
        <v>2929</v>
      </c>
      <c r="E1577" s="48">
        <v>141.38999999999999</v>
      </c>
      <c r="F1577" s="48">
        <f t="shared" si="24"/>
        <v>118.32</v>
      </c>
    </row>
    <row r="1578" spans="1:6">
      <c r="A1578" s="45"/>
      <c r="B1578" s="46" t="s">
        <v>5910</v>
      </c>
      <c r="C1578" s="50" t="s">
        <v>5911</v>
      </c>
      <c r="D1578" s="47" t="s">
        <v>2929</v>
      </c>
      <c r="E1578" s="48">
        <v>137.26</v>
      </c>
      <c r="F1578" s="48">
        <f t="shared" si="24"/>
        <v>114.86</v>
      </c>
    </row>
    <row r="1579" spans="1:6">
      <c r="A1579" s="45"/>
      <c r="B1579" s="46" t="s">
        <v>5912</v>
      </c>
      <c r="C1579" s="50" t="s">
        <v>5913</v>
      </c>
      <c r="D1579" s="47" t="s">
        <v>2929</v>
      </c>
      <c r="E1579" s="48">
        <v>152.28</v>
      </c>
      <c r="F1579" s="48">
        <f t="shared" si="24"/>
        <v>127.43</v>
      </c>
    </row>
    <row r="1580" spans="1:6">
      <c r="A1580" s="45"/>
      <c r="B1580" s="46" t="s">
        <v>5914</v>
      </c>
      <c r="C1580" s="50" t="s">
        <v>5915</v>
      </c>
      <c r="D1580" s="47" t="s">
        <v>2929</v>
      </c>
      <c r="E1580" s="48">
        <v>215.46</v>
      </c>
      <c r="F1580" s="48">
        <f t="shared" si="24"/>
        <v>180.3</v>
      </c>
    </row>
    <row r="1581" spans="1:6">
      <c r="A1581" s="45"/>
      <c r="B1581" s="46" t="s">
        <v>5916</v>
      </c>
      <c r="C1581" s="46" t="s">
        <v>5917</v>
      </c>
      <c r="D1581" s="47" t="s">
        <v>2929</v>
      </c>
      <c r="E1581" s="48">
        <v>191.12</v>
      </c>
      <c r="F1581" s="48">
        <f t="shared" si="24"/>
        <v>159.93</v>
      </c>
    </row>
    <row r="1582" spans="1:6">
      <c r="A1582" s="45"/>
      <c r="B1582" s="46" t="s">
        <v>5918</v>
      </c>
      <c r="C1582" s="46" t="s">
        <v>5919</v>
      </c>
      <c r="D1582" s="47" t="s">
        <v>2929</v>
      </c>
      <c r="E1582" s="48">
        <v>291.7</v>
      </c>
      <c r="F1582" s="48">
        <f t="shared" si="24"/>
        <v>244.1</v>
      </c>
    </row>
    <row r="1583" spans="1:6">
      <c r="A1583" s="45"/>
      <c r="B1583" s="46" t="s">
        <v>5920</v>
      </c>
      <c r="C1583" s="46" t="s">
        <v>5921</v>
      </c>
      <c r="D1583" s="47" t="s">
        <v>2929</v>
      </c>
      <c r="E1583" s="48">
        <v>419.25</v>
      </c>
      <c r="F1583" s="48">
        <f t="shared" si="24"/>
        <v>350.84</v>
      </c>
    </row>
    <row r="1584" spans="1:6">
      <c r="A1584" s="45"/>
      <c r="B1584" s="46" t="s">
        <v>5922</v>
      </c>
      <c r="C1584" s="46" t="s">
        <v>5923</v>
      </c>
      <c r="D1584" s="47" t="s">
        <v>2929</v>
      </c>
      <c r="E1584" s="48">
        <v>334.82</v>
      </c>
      <c r="F1584" s="48">
        <f t="shared" si="24"/>
        <v>280.18</v>
      </c>
    </row>
    <row r="1585" spans="1:6">
      <c r="A1585" s="45"/>
      <c r="B1585" s="46" t="s">
        <v>5924</v>
      </c>
      <c r="C1585" s="50" t="s">
        <v>5925</v>
      </c>
      <c r="D1585" s="47" t="s">
        <v>2929</v>
      </c>
      <c r="E1585" s="48">
        <v>150.35</v>
      </c>
      <c r="F1585" s="48">
        <f t="shared" si="24"/>
        <v>125.82</v>
      </c>
    </row>
    <row r="1586" spans="1:6">
      <c r="A1586" s="45"/>
      <c r="B1586" s="46" t="s">
        <v>5926</v>
      </c>
      <c r="C1586" s="46" t="s">
        <v>5927</v>
      </c>
      <c r="D1586" s="47" t="s">
        <v>2929</v>
      </c>
      <c r="E1586" s="48">
        <v>131.68</v>
      </c>
      <c r="F1586" s="48">
        <f t="shared" si="24"/>
        <v>110.19</v>
      </c>
    </row>
    <row r="1587" spans="1:6">
      <c r="A1587" s="45"/>
      <c r="B1587" s="46" t="s">
        <v>5928</v>
      </c>
      <c r="C1587" s="46" t="s">
        <v>5929</v>
      </c>
      <c r="D1587" s="47" t="s">
        <v>2929</v>
      </c>
      <c r="E1587" s="48">
        <v>189.47</v>
      </c>
      <c r="F1587" s="48">
        <f t="shared" si="24"/>
        <v>158.55000000000001</v>
      </c>
    </row>
    <row r="1588" spans="1:6">
      <c r="A1588" s="45"/>
      <c r="B1588" s="46" t="s">
        <v>5930</v>
      </c>
      <c r="C1588" s="46" t="s">
        <v>5931</v>
      </c>
      <c r="D1588" s="47" t="s">
        <v>2929</v>
      </c>
      <c r="E1588" s="48">
        <v>207.07</v>
      </c>
      <c r="F1588" s="48">
        <f t="shared" si="24"/>
        <v>173.28</v>
      </c>
    </row>
    <row r="1589" spans="1:6">
      <c r="A1589" s="45"/>
      <c r="B1589" s="46" t="s">
        <v>5932</v>
      </c>
      <c r="C1589" s="46" t="s">
        <v>5933</v>
      </c>
      <c r="D1589" s="47" t="s">
        <v>2929</v>
      </c>
      <c r="E1589" s="48">
        <v>204.06</v>
      </c>
      <c r="F1589" s="48">
        <f t="shared" si="24"/>
        <v>170.76</v>
      </c>
    </row>
    <row r="1590" spans="1:6">
      <c r="A1590" s="45"/>
      <c r="B1590" s="46" t="s">
        <v>5934</v>
      </c>
      <c r="C1590" s="46" t="s">
        <v>5935</v>
      </c>
      <c r="D1590" s="47" t="s">
        <v>2929</v>
      </c>
      <c r="E1590" s="48">
        <v>255.65</v>
      </c>
      <c r="F1590" s="48">
        <f t="shared" si="24"/>
        <v>213.93</v>
      </c>
    </row>
    <row r="1591" spans="1:6">
      <c r="A1591" s="45"/>
      <c r="B1591" s="46" t="s">
        <v>5936</v>
      </c>
      <c r="C1591" s="50" t="s">
        <v>5937</v>
      </c>
      <c r="D1591" s="47" t="s">
        <v>2929</v>
      </c>
      <c r="E1591" s="48">
        <v>972.17</v>
      </c>
      <c r="F1591" s="48">
        <f t="shared" si="24"/>
        <v>813.53</v>
      </c>
    </row>
    <row r="1592" spans="1:6">
      <c r="A1592" s="45"/>
      <c r="B1592" s="46" t="s">
        <v>5938</v>
      </c>
      <c r="C1592" s="46" t="s">
        <v>5939</v>
      </c>
      <c r="D1592" s="47" t="s">
        <v>2929</v>
      </c>
      <c r="E1592" s="48">
        <v>181.6</v>
      </c>
      <c r="F1592" s="48">
        <f t="shared" si="24"/>
        <v>151.97</v>
      </c>
    </row>
    <row r="1593" spans="1:6">
      <c r="A1593" s="45"/>
      <c r="B1593" s="46" t="s">
        <v>5940</v>
      </c>
      <c r="C1593" s="46" t="s">
        <v>5941</v>
      </c>
      <c r="D1593" s="47" t="s">
        <v>2929</v>
      </c>
      <c r="E1593" s="48">
        <v>267.42</v>
      </c>
      <c r="F1593" s="48">
        <f t="shared" si="24"/>
        <v>223.78</v>
      </c>
    </row>
    <row r="1594" spans="1:6">
      <c r="A1594" s="45"/>
      <c r="B1594" s="46" t="s">
        <v>5942</v>
      </c>
      <c r="C1594" s="46" t="s">
        <v>5943</v>
      </c>
      <c r="D1594" s="47" t="s">
        <v>2929</v>
      </c>
      <c r="E1594" s="48">
        <v>278.58999999999997</v>
      </c>
      <c r="F1594" s="48">
        <f t="shared" si="24"/>
        <v>233.13</v>
      </c>
    </row>
    <row r="1595" spans="1:6">
      <c r="A1595" s="45"/>
      <c r="B1595" s="46" t="s">
        <v>5944</v>
      </c>
      <c r="C1595" s="46" t="s">
        <v>5945</v>
      </c>
      <c r="D1595" s="47" t="s">
        <v>2929</v>
      </c>
      <c r="E1595" s="48">
        <v>190.31</v>
      </c>
      <c r="F1595" s="48">
        <f t="shared" si="24"/>
        <v>159.26</v>
      </c>
    </row>
    <row r="1596" spans="1:6">
      <c r="A1596" s="45"/>
      <c r="B1596" s="46" t="s">
        <v>5946</v>
      </c>
      <c r="C1596" s="46" t="s">
        <v>5947</v>
      </c>
      <c r="D1596" s="47" t="s">
        <v>2929</v>
      </c>
      <c r="E1596" s="48">
        <v>254.46</v>
      </c>
      <c r="F1596" s="48">
        <f t="shared" si="24"/>
        <v>212.94</v>
      </c>
    </row>
    <row r="1597" spans="1:6">
      <c r="A1597" s="45"/>
      <c r="B1597" s="46" t="s">
        <v>5948</v>
      </c>
      <c r="C1597" s="50" t="s">
        <v>5949</v>
      </c>
      <c r="D1597" s="47" t="s">
        <v>2929</v>
      </c>
      <c r="E1597" s="48">
        <v>154.84</v>
      </c>
      <c r="F1597" s="48">
        <f t="shared" si="24"/>
        <v>129.57</v>
      </c>
    </row>
    <row r="1598" spans="1:6">
      <c r="A1598" s="45"/>
      <c r="B1598" s="46" t="s">
        <v>5950</v>
      </c>
      <c r="C1598" s="50" t="s">
        <v>5951</v>
      </c>
      <c r="D1598" s="47" t="s">
        <v>2929</v>
      </c>
      <c r="E1598" s="48">
        <v>985.61</v>
      </c>
      <c r="F1598" s="48">
        <f t="shared" si="24"/>
        <v>824.78</v>
      </c>
    </row>
    <row r="1599" spans="1:6">
      <c r="A1599" s="45"/>
      <c r="B1599" s="46" t="s">
        <v>5952</v>
      </c>
      <c r="C1599" s="46" t="s">
        <v>5953</v>
      </c>
      <c r="D1599" s="47" t="s">
        <v>2929</v>
      </c>
      <c r="E1599" s="48">
        <v>150.69999999999999</v>
      </c>
      <c r="F1599" s="48">
        <f t="shared" si="24"/>
        <v>126.11</v>
      </c>
    </row>
    <row r="1600" spans="1:6">
      <c r="A1600" s="45"/>
      <c r="B1600" s="46" t="s">
        <v>5954</v>
      </c>
      <c r="C1600" s="50" t="s">
        <v>5955</v>
      </c>
      <c r="D1600" s="47" t="s">
        <v>2929</v>
      </c>
      <c r="E1600" s="48">
        <v>217.72</v>
      </c>
      <c r="F1600" s="48">
        <f t="shared" si="24"/>
        <v>182.19</v>
      </c>
    </row>
    <row r="1601" spans="1:6">
      <c r="A1601" s="45"/>
      <c r="B1601" s="46" t="s">
        <v>5956</v>
      </c>
      <c r="C1601" s="46" t="s">
        <v>5957</v>
      </c>
      <c r="D1601" s="47" t="s">
        <v>2929</v>
      </c>
      <c r="E1601" s="48">
        <v>123.2</v>
      </c>
      <c r="F1601" s="48">
        <f t="shared" si="24"/>
        <v>103.1</v>
      </c>
    </row>
    <row r="1602" spans="1:6">
      <c r="A1602" s="45"/>
      <c r="B1602" s="46" t="s">
        <v>5958</v>
      </c>
      <c r="C1602" s="46" t="s">
        <v>5959</v>
      </c>
      <c r="D1602" s="47" t="s">
        <v>2929</v>
      </c>
      <c r="E1602" s="48">
        <v>214.19</v>
      </c>
      <c r="F1602" s="48">
        <f t="shared" si="24"/>
        <v>179.24</v>
      </c>
    </row>
    <row r="1603" spans="1:6">
      <c r="A1603" s="45"/>
      <c r="B1603" s="46" t="s">
        <v>5960</v>
      </c>
      <c r="C1603" s="46" t="s">
        <v>5961</v>
      </c>
      <c r="D1603" s="47" t="s">
        <v>2929</v>
      </c>
      <c r="E1603" s="48">
        <v>147.1</v>
      </c>
      <c r="F1603" s="48">
        <f t="shared" si="24"/>
        <v>123.1</v>
      </c>
    </row>
    <row r="1604" spans="1:6">
      <c r="A1604" s="45"/>
      <c r="B1604" s="46" t="s">
        <v>5962</v>
      </c>
      <c r="C1604" s="46" t="s">
        <v>5963</v>
      </c>
      <c r="D1604" s="47" t="s">
        <v>2929</v>
      </c>
      <c r="E1604" s="48">
        <v>308.26</v>
      </c>
      <c r="F1604" s="48">
        <f t="shared" si="24"/>
        <v>257.95999999999998</v>
      </c>
    </row>
    <row r="1605" spans="1:6">
      <c r="A1605" s="45"/>
      <c r="B1605" s="46" t="s">
        <v>5964</v>
      </c>
      <c r="C1605" s="46" t="s">
        <v>5965</v>
      </c>
      <c r="D1605" s="47" t="s">
        <v>2929</v>
      </c>
      <c r="E1605" s="48">
        <v>123.2</v>
      </c>
      <c r="F1605" s="48">
        <f t="shared" si="24"/>
        <v>103.1</v>
      </c>
    </row>
    <row r="1606" spans="1:6">
      <c r="A1606" s="45"/>
      <c r="B1606" s="46" t="s">
        <v>5966</v>
      </c>
      <c r="C1606" s="46" t="s">
        <v>5967</v>
      </c>
      <c r="D1606" s="47" t="s">
        <v>2929</v>
      </c>
      <c r="E1606" s="48">
        <v>231.67</v>
      </c>
      <c r="F1606" s="48">
        <f t="shared" si="24"/>
        <v>193.87</v>
      </c>
    </row>
    <row r="1607" spans="1:6">
      <c r="A1607" s="45"/>
      <c r="B1607" s="46" t="s">
        <v>5968</v>
      </c>
      <c r="C1607" s="46" t="s">
        <v>5969</v>
      </c>
      <c r="D1607" s="47" t="s">
        <v>2929</v>
      </c>
      <c r="E1607" s="48">
        <v>127.41</v>
      </c>
      <c r="F1607" s="48">
        <f t="shared" si="24"/>
        <v>106.62</v>
      </c>
    </row>
    <row r="1608" spans="1:6">
      <c r="A1608" s="45"/>
      <c r="B1608" s="46" t="s">
        <v>5970</v>
      </c>
      <c r="C1608" s="46" t="s">
        <v>5971</v>
      </c>
      <c r="D1608" s="47" t="s">
        <v>2929</v>
      </c>
      <c r="E1608" s="48">
        <v>165.72</v>
      </c>
      <c r="F1608" s="48">
        <f t="shared" ref="F1608:F1671" si="25">ROUND((E1608*100)/119.5,2)</f>
        <v>138.68</v>
      </c>
    </row>
    <row r="1609" spans="1:6">
      <c r="A1609" s="45"/>
      <c r="B1609" s="46" t="s">
        <v>5972</v>
      </c>
      <c r="C1609" s="46" t="s">
        <v>5973</v>
      </c>
      <c r="D1609" s="47" t="s">
        <v>2929</v>
      </c>
      <c r="E1609" s="48">
        <v>434.11</v>
      </c>
      <c r="F1609" s="48">
        <f t="shared" si="25"/>
        <v>363.27</v>
      </c>
    </row>
    <row r="1610" spans="1:6" ht="25.5">
      <c r="A1610" s="45"/>
      <c r="B1610" s="46" t="s">
        <v>5974</v>
      </c>
      <c r="C1610" s="50" t="s">
        <v>5975</v>
      </c>
      <c r="D1610" s="47" t="s">
        <v>2929</v>
      </c>
      <c r="E1610" s="48">
        <v>99.79</v>
      </c>
      <c r="F1610" s="48">
        <f t="shared" si="25"/>
        <v>83.51</v>
      </c>
    </row>
    <row r="1611" spans="1:6">
      <c r="A1611" s="45"/>
      <c r="B1611" s="46" t="s">
        <v>5976</v>
      </c>
      <c r="C1611" s="50" t="s">
        <v>2172</v>
      </c>
      <c r="D1611" s="47" t="s">
        <v>2929</v>
      </c>
      <c r="E1611" s="48">
        <v>1034.8599999999999</v>
      </c>
      <c r="F1611" s="48">
        <f t="shared" si="25"/>
        <v>865.99</v>
      </c>
    </row>
    <row r="1612" spans="1:6">
      <c r="A1612" s="45"/>
      <c r="B1612" s="46" t="s">
        <v>5977</v>
      </c>
      <c r="C1612" s="46" t="s">
        <v>5978</v>
      </c>
      <c r="D1612" s="47" t="s">
        <v>2966</v>
      </c>
      <c r="E1612" s="48">
        <v>636.38</v>
      </c>
      <c r="F1612" s="48">
        <f t="shared" si="25"/>
        <v>532.54</v>
      </c>
    </row>
    <row r="1613" spans="1:6">
      <c r="A1613" s="45"/>
      <c r="B1613" s="46" t="s">
        <v>5979</v>
      </c>
      <c r="C1613" s="50" t="s">
        <v>2607</v>
      </c>
      <c r="D1613" s="47" t="s">
        <v>2929</v>
      </c>
      <c r="E1613" s="48">
        <v>1654.24</v>
      </c>
      <c r="F1613" s="48">
        <f t="shared" si="25"/>
        <v>1384.3</v>
      </c>
    </row>
    <row r="1614" spans="1:6">
      <c r="A1614" s="45"/>
      <c r="B1614" s="46" t="s">
        <v>5980</v>
      </c>
      <c r="C1614" s="46" t="s">
        <v>5981</v>
      </c>
      <c r="D1614" s="47" t="s">
        <v>2929</v>
      </c>
      <c r="E1614" s="48">
        <v>219.23</v>
      </c>
      <c r="F1614" s="48">
        <f t="shared" si="25"/>
        <v>183.46</v>
      </c>
    </row>
    <row r="1615" spans="1:6">
      <c r="A1615" s="45"/>
      <c r="B1615" s="46" t="s">
        <v>5982</v>
      </c>
      <c r="C1615" s="50" t="s">
        <v>5983</v>
      </c>
      <c r="D1615" s="47" t="s">
        <v>2929</v>
      </c>
      <c r="E1615" s="48">
        <v>361.32</v>
      </c>
      <c r="F1615" s="48">
        <f t="shared" si="25"/>
        <v>302.36</v>
      </c>
    </row>
    <row r="1616" spans="1:6">
      <c r="A1616" s="45"/>
      <c r="B1616" s="46" t="s">
        <v>5984</v>
      </c>
      <c r="C1616" s="50" t="s">
        <v>5985</v>
      </c>
      <c r="D1616" s="47" t="s">
        <v>2929</v>
      </c>
      <c r="E1616" s="48">
        <v>656.07</v>
      </c>
      <c r="F1616" s="48">
        <f t="shared" si="25"/>
        <v>549.01</v>
      </c>
    </row>
    <row r="1617" spans="1:6">
      <c r="A1617" s="45"/>
      <c r="B1617" s="46" t="s">
        <v>5986</v>
      </c>
      <c r="C1617" s="46" t="s">
        <v>5987</v>
      </c>
      <c r="D1617" s="47" t="s">
        <v>2929</v>
      </c>
      <c r="E1617" s="48">
        <v>651.74</v>
      </c>
      <c r="F1617" s="48">
        <f t="shared" si="25"/>
        <v>545.39</v>
      </c>
    </row>
    <row r="1618" spans="1:6">
      <c r="A1618" s="45"/>
      <c r="B1618" s="46" t="s">
        <v>5988</v>
      </c>
      <c r="C1618" s="46" t="s">
        <v>5989</v>
      </c>
      <c r="D1618" s="47" t="s">
        <v>2929</v>
      </c>
      <c r="E1618" s="48">
        <v>697.25</v>
      </c>
      <c r="F1618" s="48">
        <f t="shared" si="25"/>
        <v>583.47</v>
      </c>
    </row>
    <row r="1619" spans="1:6">
      <c r="A1619" s="45"/>
      <c r="B1619" s="46" t="s">
        <v>5990</v>
      </c>
      <c r="C1619" s="46" t="s">
        <v>5991</v>
      </c>
      <c r="D1619" s="47" t="s">
        <v>2929</v>
      </c>
      <c r="E1619" s="48">
        <v>150.77000000000001</v>
      </c>
      <c r="F1619" s="48">
        <f t="shared" si="25"/>
        <v>126.17</v>
      </c>
    </row>
    <row r="1620" spans="1:6">
      <c r="A1620" s="45"/>
      <c r="B1620" s="46" t="s">
        <v>5992</v>
      </c>
      <c r="C1620" s="46" t="s">
        <v>5993</v>
      </c>
      <c r="D1620" s="47" t="s">
        <v>2929</v>
      </c>
      <c r="E1620" s="48">
        <v>315.99</v>
      </c>
      <c r="F1620" s="48">
        <f t="shared" si="25"/>
        <v>264.43</v>
      </c>
    </row>
    <row r="1621" spans="1:6">
      <c r="A1621" s="45"/>
      <c r="B1621" s="46" t="s">
        <v>5994</v>
      </c>
      <c r="C1621" s="46" t="s">
        <v>5995</v>
      </c>
      <c r="D1621" s="47" t="s">
        <v>2929</v>
      </c>
      <c r="E1621" s="48">
        <v>954.08</v>
      </c>
      <c r="F1621" s="48">
        <f t="shared" si="25"/>
        <v>798.39</v>
      </c>
    </row>
    <row r="1622" spans="1:6">
      <c r="A1622" s="45"/>
      <c r="B1622" s="46" t="s">
        <v>5996</v>
      </c>
      <c r="C1622" s="46" t="s">
        <v>5997</v>
      </c>
      <c r="D1622" s="47" t="s">
        <v>2929</v>
      </c>
      <c r="E1622" s="48">
        <v>1066.2</v>
      </c>
      <c r="F1622" s="48">
        <f t="shared" si="25"/>
        <v>892.22</v>
      </c>
    </row>
    <row r="1623" spans="1:6">
      <c r="A1623" s="45"/>
      <c r="B1623" s="46" t="s">
        <v>5998</v>
      </c>
      <c r="C1623" s="46" t="s">
        <v>5999</v>
      </c>
      <c r="D1623" s="47" t="s">
        <v>2929</v>
      </c>
      <c r="E1623" s="48">
        <v>343.7</v>
      </c>
      <c r="F1623" s="48">
        <f t="shared" si="25"/>
        <v>287.62</v>
      </c>
    </row>
    <row r="1624" spans="1:6">
      <c r="A1624" s="45"/>
      <c r="B1624" s="46" t="s">
        <v>6000</v>
      </c>
      <c r="C1624" s="46" t="s">
        <v>6001</v>
      </c>
      <c r="D1624" s="47" t="s">
        <v>2929</v>
      </c>
      <c r="E1624" s="48">
        <v>546.39</v>
      </c>
      <c r="F1624" s="48">
        <f t="shared" si="25"/>
        <v>457.23</v>
      </c>
    </row>
    <row r="1625" spans="1:6">
      <c r="A1625" s="45"/>
      <c r="B1625" s="46" t="s">
        <v>6002</v>
      </c>
      <c r="C1625" s="46" t="s">
        <v>6003</v>
      </c>
      <c r="D1625" s="47" t="s">
        <v>2929</v>
      </c>
      <c r="E1625" s="48">
        <v>238.76</v>
      </c>
      <c r="F1625" s="48">
        <f t="shared" si="25"/>
        <v>199.8</v>
      </c>
    </row>
    <row r="1626" spans="1:6">
      <c r="A1626" s="45"/>
      <c r="B1626" s="46" t="s">
        <v>6004</v>
      </c>
      <c r="C1626" s="46" t="s">
        <v>6005</v>
      </c>
      <c r="D1626" s="47" t="s">
        <v>2929</v>
      </c>
      <c r="E1626" s="48">
        <v>356.47</v>
      </c>
      <c r="F1626" s="48">
        <f t="shared" si="25"/>
        <v>298.3</v>
      </c>
    </row>
    <row r="1627" spans="1:6">
      <c r="A1627" s="45"/>
      <c r="B1627" s="46" t="s">
        <v>6006</v>
      </c>
      <c r="C1627" s="46" t="s">
        <v>6007</v>
      </c>
      <c r="D1627" s="47" t="s">
        <v>2929</v>
      </c>
      <c r="E1627" s="48">
        <v>189.48</v>
      </c>
      <c r="F1627" s="48">
        <f t="shared" si="25"/>
        <v>158.56</v>
      </c>
    </row>
    <row r="1628" spans="1:6">
      <c r="A1628" s="45"/>
      <c r="B1628" s="46" t="s">
        <v>6008</v>
      </c>
      <c r="C1628" s="46" t="s">
        <v>6009</v>
      </c>
      <c r="D1628" s="47" t="s">
        <v>2929</v>
      </c>
      <c r="E1628" s="48">
        <v>435.43</v>
      </c>
      <c r="F1628" s="48">
        <f t="shared" si="25"/>
        <v>364.38</v>
      </c>
    </row>
    <row r="1629" spans="1:6" ht="25.5">
      <c r="A1629" s="45"/>
      <c r="B1629" s="46" t="s">
        <v>6010</v>
      </c>
      <c r="C1629" s="50" t="s">
        <v>6011</v>
      </c>
      <c r="D1629" s="47" t="s">
        <v>2929</v>
      </c>
      <c r="E1629" s="48">
        <v>335.44</v>
      </c>
      <c r="F1629" s="48">
        <f t="shared" si="25"/>
        <v>280.7</v>
      </c>
    </row>
    <row r="1630" spans="1:6">
      <c r="A1630" s="45"/>
      <c r="B1630" s="46" t="s">
        <v>6012</v>
      </c>
      <c r="C1630" s="46" t="s">
        <v>6013</v>
      </c>
      <c r="D1630" s="47" t="s">
        <v>2929</v>
      </c>
      <c r="E1630" s="48">
        <v>246.59</v>
      </c>
      <c r="F1630" s="48">
        <f t="shared" si="25"/>
        <v>206.35</v>
      </c>
    </row>
    <row r="1631" spans="1:6">
      <c r="A1631" s="45"/>
      <c r="B1631" s="46" t="s">
        <v>6014</v>
      </c>
      <c r="C1631" s="46" t="s">
        <v>6015</v>
      </c>
      <c r="D1631" s="47" t="s">
        <v>2929</v>
      </c>
      <c r="E1631" s="48">
        <v>446.8</v>
      </c>
      <c r="F1631" s="48">
        <f t="shared" si="25"/>
        <v>373.89</v>
      </c>
    </row>
    <row r="1632" spans="1:6">
      <c r="A1632" s="45"/>
      <c r="B1632" s="46" t="s">
        <v>6016</v>
      </c>
      <c r="C1632" s="46" t="s">
        <v>6017</v>
      </c>
      <c r="D1632" s="47" t="s">
        <v>2929</v>
      </c>
      <c r="E1632" s="48">
        <v>501.81</v>
      </c>
      <c r="F1632" s="48">
        <f t="shared" si="25"/>
        <v>419.92</v>
      </c>
    </row>
    <row r="1633" spans="1:6">
      <c r="A1633" s="45"/>
      <c r="B1633" s="46" t="s">
        <v>6018</v>
      </c>
      <c r="C1633" s="50" t="s">
        <v>6019</v>
      </c>
      <c r="D1633" s="47" t="s">
        <v>2929</v>
      </c>
      <c r="E1633" s="48">
        <v>608.11</v>
      </c>
      <c r="F1633" s="48">
        <f t="shared" si="25"/>
        <v>508.88</v>
      </c>
    </row>
    <row r="1634" spans="1:6">
      <c r="A1634" s="45"/>
      <c r="B1634" s="46" t="s">
        <v>6020</v>
      </c>
      <c r="C1634" s="46" t="s">
        <v>6021</v>
      </c>
      <c r="D1634" s="47" t="s">
        <v>2929</v>
      </c>
      <c r="E1634" s="48">
        <v>196.39</v>
      </c>
      <c r="F1634" s="48">
        <f t="shared" si="25"/>
        <v>164.34</v>
      </c>
    </row>
    <row r="1635" spans="1:6">
      <c r="A1635" s="45"/>
      <c r="B1635" s="46" t="s">
        <v>6022</v>
      </c>
      <c r="C1635" s="46" t="s">
        <v>6023</v>
      </c>
      <c r="D1635" s="47" t="s">
        <v>2929</v>
      </c>
      <c r="E1635" s="48">
        <v>297.63</v>
      </c>
      <c r="F1635" s="48">
        <f t="shared" si="25"/>
        <v>249.06</v>
      </c>
    </row>
    <row r="1636" spans="1:6">
      <c r="A1636" s="45"/>
      <c r="B1636" s="46" t="s">
        <v>6024</v>
      </c>
      <c r="C1636" s="46" t="s">
        <v>6025</v>
      </c>
      <c r="D1636" s="47" t="s">
        <v>2929</v>
      </c>
      <c r="E1636" s="48">
        <v>491.03</v>
      </c>
      <c r="F1636" s="48">
        <f t="shared" si="25"/>
        <v>410.9</v>
      </c>
    </row>
    <row r="1637" spans="1:6">
      <c r="A1637" s="45"/>
      <c r="B1637" s="46" t="s">
        <v>6026</v>
      </c>
      <c r="C1637" s="46" t="s">
        <v>6027</v>
      </c>
      <c r="D1637" s="47" t="s">
        <v>2929</v>
      </c>
      <c r="E1637" s="48">
        <v>232.43</v>
      </c>
      <c r="F1637" s="48">
        <f t="shared" si="25"/>
        <v>194.5</v>
      </c>
    </row>
    <row r="1638" spans="1:6">
      <c r="A1638" s="45"/>
      <c r="B1638" s="46" t="s">
        <v>6028</v>
      </c>
      <c r="C1638" s="46" t="s">
        <v>6029</v>
      </c>
      <c r="D1638" s="47" t="s">
        <v>2929</v>
      </c>
      <c r="E1638" s="48">
        <v>368.83</v>
      </c>
      <c r="F1638" s="48">
        <f t="shared" si="25"/>
        <v>308.64</v>
      </c>
    </row>
    <row r="1639" spans="1:6">
      <c r="A1639" s="45"/>
      <c r="B1639" s="46" t="s">
        <v>6030</v>
      </c>
      <c r="C1639" s="46" t="s">
        <v>6031</v>
      </c>
      <c r="D1639" s="47" t="s">
        <v>2929</v>
      </c>
      <c r="E1639" s="48">
        <v>437.79</v>
      </c>
      <c r="F1639" s="48">
        <f t="shared" si="25"/>
        <v>366.35</v>
      </c>
    </row>
    <row r="1640" spans="1:6">
      <c r="A1640" s="45"/>
      <c r="B1640" s="46" t="s">
        <v>6032</v>
      </c>
      <c r="C1640" s="50" t="s">
        <v>1278</v>
      </c>
      <c r="D1640" s="47" t="s">
        <v>2929</v>
      </c>
      <c r="E1640" s="48">
        <v>414.24</v>
      </c>
      <c r="F1640" s="48">
        <f t="shared" si="25"/>
        <v>346.64</v>
      </c>
    </row>
    <row r="1641" spans="1:6">
      <c r="A1641" s="45"/>
      <c r="B1641" s="46" t="s">
        <v>6033</v>
      </c>
      <c r="C1641" s="46" t="s">
        <v>6034</v>
      </c>
      <c r="D1641" s="47" t="s">
        <v>2929</v>
      </c>
      <c r="E1641" s="48">
        <v>348.45</v>
      </c>
      <c r="F1641" s="48">
        <f t="shared" si="25"/>
        <v>291.58999999999997</v>
      </c>
    </row>
    <row r="1642" spans="1:6">
      <c r="A1642" s="45"/>
      <c r="B1642" s="46" t="s">
        <v>6035</v>
      </c>
      <c r="C1642" s="46" t="s">
        <v>6036</v>
      </c>
      <c r="D1642" s="47" t="s">
        <v>2929</v>
      </c>
      <c r="E1642" s="48">
        <v>436.56</v>
      </c>
      <c r="F1642" s="48">
        <f t="shared" si="25"/>
        <v>365.32</v>
      </c>
    </row>
    <row r="1643" spans="1:6">
      <c r="A1643" s="45"/>
      <c r="B1643" s="46" t="s">
        <v>6037</v>
      </c>
      <c r="C1643" s="46" t="s">
        <v>6038</v>
      </c>
      <c r="D1643" s="47" t="s">
        <v>2929</v>
      </c>
      <c r="E1643" s="48">
        <v>356.76</v>
      </c>
      <c r="F1643" s="48">
        <f t="shared" si="25"/>
        <v>298.54000000000002</v>
      </c>
    </row>
    <row r="1644" spans="1:6">
      <c r="A1644" s="45"/>
      <c r="B1644" s="46" t="s">
        <v>6039</v>
      </c>
      <c r="C1644" s="46" t="s">
        <v>6040</v>
      </c>
      <c r="D1644" s="47" t="s">
        <v>2929</v>
      </c>
      <c r="E1644" s="48">
        <v>549.16</v>
      </c>
      <c r="F1644" s="48">
        <f t="shared" si="25"/>
        <v>459.55</v>
      </c>
    </row>
    <row r="1645" spans="1:6">
      <c r="A1645" s="45"/>
      <c r="B1645" s="46" t="s">
        <v>6041</v>
      </c>
      <c r="C1645" s="46" t="s">
        <v>6042</v>
      </c>
      <c r="D1645" s="47" t="s">
        <v>2929</v>
      </c>
      <c r="E1645" s="48">
        <v>1085.6099999999999</v>
      </c>
      <c r="F1645" s="48">
        <f t="shared" si="25"/>
        <v>908.46</v>
      </c>
    </row>
    <row r="1646" spans="1:6">
      <c r="A1646" s="45"/>
      <c r="B1646" s="46" t="s">
        <v>6043</v>
      </c>
      <c r="C1646" s="46" t="s">
        <v>6044</v>
      </c>
      <c r="D1646" s="47" t="s">
        <v>2929</v>
      </c>
      <c r="E1646" s="48">
        <v>64.11</v>
      </c>
      <c r="F1646" s="48">
        <f t="shared" si="25"/>
        <v>53.65</v>
      </c>
    </row>
    <row r="1647" spans="1:6">
      <c r="A1647" s="45"/>
      <c r="B1647" s="46" t="s">
        <v>6045</v>
      </c>
      <c r="C1647" s="49" t="s">
        <v>6046</v>
      </c>
      <c r="D1647" s="47" t="s">
        <v>2929</v>
      </c>
      <c r="E1647" s="48">
        <v>1966.13</v>
      </c>
      <c r="F1647" s="48">
        <f t="shared" si="25"/>
        <v>1645.3</v>
      </c>
    </row>
    <row r="1648" spans="1:6">
      <c r="A1648" s="45"/>
      <c r="B1648" s="46" t="s">
        <v>6047</v>
      </c>
      <c r="C1648" s="46" t="s">
        <v>6048</v>
      </c>
      <c r="D1648" s="47" t="s">
        <v>2929</v>
      </c>
      <c r="E1648" s="48">
        <v>457.74</v>
      </c>
      <c r="F1648" s="48">
        <f t="shared" si="25"/>
        <v>383.05</v>
      </c>
    </row>
    <row r="1649" spans="1:6">
      <c r="A1649" s="45"/>
      <c r="B1649" s="46" t="s">
        <v>6049</v>
      </c>
      <c r="C1649" s="50" t="s">
        <v>6050</v>
      </c>
      <c r="D1649" s="47" t="s">
        <v>2929</v>
      </c>
      <c r="E1649" s="48">
        <v>1584.65</v>
      </c>
      <c r="F1649" s="48">
        <f t="shared" si="25"/>
        <v>1326.07</v>
      </c>
    </row>
    <row r="1650" spans="1:6">
      <c r="A1650" s="45"/>
      <c r="B1650" s="46" t="s">
        <v>6051</v>
      </c>
      <c r="C1650" s="46" t="s">
        <v>6052</v>
      </c>
      <c r="D1650" s="47" t="s">
        <v>2966</v>
      </c>
      <c r="E1650" s="48">
        <v>636.38</v>
      </c>
      <c r="F1650" s="48">
        <f t="shared" si="25"/>
        <v>532.54</v>
      </c>
    </row>
    <row r="1651" spans="1:6">
      <c r="A1651" s="45"/>
      <c r="B1651" s="46" t="s">
        <v>6053</v>
      </c>
      <c r="C1651" s="46" t="s">
        <v>6054</v>
      </c>
      <c r="D1651" s="47" t="s">
        <v>2929</v>
      </c>
      <c r="E1651" s="48">
        <v>193.1</v>
      </c>
      <c r="F1651" s="48">
        <f t="shared" si="25"/>
        <v>161.59</v>
      </c>
    </row>
    <row r="1652" spans="1:6">
      <c r="A1652" s="45"/>
      <c r="B1652" s="46" t="s">
        <v>6055</v>
      </c>
      <c r="C1652" s="46" t="s">
        <v>6056</v>
      </c>
      <c r="D1652" s="47" t="s">
        <v>2929</v>
      </c>
      <c r="E1652" s="48">
        <v>229.07</v>
      </c>
      <c r="F1652" s="48">
        <f t="shared" si="25"/>
        <v>191.69</v>
      </c>
    </row>
    <row r="1653" spans="1:6">
      <c r="A1653" s="45"/>
      <c r="B1653" s="46" t="s">
        <v>6057</v>
      </c>
      <c r="C1653" s="46" t="s">
        <v>6058</v>
      </c>
      <c r="D1653" s="47" t="s">
        <v>2929</v>
      </c>
      <c r="E1653" s="48">
        <v>229.34</v>
      </c>
      <c r="F1653" s="48">
        <f t="shared" si="25"/>
        <v>191.92</v>
      </c>
    </row>
    <row r="1654" spans="1:6">
      <c r="A1654" s="45"/>
      <c r="B1654" s="46" t="s">
        <v>6059</v>
      </c>
      <c r="C1654" s="46" t="s">
        <v>6060</v>
      </c>
      <c r="D1654" s="47" t="s">
        <v>2929</v>
      </c>
      <c r="E1654" s="48">
        <v>202.46</v>
      </c>
      <c r="F1654" s="48">
        <f t="shared" si="25"/>
        <v>169.42</v>
      </c>
    </row>
    <row r="1655" spans="1:6">
      <c r="A1655" s="45"/>
      <c r="B1655" s="46" t="s">
        <v>6061</v>
      </c>
      <c r="C1655" s="46" t="s">
        <v>6062</v>
      </c>
      <c r="D1655" s="47" t="s">
        <v>2929</v>
      </c>
      <c r="E1655" s="48">
        <v>250.04</v>
      </c>
      <c r="F1655" s="48">
        <f t="shared" si="25"/>
        <v>209.24</v>
      </c>
    </row>
    <row r="1656" spans="1:6">
      <c r="A1656" s="45"/>
      <c r="B1656" s="46" t="s">
        <v>6063</v>
      </c>
      <c r="C1656" s="50" t="s">
        <v>6064</v>
      </c>
      <c r="D1656" s="47" t="s">
        <v>2929</v>
      </c>
      <c r="E1656" s="48">
        <v>368.49</v>
      </c>
      <c r="F1656" s="48">
        <f t="shared" si="25"/>
        <v>308.36</v>
      </c>
    </row>
    <row r="1657" spans="1:6">
      <c r="A1657" s="45"/>
      <c r="B1657" s="46" t="s">
        <v>6065</v>
      </c>
      <c r="C1657" s="46" t="s">
        <v>6066</v>
      </c>
      <c r="D1657" s="47" t="s">
        <v>2929</v>
      </c>
      <c r="E1657" s="48">
        <v>370.73</v>
      </c>
      <c r="F1657" s="48">
        <f t="shared" si="25"/>
        <v>310.23</v>
      </c>
    </row>
    <row r="1658" spans="1:6">
      <c r="A1658" s="45"/>
      <c r="B1658" s="46" t="s">
        <v>6067</v>
      </c>
      <c r="C1658" s="50" t="s">
        <v>6068</v>
      </c>
      <c r="D1658" s="47" t="s">
        <v>2929</v>
      </c>
      <c r="E1658" s="48">
        <v>111.52</v>
      </c>
      <c r="F1658" s="48">
        <f t="shared" si="25"/>
        <v>93.32</v>
      </c>
    </row>
    <row r="1659" spans="1:6">
      <c r="A1659" s="45"/>
      <c r="B1659" s="46" t="s">
        <v>6069</v>
      </c>
      <c r="C1659" s="46" t="s">
        <v>6070</v>
      </c>
      <c r="D1659" s="47" t="s">
        <v>2929</v>
      </c>
      <c r="E1659" s="48">
        <v>94.15</v>
      </c>
      <c r="F1659" s="48">
        <f t="shared" si="25"/>
        <v>78.790000000000006</v>
      </c>
    </row>
    <row r="1660" spans="1:6">
      <c r="A1660" s="45"/>
      <c r="B1660" s="46" t="s">
        <v>6071</v>
      </c>
      <c r="C1660" s="46" t="s">
        <v>6072</v>
      </c>
      <c r="D1660" s="47" t="s">
        <v>2966</v>
      </c>
      <c r="E1660" s="48">
        <v>636.38</v>
      </c>
      <c r="F1660" s="48">
        <f t="shared" si="25"/>
        <v>532.54</v>
      </c>
    </row>
    <row r="1661" spans="1:6">
      <c r="A1661" s="45"/>
      <c r="B1661" s="46" t="s">
        <v>6073</v>
      </c>
      <c r="C1661" s="50" t="s">
        <v>6074</v>
      </c>
      <c r="D1661" s="47" t="s">
        <v>2929</v>
      </c>
      <c r="E1661" s="48">
        <v>351.31</v>
      </c>
      <c r="F1661" s="48">
        <f t="shared" si="25"/>
        <v>293.98</v>
      </c>
    </row>
    <row r="1662" spans="1:6">
      <c r="A1662" s="45"/>
      <c r="B1662" s="46" t="s">
        <v>6075</v>
      </c>
      <c r="C1662" s="50" t="s">
        <v>6076</v>
      </c>
      <c r="D1662" s="47" t="s">
        <v>2929</v>
      </c>
      <c r="E1662" s="48">
        <v>2459.7800000000002</v>
      </c>
      <c r="F1662" s="48">
        <f t="shared" si="25"/>
        <v>2058.39</v>
      </c>
    </row>
    <row r="1663" spans="1:6">
      <c r="A1663" s="45"/>
      <c r="B1663" s="46" t="s">
        <v>6077</v>
      </c>
      <c r="C1663" s="50" t="s">
        <v>6078</v>
      </c>
      <c r="D1663" s="47" t="s">
        <v>2929</v>
      </c>
      <c r="E1663" s="48">
        <v>2650.16</v>
      </c>
      <c r="F1663" s="48">
        <f t="shared" si="25"/>
        <v>2217.71</v>
      </c>
    </row>
    <row r="1664" spans="1:6">
      <c r="A1664" s="45"/>
      <c r="B1664" s="46" t="s">
        <v>6079</v>
      </c>
      <c r="C1664" s="50" t="s">
        <v>6080</v>
      </c>
      <c r="D1664" s="47" t="s">
        <v>2929</v>
      </c>
      <c r="E1664" s="48">
        <v>1005.37</v>
      </c>
      <c r="F1664" s="48">
        <f t="shared" si="25"/>
        <v>841.31</v>
      </c>
    </row>
    <row r="1665" spans="1:6" ht="25.5">
      <c r="A1665" s="45"/>
      <c r="B1665" s="46" t="s">
        <v>6081</v>
      </c>
      <c r="C1665" s="46" t="s">
        <v>6082</v>
      </c>
      <c r="D1665" s="47" t="s">
        <v>2929</v>
      </c>
      <c r="E1665" s="48">
        <v>6672.19</v>
      </c>
      <c r="F1665" s="48">
        <f t="shared" si="25"/>
        <v>5583.42</v>
      </c>
    </row>
    <row r="1666" spans="1:6">
      <c r="A1666" s="45"/>
      <c r="B1666" s="46" t="s">
        <v>6083</v>
      </c>
      <c r="C1666" s="50" t="s">
        <v>6084</v>
      </c>
      <c r="D1666" s="47" t="s">
        <v>2929</v>
      </c>
      <c r="E1666" s="48">
        <v>3570.79</v>
      </c>
      <c r="F1666" s="48">
        <f t="shared" si="25"/>
        <v>2988.11</v>
      </c>
    </row>
    <row r="1667" spans="1:6">
      <c r="A1667" s="45"/>
      <c r="B1667" s="46" t="s">
        <v>6085</v>
      </c>
      <c r="C1667" s="50" t="s">
        <v>6086</v>
      </c>
      <c r="D1667" s="47" t="s">
        <v>2929</v>
      </c>
      <c r="E1667" s="48">
        <v>3318.22</v>
      </c>
      <c r="F1667" s="48">
        <f t="shared" si="25"/>
        <v>2776.75</v>
      </c>
    </row>
    <row r="1668" spans="1:6">
      <c r="A1668" s="45"/>
      <c r="B1668" s="46" t="s">
        <v>6087</v>
      </c>
      <c r="C1668" s="50" t="s">
        <v>6088</v>
      </c>
      <c r="D1668" s="47" t="s">
        <v>2929</v>
      </c>
      <c r="E1668" s="48">
        <v>4065</v>
      </c>
      <c r="F1668" s="48">
        <f t="shared" si="25"/>
        <v>3401.67</v>
      </c>
    </row>
    <row r="1669" spans="1:6">
      <c r="A1669" s="45"/>
      <c r="B1669" s="46" t="s">
        <v>6089</v>
      </c>
      <c r="C1669" s="46" t="s">
        <v>6090</v>
      </c>
      <c r="D1669" s="47" t="s">
        <v>2929</v>
      </c>
      <c r="E1669" s="48">
        <v>4363.8</v>
      </c>
      <c r="F1669" s="48">
        <f t="shared" si="25"/>
        <v>3651.72</v>
      </c>
    </row>
    <row r="1670" spans="1:6">
      <c r="A1670" s="45"/>
      <c r="B1670" s="46" t="s">
        <v>6091</v>
      </c>
      <c r="C1670" s="46" t="s">
        <v>6092</v>
      </c>
      <c r="D1670" s="47" t="s">
        <v>2929</v>
      </c>
      <c r="E1670" s="48">
        <v>2992.06</v>
      </c>
      <c r="F1670" s="48">
        <f t="shared" si="25"/>
        <v>2503.8200000000002</v>
      </c>
    </row>
    <row r="1671" spans="1:6">
      <c r="A1671" s="45"/>
      <c r="B1671" s="46" t="s">
        <v>6093</v>
      </c>
      <c r="C1671" s="46" t="s">
        <v>6094</v>
      </c>
      <c r="D1671" s="47" t="s">
        <v>2929</v>
      </c>
      <c r="E1671" s="48">
        <v>401.99</v>
      </c>
      <c r="F1671" s="48">
        <f t="shared" si="25"/>
        <v>336.39</v>
      </c>
    </row>
    <row r="1672" spans="1:6">
      <c r="A1672" s="45"/>
      <c r="B1672" s="46" t="s">
        <v>6095</v>
      </c>
      <c r="C1672" s="46" t="s">
        <v>6096</v>
      </c>
      <c r="D1672" s="47" t="s">
        <v>2929</v>
      </c>
      <c r="E1672" s="48">
        <v>232.11</v>
      </c>
      <c r="F1672" s="48">
        <f t="shared" ref="F1672:F1735" si="26">ROUND((E1672*100)/119.5,2)</f>
        <v>194.23</v>
      </c>
    </row>
    <row r="1673" spans="1:6">
      <c r="A1673" s="45"/>
      <c r="B1673" s="46" t="s">
        <v>6097</v>
      </c>
      <c r="C1673" s="49" t="s">
        <v>6098</v>
      </c>
      <c r="D1673" s="47" t="s">
        <v>2929</v>
      </c>
      <c r="E1673" s="48">
        <v>235.61</v>
      </c>
      <c r="F1673" s="48">
        <f t="shared" si="26"/>
        <v>197.16</v>
      </c>
    </row>
    <row r="1674" spans="1:6">
      <c r="A1674" s="45"/>
      <c r="B1674" s="46" t="s">
        <v>6099</v>
      </c>
      <c r="C1674" s="49" t="s">
        <v>6100</v>
      </c>
      <c r="D1674" s="47" t="s">
        <v>2929</v>
      </c>
      <c r="E1674" s="48">
        <v>686.87</v>
      </c>
      <c r="F1674" s="48">
        <f t="shared" si="26"/>
        <v>574.79</v>
      </c>
    </row>
    <row r="1675" spans="1:6">
      <c r="A1675" s="45"/>
      <c r="B1675" s="46" t="s">
        <v>6101</v>
      </c>
      <c r="C1675" s="46" t="s">
        <v>6102</v>
      </c>
      <c r="D1675" s="47" t="s">
        <v>2929</v>
      </c>
      <c r="E1675" s="48">
        <v>2707.65</v>
      </c>
      <c r="F1675" s="48">
        <f t="shared" si="26"/>
        <v>2265.8200000000002</v>
      </c>
    </row>
    <row r="1676" spans="1:6">
      <c r="A1676" s="45"/>
      <c r="B1676" s="46" t="s">
        <v>6103</v>
      </c>
      <c r="C1676" s="46" t="s">
        <v>6104</v>
      </c>
      <c r="D1676" s="47" t="s">
        <v>2929</v>
      </c>
      <c r="E1676" s="48">
        <v>3462.87</v>
      </c>
      <c r="F1676" s="48">
        <f t="shared" si="26"/>
        <v>2897.8</v>
      </c>
    </row>
    <row r="1677" spans="1:6">
      <c r="A1677" s="45"/>
      <c r="B1677" s="46" t="s">
        <v>6105</v>
      </c>
      <c r="C1677" s="46" t="s">
        <v>6106</v>
      </c>
      <c r="D1677" s="47" t="s">
        <v>2929</v>
      </c>
      <c r="E1677" s="48">
        <v>4268.17</v>
      </c>
      <c r="F1677" s="48">
        <f t="shared" si="26"/>
        <v>3571.69</v>
      </c>
    </row>
    <row r="1678" spans="1:6">
      <c r="A1678" s="45"/>
      <c r="B1678" s="46" t="s">
        <v>6107</v>
      </c>
      <c r="C1678" s="46" t="s">
        <v>6052</v>
      </c>
      <c r="D1678" s="47" t="s">
        <v>2966</v>
      </c>
      <c r="E1678" s="48">
        <v>636.38</v>
      </c>
      <c r="F1678" s="48">
        <f t="shared" si="26"/>
        <v>532.54</v>
      </c>
    </row>
    <row r="1679" spans="1:6">
      <c r="A1679" s="45"/>
      <c r="B1679" s="46" t="s">
        <v>6108</v>
      </c>
      <c r="C1679" s="46" t="s">
        <v>6109</v>
      </c>
      <c r="D1679" s="47" t="s">
        <v>2929</v>
      </c>
      <c r="E1679" s="48">
        <v>1933.59</v>
      </c>
      <c r="F1679" s="48">
        <f t="shared" si="26"/>
        <v>1618.07</v>
      </c>
    </row>
    <row r="1680" spans="1:6">
      <c r="A1680" s="45"/>
      <c r="B1680" s="46" t="s">
        <v>6110</v>
      </c>
      <c r="C1680" s="50" t="s">
        <v>2173</v>
      </c>
      <c r="D1680" s="47" t="s">
        <v>2929</v>
      </c>
      <c r="E1680" s="48">
        <v>1072.33</v>
      </c>
      <c r="F1680" s="48">
        <f t="shared" si="26"/>
        <v>897.35</v>
      </c>
    </row>
    <row r="1681" spans="1:6">
      <c r="A1681" s="45"/>
      <c r="B1681" s="46" t="s">
        <v>6111</v>
      </c>
      <c r="C1681" s="46" t="s">
        <v>6112</v>
      </c>
      <c r="D1681" s="47" t="s">
        <v>2966</v>
      </c>
      <c r="E1681" s="48">
        <v>636.38</v>
      </c>
      <c r="F1681" s="48">
        <f t="shared" si="26"/>
        <v>532.54</v>
      </c>
    </row>
    <row r="1682" spans="1:6">
      <c r="A1682" s="45"/>
      <c r="B1682" s="46" t="s">
        <v>6113</v>
      </c>
      <c r="C1682" s="46" t="s">
        <v>6114</v>
      </c>
      <c r="D1682" s="47" t="s">
        <v>2929</v>
      </c>
      <c r="E1682" s="48">
        <v>1023.28</v>
      </c>
      <c r="F1682" s="48">
        <f t="shared" si="26"/>
        <v>856.3</v>
      </c>
    </row>
    <row r="1683" spans="1:6">
      <c r="A1683" s="45"/>
      <c r="B1683" s="46" t="s">
        <v>6115</v>
      </c>
      <c r="C1683" s="46" t="s">
        <v>6116</v>
      </c>
      <c r="D1683" s="47" t="s">
        <v>2929</v>
      </c>
      <c r="E1683" s="48">
        <v>1282.6500000000001</v>
      </c>
      <c r="F1683" s="48">
        <f t="shared" si="26"/>
        <v>1073.3499999999999</v>
      </c>
    </row>
    <row r="1684" spans="1:6">
      <c r="A1684" s="45"/>
      <c r="B1684" s="46" t="s">
        <v>6117</v>
      </c>
      <c r="C1684" s="46" t="s">
        <v>6118</v>
      </c>
      <c r="D1684" s="47" t="s">
        <v>3014</v>
      </c>
      <c r="E1684" s="48">
        <v>39.14</v>
      </c>
      <c r="F1684" s="48">
        <f t="shared" si="26"/>
        <v>32.75</v>
      </c>
    </row>
    <row r="1685" spans="1:6">
      <c r="A1685" s="45"/>
      <c r="B1685" s="46" t="s">
        <v>6119</v>
      </c>
      <c r="C1685" s="46" t="s">
        <v>6120</v>
      </c>
      <c r="D1685" s="47" t="s">
        <v>3014</v>
      </c>
      <c r="E1685" s="48">
        <v>28.95</v>
      </c>
      <c r="F1685" s="48">
        <f t="shared" si="26"/>
        <v>24.23</v>
      </c>
    </row>
    <row r="1686" spans="1:6">
      <c r="A1686" s="45"/>
      <c r="B1686" s="46" t="s">
        <v>6121</v>
      </c>
      <c r="C1686" s="46" t="s">
        <v>6122</v>
      </c>
      <c r="D1686" s="47" t="s">
        <v>3014</v>
      </c>
      <c r="E1686" s="48">
        <v>42.93</v>
      </c>
      <c r="F1686" s="48">
        <f t="shared" si="26"/>
        <v>35.92</v>
      </c>
    </row>
    <row r="1687" spans="1:6">
      <c r="A1687" s="45"/>
      <c r="B1687" s="46" t="s">
        <v>6123</v>
      </c>
      <c r="C1687" s="46" t="s">
        <v>6124</v>
      </c>
      <c r="D1687" s="47" t="s">
        <v>2929</v>
      </c>
      <c r="E1687" s="48">
        <v>423.43</v>
      </c>
      <c r="F1687" s="48">
        <f t="shared" si="26"/>
        <v>354.33</v>
      </c>
    </row>
    <row r="1688" spans="1:6">
      <c r="A1688" s="45"/>
      <c r="B1688" s="46" t="s">
        <v>6125</v>
      </c>
      <c r="C1688" s="49" t="s">
        <v>6126</v>
      </c>
      <c r="D1688" s="47" t="s">
        <v>2929</v>
      </c>
      <c r="E1688" s="48">
        <v>342.56</v>
      </c>
      <c r="F1688" s="48">
        <f t="shared" si="26"/>
        <v>286.66000000000003</v>
      </c>
    </row>
    <row r="1689" spans="1:6">
      <c r="A1689" s="45"/>
      <c r="B1689" s="46" t="s">
        <v>6127</v>
      </c>
      <c r="C1689" s="49" t="s">
        <v>6128</v>
      </c>
      <c r="D1689" s="47" t="s">
        <v>2929</v>
      </c>
      <c r="E1689" s="48">
        <v>85.44</v>
      </c>
      <c r="F1689" s="48">
        <f t="shared" si="26"/>
        <v>71.5</v>
      </c>
    </row>
    <row r="1690" spans="1:6">
      <c r="A1690" s="45"/>
      <c r="B1690" s="46" t="s">
        <v>6129</v>
      </c>
      <c r="C1690" s="46" t="s">
        <v>6130</v>
      </c>
      <c r="D1690" s="47" t="s">
        <v>2929</v>
      </c>
      <c r="E1690" s="48">
        <v>60.15</v>
      </c>
      <c r="F1690" s="48">
        <f t="shared" si="26"/>
        <v>50.33</v>
      </c>
    </row>
    <row r="1691" spans="1:6">
      <c r="A1691" s="45"/>
      <c r="B1691" s="46" t="s">
        <v>6131</v>
      </c>
      <c r="C1691" s="46" t="s">
        <v>6132</v>
      </c>
      <c r="D1691" s="47" t="s">
        <v>2929</v>
      </c>
      <c r="E1691" s="48">
        <v>60.43</v>
      </c>
      <c r="F1691" s="48">
        <f t="shared" si="26"/>
        <v>50.57</v>
      </c>
    </row>
    <row r="1692" spans="1:6">
      <c r="A1692" s="45"/>
      <c r="B1692" s="46" t="s">
        <v>6133</v>
      </c>
      <c r="C1692" s="46" t="s">
        <v>6134</v>
      </c>
      <c r="D1692" s="47" t="s">
        <v>2929</v>
      </c>
      <c r="E1692" s="48">
        <v>46.3</v>
      </c>
      <c r="F1692" s="48">
        <f t="shared" si="26"/>
        <v>38.74</v>
      </c>
    </row>
    <row r="1693" spans="1:6" ht="25.5">
      <c r="A1693" s="45"/>
      <c r="B1693" s="46" t="s">
        <v>6135</v>
      </c>
      <c r="C1693" s="51" t="s">
        <v>6136</v>
      </c>
      <c r="D1693" s="47" t="s">
        <v>2929</v>
      </c>
      <c r="E1693" s="48">
        <v>3220.48</v>
      </c>
      <c r="F1693" s="48">
        <f t="shared" si="26"/>
        <v>2694.96</v>
      </c>
    </row>
    <row r="1694" spans="1:6">
      <c r="A1694" s="45"/>
      <c r="B1694" s="46" t="s">
        <v>6137</v>
      </c>
      <c r="C1694" s="51" t="s">
        <v>1323</v>
      </c>
      <c r="D1694" s="47" t="s">
        <v>2929</v>
      </c>
      <c r="E1694" s="48">
        <v>114.26</v>
      </c>
      <c r="F1694" s="48">
        <f t="shared" si="26"/>
        <v>95.62</v>
      </c>
    </row>
    <row r="1695" spans="1:6">
      <c r="A1695" s="45"/>
      <c r="B1695" s="46" t="s">
        <v>6138</v>
      </c>
      <c r="C1695" s="51" t="s">
        <v>6139</v>
      </c>
      <c r="D1695" s="47" t="s">
        <v>3014</v>
      </c>
      <c r="E1695" s="48">
        <v>40.81</v>
      </c>
      <c r="F1695" s="48">
        <f t="shared" si="26"/>
        <v>34.15</v>
      </c>
    </row>
    <row r="1696" spans="1:6">
      <c r="A1696" s="45"/>
      <c r="B1696" s="46" t="s">
        <v>6140</v>
      </c>
      <c r="C1696" s="46" t="s">
        <v>6141</v>
      </c>
      <c r="D1696" s="47" t="s">
        <v>2966</v>
      </c>
      <c r="E1696" s="48">
        <v>636.38</v>
      </c>
      <c r="F1696" s="48">
        <f t="shared" si="26"/>
        <v>532.54</v>
      </c>
    </row>
    <row r="1697" spans="1:6">
      <c r="A1697" s="45"/>
      <c r="B1697" s="46" t="s">
        <v>6142</v>
      </c>
      <c r="C1697" s="46" t="s">
        <v>6143</v>
      </c>
      <c r="D1697" s="47" t="s">
        <v>6144</v>
      </c>
      <c r="E1697" s="48">
        <v>0.73</v>
      </c>
      <c r="F1697" s="48">
        <f t="shared" si="26"/>
        <v>0.61</v>
      </c>
    </row>
    <row r="1698" spans="1:6">
      <c r="A1698" s="45"/>
      <c r="B1698" s="46" t="s">
        <v>6145</v>
      </c>
      <c r="C1698" s="46" t="s">
        <v>6146</v>
      </c>
      <c r="D1698" s="47" t="s">
        <v>2929</v>
      </c>
      <c r="E1698" s="48">
        <v>6.11</v>
      </c>
      <c r="F1698" s="48">
        <f t="shared" si="26"/>
        <v>5.1100000000000003</v>
      </c>
    </row>
    <row r="1699" spans="1:6">
      <c r="A1699" s="45"/>
      <c r="B1699" s="46" t="s">
        <v>6147</v>
      </c>
      <c r="C1699" s="46" t="s">
        <v>6148</v>
      </c>
      <c r="D1699" s="47" t="s">
        <v>2929</v>
      </c>
      <c r="E1699" s="48">
        <v>16.3</v>
      </c>
      <c r="F1699" s="48">
        <f t="shared" si="26"/>
        <v>13.64</v>
      </c>
    </row>
    <row r="1700" spans="1:6">
      <c r="A1700" s="45"/>
      <c r="B1700" s="46" t="s">
        <v>6149</v>
      </c>
      <c r="C1700" s="46" t="s">
        <v>6150</v>
      </c>
      <c r="D1700" s="47" t="s">
        <v>2929</v>
      </c>
      <c r="E1700" s="48">
        <v>12.23</v>
      </c>
      <c r="F1700" s="48">
        <f t="shared" si="26"/>
        <v>10.23</v>
      </c>
    </row>
    <row r="1701" spans="1:6">
      <c r="A1701" s="45"/>
      <c r="B1701" s="46" t="s">
        <v>6151</v>
      </c>
      <c r="C1701" s="46" t="s">
        <v>6152</v>
      </c>
      <c r="D1701" s="47" t="s">
        <v>3014</v>
      </c>
      <c r="E1701" s="48">
        <v>10.19</v>
      </c>
      <c r="F1701" s="48">
        <f t="shared" si="26"/>
        <v>8.5299999999999994</v>
      </c>
    </row>
    <row r="1702" spans="1:6">
      <c r="A1702" s="45"/>
      <c r="B1702" s="46" t="s">
        <v>6153</v>
      </c>
      <c r="C1702" s="46" t="s">
        <v>6154</v>
      </c>
      <c r="D1702" s="47" t="s">
        <v>2929</v>
      </c>
      <c r="E1702" s="48">
        <v>1.83</v>
      </c>
      <c r="F1702" s="48">
        <f t="shared" si="26"/>
        <v>1.53</v>
      </c>
    </row>
    <row r="1703" spans="1:6">
      <c r="A1703" s="45"/>
      <c r="B1703" s="46" t="s">
        <v>6155</v>
      </c>
      <c r="C1703" s="46" t="s">
        <v>6156</v>
      </c>
      <c r="D1703" s="47" t="s">
        <v>2929</v>
      </c>
      <c r="E1703" s="48">
        <v>10.19</v>
      </c>
      <c r="F1703" s="48">
        <f t="shared" si="26"/>
        <v>8.5299999999999994</v>
      </c>
    </row>
    <row r="1704" spans="1:6">
      <c r="A1704" s="45"/>
      <c r="B1704" s="46" t="s">
        <v>6157</v>
      </c>
      <c r="C1704" s="46" t="s">
        <v>6158</v>
      </c>
      <c r="D1704" s="47" t="s">
        <v>3014</v>
      </c>
      <c r="E1704" s="48">
        <v>8.15</v>
      </c>
      <c r="F1704" s="48">
        <f t="shared" si="26"/>
        <v>6.82</v>
      </c>
    </row>
    <row r="1705" spans="1:6">
      <c r="A1705" s="45"/>
      <c r="B1705" s="46" t="s">
        <v>6159</v>
      </c>
      <c r="C1705" s="46" t="s">
        <v>6160</v>
      </c>
      <c r="D1705" s="47" t="s">
        <v>2929</v>
      </c>
      <c r="E1705" s="48">
        <v>88.75</v>
      </c>
      <c r="F1705" s="48">
        <f t="shared" si="26"/>
        <v>74.27</v>
      </c>
    </row>
    <row r="1706" spans="1:6">
      <c r="A1706" s="45"/>
      <c r="B1706" s="46" t="s">
        <v>6161</v>
      </c>
      <c r="C1706" s="46" t="s">
        <v>6162</v>
      </c>
      <c r="D1706" s="47" t="s">
        <v>2929</v>
      </c>
      <c r="E1706" s="48">
        <v>59.16</v>
      </c>
      <c r="F1706" s="48">
        <f t="shared" si="26"/>
        <v>49.51</v>
      </c>
    </row>
    <row r="1707" spans="1:6">
      <c r="A1707" s="45"/>
      <c r="B1707" s="46" t="s">
        <v>6163</v>
      </c>
      <c r="C1707" s="46" t="s">
        <v>6164</v>
      </c>
      <c r="D1707" s="47" t="s">
        <v>3014</v>
      </c>
      <c r="E1707" s="48">
        <v>29.58</v>
      </c>
      <c r="F1707" s="48">
        <f t="shared" si="26"/>
        <v>24.75</v>
      </c>
    </row>
    <row r="1708" spans="1:6">
      <c r="A1708" s="45"/>
      <c r="B1708" s="46" t="s">
        <v>6165</v>
      </c>
      <c r="C1708" s="46" t="s">
        <v>6166</v>
      </c>
      <c r="D1708" s="47" t="s">
        <v>2929</v>
      </c>
      <c r="E1708" s="48">
        <v>118.33</v>
      </c>
      <c r="F1708" s="48">
        <f t="shared" si="26"/>
        <v>99.02</v>
      </c>
    </row>
    <row r="1709" spans="1:6">
      <c r="A1709" s="45"/>
      <c r="B1709" s="46" t="s">
        <v>6167</v>
      </c>
      <c r="C1709" s="46" t="s">
        <v>6168</v>
      </c>
      <c r="D1709" s="47" t="s">
        <v>2929</v>
      </c>
      <c r="E1709" s="48">
        <v>26.5</v>
      </c>
      <c r="F1709" s="48">
        <f t="shared" si="26"/>
        <v>22.18</v>
      </c>
    </row>
    <row r="1710" spans="1:6">
      <c r="A1710" s="45"/>
      <c r="B1710" s="46" t="s">
        <v>6169</v>
      </c>
      <c r="C1710" s="46" t="s">
        <v>6170</v>
      </c>
      <c r="D1710" s="47" t="s">
        <v>2929</v>
      </c>
      <c r="E1710" s="48">
        <v>148.38</v>
      </c>
      <c r="F1710" s="48">
        <f t="shared" si="26"/>
        <v>124.17</v>
      </c>
    </row>
    <row r="1711" spans="1:6">
      <c r="A1711" s="45"/>
      <c r="B1711" s="46" t="s">
        <v>6171</v>
      </c>
      <c r="C1711" s="50" t="s">
        <v>6172</v>
      </c>
      <c r="D1711" s="47" t="s">
        <v>2929</v>
      </c>
      <c r="E1711" s="48">
        <v>20.38</v>
      </c>
      <c r="F1711" s="48">
        <f t="shared" si="26"/>
        <v>17.05</v>
      </c>
    </row>
    <row r="1712" spans="1:6">
      <c r="A1712" s="45"/>
      <c r="B1712" s="46" t="s">
        <v>6173</v>
      </c>
      <c r="C1712" s="46" t="s">
        <v>6174</v>
      </c>
      <c r="D1712" s="47" t="s">
        <v>2929</v>
      </c>
      <c r="E1712" s="48">
        <v>29.58</v>
      </c>
      <c r="F1712" s="48">
        <f t="shared" si="26"/>
        <v>24.75</v>
      </c>
    </row>
    <row r="1713" spans="1:6">
      <c r="A1713" s="45"/>
      <c r="B1713" s="46" t="s">
        <v>6175</v>
      </c>
      <c r="C1713" s="46" t="s">
        <v>6176</v>
      </c>
      <c r="D1713" s="47" t="s">
        <v>2929</v>
      </c>
      <c r="E1713" s="48">
        <v>17.89</v>
      </c>
      <c r="F1713" s="48">
        <f t="shared" si="26"/>
        <v>14.97</v>
      </c>
    </row>
    <row r="1714" spans="1:6">
      <c r="A1714" s="45"/>
      <c r="B1714" s="46" t="s">
        <v>6177</v>
      </c>
      <c r="C1714" s="46" t="s">
        <v>6178</v>
      </c>
      <c r="D1714" s="47" t="s">
        <v>2929</v>
      </c>
      <c r="E1714" s="48">
        <v>266.72000000000003</v>
      </c>
      <c r="F1714" s="48">
        <f t="shared" si="26"/>
        <v>223.2</v>
      </c>
    </row>
    <row r="1715" spans="1:6">
      <c r="A1715" s="45"/>
      <c r="B1715" s="46" t="s">
        <v>6179</v>
      </c>
      <c r="C1715" s="46" t="s">
        <v>6180</v>
      </c>
      <c r="D1715" s="47" t="s">
        <v>2929</v>
      </c>
      <c r="E1715" s="48">
        <v>296.3</v>
      </c>
      <c r="F1715" s="48">
        <f t="shared" si="26"/>
        <v>247.95</v>
      </c>
    </row>
    <row r="1716" spans="1:6">
      <c r="A1716" s="45"/>
      <c r="B1716" s="46" t="s">
        <v>6181</v>
      </c>
      <c r="C1716" s="46" t="s">
        <v>6182</v>
      </c>
      <c r="D1716" s="47" t="s">
        <v>2929</v>
      </c>
      <c r="E1716" s="48">
        <v>203.84</v>
      </c>
      <c r="F1716" s="48">
        <f t="shared" si="26"/>
        <v>170.58</v>
      </c>
    </row>
    <row r="1717" spans="1:6">
      <c r="A1717" s="45"/>
      <c r="B1717" s="46" t="s">
        <v>6183</v>
      </c>
      <c r="C1717" s="46" t="s">
        <v>6184</v>
      </c>
      <c r="D1717" s="47" t="s">
        <v>2929</v>
      </c>
      <c r="E1717" s="48">
        <v>81.53</v>
      </c>
      <c r="F1717" s="48">
        <f t="shared" si="26"/>
        <v>68.23</v>
      </c>
    </row>
    <row r="1718" spans="1:6">
      <c r="A1718" s="45"/>
      <c r="B1718" s="46" t="s">
        <v>6185</v>
      </c>
      <c r="C1718" s="46" t="s">
        <v>6186</v>
      </c>
      <c r="D1718" s="47" t="s">
        <v>2929</v>
      </c>
      <c r="E1718" s="48">
        <v>61.15</v>
      </c>
      <c r="F1718" s="48">
        <f t="shared" si="26"/>
        <v>51.17</v>
      </c>
    </row>
    <row r="1719" spans="1:6">
      <c r="A1719" s="45"/>
      <c r="B1719" s="46" t="s">
        <v>6187</v>
      </c>
      <c r="C1719" s="46" t="s">
        <v>6188</v>
      </c>
      <c r="D1719" s="47" t="s">
        <v>2929</v>
      </c>
      <c r="E1719" s="48">
        <v>88.75</v>
      </c>
      <c r="F1719" s="48">
        <f t="shared" si="26"/>
        <v>74.27</v>
      </c>
    </row>
    <row r="1720" spans="1:6">
      <c r="A1720" s="45"/>
      <c r="B1720" s="46" t="s">
        <v>6189</v>
      </c>
      <c r="C1720" s="46" t="s">
        <v>6190</v>
      </c>
      <c r="D1720" s="47" t="s">
        <v>2929</v>
      </c>
      <c r="E1720" s="48">
        <v>18.39</v>
      </c>
      <c r="F1720" s="48">
        <f t="shared" si="26"/>
        <v>15.39</v>
      </c>
    </row>
    <row r="1721" spans="1:6">
      <c r="A1721" s="45"/>
      <c r="B1721" s="46" t="s">
        <v>6191</v>
      </c>
      <c r="C1721" s="46" t="s">
        <v>6192</v>
      </c>
      <c r="D1721" s="47" t="s">
        <v>2929</v>
      </c>
      <c r="E1721" s="48">
        <v>61.15</v>
      </c>
      <c r="F1721" s="48">
        <f t="shared" si="26"/>
        <v>51.17</v>
      </c>
    </row>
    <row r="1722" spans="1:6">
      <c r="A1722" s="45"/>
      <c r="B1722" s="46" t="s">
        <v>6193</v>
      </c>
      <c r="C1722" s="46" t="s">
        <v>6194</v>
      </c>
      <c r="D1722" s="47" t="s">
        <v>2929</v>
      </c>
      <c r="E1722" s="48">
        <v>29.43</v>
      </c>
      <c r="F1722" s="48">
        <f t="shared" si="26"/>
        <v>24.63</v>
      </c>
    </row>
    <row r="1723" spans="1:6">
      <c r="A1723" s="45"/>
      <c r="B1723" s="46" t="s">
        <v>6195</v>
      </c>
      <c r="C1723" s="46" t="s">
        <v>6196</v>
      </c>
      <c r="D1723" s="47" t="s">
        <v>2929</v>
      </c>
      <c r="E1723" s="48">
        <v>9.19</v>
      </c>
      <c r="F1723" s="48">
        <f t="shared" si="26"/>
        <v>7.69</v>
      </c>
    </row>
    <row r="1724" spans="1:6">
      <c r="A1724" s="45"/>
      <c r="B1724" s="46" t="s">
        <v>6197</v>
      </c>
      <c r="C1724" s="46" t="s">
        <v>6198</v>
      </c>
      <c r="D1724" s="47" t="s">
        <v>2929</v>
      </c>
      <c r="E1724" s="48">
        <v>47.98</v>
      </c>
      <c r="F1724" s="48">
        <f t="shared" si="26"/>
        <v>40.15</v>
      </c>
    </row>
    <row r="1725" spans="1:6">
      <c r="A1725" s="45"/>
      <c r="B1725" s="46" t="s">
        <v>6199</v>
      </c>
      <c r="C1725" s="46" t="s">
        <v>6200</v>
      </c>
      <c r="D1725" s="47" t="s">
        <v>2966</v>
      </c>
      <c r="E1725" s="48">
        <v>636.38</v>
      </c>
      <c r="F1725" s="48">
        <f t="shared" si="26"/>
        <v>532.54</v>
      </c>
    </row>
    <row r="1726" spans="1:6">
      <c r="A1726" s="45"/>
      <c r="B1726" s="46" t="s">
        <v>6201</v>
      </c>
      <c r="C1726" s="46" t="s">
        <v>6202</v>
      </c>
      <c r="D1726" s="47" t="s">
        <v>2929</v>
      </c>
      <c r="E1726" s="48">
        <v>163.07</v>
      </c>
      <c r="F1726" s="48">
        <f t="shared" si="26"/>
        <v>136.46</v>
      </c>
    </row>
    <row r="1727" spans="1:6">
      <c r="A1727" s="45"/>
      <c r="B1727" s="46" t="s">
        <v>6203</v>
      </c>
      <c r="C1727" s="46" t="s">
        <v>6204</v>
      </c>
      <c r="D1727" s="47" t="s">
        <v>2929</v>
      </c>
      <c r="E1727" s="48">
        <v>203.84</v>
      </c>
      <c r="F1727" s="48">
        <f t="shared" si="26"/>
        <v>170.58</v>
      </c>
    </row>
    <row r="1728" spans="1:6">
      <c r="A1728" s="45"/>
      <c r="B1728" s="46" t="s">
        <v>6205</v>
      </c>
      <c r="C1728" s="46" t="s">
        <v>6206</v>
      </c>
      <c r="D1728" s="47" t="s">
        <v>2929</v>
      </c>
      <c r="E1728" s="48">
        <v>20.38</v>
      </c>
      <c r="F1728" s="48">
        <f t="shared" si="26"/>
        <v>17.05</v>
      </c>
    </row>
    <row r="1729" spans="1:6">
      <c r="A1729" s="45"/>
      <c r="B1729" s="46" t="s">
        <v>6207</v>
      </c>
      <c r="C1729" s="46" t="s">
        <v>6208</v>
      </c>
      <c r="D1729" s="47" t="s">
        <v>2929</v>
      </c>
      <c r="E1729" s="48">
        <v>10.19</v>
      </c>
      <c r="F1729" s="48">
        <f t="shared" si="26"/>
        <v>8.5299999999999994</v>
      </c>
    </row>
    <row r="1730" spans="1:6">
      <c r="A1730" s="45"/>
      <c r="B1730" s="46" t="s">
        <v>6209</v>
      </c>
      <c r="C1730" s="46" t="s">
        <v>6210</v>
      </c>
      <c r="D1730" s="47" t="s">
        <v>2929</v>
      </c>
      <c r="E1730" s="48">
        <v>81.53</v>
      </c>
      <c r="F1730" s="48">
        <f t="shared" si="26"/>
        <v>68.23</v>
      </c>
    </row>
    <row r="1731" spans="1:6">
      <c r="A1731" s="45"/>
      <c r="B1731" s="46" t="s">
        <v>6211</v>
      </c>
      <c r="C1731" s="46" t="s">
        <v>6212</v>
      </c>
      <c r="D1731" s="47" t="s">
        <v>3014</v>
      </c>
      <c r="E1731" s="48">
        <v>10.19</v>
      </c>
      <c r="F1731" s="48">
        <f t="shared" si="26"/>
        <v>8.5299999999999994</v>
      </c>
    </row>
    <row r="1732" spans="1:6">
      <c r="A1732" s="45"/>
      <c r="B1732" s="46" t="s">
        <v>6213</v>
      </c>
      <c r="C1732" s="46" t="s">
        <v>6214</v>
      </c>
      <c r="D1732" s="47" t="s">
        <v>3014</v>
      </c>
      <c r="E1732" s="48">
        <v>20.38</v>
      </c>
      <c r="F1732" s="48">
        <f t="shared" si="26"/>
        <v>17.05</v>
      </c>
    </row>
    <row r="1733" spans="1:6">
      <c r="A1733" s="45"/>
      <c r="B1733" s="46" t="s">
        <v>6215</v>
      </c>
      <c r="C1733" s="46" t="s">
        <v>6216</v>
      </c>
      <c r="D1733" s="47" t="s">
        <v>3014</v>
      </c>
      <c r="E1733" s="48">
        <v>5.09</v>
      </c>
      <c r="F1733" s="48">
        <f t="shared" si="26"/>
        <v>4.26</v>
      </c>
    </row>
    <row r="1734" spans="1:6">
      <c r="A1734" s="45"/>
      <c r="B1734" s="46" t="s">
        <v>6217</v>
      </c>
      <c r="C1734" s="46" t="s">
        <v>6218</v>
      </c>
      <c r="D1734" s="47" t="s">
        <v>3014</v>
      </c>
      <c r="E1734" s="48">
        <v>10.19</v>
      </c>
      <c r="F1734" s="48">
        <f t="shared" si="26"/>
        <v>8.5299999999999994</v>
      </c>
    </row>
    <row r="1735" spans="1:6">
      <c r="A1735" s="45"/>
      <c r="B1735" s="46" t="s">
        <v>6219</v>
      </c>
      <c r="C1735" s="46" t="s">
        <v>6220</v>
      </c>
      <c r="D1735" s="47" t="s">
        <v>2929</v>
      </c>
      <c r="E1735" s="48">
        <v>20.38</v>
      </c>
      <c r="F1735" s="48">
        <f t="shared" si="26"/>
        <v>17.05</v>
      </c>
    </row>
    <row r="1736" spans="1:6">
      <c r="A1736" s="45"/>
      <c r="B1736" s="46" t="s">
        <v>6221</v>
      </c>
      <c r="C1736" s="46" t="s">
        <v>6222</v>
      </c>
      <c r="D1736" s="47" t="s">
        <v>2929</v>
      </c>
      <c r="E1736" s="48">
        <v>40.76</v>
      </c>
      <c r="F1736" s="48">
        <f t="shared" ref="F1736:F1799" si="27">ROUND((E1736*100)/119.5,2)</f>
        <v>34.11</v>
      </c>
    </row>
    <row r="1737" spans="1:6">
      <c r="A1737" s="45"/>
      <c r="B1737" s="46" t="s">
        <v>6223</v>
      </c>
      <c r="C1737" s="46" t="s">
        <v>6224</v>
      </c>
      <c r="D1737" s="47" t="s">
        <v>3014</v>
      </c>
      <c r="E1737" s="48">
        <v>1.01</v>
      </c>
      <c r="F1737" s="48">
        <f t="shared" si="27"/>
        <v>0.85</v>
      </c>
    </row>
    <row r="1738" spans="1:6">
      <c r="A1738" s="45"/>
      <c r="B1738" s="46" t="s">
        <v>6225</v>
      </c>
      <c r="C1738" s="46" t="s">
        <v>6226</v>
      </c>
      <c r="D1738" s="47" t="s">
        <v>3014</v>
      </c>
      <c r="E1738" s="48">
        <v>2.0299999999999998</v>
      </c>
      <c r="F1738" s="48">
        <f t="shared" si="27"/>
        <v>1.7</v>
      </c>
    </row>
    <row r="1739" spans="1:6">
      <c r="A1739" s="45"/>
      <c r="B1739" s="46" t="s">
        <v>6227</v>
      </c>
      <c r="C1739" s="46" t="s">
        <v>6228</v>
      </c>
      <c r="D1739" s="47" t="s">
        <v>3014</v>
      </c>
      <c r="E1739" s="48">
        <v>1.22</v>
      </c>
      <c r="F1739" s="48">
        <f t="shared" si="27"/>
        <v>1.02</v>
      </c>
    </row>
    <row r="1740" spans="1:6">
      <c r="A1740" s="45"/>
      <c r="B1740" s="46" t="s">
        <v>6229</v>
      </c>
      <c r="C1740" s="46" t="s">
        <v>6230</v>
      </c>
      <c r="D1740" s="47" t="s">
        <v>3014</v>
      </c>
      <c r="E1740" s="48">
        <v>2.44</v>
      </c>
      <c r="F1740" s="48">
        <f t="shared" si="27"/>
        <v>2.04</v>
      </c>
    </row>
    <row r="1741" spans="1:6">
      <c r="A1741" s="45"/>
      <c r="B1741" s="46" t="s">
        <v>6231</v>
      </c>
      <c r="C1741" s="46" t="s">
        <v>6232</v>
      </c>
      <c r="D1741" s="47" t="s">
        <v>2929</v>
      </c>
      <c r="E1741" s="48">
        <v>8.15</v>
      </c>
      <c r="F1741" s="48">
        <f t="shared" si="27"/>
        <v>6.82</v>
      </c>
    </row>
    <row r="1742" spans="1:6">
      <c r="A1742" s="45"/>
      <c r="B1742" s="46" t="s">
        <v>6233</v>
      </c>
      <c r="C1742" s="46" t="s">
        <v>6234</v>
      </c>
      <c r="D1742" s="47" t="s">
        <v>2929</v>
      </c>
      <c r="E1742" s="48">
        <v>20.38</v>
      </c>
      <c r="F1742" s="48">
        <f t="shared" si="27"/>
        <v>17.05</v>
      </c>
    </row>
    <row r="1743" spans="1:6">
      <c r="A1743" s="45"/>
      <c r="B1743" s="46" t="s">
        <v>6235</v>
      </c>
      <c r="C1743" s="50" t="s">
        <v>6236</v>
      </c>
      <c r="D1743" s="47" t="s">
        <v>2926</v>
      </c>
      <c r="E1743" s="48">
        <v>40.76</v>
      </c>
      <c r="F1743" s="48">
        <f t="shared" si="27"/>
        <v>34.11</v>
      </c>
    </row>
    <row r="1744" spans="1:6">
      <c r="A1744" s="45"/>
      <c r="B1744" s="46" t="s">
        <v>6237</v>
      </c>
      <c r="C1744" s="46" t="s">
        <v>6238</v>
      </c>
      <c r="D1744" s="47" t="s">
        <v>2929</v>
      </c>
      <c r="E1744" s="48">
        <v>8.15</v>
      </c>
      <c r="F1744" s="48">
        <f t="shared" si="27"/>
        <v>6.82</v>
      </c>
    </row>
    <row r="1745" spans="1:6">
      <c r="A1745" s="45"/>
      <c r="B1745" s="46" t="s">
        <v>6239</v>
      </c>
      <c r="C1745" s="46" t="s">
        <v>6240</v>
      </c>
      <c r="D1745" s="47" t="s">
        <v>2929</v>
      </c>
      <c r="E1745" s="48">
        <v>20.38</v>
      </c>
      <c r="F1745" s="48">
        <f t="shared" si="27"/>
        <v>17.05</v>
      </c>
    </row>
    <row r="1746" spans="1:6">
      <c r="A1746" s="45"/>
      <c r="B1746" s="46" t="s">
        <v>6241</v>
      </c>
      <c r="C1746" s="46" t="s">
        <v>6242</v>
      </c>
      <c r="D1746" s="47" t="s">
        <v>2929</v>
      </c>
      <c r="E1746" s="48">
        <v>5.09</v>
      </c>
      <c r="F1746" s="48">
        <f t="shared" si="27"/>
        <v>4.26</v>
      </c>
    </row>
    <row r="1747" spans="1:6">
      <c r="A1747" s="45"/>
      <c r="B1747" s="46" t="s">
        <v>6243</v>
      </c>
      <c r="C1747" s="46" t="s">
        <v>6244</v>
      </c>
      <c r="D1747" s="47" t="s">
        <v>2929</v>
      </c>
      <c r="E1747" s="48">
        <v>20.38</v>
      </c>
      <c r="F1747" s="48">
        <f t="shared" si="27"/>
        <v>17.05</v>
      </c>
    </row>
    <row r="1748" spans="1:6">
      <c r="A1748" s="45"/>
      <c r="B1748" s="46" t="s">
        <v>6245</v>
      </c>
      <c r="C1748" s="46" t="s">
        <v>6246</v>
      </c>
      <c r="D1748" s="47" t="s">
        <v>2929</v>
      </c>
      <c r="E1748" s="48">
        <v>30.57</v>
      </c>
      <c r="F1748" s="48">
        <f t="shared" si="27"/>
        <v>25.58</v>
      </c>
    </row>
    <row r="1749" spans="1:6">
      <c r="A1749" s="45"/>
      <c r="B1749" s="46" t="s">
        <v>6247</v>
      </c>
      <c r="C1749" s="50" t="s">
        <v>6248</v>
      </c>
      <c r="D1749" s="47" t="s">
        <v>2929</v>
      </c>
      <c r="E1749" s="48">
        <v>40.76</v>
      </c>
      <c r="F1749" s="48">
        <f t="shared" si="27"/>
        <v>34.11</v>
      </c>
    </row>
    <row r="1750" spans="1:6">
      <c r="A1750" s="45"/>
      <c r="B1750" s="46" t="s">
        <v>6249</v>
      </c>
      <c r="C1750" s="46" t="s">
        <v>6250</v>
      </c>
      <c r="D1750" s="47" t="s">
        <v>3014</v>
      </c>
      <c r="E1750" s="48">
        <v>20.38</v>
      </c>
      <c r="F1750" s="48">
        <f t="shared" si="27"/>
        <v>17.05</v>
      </c>
    </row>
    <row r="1751" spans="1:6">
      <c r="A1751" s="45"/>
      <c r="B1751" s="46" t="s">
        <v>6251</v>
      </c>
      <c r="C1751" s="46" t="s">
        <v>6252</v>
      </c>
      <c r="D1751" s="47" t="s">
        <v>2966</v>
      </c>
      <c r="E1751" s="48">
        <v>636.38</v>
      </c>
      <c r="F1751" s="48">
        <f t="shared" si="27"/>
        <v>532.54</v>
      </c>
    </row>
    <row r="1752" spans="1:6">
      <c r="A1752" s="45"/>
      <c r="B1752" s="46" t="s">
        <v>6253</v>
      </c>
      <c r="C1752" s="46" t="s">
        <v>6254</v>
      </c>
      <c r="D1752" s="47" t="s">
        <v>2929</v>
      </c>
      <c r="E1752" s="48">
        <v>16.3</v>
      </c>
      <c r="F1752" s="48">
        <f t="shared" si="27"/>
        <v>13.64</v>
      </c>
    </row>
    <row r="1753" spans="1:6">
      <c r="A1753" s="45"/>
      <c r="B1753" s="46" t="s">
        <v>6255</v>
      </c>
      <c r="C1753" s="46" t="s">
        <v>6256</v>
      </c>
      <c r="D1753" s="47" t="s">
        <v>2929</v>
      </c>
      <c r="E1753" s="48">
        <v>24.46</v>
      </c>
      <c r="F1753" s="48">
        <f t="shared" si="27"/>
        <v>20.47</v>
      </c>
    </row>
    <row r="1754" spans="1:6">
      <c r="A1754" s="45"/>
      <c r="B1754" s="46" t="s">
        <v>6257</v>
      </c>
      <c r="C1754" s="50" t="s">
        <v>6258</v>
      </c>
      <c r="D1754" s="47" t="s">
        <v>2929</v>
      </c>
      <c r="E1754" s="48">
        <v>40.76</v>
      </c>
      <c r="F1754" s="48">
        <f t="shared" si="27"/>
        <v>34.11</v>
      </c>
    </row>
    <row r="1755" spans="1:6">
      <c r="A1755" s="45"/>
      <c r="B1755" s="46" t="s">
        <v>6259</v>
      </c>
      <c r="C1755" s="46" t="s">
        <v>6260</v>
      </c>
      <c r="D1755" s="47" t="s">
        <v>2929</v>
      </c>
      <c r="E1755" s="48">
        <v>61.15</v>
      </c>
      <c r="F1755" s="48">
        <f t="shared" si="27"/>
        <v>51.17</v>
      </c>
    </row>
    <row r="1756" spans="1:6">
      <c r="A1756" s="45"/>
      <c r="B1756" s="46" t="s">
        <v>6261</v>
      </c>
      <c r="C1756" s="46" t="s">
        <v>6262</v>
      </c>
      <c r="D1756" s="47" t="s">
        <v>2929</v>
      </c>
      <c r="E1756" s="48">
        <v>6.11</v>
      </c>
      <c r="F1756" s="48">
        <f t="shared" si="27"/>
        <v>5.1100000000000003</v>
      </c>
    </row>
    <row r="1757" spans="1:6">
      <c r="A1757" s="45"/>
      <c r="B1757" s="46" t="s">
        <v>6263</v>
      </c>
      <c r="C1757" s="50" t="s">
        <v>6264</v>
      </c>
      <c r="D1757" s="47" t="s">
        <v>2929</v>
      </c>
      <c r="E1757" s="48">
        <v>6.11</v>
      </c>
      <c r="F1757" s="48">
        <f t="shared" si="27"/>
        <v>5.1100000000000003</v>
      </c>
    </row>
    <row r="1758" spans="1:6">
      <c r="A1758" s="45"/>
      <c r="B1758" s="46" t="s">
        <v>6265</v>
      </c>
      <c r="C1758" s="50" t="s">
        <v>6266</v>
      </c>
      <c r="D1758" s="47" t="s">
        <v>2929</v>
      </c>
      <c r="E1758" s="48">
        <v>8.15</v>
      </c>
      <c r="F1758" s="48">
        <f t="shared" si="27"/>
        <v>6.82</v>
      </c>
    </row>
    <row r="1759" spans="1:6">
      <c r="A1759" s="45"/>
      <c r="B1759" s="46" t="s">
        <v>6267</v>
      </c>
      <c r="C1759" s="46" t="s">
        <v>6268</v>
      </c>
      <c r="D1759" s="47" t="s">
        <v>2929</v>
      </c>
      <c r="E1759" s="48">
        <v>40.76</v>
      </c>
      <c r="F1759" s="48">
        <f t="shared" si="27"/>
        <v>34.11</v>
      </c>
    </row>
    <row r="1760" spans="1:6">
      <c r="A1760" s="45"/>
      <c r="B1760" s="46" t="s">
        <v>6269</v>
      </c>
      <c r="C1760" s="46" t="s">
        <v>6270</v>
      </c>
      <c r="D1760" s="47" t="s">
        <v>2929</v>
      </c>
      <c r="E1760" s="48">
        <v>61.15</v>
      </c>
      <c r="F1760" s="48">
        <f t="shared" si="27"/>
        <v>51.17</v>
      </c>
    </row>
    <row r="1761" spans="1:6">
      <c r="A1761" s="45"/>
      <c r="B1761" s="46" t="s">
        <v>6271</v>
      </c>
      <c r="C1761" s="46" t="s">
        <v>6272</v>
      </c>
      <c r="D1761" s="47" t="s">
        <v>2929</v>
      </c>
      <c r="E1761" s="48">
        <v>40.76</v>
      </c>
      <c r="F1761" s="48">
        <f t="shared" si="27"/>
        <v>34.11</v>
      </c>
    </row>
    <row r="1762" spans="1:6">
      <c r="A1762" s="45"/>
      <c r="B1762" s="46" t="s">
        <v>6273</v>
      </c>
      <c r="C1762" s="46" t="s">
        <v>6274</v>
      </c>
      <c r="D1762" s="47" t="s">
        <v>2929</v>
      </c>
      <c r="E1762" s="48">
        <v>61.15</v>
      </c>
      <c r="F1762" s="48">
        <f t="shared" si="27"/>
        <v>51.17</v>
      </c>
    </row>
    <row r="1763" spans="1:6">
      <c r="A1763" s="45"/>
      <c r="B1763" s="46" t="s">
        <v>6275</v>
      </c>
      <c r="C1763" s="46" t="s">
        <v>6276</v>
      </c>
      <c r="D1763" s="47" t="s">
        <v>2929</v>
      </c>
      <c r="E1763" s="48">
        <v>20.38</v>
      </c>
      <c r="F1763" s="48">
        <f t="shared" si="27"/>
        <v>17.05</v>
      </c>
    </row>
    <row r="1764" spans="1:6">
      <c r="A1764" s="45"/>
      <c r="B1764" s="46" t="s">
        <v>6277</v>
      </c>
      <c r="C1764" s="46" t="s">
        <v>6278</v>
      </c>
      <c r="D1764" s="47" t="s">
        <v>2929</v>
      </c>
      <c r="E1764" s="48">
        <v>61.15</v>
      </c>
      <c r="F1764" s="48">
        <f t="shared" si="27"/>
        <v>51.17</v>
      </c>
    </row>
    <row r="1765" spans="1:6">
      <c r="A1765" s="45"/>
      <c r="B1765" s="46" t="s">
        <v>6279</v>
      </c>
      <c r="C1765" s="46" t="s">
        <v>6280</v>
      </c>
      <c r="D1765" s="47" t="s">
        <v>2929</v>
      </c>
      <c r="E1765" s="48">
        <v>203.84</v>
      </c>
      <c r="F1765" s="48">
        <f t="shared" si="27"/>
        <v>170.58</v>
      </c>
    </row>
    <row r="1766" spans="1:6">
      <c r="A1766" s="45"/>
      <c r="B1766" s="46" t="s">
        <v>6281</v>
      </c>
      <c r="C1766" s="46" t="s">
        <v>6282</v>
      </c>
      <c r="D1766" s="47" t="s">
        <v>2929</v>
      </c>
      <c r="E1766" s="48">
        <v>326.14999999999998</v>
      </c>
      <c r="F1766" s="48">
        <f t="shared" si="27"/>
        <v>272.93</v>
      </c>
    </row>
    <row r="1767" spans="1:6">
      <c r="A1767" s="45"/>
      <c r="B1767" s="46" t="s">
        <v>6283</v>
      </c>
      <c r="C1767" s="46" t="s">
        <v>6284</v>
      </c>
      <c r="D1767" s="47" t="s">
        <v>2966</v>
      </c>
      <c r="E1767" s="48">
        <v>636.38</v>
      </c>
      <c r="F1767" s="48">
        <f t="shared" si="27"/>
        <v>532.54</v>
      </c>
    </row>
    <row r="1768" spans="1:6">
      <c r="A1768" s="45"/>
      <c r="B1768" s="46" t="s">
        <v>6285</v>
      </c>
      <c r="C1768" s="46" t="s">
        <v>6286</v>
      </c>
      <c r="D1768" s="47" t="s">
        <v>2929</v>
      </c>
      <c r="E1768" s="48">
        <v>20.38</v>
      </c>
      <c r="F1768" s="48">
        <f t="shared" si="27"/>
        <v>17.05</v>
      </c>
    </row>
    <row r="1769" spans="1:6">
      <c r="A1769" s="45"/>
      <c r="B1769" s="46" t="s">
        <v>6287</v>
      </c>
      <c r="C1769" s="46" t="s">
        <v>6288</v>
      </c>
      <c r="D1769" s="47" t="s">
        <v>2929</v>
      </c>
      <c r="E1769" s="48">
        <v>40.76</v>
      </c>
      <c r="F1769" s="48">
        <f t="shared" si="27"/>
        <v>34.11</v>
      </c>
    </row>
    <row r="1770" spans="1:6">
      <c r="A1770" s="45"/>
      <c r="B1770" s="46" t="s">
        <v>6289</v>
      </c>
      <c r="C1770" s="46" t="s">
        <v>6290</v>
      </c>
      <c r="D1770" s="47" t="s">
        <v>3014</v>
      </c>
      <c r="E1770" s="48">
        <v>20.38</v>
      </c>
      <c r="F1770" s="48">
        <f t="shared" si="27"/>
        <v>17.05</v>
      </c>
    </row>
    <row r="1771" spans="1:6">
      <c r="A1771" s="45"/>
      <c r="B1771" s="46" t="s">
        <v>6291</v>
      </c>
      <c r="C1771" s="46" t="s">
        <v>6292</v>
      </c>
      <c r="D1771" s="47" t="s">
        <v>3014</v>
      </c>
      <c r="E1771" s="48">
        <v>8.15</v>
      </c>
      <c r="F1771" s="48">
        <f t="shared" si="27"/>
        <v>6.82</v>
      </c>
    </row>
    <row r="1772" spans="1:6">
      <c r="A1772" s="45"/>
      <c r="B1772" s="46" t="s">
        <v>6293</v>
      </c>
      <c r="C1772" s="46" t="s">
        <v>6294</v>
      </c>
      <c r="D1772" s="47" t="s">
        <v>3014</v>
      </c>
      <c r="E1772" s="48">
        <v>10.19</v>
      </c>
      <c r="F1772" s="48">
        <f t="shared" si="27"/>
        <v>8.5299999999999994</v>
      </c>
    </row>
    <row r="1773" spans="1:6">
      <c r="A1773" s="45"/>
      <c r="B1773" s="46" t="s">
        <v>6295</v>
      </c>
      <c r="C1773" s="46" t="s">
        <v>6296</v>
      </c>
      <c r="D1773" s="47" t="s">
        <v>2929</v>
      </c>
      <c r="E1773" s="48">
        <v>8.15</v>
      </c>
      <c r="F1773" s="48">
        <f t="shared" si="27"/>
        <v>6.82</v>
      </c>
    </row>
    <row r="1774" spans="1:6">
      <c r="A1774" s="45"/>
      <c r="B1774" s="46" t="s">
        <v>6297</v>
      </c>
      <c r="C1774" s="46" t="s">
        <v>6298</v>
      </c>
      <c r="D1774" s="47" t="s">
        <v>2929</v>
      </c>
      <c r="E1774" s="48">
        <v>16.3</v>
      </c>
      <c r="F1774" s="48">
        <f t="shared" si="27"/>
        <v>13.64</v>
      </c>
    </row>
    <row r="1775" spans="1:6">
      <c r="A1775" s="45"/>
      <c r="B1775" s="46" t="s">
        <v>6299</v>
      </c>
      <c r="C1775" s="46" t="s">
        <v>6300</v>
      </c>
      <c r="D1775" s="47" t="s">
        <v>2929</v>
      </c>
      <c r="E1775" s="48">
        <v>40.76</v>
      </c>
      <c r="F1775" s="48">
        <f t="shared" si="27"/>
        <v>34.11</v>
      </c>
    </row>
    <row r="1776" spans="1:6">
      <c r="A1776" s="45"/>
      <c r="B1776" s="46" t="s">
        <v>6301</v>
      </c>
      <c r="C1776" s="46" t="s">
        <v>6302</v>
      </c>
      <c r="D1776" s="47" t="s">
        <v>2966</v>
      </c>
      <c r="E1776" s="48">
        <v>636.38</v>
      </c>
      <c r="F1776" s="48">
        <f t="shared" si="27"/>
        <v>532.54</v>
      </c>
    </row>
    <row r="1777" spans="1:6">
      <c r="A1777" s="45"/>
      <c r="B1777" s="46" t="s">
        <v>6303</v>
      </c>
      <c r="C1777" s="50" t="s">
        <v>6304</v>
      </c>
      <c r="D1777" s="47" t="s">
        <v>2929</v>
      </c>
      <c r="E1777" s="48">
        <v>6.11</v>
      </c>
      <c r="F1777" s="48">
        <f t="shared" si="27"/>
        <v>5.1100000000000003</v>
      </c>
    </row>
    <row r="1778" spans="1:6">
      <c r="A1778" s="45"/>
      <c r="B1778" s="46" t="s">
        <v>6305</v>
      </c>
      <c r="C1778" s="50" t="s">
        <v>6306</v>
      </c>
      <c r="D1778" s="47" t="s">
        <v>2929</v>
      </c>
      <c r="E1778" s="48">
        <v>16.3</v>
      </c>
      <c r="F1778" s="48">
        <f t="shared" si="27"/>
        <v>13.64</v>
      </c>
    </row>
    <row r="1779" spans="1:6">
      <c r="A1779" s="45"/>
      <c r="B1779" s="46" t="s">
        <v>6307</v>
      </c>
      <c r="C1779" s="46" t="s">
        <v>6308</v>
      </c>
      <c r="D1779" s="47" t="s">
        <v>3014</v>
      </c>
      <c r="E1779" s="48">
        <v>10.19</v>
      </c>
      <c r="F1779" s="48">
        <f t="shared" si="27"/>
        <v>8.5299999999999994</v>
      </c>
    </row>
    <row r="1780" spans="1:6">
      <c r="A1780" s="45"/>
      <c r="B1780" s="46" t="s">
        <v>6309</v>
      </c>
      <c r="C1780" s="46" t="s">
        <v>6310</v>
      </c>
      <c r="D1780" s="47" t="s">
        <v>2929</v>
      </c>
      <c r="E1780" s="48">
        <v>1.83</v>
      </c>
      <c r="F1780" s="48">
        <f t="shared" si="27"/>
        <v>1.53</v>
      </c>
    </row>
    <row r="1781" spans="1:6">
      <c r="A1781" s="45"/>
      <c r="B1781" s="46" t="s">
        <v>6311</v>
      </c>
      <c r="C1781" s="46" t="s">
        <v>6312</v>
      </c>
      <c r="D1781" s="47" t="s">
        <v>2929</v>
      </c>
      <c r="E1781" s="48">
        <v>10.19</v>
      </c>
      <c r="F1781" s="48">
        <f t="shared" si="27"/>
        <v>8.5299999999999994</v>
      </c>
    </row>
    <row r="1782" spans="1:6">
      <c r="A1782" s="45"/>
      <c r="B1782" s="46" t="s">
        <v>6313</v>
      </c>
      <c r="C1782" s="46" t="s">
        <v>6314</v>
      </c>
      <c r="D1782" s="47" t="s">
        <v>3014</v>
      </c>
      <c r="E1782" s="48">
        <v>8.15</v>
      </c>
      <c r="F1782" s="48">
        <f t="shared" si="27"/>
        <v>6.82</v>
      </c>
    </row>
    <row r="1783" spans="1:6">
      <c r="A1783" s="45"/>
      <c r="B1783" s="46" t="s">
        <v>6315</v>
      </c>
      <c r="C1783" s="46" t="s">
        <v>6316</v>
      </c>
      <c r="D1783" s="47" t="s">
        <v>2929</v>
      </c>
      <c r="E1783" s="48">
        <v>3.67</v>
      </c>
      <c r="F1783" s="48">
        <f t="shared" si="27"/>
        <v>3.07</v>
      </c>
    </row>
    <row r="1784" spans="1:6">
      <c r="A1784" s="45"/>
      <c r="B1784" s="46" t="s">
        <v>6317</v>
      </c>
      <c r="C1784" s="46" t="s">
        <v>6318</v>
      </c>
      <c r="D1784" s="47" t="s">
        <v>2929</v>
      </c>
      <c r="E1784" s="48">
        <v>118.33</v>
      </c>
      <c r="F1784" s="48">
        <f t="shared" si="27"/>
        <v>99.02</v>
      </c>
    </row>
    <row r="1785" spans="1:6">
      <c r="A1785" s="45"/>
      <c r="B1785" s="46" t="s">
        <v>6319</v>
      </c>
      <c r="C1785" s="46" t="s">
        <v>6320</v>
      </c>
      <c r="D1785" s="47" t="s">
        <v>2929</v>
      </c>
      <c r="E1785" s="48">
        <v>26.5</v>
      </c>
      <c r="F1785" s="48">
        <f t="shared" si="27"/>
        <v>22.18</v>
      </c>
    </row>
    <row r="1786" spans="1:6">
      <c r="A1786" s="45"/>
      <c r="B1786" s="46" t="s">
        <v>6321</v>
      </c>
      <c r="C1786" s="46" t="s">
        <v>6322</v>
      </c>
      <c r="D1786" s="47" t="s">
        <v>2929</v>
      </c>
      <c r="E1786" s="48">
        <v>148.38</v>
      </c>
      <c r="F1786" s="48">
        <f t="shared" si="27"/>
        <v>124.17</v>
      </c>
    </row>
    <row r="1787" spans="1:6">
      <c r="A1787" s="45"/>
      <c r="B1787" s="46" t="s">
        <v>6323</v>
      </c>
      <c r="C1787" s="50" t="s">
        <v>6324</v>
      </c>
      <c r="D1787" s="47" t="s">
        <v>2929</v>
      </c>
      <c r="E1787" s="48">
        <v>20.38</v>
      </c>
      <c r="F1787" s="48">
        <f t="shared" si="27"/>
        <v>17.05</v>
      </c>
    </row>
    <row r="1788" spans="1:6">
      <c r="A1788" s="45"/>
      <c r="B1788" s="46" t="s">
        <v>6325</v>
      </c>
      <c r="C1788" s="46" t="s">
        <v>6326</v>
      </c>
      <c r="D1788" s="47" t="s">
        <v>2929</v>
      </c>
      <c r="E1788" s="48">
        <v>266.72000000000003</v>
      </c>
      <c r="F1788" s="48">
        <f t="shared" si="27"/>
        <v>223.2</v>
      </c>
    </row>
    <row r="1789" spans="1:6">
      <c r="A1789" s="45"/>
      <c r="B1789" s="46" t="s">
        <v>6327</v>
      </c>
      <c r="C1789" s="46" t="s">
        <v>6328</v>
      </c>
      <c r="D1789" s="47" t="s">
        <v>2929</v>
      </c>
      <c r="E1789" s="48">
        <v>296.3</v>
      </c>
      <c r="F1789" s="48">
        <f t="shared" si="27"/>
        <v>247.95</v>
      </c>
    </row>
    <row r="1790" spans="1:6">
      <c r="A1790" s="45"/>
      <c r="B1790" s="46" t="s">
        <v>6329</v>
      </c>
      <c r="C1790" s="46" t="s">
        <v>6330</v>
      </c>
      <c r="D1790" s="47" t="s">
        <v>2929</v>
      </c>
      <c r="E1790" s="48">
        <v>203.84</v>
      </c>
      <c r="F1790" s="48">
        <f t="shared" si="27"/>
        <v>170.58</v>
      </c>
    </row>
    <row r="1791" spans="1:6">
      <c r="A1791" s="45"/>
      <c r="B1791" s="46" t="s">
        <v>6331</v>
      </c>
      <c r="C1791" s="46" t="s">
        <v>6332</v>
      </c>
      <c r="D1791" s="47" t="s">
        <v>2929</v>
      </c>
      <c r="E1791" s="48">
        <v>61.15</v>
      </c>
      <c r="F1791" s="48">
        <f t="shared" si="27"/>
        <v>51.17</v>
      </c>
    </row>
    <row r="1792" spans="1:6">
      <c r="A1792" s="45"/>
      <c r="B1792" s="46" t="s">
        <v>6333</v>
      </c>
      <c r="C1792" s="46" t="s">
        <v>6334</v>
      </c>
      <c r="D1792" s="47" t="s">
        <v>2966</v>
      </c>
      <c r="E1792" s="48">
        <v>636.38</v>
      </c>
      <c r="F1792" s="48">
        <f t="shared" si="27"/>
        <v>532.54</v>
      </c>
    </row>
    <row r="1793" spans="1:6">
      <c r="A1793" s="45"/>
      <c r="B1793" s="46" t="s">
        <v>6335</v>
      </c>
      <c r="C1793" s="46" t="s">
        <v>6336</v>
      </c>
      <c r="D1793" s="47" t="s">
        <v>2929</v>
      </c>
      <c r="E1793" s="48">
        <v>163.07</v>
      </c>
      <c r="F1793" s="48">
        <f t="shared" si="27"/>
        <v>136.46</v>
      </c>
    </row>
    <row r="1794" spans="1:6">
      <c r="A1794" s="45"/>
      <c r="B1794" s="46" t="s">
        <v>6337</v>
      </c>
      <c r="C1794" s="46" t="s">
        <v>6338</v>
      </c>
      <c r="D1794" s="47" t="s">
        <v>2929</v>
      </c>
      <c r="E1794" s="48">
        <v>203.84</v>
      </c>
      <c r="F1794" s="48">
        <f t="shared" si="27"/>
        <v>170.58</v>
      </c>
    </row>
    <row r="1795" spans="1:6">
      <c r="A1795" s="45"/>
      <c r="B1795" s="46" t="s">
        <v>6339</v>
      </c>
      <c r="C1795" s="50" t="s">
        <v>1341</v>
      </c>
      <c r="D1795" s="47" t="s">
        <v>2929</v>
      </c>
      <c r="E1795" s="48">
        <v>20.38</v>
      </c>
      <c r="F1795" s="48">
        <f t="shared" si="27"/>
        <v>17.05</v>
      </c>
    </row>
    <row r="1796" spans="1:6">
      <c r="A1796" s="45"/>
      <c r="B1796" s="46" t="s">
        <v>6340</v>
      </c>
      <c r="C1796" s="50" t="s">
        <v>6341</v>
      </c>
      <c r="D1796" s="47" t="s">
        <v>2929</v>
      </c>
      <c r="E1796" s="48">
        <v>10.19</v>
      </c>
      <c r="F1796" s="48">
        <f t="shared" si="27"/>
        <v>8.5299999999999994</v>
      </c>
    </row>
    <row r="1797" spans="1:6">
      <c r="A1797" s="45"/>
      <c r="B1797" s="46" t="s">
        <v>6342</v>
      </c>
      <c r="C1797" s="46" t="s">
        <v>6343</v>
      </c>
      <c r="D1797" s="47" t="s">
        <v>3014</v>
      </c>
      <c r="E1797" s="48">
        <v>10.19</v>
      </c>
      <c r="F1797" s="48">
        <f t="shared" si="27"/>
        <v>8.5299999999999994</v>
      </c>
    </row>
    <row r="1798" spans="1:6">
      <c r="A1798" s="45"/>
      <c r="B1798" s="46" t="s">
        <v>6344</v>
      </c>
      <c r="C1798" s="46" t="s">
        <v>6345</v>
      </c>
      <c r="D1798" s="47" t="s">
        <v>3014</v>
      </c>
      <c r="E1798" s="48">
        <v>20.38</v>
      </c>
      <c r="F1798" s="48">
        <f t="shared" si="27"/>
        <v>17.05</v>
      </c>
    </row>
    <row r="1799" spans="1:6">
      <c r="A1799" s="45"/>
      <c r="B1799" s="46" t="s">
        <v>6346</v>
      </c>
      <c r="C1799" s="46" t="s">
        <v>6347</v>
      </c>
      <c r="D1799" s="47" t="s">
        <v>3014</v>
      </c>
      <c r="E1799" s="48">
        <v>16.3</v>
      </c>
      <c r="F1799" s="48">
        <f t="shared" si="27"/>
        <v>13.64</v>
      </c>
    </row>
    <row r="1800" spans="1:6">
      <c r="A1800" s="45"/>
      <c r="B1800" s="46" t="s">
        <v>6348</v>
      </c>
      <c r="C1800" s="46" t="s">
        <v>6349</v>
      </c>
      <c r="D1800" s="47" t="s">
        <v>2929</v>
      </c>
      <c r="E1800" s="48">
        <v>8.15</v>
      </c>
      <c r="F1800" s="48">
        <f t="shared" ref="F1800:F1863" si="28">ROUND((E1800*100)/119.5,2)</f>
        <v>6.82</v>
      </c>
    </row>
    <row r="1801" spans="1:6">
      <c r="A1801" s="45"/>
      <c r="B1801" s="46" t="s">
        <v>6350</v>
      </c>
      <c r="C1801" s="46" t="s">
        <v>6351</v>
      </c>
      <c r="D1801" s="47" t="s">
        <v>3014</v>
      </c>
      <c r="E1801" s="48">
        <v>2.0299999999999998</v>
      </c>
      <c r="F1801" s="48">
        <f t="shared" si="28"/>
        <v>1.7</v>
      </c>
    </row>
    <row r="1802" spans="1:6">
      <c r="A1802" s="45"/>
      <c r="B1802" s="46" t="s">
        <v>6352</v>
      </c>
      <c r="C1802" s="46" t="s">
        <v>6353</v>
      </c>
      <c r="D1802" s="47" t="s">
        <v>3014</v>
      </c>
      <c r="E1802" s="48">
        <v>4.07</v>
      </c>
      <c r="F1802" s="48">
        <f t="shared" si="28"/>
        <v>3.41</v>
      </c>
    </row>
    <row r="1803" spans="1:6">
      <c r="A1803" s="45"/>
      <c r="B1803" s="46" t="s">
        <v>6354</v>
      </c>
      <c r="C1803" s="46" t="s">
        <v>6355</v>
      </c>
      <c r="D1803" s="47" t="s">
        <v>3014</v>
      </c>
      <c r="E1803" s="48">
        <v>2.44</v>
      </c>
      <c r="F1803" s="48">
        <f t="shared" si="28"/>
        <v>2.04</v>
      </c>
    </row>
    <row r="1804" spans="1:6">
      <c r="A1804" s="45"/>
      <c r="B1804" s="46" t="s">
        <v>6356</v>
      </c>
      <c r="C1804" s="46" t="s">
        <v>6357</v>
      </c>
      <c r="D1804" s="47" t="s">
        <v>3014</v>
      </c>
      <c r="E1804" s="48">
        <v>4.8899999999999997</v>
      </c>
      <c r="F1804" s="48">
        <f t="shared" si="28"/>
        <v>4.09</v>
      </c>
    </row>
    <row r="1805" spans="1:6">
      <c r="A1805" s="45"/>
      <c r="B1805" s="46" t="s">
        <v>6358</v>
      </c>
      <c r="C1805" s="46" t="s">
        <v>6359</v>
      </c>
      <c r="D1805" s="47" t="s">
        <v>2929</v>
      </c>
      <c r="E1805" s="48">
        <v>8.15</v>
      </c>
      <c r="F1805" s="48">
        <f t="shared" si="28"/>
        <v>6.82</v>
      </c>
    </row>
    <row r="1806" spans="1:6">
      <c r="A1806" s="45"/>
      <c r="B1806" s="46" t="s">
        <v>6360</v>
      </c>
      <c r="C1806" s="46" t="s">
        <v>6361</v>
      </c>
      <c r="D1806" s="47" t="s">
        <v>2926</v>
      </c>
      <c r="E1806" s="48">
        <v>81.53</v>
      </c>
      <c r="F1806" s="48">
        <f t="shared" si="28"/>
        <v>68.23</v>
      </c>
    </row>
    <row r="1807" spans="1:6">
      <c r="A1807" s="45"/>
      <c r="B1807" s="46" t="s">
        <v>6362</v>
      </c>
      <c r="C1807" s="46" t="s">
        <v>6363</v>
      </c>
      <c r="D1807" s="47" t="s">
        <v>2966</v>
      </c>
      <c r="E1807" s="48">
        <v>636.38</v>
      </c>
      <c r="F1807" s="48">
        <f t="shared" si="28"/>
        <v>532.54</v>
      </c>
    </row>
    <row r="1808" spans="1:6">
      <c r="A1808" s="45"/>
      <c r="B1808" s="46" t="s">
        <v>6364</v>
      </c>
      <c r="C1808" s="46" t="s">
        <v>6365</v>
      </c>
      <c r="D1808" s="47" t="s">
        <v>2929</v>
      </c>
      <c r="E1808" s="48">
        <v>61.15</v>
      </c>
      <c r="F1808" s="48">
        <f t="shared" si="28"/>
        <v>51.17</v>
      </c>
    </row>
    <row r="1809" spans="1:6">
      <c r="A1809" s="45"/>
      <c r="B1809" s="46" t="s">
        <v>6366</v>
      </c>
      <c r="C1809" s="50" t="s">
        <v>1363</v>
      </c>
      <c r="D1809" s="47" t="s">
        <v>2929</v>
      </c>
      <c r="E1809" s="48">
        <v>4.07</v>
      </c>
      <c r="F1809" s="48">
        <f t="shared" si="28"/>
        <v>3.41</v>
      </c>
    </row>
    <row r="1810" spans="1:6">
      <c r="A1810" s="45"/>
      <c r="B1810" s="46" t="s">
        <v>6367</v>
      </c>
      <c r="C1810" s="50" t="s">
        <v>1365</v>
      </c>
      <c r="D1810" s="47" t="s">
        <v>2929</v>
      </c>
      <c r="E1810" s="48">
        <v>2.75</v>
      </c>
      <c r="F1810" s="48">
        <f t="shared" si="28"/>
        <v>2.2999999999999998</v>
      </c>
    </row>
    <row r="1811" spans="1:6">
      <c r="A1811" s="45"/>
      <c r="B1811" s="46" t="s">
        <v>6368</v>
      </c>
      <c r="C1811" s="50" t="s">
        <v>1367</v>
      </c>
      <c r="D1811" s="47" t="s">
        <v>2929</v>
      </c>
      <c r="E1811" s="48">
        <v>61.15</v>
      </c>
      <c r="F1811" s="48">
        <f t="shared" si="28"/>
        <v>51.17</v>
      </c>
    </row>
    <row r="1812" spans="1:6">
      <c r="A1812" s="45"/>
      <c r="B1812" s="46" t="s">
        <v>6369</v>
      </c>
      <c r="C1812" s="46" t="s">
        <v>6370</v>
      </c>
      <c r="D1812" s="47" t="s">
        <v>2929</v>
      </c>
      <c r="E1812" s="48">
        <v>40.76</v>
      </c>
      <c r="F1812" s="48">
        <f t="shared" si="28"/>
        <v>34.11</v>
      </c>
    </row>
    <row r="1813" spans="1:6">
      <c r="A1813" s="45"/>
      <c r="B1813" s="46" t="s">
        <v>6371</v>
      </c>
      <c r="C1813" s="46" t="s">
        <v>6372</v>
      </c>
      <c r="D1813" s="47" t="s">
        <v>2929</v>
      </c>
      <c r="E1813" s="48">
        <v>20.38</v>
      </c>
      <c r="F1813" s="48">
        <f t="shared" si="28"/>
        <v>17.05</v>
      </c>
    </row>
    <row r="1814" spans="1:6">
      <c r="A1814" s="45"/>
      <c r="B1814" s="46" t="s">
        <v>6373</v>
      </c>
      <c r="C1814" s="46" t="s">
        <v>6374</v>
      </c>
      <c r="D1814" s="47" t="s">
        <v>2929</v>
      </c>
      <c r="E1814" s="48">
        <v>203.84</v>
      </c>
      <c r="F1814" s="48">
        <f t="shared" si="28"/>
        <v>170.58</v>
      </c>
    </row>
    <row r="1815" spans="1:6">
      <c r="A1815" s="45"/>
      <c r="B1815" s="46" t="s">
        <v>6375</v>
      </c>
      <c r="C1815" s="46" t="s">
        <v>6376</v>
      </c>
      <c r="D1815" s="47" t="s">
        <v>2929</v>
      </c>
      <c r="E1815" s="48">
        <v>203.84</v>
      </c>
      <c r="F1815" s="48">
        <f t="shared" si="28"/>
        <v>170.58</v>
      </c>
    </row>
    <row r="1816" spans="1:6">
      <c r="A1816" s="45"/>
      <c r="B1816" s="46" t="s">
        <v>6377</v>
      </c>
      <c r="C1816" s="46" t="s">
        <v>6378</v>
      </c>
      <c r="D1816" s="47" t="s">
        <v>2929</v>
      </c>
      <c r="E1816" s="48">
        <v>203.84</v>
      </c>
      <c r="F1816" s="48">
        <f t="shared" si="28"/>
        <v>170.58</v>
      </c>
    </row>
    <row r="1817" spans="1:6">
      <c r="A1817" s="45"/>
      <c r="B1817" s="46" t="s">
        <v>6379</v>
      </c>
      <c r="C1817" s="46" t="s">
        <v>6380</v>
      </c>
      <c r="D1817" s="47" t="s">
        <v>2966</v>
      </c>
      <c r="E1817" s="48">
        <v>636.38</v>
      </c>
      <c r="F1817" s="48">
        <f t="shared" si="28"/>
        <v>532.54</v>
      </c>
    </row>
    <row r="1818" spans="1:6">
      <c r="A1818" s="45"/>
      <c r="B1818" s="46" t="s">
        <v>6381</v>
      </c>
      <c r="C1818" s="46" t="s">
        <v>6382</v>
      </c>
      <c r="D1818" s="47" t="s">
        <v>2929</v>
      </c>
      <c r="E1818" s="48">
        <v>20.38</v>
      </c>
      <c r="F1818" s="48">
        <f t="shared" si="28"/>
        <v>17.05</v>
      </c>
    </row>
    <row r="1819" spans="1:6">
      <c r="A1819" s="45"/>
      <c r="B1819" s="46" t="s">
        <v>6383</v>
      </c>
      <c r="C1819" s="46" t="s">
        <v>6384</v>
      </c>
      <c r="D1819" s="47" t="s">
        <v>2929</v>
      </c>
      <c r="E1819" s="48">
        <v>40.76</v>
      </c>
      <c r="F1819" s="48">
        <f t="shared" si="28"/>
        <v>34.11</v>
      </c>
    </row>
    <row r="1820" spans="1:6">
      <c r="A1820" s="45"/>
      <c r="B1820" s="46" t="s">
        <v>6385</v>
      </c>
      <c r="C1820" s="46" t="s">
        <v>6386</v>
      </c>
      <c r="D1820" s="47" t="s">
        <v>3014</v>
      </c>
      <c r="E1820" s="48">
        <v>20.38</v>
      </c>
      <c r="F1820" s="48">
        <f t="shared" si="28"/>
        <v>17.05</v>
      </c>
    </row>
    <row r="1821" spans="1:6">
      <c r="A1821" s="45"/>
      <c r="B1821" s="46" t="s">
        <v>6387</v>
      </c>
      <c r="C1821" s="46" t="s">
        <v>6388</v>
      </c>
      <c r="D1821" s="47" t="s">
        <v>3014</v>
      </c>
      <c r="E1821" s="48">
        <v>8.15</v>
      </c>
      <c r="F1821" s="48">
        <f t="shared" si="28"/>
        <v>6.82</v>
      </c>
    </row>
    <row r="1822" spans="1:6">
      <c r="A1822" s="45"/>
      <c r="B1822" s="46" t="s">
        <v>6389</v>
      </c>
      <c r="C1822" s="46" t="s">
        <v>6390</v>
      </c>
      <c r="D1822" s="47" t="s">
        <v>3014</v>
      </c>
      <c r="E1822" s="48">
        <v>10.19</v>
      </c>
      <c r="F1822" s="48">
        <f t="shared" si="28"/>
        <v>8.5299999999999994</v>
      </c>
    </row>
    <row r="1823" spans="1:6">
      <c r="A1823" s="45"/>
      <c r="B1823" s="46" t="s">
        <v>6391</v>
      </c>
      <c r="C1823" s="46" t="s">
        <v>6392</v>
      </c>
      <c r="D1823" s="47" t="s">
        <v>2929</v>
      </c>
      <c r="E1823" s="48">
        <v>8.15</v>
      </c>
      <c r="F1823" s="48">
        <f t="shared" si="28"/>
        <v>6.82</v>
      </c>
    </row>
    <row r="1824" spans="1:6">
      <c r="A1824" s="45"/>
      <c r="B1824" s="46" t="s">
        <v>6393</v>
      </c>
      <c r="C1824" s="46" t="s">
        <v>6394</v>
      </c>
      <c r="D1824" s="47" t="s">
        <v>2929</v>
      </c>
      <c r="E1824" s="48">
        <v>16.3</v>
      </c>
      <c r="F1824" s="48">
        <f t="shared" si="28"/>
        <v>13.64</v>
      </c>
    </row>
    <row r="1825" spans="1:6">
      <c r="A1825" s="45"/>
      <c r="B1825" s="46" t="s">
        <v>6395</v>
      </c>
      <c r="C1825" s="46" t="s">
        <v>6396</v>
      </c>
      <c r="D1825" s="47" t="s">
        <v>2966</v>
      </c>
      <c r="E1825" s="48">
        <v>636.38</v>
      </c>
      <c r="F1825" s="48">
        <f t="shared" si="28"/>
        <v>532.54</v>
      </c>
    </row>
    <row r="1826" spans="1:6">
      <c r="A1826" s="45"/>
      <c r="B1826" s="46" t="s">
        <v>6397</v>
      </c>
      <c r="C1826" s="50" t="s">
        <v>6398</v>
      </c>
      <c r="D1826" s="47" t="s">
        <v>2929</v>
      </c>
      <c r="E1826" s="48">
        <v>8.15</v>
      </c>
      <c r="F1826" s="48">
        <f t="shared" si="28"/>
        <v>6.82</v>
      </c>
    </row>
    <row r="1827" spans="1:6">
      <c r="A1827" s="45"/>
      <c r="B1827" s="46" t="s">
        <v>6399</v>
      </c>
      <c r="C1827" s="50" t="s">
        <v>6400</v>
      </c>
      <c r="D1827" s="47" t="s">
        <v>2929</v>
      </c>
      <c r="E1827" s="48">
        <v>20.38</v>
      </c>
      <c r="F1827" s="48">
        <f t="shared" si="28"/>
        <v>17.05</v>
      </c>
    </row>
    <row r="1828" spans="1:6">
      <c r="A1828" s="45"/>
      <c r="B1828" s="46" t="s">
        <v>6401</v>
      </c>
      <c r="C1828" s="46" t="s">
        <v>6402</v>
      </c>
      <c r="D1828" s="47" t="s">
        <v>3014</v>
      </c>
      <c r="E1828" s="48">
        <v>20.38</v>
      </c>
      <c r="F1828" s="48">
        <f t="shared" si="28"/>
        <v>17.05</v>
      </c>
    </row>
    <row r="1829" spans="1:6">
      <c r="A1829" s="45"/>
      <c r="B1829" s="46" t="s">
        <v>6403</v>
      </c>
      <c r="C1829" s="50" t="s">
        <v>1393</v>
      </c>
      <c r="D1829" s="47" t="s">
        <v>2929</v>
      </c>
      <c r="E1829" s="48">
        <v>3.67</v>
      </c>
      <c r="F1829" s="48">
        <f t="shared" si="28"/>
        <v>3.07</v>
      </c>
    </row>
    <row r="1830" spans="1:6">
      <c r="A1830" s="45"/>
      <c r="B1830" s="46" t="s">
        <v>6404</v>
      </c>
      <c r="C1830" s="46" t="s">
        <v>6405</v>
      </c>
      <c r="D1830" s="47" t="s">
        <v>2929</v>
      </c>
      <c r="E1830" s="48">
        <v>24.46</v>
      </c>
      <c r="F1830" s="48">
        <f t="shared" si="28"/>
        <v>20.47</v>
      </c>
    </row>
    <row r="1831" spans="1:6">
      <c r="A1831" s="45"/>
      <c r="B1831" s="46" t="s">
        <v>6406</v>
      </c>
      <c r="C1831" s="46" t="s">
        <v>6407</v>
      </c>
      <c r="D1831" s="47" t="s">
        <v>3014</v>
      </c>
      <c r="E1831" s="48">
        <v>16.3</v>
      </c>
      <c r="F1831" s="48">
        <f t="shared" si="28"/>
        <v>13.64</v>
      </c>
    </row>
    <row r="1832" spans="1:6">
      <c r="A1832" s="45"/>
      <c r="B1832" s="46" t="s">
        <v>6408</v>
      </c>
      <c r="C1832" s="50" t="s">
        <v>6409</v>
      </c>
      <c r="D1832" s="47" t="s">
        <v>2929</v>
      </c>
      <c r="E1832" s="48">
        <v>192.53</v>
      </c>
      <c r="F1832" s="48">
        <f t="shared" si="28"/>
        <v>161.11000000000001</v>
      </c>
    </row>
    <row r="1833" spans="1:6">
      <c r="A1833" s="45"/>
      <c r="B1833" s="46" t="s">
        <v>6410</v>
      </c>
      <c r="C1833" s="50" t="s">
        <v>6411</v>
      </c>
      <c r="D1833" s="47" t="s">
        <v>2929</v>
      </c>
      <c r="E1833" s="48">
        <v>68.180000000000007</v>
      </c>
      <c r="F1833" s="48">
        <f t="shared" si="28"/>
        <v>57.05</v>
      </c>
    </row>
    <row r="1834" spans="1:6">
      <c r="A1834" s="45"/>
      <c r="B1834" s="46" t="s">
        <v>6412</v>
      </c>
      <c r="C1834" s="46" t="s">
        <v>6413</v>
      </c>
      <c r="D1834" s="47" t="s">
        <v>2929</v>
      </c>
      <c r="E1834" s="48">
        <v>356.2</v>
      </c>
      <c r="F1834" s="48">
        <f t="shared" si="28"/>
        <v>298.08</v>
      </c>
    </row>
    <row r="1835" spans="1:6">
      <c r="A1835" s="45"/>
      <c r="B1835" s="46" t="s">
        <v>6414</v>
      </c>
      <c r="C1835" s="50" t="s">
        <v>6415</v>
      </c>
      <c r="D1835" s="47" t="s">
        <v>2929</v>
      </c>
      <c r="E1835" s="48">
        <v>55.79</v>
      </c>
      <c r="F1835" s="48">
        <f t="shared" si="28"/>
        <v>46.69</v>
      </c>
    </row>
    <row r="1836" spans="1:6">
      <c r="A1836" s="45"/>
      <c r="B1836" s="46" t="s">
        <v>6416</v>
      </c>
      <c r="C1836" s="46" t="s">
        <v>6417</v>
      </c>
      <c r="D1836" s="47" t="s">
        <v>2929</v>
      </c>
      <c r="E1836" s="48">
        <v>593.53</v>
      </c>
      <c r="F1836" s="48">
        <f t="shared" si="28"/>
        <v>496.68</v>
      </c>
    </row>
    <row r="1837" spans="1:6">
      <c r="A1837" s="45"/>
      <c r="B1837" s="46" t="s">
        <v>6418</v>
      </c>
      <c r="C1837" s="46" t="s">
        <v>6419</v>
      </c>
      <c r="D1837" s="47" t="s">
        <v>2929</v>
      </c>
      <c r="E1837" s="48">
        <v>283.45999999999998</v>
      </c>
      <c r="F1837" s="48">
        <f t="shared" si="28"/>
        <v>237.21</v>
      </c>
    </row>
    <row r="1838" spans="1:6">
      <c r="A1838" s="45"/>
      <c r="B1838" s="46" t="s">
        <v>6420</v>
      </c>
      <c r="C1838" s="46" t="s">
        <v>6421</v>
      </c>
      <c r="D1838" s="47" t="s">
        <v>2966</v>
      </c>
      <c r="E1838" s="48">
        <v>636.38</v>
      </c>
      <c r="F1838" s="48">
        <f t="shared" si="28"/>
        <v>532.54</v>
      </c>
    </row>
    <row r="1839" spans="1:6">
      <c r="A1839" s="45"/>
      <c r="B1839" s="46" t="s">
        <v>6422</v>
      </c>
      <c r="C1839" s="50" t="s">
        <v>6423</v>
      </c>
      <c r="D1839" s="47" t="s">
        <v>2929</v>
      </c>
      <c r="E1839" s="48">
        <v>16.3</v>
      </c>
      <c r="F1839" s="48">
        <f t="shared" si="28"/>
        <v>13.64</v>
      </c>
    </row>
    <row r="1840" spans="1:6">
      <c r="A1840" s="45"/>
      <c r="B1840" s="46" t="s">
        <v>6424</v>
      </c>
      <c r="C1840" s="46" t="s">
        <v>6425</v>
      </c>
      <c r="D1840" s="47" t="s">
        <v>2929</v>
      </c>
      <c r="E1840" s="48">
        <v>283.45999999999998</v>
      </c>
      <c r="F1840" s="48">
        <f t="shared" si="28"/>
        <v>237.21</v>
      </c>
    </row>
    <row r="1841" spans="1:6">
      <c r="A1841" s="45"/>
      <c r="B1841" s="46" t="s">
        <v>6426</v>
      </c>
      <c r="C1841" s="46" t="s">
        <v>6427</v>
      </c>
      <c r="D1841" s="47" t="s">
        <v>2929</v>
      </c>
      <c r="E1841" s="48">
        <v>283.45999999999998</v>
      </c>
      <c r="F1841" s="48">
        <f t="shared" si="28"/>
        <v>237.21</v>
      </c>
    </row>
    <row r="1842" spans="1:6">
      <c r="A1842" s="45"/>
      <c r="B1842" s="46" t="s">
        <v>6428</v>
      </c>
      <c r="C1842" s="46" t="s">
        <v>6429</v>
      </c>
      <c r="D1842" s="47" t="s">
        <v>3014</v>
      </c>
      <c r="E1842" s="48">
        <v>12.23</v>
      </c>
      <c r="F1842" s="48">
        <f t="shared" si="28"/>
        <v>10.23</v>
      </c>
    </row>
    <row r="1843" spans="1:6">
      <c r="A1843" s="45"/>
      <c r="B1843" s="46" t="s">
        <v>6430</v>
      </c>
      <c r="C1843" s="46" t="s">
        <v>6431</v>
      </c>
      <c r="D1843" s="47" t="s">
        <v>3014</v>
      </c>
      <c r="E1843" s="48">
        <v>24.46</v>
      </c>
      <c r="F1843" s="48">
        <f t="shared" si="28"/>
        <v>20.47</v>
      </c>
    </row>
    <row r="1844" spans="1:6">
      <c r="A1844" s="45"/>
      <c r="B1844" s="46" t="s">
        <v>6432</v>
      </c>
      <c r="C1844" s="50" t="s">
        <v>6433</v>
      </c>
      <c r="D1844" s="47" t="s">
        <v>2929</v>
      </c>
      <c r="E1844" s="48">
        <v>20.38</v>
      </c>
      <c r="F1844" s="48">
        <f t="shared" si="28"/>
        <v>17.05</v>
      </c>
    </row>
    <row r="1845" spans="1:6">
      <c r="A1845" s="45"/>
      <c r="B1845" s="46" t="s">
        <v>6434</v>
      </c>
      <c r="C1845" s="46" t="s">
        <v>6435</v>
      </c>
      <c r="D1845" s="47" t="s">
        <v>3014</v>
      </c>
      <c r="E1845" s="48">
        <v>20.38</v>
      </c>
      <c r="F1845" s="48">
        <f t="shared" si="28"/>
        <v>17.05</v>
      </c>
    </row>
    <row r="1846" spans="1:6">
      <c r="A1846" s="45"/>
      <c r="B1846" s="46" t="s">
        <v>6436</v>
      </c>
      <c r="C1846" s="46" t="s">
        <v>6437</v>
      </c>
      <c r="D1846" s="47" t="s">
        <v>2929</v>
      </c>
      <c r="E1846" s="48">
        <v>10.19</v>
      </c>
      <c r="F1846" s="48">
        <f t="shared" si="28"/>
        <v>8.5299999999999994</v>
      </c>
    </row>
    <row r="1847" spans="1:6">
      <c r="A1847" s="45"/>
      <c r="B1847" s="46" t="s">
        <v>6438</v>
      </c>
      <c r="C1847" s="46" t="s">
        <v>6439</v>
      </c>
      <c r="D1847" s="47" t="s">
        <v>3014</v>
      </c>
      <c r="E1847" s="48">
        <v>2.0299999999999998</v>
      </c>
      <c r="F1847" s="48">
        <f t="shared" si="28"/>
        <v>1.7</v>
      </c>
    </row>
    <row r="1848" spans="1:6">
      <c r="A1848" s="45"/>
      <c r="B1848" s="46" t="s">
        <v>6440</v>
      </c>
      <c r="C1848" s="46" t="s">
        <v>6441</v>
      </c>
      <c r="D1848" s="47" t="s">
        <v>3014</v>
      </c>
      <c r="E1848" s="48">
        <v>4.07</v>
      </c>
      <c r="F1848" s="48">
        <f t="shared" si="28"/>
        <v>3.41</v>
      </c>
    </row>
    <row r="1849" spans="1:6">
      <c r="A1849" s="45"/>
      <c r="B1849" s="46" t="s">
        <v>6442</v>
      </c>
      <c r="C1849" s="46" t="s">
        <v>6443</v>
      </c>
      <c r="D1849" s="47" t="s">
        <v>3014</v>
      </c>
      <c r="E1849" s="48">
        <v>1.22</v>
      </c>
      <c r="F1849" s="48">
        <f t="shared" si="28"/>
        <v>1.02</v>
      </c>
    </row>
    <row r="1850" spans="1:6">
      <c r="A1850" s="45"/>
      <c r="B1850" s="46" t="s">
        <v>6444</v>
      </c>
      <c r="C1850" s="46" t="s">
        <v>6445</v>
      </c>
      <c r="D1850" s="47" t="s">
        <v>3014</v>
      </c>
      <c r="E1850" s="48">
        <v>12.23</v>
      </c>
      <c r="F1850" s="48">
        <f t="shared" si="28"/>
        <v>10.23</v>
      </c>
    </row>
    <row r="1851" spans="1:6">
      <c r="A1851" s="45"/>
      <c r="B1851" s="46" t="s">
        <v>6446</v>
      </c>
      <c r="C1851" s="46" t="s">
        <v>6447</v>
      </c>
      <c r="D1851" s="47" t="s">
        <v>2929</v>
      </c>
      <c r="E1851" s="48">
        <v>12.23</v>
      </c>
      <c r="F1851" s="48">
        <f t="shared" si="28"/>
        <v>10.23</v>
      </c>
    </row>
    <row r="1852" spans="1:6">
      <c r="A1852" s="45"/>
      <c r="B1852" s="46" t="s">
        <v>6448</v>
      </c>
      <c r="C1852" s="46" t="s">
        <v>6449</v>
      </c>
      <c r="D1852" s="47" t="s">
        <v>2926</v>
      </c>
      <c r="E1852" s="48">
        <v>252.55</v>
      </c>
      <c r="F1852" s="48">
        <f t="shared" si="28"/>
        <v>211.34</v>
      </c>
    </row>
    <row r="1853" spans="1:6">
      <c r="A1853" s="45"/>
      <c r="B1853" s="46" t="s">
        <v>6450</v>
      </c>
      <c r="C1853" s="46" t="s">
        <v>6451</v>
      </c>
      <c r="D1853" s="47" t="s">
        <v>2929</v>
      </c>
      <c r="E1853" s="48">
        <v>10.19</v>
      </c>
      <c r="F1853" s="48">
        <f t="shared" si="28"/>
        <v>8.5299999999999994</v>
      </c>
    </row>
    <row r="1854" spans="1:6">
      <c r="A1854" s="45"/>
      <c r="B1854" s="46" t="s">
        <v>6452</v>
      </c>
      <c r="C1854" s="46" t="s">
        <v>6453</v>
      </c>
      <c r="D1854" s="47" t="s">
        <v>2966</v>
      </c>
      <c r="E1854" s="48">
        <v>636.38</v>
      </c>
      <c r="F1854" s="48">
        <f t="shared" si="28"/>
        <v>532.54</v>
      </c>
    </row>
    <row r="1855" spans="1:6">
      <c r="A1855" s="45"/>
      <c r="B1855" s="46" t="s">
        <v>6454</v>
      </c>
      <c r="C1855" s="46" t="s">
        <v>6455</v>
      </c>
      <c r="D1855" s="47" t="s">
        <v>2929</v>
      </c>
      <c r="E1855" s="48">
        <v>122.3</v>
      </c>
      <c r="F1855" s="48">
        <f t="shared" si="28"/>
        <v>102.34</v>
      </c>
    </row>
    <row r="1856" spans="1:6">
      <c r="A1856" s="45"/>
      <c r="B1856" s="46" t="s">
        <v>6456</v>
      </c>
      <c r="C1856" s="50" t="s">
        <v>6457</v>
      </c>
      <c r="D1856" s="47" t="s">
        <v>2929</v>
      </c>
      <c r="E1856" s="48">
        <v>32.61</v>
      </c>
      <c r="F1856" s="48">
        <f t="shared" si="28"/>
        <v>27.29</v>
      </c>
    </row>
    <row r="1857" spans="1:6">
      <c r="A1857" s="45"/>
      <c r="B1857" s="46" t="s">
        <v>6458</v>
      </c>
      <c r="C1857" s="50" t="s">
        <v>2178</v>
      </c>
      <c r="D1857" s="47" t="s">
        <v>2929</v>
      </c>
      <c r="E1857" s="48">
        <v>4.47</v>
      </c>
      <c r="F1857" s="48">
        <f t="shared" si="28"/>
        <v>3.74</v>
      </c>
    </row>
    <row r="1858" spans="1:6">
      <c r="A1858" s="45"/>
      <c r="B1858" s="46" t="s">
        <v>6459</v>
      </c>
      <c r="C1858" s="46" t="s">
        <v>6460</v>
      </c>
      <c r="D1858" s="47" t="s">
        <v>2929</v>
      </c>
      <c r="E1858" s="48">
        <v>40.76</v>
      </c>
      <c r="F1858" s="48">
        <f t="shared" si="28"/>
        <v>34.11</v>
      </c>
    </row>
    <row r="1859" spans="1:6">
      <c r="A1859" s="45"/>
      <c r="B1859" s="46" t="s">
        <v>6461</v>
      </c>
      <c r="C1859" s="46" t="s">
        <v>6462</v>
      </c>
      <c r="D1859" s="47" t="s">
        <v>2929</v>
      </c>
      <c r="E1859" s="48">
        <v>81.53</v>
      </c>
      <c r="F1859" s="48">
        <f t="shared" si="28"/>
        <v>68.23</v>
      </c>
    </row>
    <row r="1860" spans="1:6">
      <c r="A1860" s="45"/>
      <c r="B1860" s="46" t="s">
        <v>6463</v>
      </c>
      <c r="C1860" s="46" t="s">
        <v>6464</v>
      </c>
      <c r="D1860" s="47" t="s">
        <v>2929</v>
      </c>
      <c r="E1860" s="48">
        <v>61.15</v>
      </c>
      <c r="F1860" s="48">
        <f t="shared" si="28"/>
        <v>51.17</v>
      </c>
    </row>
    <row r="1861" spans="1:6">
      <c r="A1861" s="45"/>
      <c r="B1861" s="46" t="s">
        <v>6465</v>
      </c>
      <c r="C1861" s="46" t="s">
        <v>6466</v>
      </c>
      <c r="D1861" s="47" t="s">
        <v>2929</v>
      </c>
      <c r="E1861" s="48">
        <v>283.45999999999998</v>
      </c>
      <c r="F1861" s="48">
        <f t="shared" si="28"/>
        <v>237.21</v>
      </c>
    </row>
    <row r="1862" spans="1:6">
      <c r="A1862" s="45"/>
      <c r="B1862" s="46" t="s">
        <v>6467</v>
      </c>
      <c r="C1862" s="46" t="s">
        <v>6468</v>
      </c>
      <c r="D1862" s="47" t="s">
        <v>2929</v>
      </c>
      <c r="E1862" s="48">
        <v>283.45999999999998</v>
      </c>
      <c r="F1862" s="48">
        <f t="shared" si="28"/>
        <v>237.21</v>
      </c>
    </row>
    <row r="1863" spans="1:6">
      <c r="A1863" s="45"/>
      <c r="B1863" s="46" t="s">
        <v>6469</v>
      </c>
      <c r="C1863" s="46" t="s">
        <v>6470</v>
      </c>
      <c r="D1863" s="47" t="s">
        <v>2929</v>
      </c>
      <c r="E1863" s="48">
        <v>283.45999999999998</v>
      </c>
      <c r="F1863" s="48">
        <f t="shared" si="28"/>
        <v>237.21</v>
      </c>
    </row>
    <row r="1864" spans="1:6">
      <c r="A1864" s="45"/>
      <c r="B1864" s="46" t="s">
        <v>6471</v>
      </c>
      <c r="C1864" s="46" t="s">
        <v>6472</v>
      </c>
      <c r="D1864" s="47" t="s">
        <v>2966</v>
      </c>
      <c r="E1864" s="48">
        <v>636.38</v>
      </c>
      <c r="F1864" s="48">
        <f t="shared" ref="F1864:F1927" si="29">ROUND((E1864*100)/119.5,2)</f>
        <v>532.54</v>
      </c>
    </row>
    <row r="1865" spans="1:6">
      <c r="A1865" s="45"/>
      <c r="B1865" s="46" t="s">
        <v>6473</v>
      </c>
      <c r="C1865" s="46" t="s">
        <v>6474</v>
      </c>
      <c r="D1865" s="47" t="s">
        <v>2929</v>
      </c>
      <c r="E1865" s="48">
        <v>40.76</v>
      </c>
      <c r="F1865" s="48">
        <f t="shared" si="29"/>
        <v>34.11</v>
      </c>
    </row>
    <row r="1866" spans="1:6">
      <c r="A1866" s="45"/>
      <c r="B1866" s="46" t="s">
        <v>6475</v>
      </c>
      <c r="C1866" s="46" t="s">
        <v>6476</v>
      </c>
      <c r="D1866" s="47" t="s">
        <v>2929</v>
      </c>
      <c r="E1866" s="48">
        <v>163.07</v>
      </c>
      <c r="F1866" s="48">
        <f t="shared" si="29"/>
        <v>136.46</v>
      </c>
    </row>
    <row r="1867" spans="1:6">
      <c r="A1867" s="45"/>
      <c r="B1867" s="46" t="s">
        <v>6477</v>
      </c>
      <c r="C1867" s="50" t="s">
        <v>1436</v>
      </c>
      <c r="D1867" s="47" t="s">
        <v>3014</v>
      </c>
      <c r="E1867" s="48">
        <v>8.15</v>
      </c>
      <c r="F1867" s="48">
        <f t="shared" si="29"/>
        <v>6.82</v>
      </c>
    </row>
    <row r="1868" spans="1:6">
      <c r="A1868" s="45"/>
      <c r="B1868" s="46" t="s">
        <v>6478</v>
      </c>
      <c r="C1868" s="46" t="s">
        <v>6479</v>
      </c>
      <c r="D1868" s="47" t="s">
        <v>3014</v>
      </c>
      <c r="E1868" s="48">
        <v>20.38</v>
      </c>
      <c r="F1868" s="48">
        <f t="shared" si="29"/>
        <v>17.05</v>
      </c>
    </row>
    <row r="1869" spans="1:6">
      <c r="A1869" s="45"/>
      <c r="B1869" s="46" t="s">
        <v>6480</v>
      </c>
      <c r="C1869" s="46" t="s">
        <v>6481</v>
      </c>
      <c r="D1869" s="47" t="s">
        <v>2929</v>
      </c>
      <c r="E1869" s="48">
        <v>8.15</v>
      </c>
      <c r="F1869" s="48">
        <f t="shared" si="29"/>
        <v>6.82</v>
      </c>
    </row>
    <row r="1870" spans="1:6">
      <c r="A1870" s="45"/>
      <c r="B1870" s="46" t="s">
        <v>6482</v>
      </c>
      <c r="C1870" s="50" t="s">
        <v>1442</v>
      </c>
      <c r="D1870" s="47" t="s">
        <v>2929</v>
      </c>
      <c r="E1870" s="48">
        <v>40.76</v>
      </c>
      <c r="F1870" s="48">
        <f t="shared" si="29"/>
        <v>34.11</v>
      </c>
    </row>
    <row r="1871" spans="1:6">
      <c r="A1871" s="45"/>
      <c r="B1871" s="46" t="s">
        <v>6483</v>
      </c>
      <c r="C1871" s="46" t="s">
        <v>6484</v>
      </c>
      <c r="D1871" s="47" t="s">
        <v>2966</v>
      </c>
      <c r="E1871" s="48">
        <v>636.38</v>
      </c>
      <c r="F1871" s="48">
        <f t="shared" si="29"/>
        <v>532.54</v>
      </c>
    </row>
    <row r="1872" spans="1:6">
      <c r="A1872" s="45"/>
      <c r="B1872" s="46" t="s">
        <v>6485</v>
      </c>
      <c r="C1872" s="46" t="s">
        <v>6486</v>
      </c>
      <c r="D1872" s="47" t="s">
        <v>6144</v>
      </c>
      <c r="E1872" s="48">
        <v>31.69</v>
      </c>
      <c r="F1872" s="48">
        <f t="shared" si="29"/>
        <v>26.52</v>
      </c>
    </row>
    <row r="1873" spans="1:6">
      <c r="A1873" s="45"/>
      <c r="B1873" s="46" t="s">
        <v>6487</v>
      </c>
      <c r="C1873" s="50" t="s">
        <v>6488</v>
      </c>
      <c r="D1873" s="47" t="s">
        <v>6144</v>
      </c>
      <c r="E1873" s="48">
        <v>32.06</v>
      </c>
      <c r="F1873" s="48">
        <f t="shared" si="29"/>
        <v>26.83</v>
      </c>
    </row>
    <row r="1874" spans="1:6">
      <c r="A1874" s="45"/>
      <c r="B1874" s="46" t="s">
        <v>6489</v>
      </c>
      <c r="C1874" s="46" t="s">
        <v>6490</v>
      </c>
      <c r="D1874" s="47" t="s">
        <v>2929</v>
      </c>
      <c r="E1874" s="48">
        <v>188.49</v>
      </c>
      <c r="F1874" s="48">
        <f t="shared" si="29"/>
        <v>157.72999999999999</v>
      </c>
    </row>
    <row r="1875" spans="1:6">
      <c r="A1875" s="45"/>
      <c r="B1875" s="46" t="s">
        <v>6491</v>
      </c>
      <c r="C1875" s="46" t="s">
        <v>6492</v>
      </c>
      <c r="D1875" s="47" t="s">
        <v>2929</v>
      </c>
      <c r="E1875" s="48">
        <v>1248.4100000000001</v>
      </c>
      <c r="F1875" s="48">
        <f t="shared" si="29"/>
        <v>1044.69</v>
      </c>
    </row>
    <row r="1876" spans="1:6">
      <c r="A1876" s="45"/>
      <c r="B1876" s="46" t="s">
        <v>6493</v>
      </c>
      <c r="C1876" s="46" t="s">
        <v>6494</v>
      </c>
      <c r="D1876" s="47" t="s">
        <v>2929</v>
      </c>
      <c r="E1876" s="48">
        <v>624.97</v>
      </c>
      <c r="F1876" s="48">
        <f t="shared" si="29"/>
        <v>522.99</v>
      </c>
    </row>
    <row r="1877" spans="1:6">
      <c r="A1877" s="45"/>
      <c r="B1877" s="46" t="s">
        <v>6495</v>
      </c>
      <c r="C1877" s="46" t="s">
        <v>6496</v>
      </c>
      <c r="D1877" s="47" t="s">
        <v>2929</v>
      </c>
      <c r="E1877" s="48">
        <v>620.89</v>
      </c>
      <c r="F1877" s="48">
        <f t="shared" si="29"/>
        <v>519.57000000000005</v>
      </c>
    </row>
    <row r="1878" spans="1:6">
      <c r="A1878" s="45"/>
      <c r="B1878" s="46" t="s">
        <v>6497</v>
      </c>
      <c r="C1878" s="46" t="s">
        <v>6498</v>
      </c>
      <c r="D1878" s="47" t="s">
        <v>3014</v>
      </c>
      <c r="E1878" s="48">
        <v>38.770000000000003</v>
      </c>
      <c r="F1878" s="48">
        <f t="shared" si="29"/>
        <v>32.44</v>
      </c>
    </row>
    <row r="1879" spans="1:6">
      <c r="A1879" s="45"/>
      <c r="B1879" s="46" t="s">
        <v>6499</v>
      </c>
      <c r="C1879" s="46" t="s">
        <v>6500</v>
      </c>
      <c r="D1879" s="47" t="s">
        <v>2929</v>
      </c>
      <c r="E1879" s="48">
        <v>92.59</v>
      </c>
      <c r="F1879" s="48">
        <f t="shared" si="29"/>
        <v>77.48</v>
      </c>
    </row>
    <row r="1880" spans="1:6">
      <c r="A1880" s="45"/>
      <c r="B1880" s="46" t="s">
        <v>6501</v>
      </c>
      <c r="C1880" s="46" t="s">
        <v>6502</v>
      </c>
      <c r="D1880" s="47" t="s">
        <v>2929</v>
      </c>
      <c r="E1880" s="48">
        <v>76.42</v>
      </c>
      <c r="F1880" s="48">
        <f t="shared" si="29"/>
        <v>63.95</v>
      </c>
    </row>
    <row r="1881" spans="1:6">
      <c r="A1881" s="45"/>
      <c r="B1881" s="46" t="s">
        <v>6503</v>
      </c>
      <c r="C1881" s="46" t="s">
        <v>6504</v>
      </c>
      <c r="D1881" s="47" t="s">
        <v>2929</v>
      </c>
      <c r="E1881" s="48">
        <v>82.53</v>
      </c>
      <c r="F1881" s="48">
        <f t="shared" si="29"/>
        <v>69.06</v>
      </c>
    </row>
    <row r="1882" spans="1:6">
      <c r="A1882" s="45"/>
      <c r="B1882" s="46" t="s">
        <v>6505</v>
      </c>
      <c r="C1882" s="46" t="s">
        <v>6506</v>
      </c>
      <c r="D1882" s="47" t="s">
        <v>3014</v>
      </c>
      <c r="E1882" s="48">
        <v>96.08</v>
      </c>
      <c r="F1882" s="48">
        <f t="shared" si="29"/>
        <v>80.400000000000006</v>
      </c>
    </row>
    <row r="1883" spans="1:6">
      <c r="A1883" s="45"/>
      <c r="B1883" s="46" t="s">
        <v>6507</v>
      </c>
      <c r="C1883" s="46" t="s">
        <v>6508</v>
      </c>
      <c r="D1883" s="47" t="s">
        <v>3014</v>
      </c>
      <c r="E1883" s="48">
        <v>157.12</v>
      </c>
      <c r="F1883" s="48">
        <f t="shared" si="29"/>
        <v>131.47999999999999</v>
      </c>
    </row>
    <row r="1884" spans="1:6">
      <c r="A1884" s="45"/>
      <c r="B1884" s="46" t="s">
        <v>6509</v>
      </c>
      <c r="C1884" s="46" t="s">
        <v>6510</v>
      </c>
      <c r="D1884" s="47" t="s">
        <v>2929</v>
      </c>
      <c r="E1884" s="48">
        <v>30.59</v>
      </c>
      <c r="F1884" s="48">
        <f t="shared" si="29"/>
        <v>25.6</v>
      </c>
    </row>
    <row r="1885" spans="1:6">
      <c r="A1885" s="45"/>
      <c r="B1885" s="46" t="s">
        <v>6511</v>
      </c>
      <c r="C1885" s="46" t="s">
        <v>6512</v>
      </c>
      <c r="D1885" s="47" t="s">
        <v>2929</v>
      </c>
      <c r="E1885" s="48">
        <v>51.07</v>
      </c>
      <c r="F1885" s="48">
        <f t="shared" si="29"/>
        <v>42.74</v>
      </c>
    </row>
    <row r="1886" spans="1:6">
      <c r="A1886" s="45"/>
      <c r="B1886" s="46" t="s">
        <v>6513</v>
      </c>
      <c r="C1886" s="46" t="s">
        <v>6514</v>
      </c>
      <c r="D1886" s="47" t="s">
        <v>2929</v>
      </c>
      <c r="E1886" s="48">
        <v>526.16999999999996</v>
      </c>
      <c r="F1886" s="48">
        <f t="shared" si="29"/>
        <v>440.31</v>
      </c>
    </row>
    <row r="1887" spans="1:6">
      <c r="A1887" s="45"/>
      <c r="B1887" s="46" t="s">
        <v>6515</v>
      </c>
      <c r="C1887" s="46" t="s">
        <v>6516</v>
      </c>
      <c r="D1887" s="47" t="s">
        <v>2929</v>
      </c>
      <c r="E1887" s="48">
        <v>389.58</v>
      </c>
      <c r="F1887" s="48">
        <f t="shared" si="29"/>
        <v>326.01</v>
      </c>
    </row>
    <row r="1888" spans="1:6">
      <c r="A1888" s="45"/>
      <c r="B1888" s="46" t="s">
        <v>6517</v>
      </c>
      <c r="C1888" s="46" t="s">
        <v>6518</v>
      </c>
      <c r="D1888" s="47" t="s">
        <v>3014</v>
      </c>
      <c r="E1888" s="48">
        <v>80.42</v>
      </c>
      <c r="F1888" s="48">
        <f t="shared" si="29"/>
        <v>67.3</v>
      </c>
    </row>
    <row r="1889" spans="1:6">
      <c r="A1889" s="45"/>
      <c r="B1889" s="46" t="s">
        <v>6519</v>
      </c>
      <c r="C1889" s="46" t="s">
        <v>6520</v>
      </c>
      <c r="D1889" s="47" t="s">
        <v>3014</v>
      </c>
      <c r="E1889" s="48">
        <v>87.13</v>
      </c>
      <c r="F1889" s="48">
        <f t="shared" si="29"/>
        <v>72.91</v>
      </c>
    </row>
    <row r="1890" spans="1:6">
      <c r="A1890" s="45"/>
      <c r="B1890" s="46" t="s">
        <v>6521</v>
      </c>
      <c r="C1890" s="46" t="s">
        <v>6522</v>
      </c>
      <c r="D1890" s="47" t="s">
        <v>2929</v>
      </c>
      <c r="E1890" s="48">
        <v>2634.72</v>
      </c>
      <c r="F1890" s="48">
        <f t="shared" si="29"/>
        <v>2204.79</v>
      </c>
    </row>
    <row r="1891" spans="1:6">
      <c r="A1891" s="45"/>
      <c r="B1891" s="46" t="s">
        <v>6523</v>
      </c>
      <c r="C1891" s="46" t="s">
        <v>6524</v>
      </c>
      <c r="D1891" s="47" t="s">
        <v>2929</v>
      </c>
      <c r="E1891" s="48">
        <v>450.17</v>
      </c>
      <c r="F1891" s="48">
        <f t="shared" si="29"/>
        <v>376.71</v>
      </c>
    </row>
    <row r="1892" spans="1:6">
      <c r="A1892" s="45"/>
      <c r="B1892" s="46" t="s">
        <v>6525</v>
      </c>
      <c r="C1892" s="46" t="s">
        <v>6526</v>
      </c>
      <c r="D1892" s="47" t="s">
        <v>2929</v>
      </c>
      <c r="E1892" s="48">
        <v>438.34</v>
      </c>
      <c r="F1892" s="48">
        <f t="shared" si="29"/>
        <v>366.81</v>
      </c>
    </row>
    <row r="1893" spans="1:6">
      <c r="A1893" s="45"/>
      <c r="B1893" s="46" t="s">
        <v>6527</v>
      </c>
      <c r="C1893" s="46" t="s">
        <v>6528</v>
      </c>
      <c r="D1893" s="47" t="s">
        <v>2929</v>
      </c>
      <c r="E1893" s="48">
        <v>1657.96</v>
      </c>
      <c r="F1893" s="48">
        <f t="shared" si="29"/>
        <v>1387.41</v>
      </c>
    </row>
    <row r="1894" spans="1:6">
      <c r="A1894" s="45"/>
      <c r="B1894" s="46" t="s">
        <v>6529</v>
      </c>
      <c r="C1894" s="46" t="s">
        <v>6530</v>
      </c>
      <c r="D1894" s="47" t="s">
        <v>2929</v>
      </c>
      <c r="E1894" s="48">
        <v>3416.29</v>
      </c>
      <c r="F1894" s="48">
        <f t="shared" si="29"/>
        <v>2858.82</v>
      </c>
    </row>
    <row r="1895" spans="1:6">
      <c r="A1895" s="45"/>
      <c r="B1895" s="46" t="s">
        <v>6531</v>
      </c>
      <c r="C1895" s="50" t="s">
        <v>6532</v>
      </c>
      <c r="D1895" s="47" t="s">
        <v>2929</v>
      </c>
      <c r="E1895" s="48">
        <v>23984.77</v>
      </c>
      <c r="F1895" s="48">
        <f t="shared" si="29"/>
        <v>20070.939999999999</v>
      </c>
    </row>
    <row r="1896" spans="1:6">
      <c r="A1896" s="45"/>
      <c r="B1896" s="46" t="s">
        <v>6533</v>
      </c>
      <c r="C1896" s="46" t="s">
        <v>6534</v>
      </c>
      <c r="D1896" s="47" t="s">
        <v>2929</v>
      </c>
      <c r="E1896" s="48">
        <v>1803.43</v>
      </c>
      <c r="F1896" s="48">
        <f t="shared" si="29"/>
        <v>1509.15</v>
      </c>
    </row>
    <row r="1897" spans="1:6">
      <c r="A1897" s="45"/>
      <c r="B1897" s="46" t="s">
        <v>6535</v>
      </c>
      <c r="C1897" s="46" t="s">
        <v>6536</v>
      </c>
      <c r="D1897" s="47" t="s">
        <v>2929</v>
      </c>
      <c r="E1897" s="48">
        <v>744.28</v>
      </c>
      <c r="F1897" s="48">
        <f t="shared" si="29"/>
        <v>622.83000000000004</v>
      </c>
    </row>
    <row r="1898" spans="1:6">
      <c r="A1898" s="45"/>
      <c r="B1898" s="46" t="s">
        <v>6537</v>
      </c>
      <c r="C1898" s="46" t="s">
        <v>6538</v>
      </c>
      <c r="D1898" s="47" t="s">
        <v>2929</v>
      </c>
      <c r="E1898" s="48">
        <v>4202.0200000000004</v>
      </c>
      <c r="F1898" s="48">
        <f t="shared" si="29"/>
        <v>3516.33</v>
      </c>
    </row>
    <row r="1899" spans="1:6">
      <c r="A1899" s="45"/>
      <c r="B1899" s="46" t="s">
        <v>6539</v>
      </c>
      <c r="C1899" s="46" t="s">
        <v>6540</v>
      </c>
      <c r="D1899" s="47" t="s">
        <v>2929</v>
      </c>
      <c r="E1899" s="48">
        <v>248</v>
      </c>
      <c r="F1899" s="48">
        <f t="shared" si="29"/>
        <v>207.53</v>
      </c>
    </row>
    <row r="1900" spans="1:6">
      <c r="A1900" s="45"/>
      <c r="B1900" s="46" t="s">
        <v>6541</v>
      </c>
      <c r="C1900" s="46" t="s">
        <v>6542</v>
      </c>
      <c r="D1900" s="47" t="s">
        <v>2929</v>
      </c>
      <c r="E1900" s="48">
        <v>699.12</v>
      </c>
      <c r="F1900" s="48">
        <f t="shared" si="29"/>
        <v>585.04</v>
      </c>
    </row>
    <row r="1901" spans="1:6">
      <c r="A1901" s="45"/>
      <c r="B1901" s="46" t="s">
        <v>6543</v>
      </c>
      <c r="C1901" s="46" t="s">
        <v>6544</v>
      </c>
      <c r="D1901" s="47" t="s">
        <v>3878</v>
      </c>
      <c r="E1901" s="48">
        <v>689.98</v>
      </c>
      <c r="F1901" s="48">
        <f t="shared" si="29"/>
        <v>577.39</v>
      </c>
    </row>
    <row r="1902" spans="1:6">
      <c r="A1902" s="45"/>
      <c r="B1902" s="46" t="s">
        <v>6545</v>
      </c>
      <c r="C1902" s="46" t="s">
        <v>6546</v>
      </c>
      <c r="D1902" s="47" t="s">
        <v>2929</v>
      </c>
      <c r="E1902" s="48">
        <v>242.71</v>
      </c>
      <c r="F1902" s="48">
        <f t="shared" si="29"/>
        <v>203.1</v>
      </c>
    </row>
    <row r="1903" spans="1:6">
      <c r="A1903" s="45"/>
      <c r="B1903" s="46" t="s">
        <v>6547</v>
      </c>
      <c r="C1903" s="46" t="s">
        <v>6548</v>
      </c>
      <c r="D1903" s="47" t="s">
        <v>2929</v>
      </c>
      <c r="E1903" s="48">
        <v>81.819999999999993</v>
      </c>
      <c r="F1903" s="48">
        <f t="shared" si="29"/>
        <v>68.47</v>
      </c>
    </row>
    <row r="1904" spans="1:6">
      <c r="A1904" s="45"/>
      <c r="B1904" s="46" t="s">
        <v>6549</v>
      </c>
      <c r="C1904" s="46" t="s">
        <v>6550</v>
      </c>
      <c r="D1904" s="47" t="s">
        <v>2929</v>
      </c>
      <c r="E1904" s="48">
        <v>458.1</v>
      </c>
      <c r="F1904" s="48">
        <f t="shared" si="29"/>
        <v>383.35</v>
      </c>
    </row>
    <row r="1905" spans="1:6">
      <c r="A1905" s="45"/>
      <c r="B1905" s="46" t="s">
        <v>6551</v>
      </c>
      <c r="C1905" s="46" t="s">
        <v>6552</v>
      </c>
      <c r="D1905" s="47" t="s">
        <v>2929</v>
      </c>
      <c r="E1905" s="48">
        <v>409.99</v>
      </c>
      <c r="F1905" s="48">
        <f t="shared" si="29"/>
        <v>343.09</v>
      </c>
    </row>
    <row r="1906" spans="1:6">
      <c r="A1906" s="45"/>
      <c r="B1906" s="46" t="s">
        <v>6553</v>
      </c>
      <c r="C1906" s="46" t="s">
        <v>6554</v>
      </c>
      <c r="D1906" s="47" t="s">
        <v>2929</v>
      </c>
      <c r="E1906" s="48">
        <v>70.75</v>
      </c>
      <c r="F1906" s="48">
        <f t="shared" si="29"/>
        <v>59.21</v>
      </c>
    </row>
    <row r="1907" spans="1:6">
      <c r="A1907" s="45"/>
      <c r="B1907" s="46" t="s">
        <v>6555</v>
      </c>
      <c r="C1907" s="46" t="s">
        <v>6556</v>
      </c>
      <c r="D1907" s="47" t="s">
        <v>2929</v>
      </c>
      <c r="E1907" s="48">
        <v>1028.21</v>
      </c>
      <c r="F1907" s="48">
        <f t="shared" si="29"/>
        <v>860.43</v>
      </c>
    </row>
    <row r="1908" spans="1:6">
      <c r="A1908" s="45"/>
      <c r="B1908" s="46" t="s">
        <v>6557</v>
      </c>
      <c r="C1908" s="46" t="s">
        <v>6558</v>
      </c>
      <c r="D1908" s="47" t="s">
        <v>2929</v>
      </c>
      <c r="E1908" s="48">
        <v>1028.21</v>
      </c>
      <c r="F1908" s="48">
        <f t="shared" si="29"/>
        <v>860.43</v>
      </c>
    </row>
    <row r="1909" spans="1:6">
      <c r="A1909" s="45"/>
      <c r="B1909" s="46" t="s">
        <v>6559</v>
      </c>
      <c r="C1909" s="46" t="s">
        <v>6560</v>
      </c>
      <c r="D1909" s="47" t="s">
        <v>2929</v>
      </c>
      <c r="E1909" s="48">
        <v>16893.16</v>
      </c>
      <c r="F1909" s="48">
        <f t="shared" si="29"/>
        <v>14136.54</v>
      </c>
    </row>
    <row r="1910" spans="1:6">
      <c r="A1910" s="45"/>
      <c r="B1910" s="46" t="s">
        <v>6561</v>
      </c>
      <c r="C1910" s="46" t="s">
        <v>6562</v>
      </c>
      <c r="D1910" s="47" t="s">
        <v>2929</v>
      </c>
      <c r="E1910" s="48">
        <v>28211.360000000001</v>
      </c>
      <c r="F1910" s="48">
        <f t="shared" si="29"/>
        <v>23607.83</v>
      </c>
    </row>
    <row r="1911" spans="1:6">
      <c r="A1911" s="45"/>
      <c r="B1911" s="46" t="s">
        <v>6563</v>
      </c>
      <c r="C1911" s="46" t="s">
        <v>6564</v>
      </c>
      <c r="D1911" s="47" t="s">
        <v>2929</v>
      </c>
      <c r="E1911" s="48">
        <v>30322.59</v>
      </c>
      <c r="F1911" s="48">
        <f t="shared" si="29"/>
        <v>25374.55</v>
      </c>
    </row>
    <row r="1912" spans="1:6">
      <c r="A1912" s="45"/>
      <c r="B1912" s="46" t="s">
        <v>6565</v>
      </c>
      <c r="C1912" s="46" t="s">
        <v>6566</v>
      </c>
      <c r="D1912" s="47" t="s">
        <v>2929</v>
      </c>
      <c r="E1912" s="48">
        <v>30174.2</v>
      </c>
      <c r="F1912" s="48">
        <f t="shared" si="29"/>
        <v>25250.38</v>
      </c>
    </row>
    <row r="1913" spans="1:6">
      <c r="A1913" s="45"/>
      <c r="B1913" s="46" t="s">
        <v>6567</v>
      </c>
      <c r="C1913" s="46" t="s">
        <v>6568</v>
      </c>
      <c r="D1913" s="47" t="s">
        <v>2929</v>
      </c>
      <c r="E1913" s="48">
        <v>36794.01</v>
      </c>
      <c r="F1913" s="48">
        <f t="shared" si="29"/>
        <v>30789.97</v>
      </c>
    </row>
    <row r="1914" spans="1:6">
      <c r="A1914" s="45"/>
      <c r="B1914" s="46" t="s">
        <v>6569</v>
      </c>
      <c r="C1914" s="46" t="s">
        <v>6570</v>
      </c>
      <c r="D1914" s="47" t="s">
        <v>2929</v>
      </c>
      <c r="E1914" s="48">
        <v>51425.56</v>
      </c>
      <c r="F1914" s="48">
        <f t="shared" si="29"/>
        <v>43033.94</v>
      </c>
    </row>
    <row r="1915" spans="1:6">
      <c r="A1915" s="45"/>
      <c r="B1915" s="46" t="s">
        <v>6571</v>
      </c>
      <c r="C1915" s="46" t="s">
        <v>6572</v>
      </c>
      <c r="D1915" s="47" t="s">
        <v>2929</v>
      </c>
      <c r="E1915" s="48">
        <v>61771.1</v>
      </c>
      <c r="F1915" s="48">
        <f t="shared" si="29"/>
        <v>51691.3</v>
      </c>
    </row>
    <row r="1916" spans="1:6">
      <c r="A1916" s="45"/>
      <c r="B1916" s="46" t="s">
        <v>6573</v>
      </c>
      <c r="C1916" s="46" t="s">
        <v>6574</v>
      </c>
      <c r="D1916" s="47" t="s">
        <v>2929</v>
      </c>
      <c r="E1916" s="48">
        <v>87091.37</v>
      </c>
      <c r="F1916" s="48">
        <f t="shared" si="29"/>
        <v>72879.81</v>
      </c>
    </row>
    <row r="1917" spans="1:6">
      <c r="A1917" s="45"/>
      <c r="B1917" s="46" t="s">
        <v>6575</v>
      </c>
      <c r="C1917" s="46" t="s">
        <v>6576</v>
      </c>
      <c r="D1917" s="47" t="s">
        <v>2929</v>
      </c>
      <c r="E1917" s="48">
        <v>236.67</v>
      </c>
      <c r="F1917" s="48">
        <f t="shared" si="29"/>
        <v>198.05</v>
      </c>
    </row>
    <row r="1918" spans="1:6">
      <c r="A1918" s="45"/>
      <c r="B1918" s="46" t="s">
        <v>6577</v>
      </c>
      <c r="C1918" s="46" t="s">
        <v>6578</v>
      </c>
      <c r="D1918" s="47" t="s">
        <v>2929</v>
      </c>
      <c r="E1918" s="48">
        <v>945.47</v>
      </c>
      <c r="F1918" s="48">
        <f t="shared" si="29"/>
        <v>791.19</v>
      </c>
    </row>
    <row r="1919" spans="1:6">
      <c r="A1919" s="45"/>
      <c r="B1919" s="46" t="s">
        <v>6579</v>
      </c>
      <c r="C1919" s="46" t="s">
        <v>6580</v>
      </c>
      <c r="D1919" s="47" t="s">
        <v>2929</v>
      </c>
      <c r="E1919" s="48">
        <v>84.22</v>
      </c>
      <c r="F1919" s="48">
        <f t="shared" si="29"/>
        <v>70.48</v>
      </c>
    </row>
    <row r="1920" spans="1:6">
      <c r="A1920" s="45"/>
      <c r="B1920" s="46" t="s">
        <v>6581</v>
      </c>
      <c r="C1920" s="46" t="s">
        <v>6582</v>
      </c>
      <c r="D1920" s="47" t="s">
        <v>2966</v>
      </c>
      <c r="E1920" s="48">
        <v>636.38</v>
      </c>
      <c r="F1920" s="48">
        <f t="shared" si="29"/>
        <v>532.54</v>
      </c>
    </row>
    <row r="1921" spans="1:6">
      <c r="A1921" s="45"/>
      <c r="B1921" s="46" t="s">
        <v>6583</v>
      </c>
      <c r="C1921" s="46" t="s">
        <v>6584</v>
      </c>
      <c r="D1921" s="47" t="s">
        <v>2929</v>
      </c>
      <c r="E1921" s="48">
        <v>1712.38</v>
      </c>
      <c r="F1921" s="48">
        <f t="shared" si="29"/>
        <v>1432.95</v>
      </c>
    </row>
    <row r="1922" spans="1:6">
      <c r="A1922" s="45"/>
      <c r="B1922" s="46" t="s">
        <v>6585</v>
      </c>
      <c r="C1922" s="46" t="s">
        <v>6586</v>
      </c>
      <c r="D1922" s="47" t="s">
        <v>2929</v>
      </c>
      <c r="E1922" s="48">
        <v>23.63</v>
      </c>
      <c r="F1922" s="48">
        <f t="shared" si="29"/>
        <v>19.77</v>
      </c>
    </row>
    <row r="1923" spans="1:6">
      <c r="A1923" s="45"/>
      <c r="B1923" s="46" t="s">
        <v>6587</v>
      </c>
      <c r="C1923" s="46" t="s">
        <v>6588</v>
      </c>
      <c r="D1923" s="47" t="s">
        <v>2929</v>
      </c>
      <c r="E1923" s="48">
        <v>24.43</v>
      </c>
      <c r="F1923" s="48">
        <f t="shared" si="29"/>
        <v>20.440000000000001</v>
      </c>
    </row>
    <row r="1924" spans="1:6">
      <c r="A1924" s="45"/>
      <c r="B1924" s="46" t="s">
        <v>6589</v>
      </c>
      <c r="C1924" s="46" t="s">
        <v>6590</v>
      </c>
      <c r="D1924" s="47" t="s">
        <v>2929</v>
      </c>
      <c r="E1924" s="48">
        <v>37</v>
      </c>
      <c r="F1924" s="48">
        <f t="shared" si="29"/>
        <v>30.96</v>
      </c>
    </row>
    <row r="1925" spans="1:6">
      <c r="A1925" s="45"/>
      <c r="B1925" s="46" t="s">
        <v>6591</v>
      </c>
      <c r="C1925" s="46" t="s">
        <v>6592</v>
      </c>
      <c r="D1925" s="47" t="s">
        <v>2929</v>
      </c>
      <c r="E1925" s="48">
        <v>45.64</v>
      </c>
      <c r="F1925" s="48">
        <f t="shared" si="29"/>
        <v>38.19</v>
      </c>
    </row>
    <row r="1926" spans="1:6">
      <c r="A1926" s="45"/>
      <c r="B1926" s="46" t="s">
        <v>6593</v>
      </c>
      <c r="C1926" s="46" t="s">
        <v>6594</v>
      </c>
      <c r="D1926" s="47" t="s">
        <v>2929</v>
      </c>
      <c r="E1926" s="48">
        <v>14.09</v>
      </c>
      <c r="F1926" s="48">
        <f t="shared" si="29"/>
        <v>11.79</v>
      </c>
    </row>
    <row r="1927" spans="1:6">
      <c r="A1927" s="45"/>
      <c r="B1927" s="46" t="s">
        <v>6595</v>
      </c>
      <c r="C1927" s="46" t="s">
        <v>6596</v>
      </c>
      <c r="D1927" s="47" t="s">
        <v>2929</v>
      </c>
      <c r="E1927" s="48">
        <v>17.739999999999998</v>
      </c>
      <c r="F1927" s="48">
        <f t="shared" si="29"/>
        <v>14.85</v>
      </c>
    </row>
    <row r="1928" spans="1:6">
      <c r="A1928" s="45"/>
      <c r="B1928" s="46" t="s">
        <v>6597</v>
      </c>
      <c r="C1928" s="46" t="s">
        <v>6598</v>
      </c>
      <c r="D1928" s="47" t="s">
        <v>2929</v>
      </c>
      <c r="E1928" s="48">
        <v>7.93</v>
      </c>
      <c r="F1928" s="48">
        <f t="shared" ref="F1928:F1991" si="30">ROUND((E1928*100)/119.5,2)</f>
        <v>6.64</v>
      </c>
    </row>
    <row r="1929" spans="1:6">
      <c r="A1929" s="45"/>
      <c r="B1929" s="46" t="s">
        <v>6599</v>
      </c>
      <c r="C1929" s="46" t="s">
        <v>6600</v>
      </c>
      <c r="D1929" s="47" t="s">
        <v>2929</v>
      </c>
      <c r="E1929" s="48">
        <v>21.91</v>
      </c>
      <c r="F1929" s="48">
        <f t="shared" si="30"/>
        <v>18.329999999999998</v>
      </c>
    </row>
    <row r="1930" spans="1:6">
      <c r="A1930" s="45"/>
      <c r="B1930" s="46" t="s">
        <v>6601</v>
      </c>
      <c r="C1930" s="46" t="s">
        <v>6602</v>
      </c>
      <c r="D1930" s="47" t="s">
        <v>2929</v>
      </c>
      <c r="E1930" s="48">
        <v>23.96</v>
      </c>
      <c r="F1930" s="48">
        <f t="shared" si="30"/>
        <v>20.05</v>
      </c>
    </row>
    <row r="1931" spans="1:6">
      <c r="A1931" s="45"/>
      <c r="B1931" s="46" t="s">
        <v>6603</v>
      </c>
      <c r="C1931" s="46" t="s">
        <v>6604</v>
      </c>
      <c r="D1931" s="47" t="s">
        <v>2929</v>
      </c>
      <c r="E1931" s="48">
        <v>23.44</v>
      </c>
      <c r="F1931" s="48">
        <f t="shared" si="30"/>
        <v>19.62</v>
      </c>
    </row>
    <row r="1932" spans="1:6">
      <c r="A1932" s="45"/>
      <c r="B1932" s="46" t="s">
        <v>6605</v>
      </c>
      <c r="C1932" s="46" t="s">
        <v>6606</v>
      </c>
      <c r="D1932" s="47" t="s">
        <v>2929</v>
      </c>
      <c r="E1932" s="48">
        <v>28.32</v>
      </c>
      <c r="F1932" s="48">
        <f t="shared" si="30"/>
        <v>23.7</v>
      </c>
    </row>
    <row r="1933" spans="1:6">
      <c r="A1933" s="45"/>
      <c r="B1933" s="46" t="s">
        <v>6607</v>
      </c>
      <c r="C1933" s="46" t="s">
        <v>6608</v>
      </c>
      <c r="D1933" s="47" t="s">
        <v>2929</v>
      </c>
      <c r="E1933" s="48">
        <v>35.06</v>
      </c>
      <c r="F1933" s="48">
        <f t="shared" si="30"/>
        <v>29.34</v>
      </c>
    </row>
    <row r="1934" spans="1:6">
      <c r="A1934" s="45"/>
      <c r="B1934" s="46" t="s">
        <v>6609</v>
      </c>
      <c r="C1934" s="46" t="s">
        <v>6610</v>
      </c>
      <c r="D1934" s="47" t="s">
        <v>2929</v>
      </c>
      <c r="E1934" s="48">
        <v>35.159999999999997</v>
      </c>
      <c r="F1934" s="48">
        <f t="shared" si="30"/>
        <v>29.42</v>
      </c>
    </row>
    <row r="1935" spans="1:6">
      <c r="A1935" s="45"/>
      <c r="B1935" s="46" t="s">
        <v>6611</v>
      </c>
      <c r="C1935" s="46" t="s">
        <v>6612</v>
      </c>
      <c r="D1935" s="47" t="s">
        <v>2929</v>
      </c>
      <c r="E1935" s="48">
        <v>42.75</v>
      </c>
      <c r="F1935" s="48">
        <f t="shared" si="30"/>
        <v>35.770000000000003</v>
      </c>
    </row>
    <row r="1936" spans="1:6">
      <c r="A1936" s="45"/>
      <c r="B1936" s="46" t="s">
        <v>6613</v>
      </c>
      <c r="C1936" s="46" t="s">
        <v>6614</v>
      </c>
      <c r="D1936" s="47" t="s">
        <v>2929</v>
      </c>
      <c r="E1936" s="48">
        <v>58.57</v>
      </c>
      <c r="F1936" s="48">
        <f t="shared" si="30"/>
        <v>49.01</v>
      </c>
    </row>
    <row r="1937" spans="1:6">
      <c r="A1937" s="45"/>
      <c r="B1937" s="46" t="s">
        <v>6615</v>
      </c>
      <c r="C1937" s="46" t="s">
        <v>6616</v>
      </c>
      <c r="D1937" s="47" t="s">
        <v>2929</v>
      </c>
      <c r="E1937" s="48">
        <v>60.6</v>
      </c>
      <c r="F1937" s="48">
        <f t="shared" si="30"/>
        <v>50.71</v>
      </c>
    </row>
    <row r="1938" spans="1:6">
      <c r="A1938" s="45"/>
      <c r="B1938" s="46" t="s">
        <v>6617</v>
      </c>
      <c r="C1938" s="46" t="s">
        <v>6618</v>
      </c>
      <c r="D1938" s="47" t="s">
        <v>2929</v>
      </c>
      <c r="E1938" s="48">
        <v>70.81</v>
      </c>
      <c r="F1938" s="48">
        <f t="shared" si="30"/>
        <v>59.26</v>
      </c>
    </row>
    <row r="1939" spans="1:6">
      <c r="A1939" s="45"/>
      <c r="B1939" s="46" t="s">
        <v>6619</v>
      </c>
      <c r="C1939" s="46" t="s">
        <v>6620</v>
      </c>
      <c r="D1939" s="47" t="s">
        <v>2929</v>
      </c>
      <c r="E1939" s="48">
        <v>75.84</v>
      </c>
      <c r="F1939" s="48">
        <f t="shared" si="30"/>
        <v>63.46</v>
      </c>
    </row>
    <row r="1940" spans="1:6">
      <c r="A1940" s="45"/>
      <c r="B1940" s="46" t="s">
        <v>6621</v>
      </c>
      <c r="C1940" s="46" t="s">
        <v>6622</v>
      </c>
      <c r="D1940" s="47" t="s">
        <v>2926</v>
      </c>
      <c r="E1940" s="48">
        <v>303.12</v>
      </c>
      <c r="F1940" s="48">
        <f t="shared" si="30"/>
        <v>253.66</v>
      </c>
    </row>
    <row r="1941" spans="1:6">
      <c r="A1941" s="45"/>
      <c r="B1941" s="46" t="s">
        <v>6623</v>
      </c>
      <c r="C1941" s="46" t="s">
        <v>6624</v>
      </c>
      <c r="D1941" s="47" t="s">
        <v>2929</v>
      </c>
      <c r="E1941" s="48">
        <v>66.27</v>
      </c>
      <c r="F1941" s="48">
        <f t="shared" si="30"/>
        <v>55.46</v>
      </c>
    </row>
    <row r="1942" spans="1:6">
      <c r="A1942" s="45"/>
      <c r="B1942" s="46" t="s">
        <v>6625</v>
      </c>
      <c r="C1942" s="46" t="s">
        <v>6626</v>
      </c>
      <c r="D1942" s="47" t="s">
        <v>2929</v>
      </c>
      <c r="E1942" s="48">
        <v>358.27</v>
      </c>
      <c r="F1942" s="48">
        <f t="shared" si="30"/>
        <v>299.81</v>
      </c>
    </row>
    <row r="1943" spans="1:6">
      <c r="A1943" s="45"/>
      <c r="B1943" s="46" t="s">
        <v>6627</v>
      </c>
      <c r="C1943" s="46" t="s">
        <v>6628</v>
      </c>
      <c r="D1943" s="47" t="s">
        <v>2929</v>
      </c>
      <c r="E1943" s="48">
        <v>557.32000000000005</v>
      </c>
      <c r="F1943" s="48">
        <f t="shared" si="30"/>
        <v>466.38</v>
      </c>
    </row>
    <row r="1944" spans="1:6">
      <c r="A1944" s="45"/>
      <c r="B1944" s="46" t="s">
        <v>6629</v>
      </c>
      <c r="C1944" s="46" t="s">
        <v>6630</v>
      </c>
      <c r="D1944" s="47" t="s">
        <v>2929</v>
      </c>
      <c r="E1944" s="48">
        <v>1338.64</v>
      </c>
      <c r="F1944" s="48">
        <f t="shared" si="30"/>
        <v>1120.2</v>
      </c>
    </row>
    <row r="1945" spans="1:6">
      <c r="A1945" s="45"/>
      <c r="B1945" s="46" t="s">
        <v>6631</v>
      </c>
      <c r="C1945" s="46" t="s">
        <v>6632</v>
      </c>
      <c r="D1945" s="47" t="s">
        <v>2929</v>
      </c>
      <c r="E1945" s="48">
        <v>2467.25</v>
      </c>
      <c r="F1945" s="48">
        <f t="shared" si="30"/>
        <v>2064.64</v>
      </c>
    </row>
    <row r="1946" spans="1:6">
      <c r="A1946" s="45"/>
      <c r="B1946" s="46" t="s">
        <v>6633</v>
      </c>
      <c r="C1946" s="46" t="s">
        <v>6634</v>
      </c>
      <c r="D1946" s="47" t="s">
        <v>3014</v>
      </c>
      <c r="E1946" s="48">
        <v>51.13</v>
      </c>
      <c r="F1946" s="48">
        <f t="shared" si="30"/>
        <v>42.79</v>
      </c>
    </row>
    <row r="1947" spans="1:6">
      <c r="A1947" s="45"/>
      <c r="B1947" s="46" t="s">
        <v>6635</v>
      </c>
      <c r="C1947" s="46" t="s">
        <v>6636</v>
      </c>
      <c r="D1947" s="47" t="s">
        <v>2966</v>
      </c>
      <c r="E1947" s="48">
        <v>636.38</v>
      </c>
      <c r="F1947" s="48">
        <f t="shared" si="30"/>
        <v>532.54</v>
      </c>
    </row>
    <row r="1948" spans="1:6">
      <c r="A1948" s="45"/>
      <c r="B1948" s="46" t="s">
        <v>6637</v>
      </c>
      <c r="C1948" s="46" t="s">
        <v>6638</v>
      </c>
      <c r="D1948" s="47" t="s">
        <v>2929</v>
      </c>
      <c r="E1948" s="48">
        <v>515.32000000000005</v>
      </c>
      <c r="F1948" s="48">
        <f t="shared" si="30"/>
        <v>431.23</v>
      </c>
    </row>
    <row r="1949" spans="1:6">
      <c r="A1949" s="45"/>
      <c r="B1949" s="46" t="s">
        <v>6639</v>
      </c>
      <c r="C1949" s="50" t="s">
        <v>6640</v>
      </c>
      <c r="D1949" s="47" t="s">
        <v>2929</v>
      </c>
      <c r="E1949" s="48">
        <v>2006.03</v>
      </c>
      <c r="F1949" s="48">
        <f t="shared" si="30"/>
        <v>1678.69</v>
      </c>
    </row>
    <row r="1950" spans="1:6">
      <c r="A1950" s="45"/>
      <c r="B1950" s="46" t="s">
        <v>6641</v>
      </c>
      <c r="C1950" s="46" t="s">
        <v>6642</v>
      </c>
      <c r="D1950" s="47" t="s">
        <v>2929</v>
      </c>
      <c r="E1950" s="48">
        <v>2132.94</v>
      </c>
      <c r="F1950" s="48">
        <f t="shared" si="30"/>
        <v>1784.89</v>
      </c>
    </row>
    <row r="1951" spans="1:6">
      <c r="A1951" s="45"/>
      <c r="B1951" s="46" t="s">
        <v>6643</v>
      </c>
      <c r="C1951" s="46" t="s">
        <v>6644</v>
      </c>
      <c r="D1951" s="47" t="s">
        <v>2929</v>
      </c>
      <c r="E1951" s="48">
        <v>79.540000000000006</v>
      </c>
      <c r="F1951" s="48">
        <f t="shared" si="30"/>
        <v>66.56</v>
      </c>
    </row>
    <row r="1952" spans="1:6">
      <c r="A1952" s="45"/>
      <c r="B1952" s="46" t="s">
        <v>6645</v>
      </c>
      <c r="C1952" s="46" t="s">
        <v>6646</v>
      </c>
      <c r="D1952" s="47" t="s">
        <v>2929</v>
      </c>
      <c r="E1952" s="48">
        <v>282.31</v>
      </c>
      <c r="F1952" s="48">
        <f t="shared" si="30"/>
        <v>236.24</v>
      </c>
    </row>
    <row r="1953" spans="1:6">
      <c r="A1953" s="45"/>
      <c r="B1953" s="46" t="s">
        <v>6647</v>
      </c>
      <c r="C1953" s="46" t="s">
        <v>6648</v>
      </c>
      <c r="D1953" s="47" t="s">
        <v>2929</v>
      </c>
      <c r="E1953" s="48">
        <v>50.2</v>
      </c>
      <c r="F1953" s="48">
        <f t="shared" si="30"/>
        <v>42.01</v>
      </c>
    </row>
    <row r="1954" spans="1:6">
      <c r="A1954" s="45"/>
      <c r="B1954" s="46" t="s">
        <v>6649</v>
      </c>
      <c r="C1954" s="46" t="s">
        <v>6650</v>
      </c>
      <c r="D1954" s="47" t="s">
        <v>2929</v>
      </c>
      <c r="E1954" s="48">
        <v>18.829999999999998</v>
      </c>
      <c r="F1954" s="48">
        <f t="shared" si="30"/>
        <v>15.76</v>
      </c>
    </row>
    <row r="1955" spans="1:6">
      <c r="A1955" s="45"/>
      <c r="B1955" s="46" t="s">
        <v>6651</v>
      </c>
      <c r="C1955" s="46" t="s">
        <v>6652</v>
      </c>
      <c r="D1955" s="47" t="s">
        <v>2929</v>
      </c>
      <c r="E1955" s="48">
        <v>24.71</v>
      </c>
      <c r="F1955" s="48">
        <f t="shared" si="30"/>
        <v>20.68</v>
      </c>
    </row>
    <row r="1956" spans="1:6">
      <c r="A1956" s="45"/>
      <c r="B1956" s="46" t="s">
        <v>6653</v>
      </c>
      <c r="C1956" s="46" t="s">
        <v>6654</v>
      </c>
      <c r="D1956" s="47" t="s">
        <v>2929</v>
      </c>
      <c r="E1956" s="48">
        <v>43.4</v>
      </c>
      <c r="F1956" s="48">
        <f t="shared" si="30"/>
        <v>36.32</v>
      </c>
    </row>
    <row r="1957" spans="1:6">
      <c r="A1957" s="45"/>
      <c r="B1957" s="46" t="s">
        <v>6655</v>
      </c>
      <c r="C1957" s="46" t="s">
        <v>6656</v>
      </c>
      <c r="D1957" s="47" t="s">
        <v>2929</v>
      </c>
      <c r="E1957" s="48">
        <v>112.75</v>
      </c>
      <c r="F1957" s="48">
        <f t="shared" si="30"/>
        <v>94.35</v>
      </c>
    </row>
    <row r="1958" spans="1:6">
      <c r="A1958" s="45"/>
      <c r="B1958" s="46" t="s">
        <v>6657</v>
      </c>
      <c r="C1958" s="46" t="s">
        <v>6658</v>
      </c>
      <c r="D1958" s="47" t="s">
        <v>2929</v>
      </c>
      <c r="E1958" s="48">
        <v>128.24</v>
      </c>
      <c r="F1958" s="48">
        <f t="shared" si="30"/>
        <v>107.31</v>
      </c>
    </row>
    <row r="1959" spans="1:6">
      <c r="A1959" s="45"/>
      <c r="B1959" s="46" t="s">
        <v>6659</v>
      </c>
      <c r="C1959" s="46" t="s">
        <v>6660</v>
      </c>
      <c r="D1959" s="47" t="s">
        <v>2929</v>
      </c>
      <c r="E1959" s="48">
        <v>597.87</v>
      </c>
      <c r="F1959" s="48">
        <f t="shared" si="30"/>
        <v>500.31</v>
      </c>
    </row>
    <row r="1960" spans="1:6">
      <c r="A1960" s="45"/>
      <c r="B1960" s="46" t="s">
        <v>6661</v>
      </c>
      <c r="C1960" s="46" t="s">
        <v>6662</v>
      </c>
      <c r="D1960" s="47" t="s">
        <v>2929</v>
      </c>
      <c r="E1960" s="48">
        <v>109.98</v>
      </c>
      <c r="F1960" s="48">
        <f t="shared" si="30"/>
        <v>92.03</v>
      </c>
    </row>
    <row r="1961" spans="1:6">
      <c r="A1961" s="45"/>
      <c r="B1961" s="46" t="s">
        <v>6663</v>
      </c>
      <c r="C1961" s="46" t="s">
        <v>6664</v>
      </c>
      <c r="D1961" s="47" t="s">
        <v>2929</v>
      </c>
      <c r="E1961" s="48">
        <v>142.34</v>
      </c>
      <c r="F1961" s="48">
        <f t="shared" si="30"/>
        <v>119.11</v>
      </c>
    </row>
    <row r="1962" spans="1:6">
      <c r="A1962" s="45"/>
      <c r="B1962" s="46" t="s">
        <v>6665</v>
      </c>
      <c r="C1962" s="46" t="s">
        <v>5534</v>
      </c>
      <c r="D1962" s="47" t="s">
        <v>2929</v>
      </c>
      <c r="E1962" s="48">
        <v>1593.44</v>
      </c>
      <c r="F1962" s="48">
        <f t="shared" si="30"/>
        <v>1333.42</v>
      </c>
    </row>
    <row r="1963" spans="1:6">
      <c r="A1963" s="45"/>
      <c r="B1963" s="46" t="s">
        <v>6666</v>
      </c>
      <c r="C1963" s="46" t="s">
        <v>6667</v>
      </c>
      <c r="D1963" s="47" t="s">
        <v>2929</v>
      </c>
      <c r="E1963" s="48">
        <v>2192.2199999999998</v>
      </c>
      <c r="F1963" s="48">
        <f t="shared" si="30"/>
        <v>1834.49</v>
      </c>
    </row>
    <row r="1964" spans="1:6">
      <c r="A1964" s="45"/>
      <c r="B1964" s="46" t="s">
        <v>6668</v>
      </c>
      <c r="C1964" s="50" t="s">
        <v>6669</v>
      </c>
      <c r="D1964" s="47" t="s">
        <v>2929</v>
      </c>
      <c r="E1964" s="48">
        <v>318.36</v>
      </c>
      <c r="F1964" s="48">
        <f t="shared" si="30"/>
        <v>266.41000000000003</v>
      </c>
    </row>
    <row r="1965" spans="1:6">
      <c r="A1965" s="45"/>
      <c r="B1965" s="46" t="s">
        <v>6670</v>
      </c>
      <c r="C1965" s="50" t="s">
        <v>6671</v>
      </c>
      <c r="D1965" s="47" t="s">
        <v>2929</v>
      </c>
      <c r="E1965" s="48">
        <v>328.29</v>
      </c>
      <c r="F1965" s="48">
        <f t="shared" si="30"/>
        <v>274.72000000000003</v>
      </c>
    </row>
    <row r="1966" spans="1:6">
      <c r="A1966" s="45"/>
      <c r="B1966" s="46" t="s">
        <v>6672</v>
      </c>
      <c r="C1966" s="50" t="s">
        <v>6673</v>
      </c>
      <c r="D1966" s="47" t="s">
        <v>2929</v>
      </c>
      <c r="E1966" s="48">
        <v>358.6</v>
      </c>
      <c r="F1966" s="48">
        <f t="shared" si="30"/>
        <v>300.08</v>
      </c>
    </row>
    <row r="1967" spans="1:6">
      <c r="A1967" s="45"/>
      <c r="B1967" s="46" t="s">
        <v>6674</v>
      </c>
      <c r="C1967" s="50" t="s">
        <v>6675</v>
      </c>
      <c r="D1967" s="47" t="s">
        <v>2929</v>
      </c>
      <c r="E1967" s="48">
        <v>414.74</v>
      </c>
      <c r="F1967" s="48">
        <f t="shared" si="30"/>
        <v>347.06</v>
      </c>
    </row>
    <row r="1968" spans="1:6">
      <c r="A1968" s="45"/>
      <c r="B1968" s="46" t="s">
        <v>6676</v>
      </c>
      <c r="C1968" s="46" t="s">
        <v>6677</v>
      </c>
      <c r="D1968" s="47" t="s">
        <v>2929</v>
      </c>
      <c r="E1968" s="48">
        <v>384.8</v>
      </c>
      <c r="F1968" s="48">
        <f t="shared" si="30"/>
        <v>322.01</v>
      </c>
    </row>
    <row r="1969" spans="1:6">
      <c r="A1969" s="45"/>
      <c r="B1969" s="46" t="s">
        <v>6678</v>
      </c>
      <c r="C1969" s="46" t="s">
        <v>6679</v>
      </c>
      <c r="D1969" s="47" t="s">
        <v>2929</v>
      </c>
      <c r="E1969" s="48">
        <v>421.27</v>
      </c>
      <c r="F1969" s="48">
        <f t="shared" si="30"/>
        <v>352.53</v>
      </c>
    </row>
    <row r="1970" spans="1:6">
      <c r="A1970" s="45"/>
      <c r="B1970" s="46" t="s">
        <v>6680</v>
      </c>
      <c r="C1970" s="46" t="s">
        <v>6681</v>
      </c>
      <c r="D1970" s="47" t="s">
        <v>2929</v>
      </c>
      <c r="E1970" s="48">
        <v>425.62</v>
      </c>
      <c r="F1970" s="48">
        <f t="shared" si="30"/>
        <v>356.17</v>
      </c>
    </row>
    <row r="1971" spans="1:6">
      <c r="A1971" s="45"/>
      <c r="B1971" s="46" t="s">
        <v>6682</v>
      </c>
      <c r="C1971" s="46" t="s">
        <v>6683</v>
      </c>
      <c r="D1971" s="47" t="s">
        <v>2929</v>
      </c>
      <c r="E1971" s="48">
        <v>520.36</v>
      </c>
      <c r="F1971" s="48">
        <f t="shared" si="30"/>
        <v>435.45</v>
      </c>
    </row>
    <row r="1972" spans="1:6">
      <c r="A1972" s="45"/>
      <c r="B1972" s="46" t="s">
        <v>6684</v>
      </c>
      <c r="C1972" s="46" t="s">
        <v>6636</v>
      </c>
      <c r="D1972" s="47" t="s">
        <v>2966</v>
      </c>
      <c r="E1972" s="48">
        <v>636.38</v>
      </c>
      <c r="F1972" s="48">
        <f t="shared" si="30"/>
        <v>532.54</v>
      </c>
    </row>
    <row r="1973" spans="1:6">
      <c r="A1973" s="45"/>
      <c r="B1973" s="46" t="s">
        <v>6685</v>
      </c>
      <c r="C1973" s="46" t="s">
        <v>6686</v>
      </c>
      <c r="D1973" s="47" t="s">
        <v>2929</v>
      </c>
      <c r="E1973" s="48">
        <v>17.510000000000002</v>
      </c>
      <c r="F1973" s="48">
        <f t="shared" si="30"/>
        <v>14.65</v>
      </c>
    </row>
    <row r="1974" spans="1:6">
      <c r="A1974" s="45"/>
      <c r="B1974" s="46" t="s">
        <v>6687</v>
      </c>
      <c r="C1974" s="46" t="s">
        <v>6688</v>
      </c>
      <c r="D1974" s="47" t="s">
        <v>2929</v>
      </c>
      <c r="E1974" s="48">
        <v>42.63</v>
      </c>
      <c r="F1974" s="48">
        <f t="shared" si="30"/>
        <v>35.67</v>
      </c>
    </row>
    <row r="1975" spans="1:6">
      <c r="A1975" s="45"/>
      <c r="B1975" s="46" t="s">
        <v>6689</v>
      </c>
      <c r="C1975" s="46" t="s">
        <v>6690</v>
      </c>
      <c r="D1975" s="47" t="s">
        <v>2929</v>
      </c>
      <c r="E1975" s="48">
        <v>42.2</v>
      </c>
      <c r="F1975" s="48">
        <f t="shared" si="30"/>
        <v>35.31</v>
      </c>
    </row>
    <row r="1976" spans="1:6">
      <c r="A1976" s="45"/>
      <c r="B1976" s="46" t="s">
        <v>6691</v>
      </c>
      <c r="C1976" s="46" t="s">
        <v>6692</v>
      </c>
      <c r="D1976" s="47" t="s">
        <v>2929</v>
      </c>
      <c r="E1976" s="48">
        <v>19.690000000000001</v>
      </c>
      <c r="F1976" s="48">
        <f t="shared" si="30"/>
        <v>16.48</v>
      </c>
    </row>
    <row r="1977" spans="1:6">
      <c r="A1977" s="45"/>
      <c r="B1977" s="46" t="s">
        <v>6693</v>
      </c>
      <c r="C1977" s="46" t="s">
        <v>6694</v>
      </c>
      <c r="D1977" s="47" t="s">
        <v>2929</v>
      </c>
      <c r="E1977" s="48">
        <v>20.56</v>
      </c>
      <c r="F1977" s="48">
        <f t="shared" si="30"/>
        <v>17.21</v>
      </c>
    </row>
    <row r="1978" spans="1:6">
      <c r="A1978" s="45"/>
      <c r="B1978" s="46" t="s">
        <v>6695</v>
      </c>
      <c r="C1978" s="46" t="s">
        <v>6696</v>
      </c>
      <c r="D1978" s="47" t="s">
        <v>2929</v>
      </c>
      <c r="E1978" s="48">
        <v>25.68</v>
      </c>
      <c r="F1978" s="48">
        <f t="shared" si="30"/>
        <v>21.49</v>
      </c>
    </row>
    <row r="1979" spans="1:6">
      <c r="A1979" s="45"/>
      <c r="B1979" s="46" t="s">
        <v>6697</v>
      </c>
      <c r="C1979" s="46" t="s">
        <v>6698</v>
      </c>
      <c r="D1979" s="47" t="s">
        <v>2929</v>
      </c>
      <c r="E1979" s="48">
        <v>18.41</v>
      </c>
      <c r="F1979" s="48">
        <f t="shared" si="30"/>
        <v>15.41</v>
      </c>
    </row>
    <row r="1980" spans="1:6">
      <c r="A1980" s="45"/>
      <c r="B1980" s="46" t="s">
        <v>6699</v>
      </c>
      <c r="C1980" s="46" t="s">
        <v>6700</v>
      </c>
      <c r="D1980" s="47" t="s">
        <v>2929</v>
      </c>
      <c r="E1980" s="48">
        <v>7.62</v>
      </c>
      <c r="F1980" s="48">
        <f t="shared" si="30"/>
        <v>6.38</v>
      </c>
    </row>
    <row r="1981" spans="1:6">
      <c r="A1981" s="45"/>
      <c r="B1981" s="46" t="s">
        <v>6701</v>
      </c>
      <c r="C1981" s="46" t="s">
        <v>6702</v>
      </c>
      <c r="D1981" s="47" t="s">
        <v>2929</v>
      </c>
      <c r="E1981" s="48">
        <v>13.52</v>
      </c>
      <c r="F1981" s="48">
        <f t="shared" si="30"/>
        <v>11.31</v>
      </c>
    </row>
    <row r="1982" spans="1:6">
      <c r="A1982" s="45"/>
      <c r="B1982" s="46" t="s">
        <v>6703</v>
      </c>
      <c r="C1982" s="46" t="s">
        <v>6704</v>
      </c>
      <c r="D1982" s="47" t="s">
        <v>2929</v>
      </c>
      <c r="E1982" s="48">
        <v>228.61</v>
      </c>
      <c r="F1982" s="48">
        <f t="shared" si="30"/>
        <v>191.31</v>
      </c>
    </row>
    <row r="1983" spans="1:6">
      <c r="A1983" s="45"/>
      <c r="B1983" s="46" t="s">
        <v>6705</v>
      </c>
      <c r="C1983" s="50" t="s">
        <v>6706</v>
      </c>
      <c r="D1983" s="47" t="s">
        <v>2929</v>
      </c>
      <c r="E1983" s="48">
        <v>212.49</v>
      </c>
      <c r="F1983" s="48">
        <f t="shared" si="30"/>
        <v>177.82</v>
      </c>
    </row>
    <row r="1984" spans="1:6">
      <c r="A1984" s="45"/>
      <c r="B1984" s="46" t="s">
        <v>6707</v>
      </c>
      <c r="C1984" s="50" t="s">
        <v>6708</v>
      </c>
      <c r="D1984" s="47" t="s">
        <v>2929</v>
      </c>
      <c r="E1984" s="48">
        <v>279.95999999999998</v>
      </c>
      <c r="F1984" s="48">
        <f t="shared" si="30"/>
        <v>234.28</v>
      </c>
    </row>
    <row r="1985" spans="1:6">
      <c r="A1985" s="45"/>
      <c r="B1985" s="46" t="s">
        <v>6709</v>
      </c>
      <c r="C1985" s="50" t="s">
        <v>6710</v>
      </c>
      <c r="D1985" s="47" t="s">
        <v>2929</v>
      </c>
      <c r="E1985" s="48">
        <v>157.78</v>
      </c>
      <c r="F1985" s="48">
        <f t="shared" si="30"/>
        <v>132.03</v>
      </c>
    </row>
    <row r="1986" spans="1:6">
      <c r="A1986" s="45"/>
      <c r="B1986" s="46" t="s">
        <v>6711</v>
      </c>
      <c r="C1986" s="46" t="s">
        <v>6712</v>
      </c>
      <c r="D1986" s="47" t="s">
        <v>2929</v>
      </c>
      <c r="E1986" s="48">
        <v>21.18</v>
      </c>
      <c r="F1986" s="48">
        <f t="shared" si="30"/>
        <v>17.72</v>
      </c>
    </row>
    <row r="1987" spans="1:6">
      <c r="A1987" s="45"/>
      <c r="B1987" s="46" t="s">
        <v>6713</v>
      </c>
      <c r="C1987" s="50" t="s">
        <v>6714</v>
      </c>
      <c r="D1987" s="47" t="s">
        <v>2929</v>
      </c>
      <c r="E1987" s="48">
        <v>174.68</v>
      </c>
      <c r="F1987" s="48">
        <f t="shared" si="30"/>
        <v>146.18</v>
      </c>
    </row>
    <row r="1988" spans="1:6">
      <c r="A1988" s="45"/>
      <c r="B1988" s="46" t="s">
        <v>6715</v>
      </c>
      <c r="C1988" s="50" t="s">
        <v>6716</v>
      </c>
      <c r="D1988" s="47" t="s">
        <v>2929</v>
      </c>
      <c r="E1988" s="48">
        <v>145.04</v>
      </c>
      <c r="F1988" s="48">
        <f t="shared" si="30"/>
        <v>121.37</v>
      </c>
    </row>
    <row r="1989" spans="1:6">
      <c r="A1989" s="45"/>
      <c r="B1989" s="46" t="s">
        <v>6717</v>
      </c>
      <c r="C1989" s="50" t="s">
        <v>6718</v>
      </c>
      <c r="D1989" s="47" t="s">
        <v>2929</v>
      </c>
      <c r="E1989" s="48">
        <v>156.32</v>
      </c>
      <c r="F1989" s="48">
        <f t="shared" si="30"/>
        <v>130.81</v>
      </c>
    </row>
    <row r="1990" spans="1:6">
      <c r="A1990" s="45"/>
      <c r="B1990" s="46" t="s">
        <v>6719</v>
      </c>
      <c r="C1990" s="50" t="s">
        <v>6720</v>
      </c>
      <c r="D1990" s="47" t="s">
        <v>2929</v>
      </c>
      <c r="E1990" s="48">
        <v>215.46</v>
      </c>
      <c r="F1990" s="48">
        <f t="shared" si="30"/>
        <v>180.3</v>
      </c>
    </row>
    <row r="1991" spans="1:6">
      <c r="A1991" s="45"/>
      <c r="B1991" s="46" t="s">
        <v>6721</v>
      </c>
      <c r="C1991" s="50" t="s">
        <v>6722</v>
      </c>
      <c r="D1991" s="47" t="s">
        <v>2929</v>
      </c>
      <c r="E1991" s="48">
        <v>391.2</v>
      </c>
      <c r="F1991" s="48">
        <f t="shared" si="30"/>
        <v>327.36</v>
      </c>
    </row>
    <row r="1992" spans="1:6">
      <c r="A1992" s="45"/>
      <c r="B1992" s="46" t="s">
        <v>6723</v>
      </c>
      <c r="C1992" s="50" t="s">
        <v>6724</v>
      </c>
      <c r="D1992" s="47" t="s">
        <v>2929</v>
      </c>
      <c r="E1992" s="48">
        <v>53.11</v>
      </c>
      <c r="F1992" s="48">
        <f t="shared" ref="F1992:F2055" si="31">ROUND((E1992*100)/119.5,2)</f>
        <v>44.44</v>
      </c>
    </row>
    <row r="1993" spans="1:6">
      <c r="A1993" s="45"/>
      <c r="B1993" s="46" t="s">
        <v>6725</v>
      </c>
      <c r="C1993" s="46" t="s">
        <v>6726</v>
      </c>
      <c r="D1993" s="47" t="s">
        <v>2929</v>
      </c>
      <c r="E1993" s="48">
        <v>52.27</v>
      </c>
      <c r="F1993" s="48">
        <f t="shared" si="31"/>
        <v>43.74</v>
      </c>
    </row>
    <row r="1994" spans="1:6">
      <c r="A1994" s="45"/>
      <c r="B1994" s="46" t="s">
        <v>6727</v>
      </c>
      <c r="C1994" s="46" t="s">
        <v>6728</v>
      </c>
      <c r="D1994" s="47" t="s">
        <v>2929</v>
      </c>
      <c r="E1994" s="48">
        <v>90.16</v>
      </c>
      <c r="F1994" s="48">
        <f t="shared" si="31"/>
        <v>75.45</v>
      </c>
    </row>
    <row r="1995" spans="1:6">
      <c r="A1995" s="45"/>
      <c r="B1995" s="46" t="s">
        <v>6729</v>
      </c>
      <c r="C1995" s="50" t="s">
        <v>6730</v>
      </c>
      <c r="D1995" s="47" t="s">
        <v>2929</v>
      </c>
      <c r="E1995" s="48">
        <v>95.92</v>
      </c>
      <c r="F1995" s="48">
        <f t="shared" si="31"/>
        <v>80.27</v>
      </c>
    </row>
    <row r="1996" spans="1:6">
      <c r="A1996" s="45"/>
      <c r="B1996" s="46" t="s">
        <v>6731</v>
      </c>
      <c r="C1996" s="46" t="s">
        <v>6732</v>
      </c>
      <c r="D1996" s="47" t="s">
        <v>2929</v>
      </c>
      <c r="E1996" s="48">
        <v>20.61</v>
      </c>
      <c r="F1996" s="48">
        <f t="shared" si="31"/>
        <v>17.25</v>
      </c>
    </row>
    <row r="1997" spans="1:6">
      <c r="A1997" s="45"/>
      <c r="B1997" s="46" t="s">
        <v>6733</v>
      </c>
      <c r="C1997" s="46" t="s">
        <v>6734</v>
      </c>
      <c r="D1997" s="47" t="s">
        <v>2929</v>
      </c>
      <c r="E1997" s="48">
        <v>65.63</v>
      </c>
      <c r="F1997" s="48">
        <f t="shared" si="31"/>
        <v>54.92</v>
      </c>
    </row>
    <row r="1998" spans="1:6">
      <c r="A1998" s="45"/>
      <c r="B1998" s="46" t="s">
        <v>6735</v>
      </c>
      <c r="C1998" s="46" t="s">
        <v>6736</v>
      </c>
      <c r="D1998" s="47" t="s">
        <v>2929</v>
      </c>
      <c r="E1998" s="48">
        <v>6.51</v>
      </c>
      <c r="F1998" s="48">
        <f t="shared" si="31"/>
        <v>5.45</v>
      </c>
    </row>
    <row r="1999" spans="1:6">
      <c r="A1999" s="45"/>
      <c r="B1999" s="46" t="s">
        <v>6737</v>
      </c>
      <c r="C1999" s="46" t="s">
        <v>6738</v>
      </c>
      <c r="D1999" s="47" t="s">
        <v>2929</v>
      </c>
      <c r="E1999" s="48">
        <v>32.19</v>
      </c>
      <c r="F1999" s="48">
        <f t="shared" si="31"/>
        <v>26.94</v>
      </c>
    </row>
    <row r="2000" spans="1:6">
      <c r="A2000" s="45"/>
      <c r="B2000" s="46" t="s">
        <v>6739</v>
      </c>
      <c r="C2000" s="50" t="s">
        <v>6740</v>
      </c>
      <c r="D2000" s="47" t="s">
        <v>2929</v>
      </c>
      <c r="E2000" s="48">
        <v>203.06</v>
      </c>
      <c r="F2000" s="48">
        <f t="shared" si="31"/>
        <v>169.92</v>
      </c>
    </row>
    <row r="2001" spans="1:6">
      <c r="A2001" s="45"/>
      <c r="B2001" s="46" t="s">
        <v>6741</v>
      </c>
      <c r="C2001" s="50" t="s">
        <v>6742</v>
      </c>
      <c r="D2001" s="47" t="s">
        <v>2929</v>
      </c>
      <c r="E2001" s="48">
        <v>180.88</v>
      </c>
      <c r="F2001" s="48">
        <f t="shared" si="31"/>
        <v>151.36000000000001</v>
      </c>
    </row>
    <row r="2002" spans="1:6">
      <c r="A2002" s="45"/>
      <c r="B2002" s="46" t="s">
        <v>6743</v>
      </c>
      <c r="C2002" s="50" t="s">
        <v>6744</v>
      </c>
      <c r="D2002" s="47" t="s">
        <v>2929</v>
      </c>
      <c r="E2002" s="48">
        <v>236.26</v>
      </c>
      <c r="F2002" s="48">
        <f t="shared" si="31"/>
        <v>197.71</v>
      </c>
    </row>
    <row r="2003" spans="1:6">
      <c r="A2003" s="45"/>
      <c r="B2003" s="46" t="s">
        <v>6745</v>
      </c>
      <c r="C2003" s="46" t="s">
        <v>6746</v>
      </c>
      <c r="D2003" s="47" t="s">
        <v>3014</v>
      </c>
      <c r="E2003" s="48">
        <v>22.88</v>
      </c>
      <c r="F2003" s="48">
        <f t="shared" si="31"/>
        <v>19.149999999999999</v>
      </c>
    </row>
    <row r="2004" spans="1:6">
      <c r="A2004" s="45"/>
      <c r="B2004" s="46" t="s">
        <v>6747</v>
      </c>
      <c r="C2004" s="50" t="s">
        <v>6748</v>
      </c>
      <c r="D2004" s="47" t="s">
        <v>2929</v>
      </c>
      <c r="E2004" s="48">
        <v>38.479999999999997</v>
      </c>
      <c r="F2004" s="48">
        <f t="shared" si="31"/>
        <v>32.200000000000003</v>
      </c>
    </row>
    <row r="2005" spans="1:6">
      <c r="A2005" s="45"/>
      <c r="B2005" s="46" t="s">
        <v>6749</v>
      </c>
      <c r="C2005" s="50" t="s">
        <v>6750</v>
      </c>
      <c r="D2005" s="47" t="s">
        <v>2929</v>
      </c>
      <c r="E2005" s="48">
        <v>66.66</v>
      </c>
      <c r="F2005" s="48">
        <f t="shared" si="31"/>
        <v>55.78</v>
      </c>
    </row>
    <row r="2006" spans="1:6">
      <c r="A2006" s="45"/>
      <c r="B2006" s="46" t="s">
        <v>6751</v>
      </c>
      <c r="C2006" s="50" t="s">
        <v>6752</v>
      </c>
      <c r="D2006" s="47" t="s">
        <v>2929</v>
      </c>
      <c r="E2006" s="48">
        <v>215.45</v>
      </c>
      <c r="F2006" s="48">
        <f t="shared" si="31"/>
        <v>180.29</v>
      </c>
    </row>
    <row r="2007" spans="1:6">
      <c r="A2007" s="45"/>
      <c r="B2007" s="46" t="s">
        <v>6753</v>
      </c>
      <c r="C2007" s="46" t="s">
        <v>6754</v>
      </c>
      <c r="D2007" s="47" t="s">
        <v>2929</v>
      </c>
      <c r="E2007" s="48">
        <v>26.52</v>
      </c>
      <c r="F2007" s="48">
        <f t="shared" si="31"/>
        <v>22.19</v>
      </c>
    </row>
    <row r="2008" spans="1:6">
      <c r="A2008" s="45"/>
      <c r="B2008" s="46" t="s">
        <v>6755</v>
      </c>
      <c r="C2008" s="46" t="s">
        <v>6756</v>
      </c>
      <c r="D2008" s="47" t="s">
        <v>2929</v>
      </c>
      <c r="E2008" s="48">
        <v>102.37</v>
      </c>
      <c r="F2008" s="48">
        <f t="shared" si="31"/>
        <v>85.67</v>
      </c>
    </row>
    <row r="2009" spans="1:6">
      <c r="A2009" s="45"/>
      <c r="B2009" s="46" t="s">
        <v>6757</v>
      </c>
      <c r="C2009" s="46" t="s">
        <v>6758</v>
      </c>
      <c r="D2009" s="47" t="s">
        <v>2929</v>
      </c>
      <c r="E2009" s="48">
        <v>154.96</v>
      </c>
      <c r="F2009" s="48">
        <f t="shared" si="31"/>
        <v>129.66999999999999</v>
      </c>
    </row>
    <row r="2010" spans="1:6">
      <c r="A2010" s="45"/>
      <c r="B2010" s="46" t="s">
        <v>6759</v>
      </c>
      <c r="C2010" s="46" t="s">
        <v>6760</v>
      </c>
      <c r="D2010" s="47" t="s">
        <v>2929</v>
      </c>
      <c r="E2010" s="48">
        <v>190.1</v>
      </c>
      <c r="F2010" s="48">
        <f t="shared" si="31"/>
        <v>159.08000000000001</v>
      </c>
    </row>
    <row r="2011" spans="1:6">
      <c r="A2011" s="45"/>
      <c r="B2011" s="46" t="s">
        <v>6761</v>
      </c>
      <c r="C2011" s="46" t="s">
        <v>6762</v>
      </c>
      <c r="D2011" s="47" t="s">
        <v>2929</v>
      </c>
      <c r="E2011" s="48">
        <v>122.51</v>
      </c>
      <c r="F2011" s="48">
        <f t="shared" si="31"/>
        <v>102.52</v>
      </c>
    </row>
    <row r="2012" spans="1:6">
      <c r="A2012" s="45"/>
      <c r="B2012" s="46" t="s">
        <v>6763</v>
      </c>
      <c r="C2012" s="46" t="s">
        <v>6764</v>
      </c>
      <c r="D2012" s="47" t="s">
        <v>2929</v>
      </c>
      <c r="E2012" s="48">
        <v>139.87</v>
      </c>
      <c r="F2012" s="48">
        <f t="shared" si="31"/>
        <v>117.05</v>
      </c>
    </row>
    <row r="2013" spans="1:6">
      <c r="A2013" s="45"/>
      <c r="B2013" s="46" t="s">
        <v>6765</v>
      </c>
      <c r="C2013" s="46" t="s">
        <v>6766</v>
      </c>
      <c r="D2013" s="47" t="s">
        <v>2929</v>
      </c>
      <c r="E2013" s="48">
        <v>206.25</v>
      </c>
      <c r="F2013" s="48">
        <f t="shared" si="31"/>
        <v>172.59</v>
      </c>
    </row>
    <row r="2014" spans="1:6">
      <c r="A2014" s="45"/>
      <c r="B2014" s="46" t="s">
        <v>6767</v>
      </c>
      <c r="C2014" s="46" t="s">
        <v>6768</v>
      </c>
      <c r="D2014" s="47" t="s">
        <v>2929</v>
      </c>
      <c r="E2014" s="48">
        <v>75.36</v>
      </c>
      <c r="F2014" s="48">
        <f t="shared" si="31"/>
        <v>63.06</v>
      </c>
    </row>
    <row r="2015" spans="1:6">
      <c r="A2015" s="45"/>
      <c r="B2015" s="46" t="s">
        <v>6769</v>
      </c>
      <c r="C2015" s="46" t="s">
        <v>6770</v>
      </c>
      <c r="D2015" s="47" t="s">
        <v>2929</v>
      </c>
      <c r="E2015" s="48">
        <v>115.68</v>
      </c>
      <c r="F2015" s="48">
        <f t="shared" si="31"/>
        <v>96.8</v>
      </c>
    </row>
    <row r="2016" spans="1:6">
      <c r="A2016" s="45"/>
      <c r="B2016" s="46" t="s">
        <v>6771</v>
      </c>
      <c r="C2016" s="46" t="s">
        <v>6772</v>
      </c>
      <c r="D2016" s="47" t="s">
        <v>2966</v>
      </c>
      <c r="E2016" s="48">
        <v>636.38</v>
      </c>
      <c r="F2016" s="48">
        <f t="shared" si="31"/>
        <v>532.54</v>
      </c>
    </row>
    <row r="2017" spans="1:6">
      <c r="A2017" s="45"/>
      <c r="B2017" s="46" t="s">
        <v>6773</v>
      </c>
      <c r="C2017" s="50" t="s">
        <v>6774</v>
      </c>
      <c r="D2017" s="47" t="s">
        <v>2929</v>
      </c>
      <c r="E2017" s="48">
        <v>131.88</v>
      </c>
      <c r="F2017" s="48">
        <f t="shared" si="31"/>
        <v>110.36</v>
      </c>
    </row>
    <row r="2018" spans="1:6" ht="25.5">
      <c r="A2018" s="45"/>
      <c r="B2018" s="46" t="s">
        <v>6775</v>
      </c>
      <c r="C2018" s="50" t="s">
        <v>6776</v>
      </c>
      <c r="D2018" s="47" t="s">
        <v>2929</v>
      </c>
      <c r="E2018" s="48">
        <v>193.19</v>
      </c>
      <c r="F2018" s="48">
        <f t="shared" si="31"/>
        <v>161.66999999999999</v>
      </c>
    </row>
    <row r="2019" spans="1:6">
      <c r="A2019" s="45"/>
      <c r="B2019" s="46" t="s">
        <v>6777</v>
      </c>
      <c r="C2019" s="50" t="s">
        <v>6778</v>
      </c>
      <c r="D2019" s="47" t="s">
        <v>2929</v>
      </c>
      <c r="E2019" s="48">
        <v>289.95999999999998</v>
      </c>
      <c r="F2019" s="48">
        <f t="shared" si="31"/>
        <v>242.64</v>
      </c>
    </row>
    <row r="2020" spans="1:6">
      <c r="A2020" s="45"/>
      <c r="B2020" s="46" t="s">
        <v>6779</v>
      </c>
      <c r="C2020" s="50" t="s">
        <v>6780</v>
      </c>
      <c r="D2020" s="47" t="s">
        <v>2929</v>
      </c>
      <c r="E2020" s="48">
        <v>211.93</v>
      </c>
      <c r="F2020" s="48">
        <f t="shared" si="31"/>
        <v>177.35</v>
      </c>
    </row>
    <row r="2021" spans="1:6">
      <c r="A2021" s="45"/>
      <c r="B2021" s="46" t="s">
        <v>6781</v>
      </c>
      <c r="C2021" s="50" t="s">
        <v>6782</v>
      </c>
      <c r="D2021" s="47" t="s">
        <v>2929</v>
      </c>
      <c r="E2021" s="48">
        <v>281.39999999999998</v>
      </c>
      <c r="F2021" s="48">
        <f t="shared" si="31"/>
        <v>235.48</v>
      </c>
    </row>
    <row r="2022" spans="1:6">
      <c r="A2022" s="45"/>
      <c r="B2022" s="46" t="s">
        <v>6783</v>
      </c>
      <c r="C2022" s="50" t="s">
        <v>6784</v>
      </c>
      <c r="D2022" s="47" t="s">
        <v>2929</v>
      </c>
      <c r="E2022" s="48">
        <v>196.27</v>
      </c>
      <c r="F2022" s="48">
        <f t="shared" si="31"/>
        <v>164.24</v>
      </c>
    </row>
    <row r="2023" spans="1:6">
      <c r="A2023" s="45"/>
      <c r="B2023" s="46" t="s">
        <v>6785</v>
      </c>
      <c r="C2023" s="50" t="s">
        <v>6786</v>
      </c>
      <c r="D2023" s="47" t="s">
        <v>2929</v>
      </c>
      <c r="E2023" s="48">
        <v>223.89</v>
      </c>
      <c r="F2023" s="48">
        <f t="shared" si="31"/>
        <v>187.36</v>
      </c>
    </row>
    <row r="2024" spans="1:6">
      <c r="A2024" s="45"/>
      <c r="B2024" s="46" t="s">
        <v>6787</v>
      </c>
      <c r="C2024" s="50" t="s">
        <v>6788</v>
      </c>
      <c r="D2024" s="47" t="s">
        <v>2929</v>
      </c>
      <c r="E2024" s="48">
        <v>86.91</v>
      </c>
      <c r="F2024" s="48">
        <f t="shared" si="31"/>
        <v>72.73</v>
      </c>
    </row>
    <row r="2025" spans="1:6">
      <c r="A2025" s="45"/>
      <c r="B2025" s="46" t="s">
        <v>6789</v>
      </c>
      <c r="C2025" s="50" t="s">
        <v>6790</v>
      </c>
      <c r="D2025" s="47" t="s">
        <v>2929</v>
      </c>
      <c r="E2025" s="48">
        <v>48.24</v>
      </c>
      <c r="F2025" s="48">
        <f t="shared" si="31"/>
        <v>40.369999999999997</v>
      </c>
    </row>
    <row r="2026" spans="1:6">
      <c r="A2026" s="45"/>
      <c r="B2026" s="46" t="s">
        <v>6791</v>
      </c>
      <c r="C2026" s="50" t="s">
        <v>6792</v>
      </c>
      <c r="D2026" s="47" t="s">
        <v>2929</v>
      </c>
      <c r="E2026" s="48">
        <v>167.93</v>
      </c>
      <c r="F2026" s="48">
        <f t="shared" si="31"/>
        <v>140.53</v>
      </c>
    </row>
    <row r="2027" spans="1:6">
      <c r="A2027" s="45"/>
      <c r="B2027" s="46" t="s">
        <v>6793</v>
      </c>
      <c r="C2027" s="50" t="s">
        <v>6794</v>
      </c>
      <c r="D2027" s="47" t="s">
        <v>2929</v>
      </c>
      <c r="E2027" s="48">
        <v>88.75</v>
      </c>
      <c r="F2027" s="48">
        <f t="shared" si="31"/>
        <v>74.27</v>
      </c>
    </row>
    <row r="2028" spans="1:6">
      <c r="A2028" s="45"/>
      <c r="B2028" s="46" t="s">
        <v>6795</v>
      </c>
      <c r="C2028" s="46" t="s">
        <v>6796</v>
      </c>
      <c r="D2028" s="47" t="s">
        <v>2929</v>
      </c>
      <c r="E2028" s="48">
        <v>37.6</v>
      </c>
      <c r="F2028" s="48">
        <f t="shared" si="31"/>
        <v>31.46</v>
      </c>
    </row>
    <row r="2029" spans="1:6">
      <c r="A2029" s="45"/>
      <c r="B2029" s="46" t="s">
        <v>6797</v>
      </c>
      <c r="C2029" s="46" t="s">
        <v>6798</v>
      </c>
      <c r="D2029" s="47" t="s">
        <v>2929</v>
      </c>
      <c r="E2029" s="48">
        <v>28.47</v>
      </c>
      <c r="F2029" s="48">
        <f t="shared" si="31"/>
        <v>23.82</v>
      </c>
    </row>
    <row r="2030" spans="1:6">
      <c r="A2030" s="45"/>
      <c r="B2030" s="46" t="s">
        <v>6799</v>
      </c>
      <c r="C2030" s="46" t="s">
        <v>6800</v>
      </c>
      <c r="D2030" s="47" t="s">
        <v>2929</v>
      </c>
      <c r="E2030" s="48">
        <v>68.069999999999993</v>
      </c>
      <c r="F2030" s="48">
        <f t="shared" si="31"/>
        <v>56.96</v>
      </c>
    </row>
    <row r="2031" spans="1:6">
      <c r="A2031" s="45"/>
      <c r="B2031" s="46" t="s">
        <v>6801</v>
      </c>
      <c r="C2031" s="46" t="s">
        <v>6802</v>
      </c>
      <c r="D2031" s="47" t="s">
        <v>2929</v>
      </c>
      <c r="E2031" s="48">
        <v>80.91</v>
      </c>
      <c r="F2031" s="48">
        <f t="shared" si="31"/>
        <v>67.709999999999994</v>
      </c>
    </row>
    <row r="2032" spans="1:6">
      <c r="A2032" s="45"/>
      <c r="B2032" s="46" t="s">
        <v>6803</v>
      </c>
      <c r="C2032" s="46" t="s">
        <v>6804</v>
      </c>
      <c r="D2032" s="47" t="s">
        <v>2929</v>
      </c>
      <c r="E2032" s="48">
        <v>99.65</v>
      </c>
      <c r="F2032" s="48">
        <f t="shared" si="31"/>
        <v>83.39</v>
      </c>
    </row>
    <row r="2033" spans="1:6">
      <c r="A2033" s="45"/>
      <c r="B2033" s="46" t="s">
        <v>6805</v>
      </c>
      <c r="C2033" s="46" t="s">
        <v>6806</v>
      </c>
      <c r="D2033" s="47" t="s">
        <v>2929</v>
      </c>
      <c r="E2033" s="48">
        <v>16.13</v>
      </c>
      <c r="F2033" s="48">
        <f t="shared" si="31"/>
        <v>13.5</v>
      </c>
    </row>
    <row r="2034" spans="1:6">
      <c r="A2034" s="45"/>
      <c r="B2034" s="46" t="s">
        <v>6807</v>
      </c>
      <c r="C2034" s="46" t="s">
        <v>6808</v>
      </c>
      <c r="D2034" s="47" t="s">
        <v>2929</v>
      </c>
      <c r="E2034" s="48">
        <v>413.4</v>
      </c>
      <c r="F2034" s="48">
        <f t="shared" si="31"/>
        <v>345.94</v>
      </c>
    </row>
    <row r="2035" spans="1:6">
      <c r="A2035" s="45"/>
      <c r="B2035" s="46" t="s">
        <v>6809</v>
      </c>
      <c r="C2035" s="46" t="s">
        <v>6810</v>
      </c>
      <c r="D2035" s="47" t="s">
        <v>2929</v>
      </c>
      <c r="E2035" s="48">
        <v>525.04999999999995</v>
      </c>
      <c r="F2035" s="48">
        <f t="shared" si="31"/>
        <v>439.37</v>
      </c>
    </row>
    <row r="2036" spans="1:6">
      <c r="A2036" s="45"/>
      <c r="B2036" s="46" t="s">
        <v>6811</v>
      </c>
      <c r="C2036" s="46" t="s">
        <v>6812</v>
      </c>
      <c r="D2036" s="47" t="s">
        <v>2929</v>
      </c>
      <c r="E2036" s="48">
        <v>154.54</v>
      </c>
      <c r="F2036" s="48">
        <f t="shared" si="31"/>
        <v>129.32</v>
      </c>
    </row>
    <row r="2037" spans="1:6">
      <c r="A2037" s="45"/>
      <c r="B2037" s="46" t="s">
        <v>6813</v>
      </c>
      <c r="C2037" s="46" t="s">
        <v>6814</v>
      </c>
      <c r="D2037" s="47" t="s">
        <v>2929</v>
      </c>
      <c r="E2037" s="48">
        <v>354.26</v>
      </c>
      <c r="F2037" s="48">
        <f t="shared" si="31"/>
        <v>296.45</v>
      </c>
    </row>
    <row r="2038" spans="1:6">
      <c r="A2038" s="45"/>
      <c r="B2038" s="46" t="s">
        <v>6815</v>
      </c>
      <c r="C2038" s="46" t="s">
        <v>6816</v>
      </c>
      <c r="D2038" s="47" t="s">
        <v>2929</v>
      </c>
      <c r="E2038" s="48">
        <v>287.92</v>
      </c>
      <c r="F2038" s="48">
        <f t="shared" si="31"/>
        <v>240.94</v>
      </c>
    </row>
    <row r="2039" spans="1:6">
      <c r="A2039" s="45"/>
      <c r="B2039" s="46" t="s">
        <v>6817</v>
      </c>
      <c r="C2039" s="46" t="s">
        <v>6818</v>
      </c>
      <c r="D2039" s="47" t="s">
        <v>2929</v>
      </c>
      <c r="E2039" s="48">
        <v>343.44</v>
      </c>
      <c r="F2039" s="48">
        <f t="shared" si="31"/>
        <v>287.39999999999998</v>
      </c>
    </row>
    <row r="2040" spans="1:6">
      <c r="A2040" s="45"/>
      <c r="B2040" s="46" t="s">
        <v>6819</v>
      </c>
      <c r="C2040" s="46" t="s">
        <v>6820</v>
      </c>
      <c r="D2040" s="47" t="s">
        <v>2929</v>
      </c>
      <c r="E2040" s="48">
        <v>391.31</v>
      </c>
      <c r="F2040" s="48">
        <f t="shared" si="31"/>
        <v>327.45999999999998</v>
      </c>
    </row>
    <row r="2041" spans="1:6">
      <c r="A2041" s="45"/>
      <c r="B2041" s="46" t="s">
        <v>6821</v>
      </c>
      <c r="C2041" s="46" t="s">
        <v>6822</v>
      </c>
      <c r="D2041" s="47" t="s">
        <v>2929</v>
      </c>
      <c r="E2041" s="48">
        <v>234.03</v>
      </c>
      <c r="F2041" s="48">
        <f t="shared" si="31"/>
        <v>195.84</v>
      </c>
    </row>
    <row r="2042" spans="1:6">
      <c r="A2042" s="45"/>
      <c r="B2042" s="46" t="s">
        <v>6823</v>
      </c>
      <c r="C2042" s="46" t="s">
        <v>6824</v>
      </c>
      <c r="D2042" s="47" t="s">
        <v>2929</v>
      </c>
      <c r="E2042" s="48">
        <v>216.56</v>
      </c>
      <c r="F2042" s="48">
        <f t="shared" si="31"/>
        <v>181.22</v>
      </c>
    </row>
    <row r="2043" spans="1:6">
      <c r="A2043" s="45"/>
      <c r="B2043" s="46" t="s">
        <v>6825</v>
      </c>
      <c r="C2043" s="46" t="s">
        <v>6826</v>
      </c>
      <c r="D2043" s="47" t="s">
        <v>2929</v>
      </c>
      <c r="E2043" s="48">
        <v>467.36</v>
      </c>
      <c r="F2043" s="48">
        <f t="shared" si="31"/>
        <v>391.1</v>
      </c>
    </row>
    <row r="2044" spans="1:6">
      <c r="A2044" s="45"/>
      <c r="B2044" s="46" t="s">
        <v>6827</v>
      </c>
      <c r="C2044" s="46" t="s">
        <v>6828</v>
      </c>
      <c r="D2044" s="47" t="s">
        <v>2929</v>
      </c>
      <c r="E2044" s="48">
        <v>1807.76</v>
      </c>
      <c r="F2044" s="48">
        <f t="shared" si="31"/>
        <v>1512.77</v>
      </c>
    </row>
    <row r="2045" spans="1:6">
      <c r="A2045" s="45"/>
      <c r="B2045" s="46" t="s">
        <v>6829</v>
      </c>
      <c r="C2045" s="46" t="s">
        <v>6830</v>
      </c>
      <c r="D2045" s="47" t="s">
        <v>2929</v>
      </c>
      <c r="E2045" s="48">
        <v>2382.19</v>
      </c>
      <c r="F2045" s="48">
        <f t="shared" si="31"/>
        <v>1993.46</v>
      </c>
    </row>
    <row r="2046" spans="1:6">
      <c r="A2046" s="45"/>
      <c r="B2046" s="46" t="s">
        <v>6831</v>
      </c>
      <c r="C2046" s="46" t="s">
        <v>6832</v>
      </c>
      <c r="D2046" s="47" t="s">
        <v>2929</v>
      </c>
      <c r="E2046" s="48">
        <v>5005.18</v>
      </c>
      <c r="F2046" s="48">
        <f t="shared" si="31"/>
        <v>4188.4399999999996</v>
      </c>
    </row>
    <row r="2047" spans="1:6">
      <c r="A2047" s="45"/>
      <c r="B2047" s="46" t="s">
        <v>6833</v>
      </c>
      <c r="C2047" s="46" t="s">
        <v>6834</v>
      </c>
      <c r="D2047" s="47" t="s">
        <v>2929</v>
      </c>
      <c r="E2047" s="48">
        <v>2013.21</v>
      </c>
      <c r="F2047" s="48">
        <f t="shared" si="31"/>
        <v>1684.69</v>
      </c>
    </row>
    <row r="2048" spans="1:6">
      <c r="A2048" s="45"/>
      <c r="B2048" s="46" t="s">
        <v>6835</v>
      </c>
      <c r="C2048" s="46" t="s">
        <v>6836</v>
      </c>
      <c r="D2048" s="47" t="s">
        <v>2929</v>
      </c>
      <c r="E2048" s="48">
        <v>44.01</v>
      </c>
      <c r="F2048" s="48">
        <f t="shared" si="31"/>
        <v>36.83</v>
      </c>
    </row>
    <row r="2049" spans="1:6">
      <c r="A2049" s="45"/>
      <c r="B2049" s="46" t="s">
        <v>6837</v>
      </c>
      <c r="C2049" s="46" t="s">
        <v>6838</v>
      </c>
      <c r="D2049" s="47" t="s">
        <v>2929</v>
      </c>
      <c r="E2049" s="48">
        <v>69.569999999999993</v>
      </c>
      <c r="F2049" s="48">
        <f t="shared" si="31"/>
        <v>58.22</v>
      </c>
    </row>
    <row r="2050" spans="1:6">
      <c r="A2050" s="45"/>
      <c r="B2050" s="46" t="s">
        <v>6839</v>
      </c>
      <c r="C2050" s="46" t="s">
        <v>6840</v>
      </c>
      <c r="D2050" s="47" t="s">
        <v>2929</v>
      </c>
      <c r="E2050" s="48">
        <v>79.91</v>
      </c>
      <c r="F2050" s="48">
        <f t="shared" si="31"/>
        <v>66.87</v>
      </c>
    </row>
    <row r="2051" spans="1:6">
      <c r="A2051" s="45"/>
      <c r="B2051" s="46" t="s">
        <v>6841</v>
      </c>
      <c r="C2051" s="46" t="s">
        <v>6842</v>
      </c>
      <c r="D2051" s="47" t="s">
        <v>2929</v>
      </c>
      <c r="E2051" s="48">
        <v>109.42</v>
      </c>
      <c r="F2051" s="48">
        <f t="shared" si="31"/>
        <v>91.56</v>
      </c>
    </row>
    <row r="2052" spans="1:6">
      <c r="A2052" s="45"/>
      <c r="B2052" s="46" t="s">
        <v>6843</v>
      </c>
      <c r="C2052" s="46" t="s">
        <v>6844</v>
      </c>
      <c r="D2052" s="47" t="s">
        <v>2929</v>
      </c>
      <c r="E2052" s="48">
        <v>35.950000000000003</v>
      </c>
      <c r="F2052" s="48">
        <f t="shared" si="31"/>
        <v>30.08</v>
      </c>
    </row>
    <row r="2053" spans="1:6">
      <c r="A2053" s="45"/>
      <c r="B2053" s="46" t="s">
        <v>6845</v>
      </c>
      <c r="C2053" s="46" t="s">
        <v>6846</v>
      </c>
      <c r="D2053" s="47" t="s">
        <v>2929</v>
      </c>
      <c r="E2053" s="48">
        <v>40.54</v>
      </c>
      <c r="F2053" s="48">
        <f t="shared" si="31"/>
        <v>33.92</v>
      </c>
    </row>
    <row r="2054" spans="1:6">
      <c r="A2054" s="45"/>
      <c r="B2054" s="46" t="s">
        <v>6847</v>
      </c>
      <c r="C2054" s="46" t="s">
        <v>6848</v>
      </c>
      <c r="D2054" s="47" t="s">
        <v>2929</v>
      </c>
      <c r="E2054" s="48">
        <v>21.55</v>
      </c>
      <c r="F2054" s="48">
        <f t="shared" si="31"/>
        <v>18.03</v>
      </c>
    </row>
    <row r="2055" spans="1:6">
      <c r="A2055" s="45"/>
      <c r="B2055" s="46" t="s">
        <v>6849</v>
      </c>
      <c r="C2055" s="46" t="s">
        <v>6850</v>
      </c>
      <c r="D2055" s="47" t="s">
        <v>2929</v>
      </c>
      <c r="E2055" s="48">
        <v>1223.1500000000001</v>
      </c>
      <c r="F2055" s="48">
        <f t="shared" si="31"/>
        <v>1023.56</v>
      </c>
    </row>
    <row r="2056" spans="1:6">
      <c r="A2056" s="45"/>
      <c r="B2056" s="46" t="s">
        <v>6851</v>
      </c>
      <c r="C2056" s="46" t="s">
        <v>6852</v>
      </c>
      <c r="D2056" s="47" t="s">
        <v>2929</v>
      </c>
      <c r="E2056" s="48">
        <v>1558.74</v>
      </c>
      <c r="F2056" s="48">
        <f t="shared" ref="F2056:F2119" si="32">ROUND((E2056*100)/119.5,2)</f>
        <v>1304.3800000000001</v>
      </c>
    </row>
    <row r="2057" spans="1:6">
      <c r="A2057" s="45"/>
      <c r="B2057" s="46" t="s">
        <v>6853</v>
      </c>
      <c r="C2057" s="46" t="s">
        <v>6854</v>
      </c>
      <c r="D2057" s="47" t="s">
        <v>2929</v>
      </c>
      <c r="E2057" s="48">
        <v>1509.52</v>
      </c>
      <c r="F2057" s="48">
        <f t="shared" si="32"/>
        <v>1263.2</v>
      </c>
    </row>
    <row r="2058" spans="1:6">
      <c r="A2058" s="45"/>
      <c r="B2058" s="46" t="s">
        <v>6855</v>
      </c>
      <c r="C2058" s="46" t="s">
        <v>6856</v>
      </c>
      <c r="D2058" s="47" t="s">
        <v>2929</v>
      </c>
      <c r="E2058" s="48">
        <v>1514.08</v>
      </c>
      <c r="F2058" s="48">
        <f t="shared" si="32"/>
        <v>1267.01</v>
      </c>
    </row>
    <row r="2059" spans="1:6">
      <c r="A2059" s="45"/>
      <c r="B2059" s="46" t="s">
        <v>6857</v>
      </c>
      <c r="C2059" s="46" t="s">
        <v>6858</v>
      </c>
      <c r="D2059" s="47" t="s">
        <v>2929</v>
      </c>
      <c r="E2059" s="48">
        <v>1781.34</v>
      </c>
      <c r="F2059" s="48">
        <f t="shared" si="32"/>
        <v>1490.66</v>
      </c>
    </row>
    <row r="2060" spans="1:6">
      <c r="A2060" s="45"/>
      <c r="B2060" s="46" t="s">
        <v>6859</v>
      </c>
      <c r="C2060" s="46" t="s">
        <v>6860</v>
      </c>
      <c r="D2060" s="47" t="s">
        <v>2929</v>
      </c>
      <c r="E2060" s="48">
        <v>4277.88</v>
      </c>
      <c r="F2060" s="48">
        <f t="shared" si="32"/>
        <v>3579.82</v>
      </c>
    </row>
    <row r="2061" spans="1:6">
      <c r="A2061" s="45"/>
      <c r="B2061" s="46" t="s">
        <v>6861</v>
      </c>
      <c r="C2061" s="46" t="s">
        <v>6862</v>
      </c>
      <c r="D2061" s="47" t="s">
        <v>2929</v>
      </c>
      <c r="E2061" s="48">
        <v>20.25</v>
      </c>
      <c r="F2061" s="48">
        <f t="shared" si="32"/>
        <v>16.95</v>
      </c>
    </row>
    <row r="2062" spans="1:6">
      <c r="A2062" s="45"/>
      <c r="B2062" s="46" t="s">
        <v>6863</v>
      </c>
      <c r="C2062" s="50" t="s">
        <v>6864</v>
      </c>
      <c r="D2062" s="47" t="s">
        <v>2929</v>
      </c>
      <c r="E2062" s="48">
        <v>40.51</v>
      </c>
      <c r="F2062" s="48">
        <f t="shared" si="32"/>
        <v>33.9</v>
      </c>
    </row>
    <row r="2063" spans="1:6">
      <c r="A2063" s="45"/>
      <c r="B2063" s="46" t="s">
        <v>6865</v>
      </c>
      <c r="C2063" s="46" t="s">
        <v>6866</v>
      </c>
      <c r="D2063" s="47" t="s">
        <v>2929</v>
      </c>
      <c r="E2063" s="48">
        <v>29.46</v>
      </c>
      <c r="F2063" s="48">
        <f t="shared" si="32"/>
        <v>24.65</v>
      </c>
    </row>
    <row r="2064" spans="1:6">
      <c r="A2064" s="45"/>
      <c r="B2064" s="46" t="s">
        <v>6867</v>
      </c>
      <c r="C2064" s="50" t="s">
        <v>6868</v>
      </c>
      <c r="D2064" s="47" t="s">
        <v>2929</v>
      </c>
      <c r="E2064" s="48">
        <v>44.09</v>
      </c>
      <c r="F2064" s="48">
        <f t="shared" si="32"/>
        <v>36.9</v>
      </c>
    </row>
    <row r="2065" spans="1:6">
      <c r="A2065" s="45"/>
      <c r="B2065" s="46" t="s">
        <v>6869</v>
      </c>
      <c r="C2065" s="46" t="s">
        <v>6772</v>
      </c>
      <c r="D2065" s="47" t="s">
        <v>2966</v>
      </c>
      <c r="E2065" s="48">
        <v>636.38</v>
      </c>
      <c r="F2065" s="48">
        <f t="shared" si="32"/>
        <v>532.54</v>
      </c>
    </row>
    <row r="2066" spans="1:6">
      <c r="A2066" s="45"/>
      <c r="B2066" s="46" t="s">
        <v>6870</v>
      </c>
      <c r="C2066" s="46" t="s">
        <v>6871</v>
      </c>
      <c r="D2066" s="47" t="s">
        <v>2929</v>
      </c>
      <c r="E2066" s="48">
        <v>313.05</v>
      </c>
      <c r="F2066" s="48">
        <f t="shared" si="32"/>
        <v>261.97000000000003</v>
      </c>
    </row>
    <row r="2067" spans="1:6">
      <c r="A2067" s="45"/>
      <c r="B2067" s="46" t="s">
        <v>6872</v>
      </c>
      <c r="C2067" s="46" t="s">
        <v>6873</v>
      </c>
      <c r="D2067" s="47" t="s">
        <v>2929</v>
      </c>
      <c r="E2067" s="48">
        <v>53.53</v>
      </c>
      <c r="F2067" s="48">
        <f t="shared" si="32"/>
        <v>44.79</v>
      </c>
    </row>
    <row r="2068" spans="1:6">
      <c r="A2068" s="45"/>
      <c r="B2068" s="46" t="s">
        <v>6874</v>
      </c>
      <c r="C2068" s="46" t="s">
        <v>6875</v>
      </c>
      <c r="D2068" s="47" t="s">
        <v>2929</v>
      </c>
      <c r="E2068" s="48">
        <v>53.53</v>
      </c>
      <c r="F2068" s="48">
        <f t="shared" si="32"/>
        <v>44.79</v>
      </c>
    </row>
    <row r="2069" spans="1:6">
      <c r="A2069" s="45"/>
      <c r="B2069" s="46" t="s">
        <v>6876</v>
      </c>
      <c r="C2069" s="46" t="s">
        <v>6877</v>
      </c>
      <c r="D2069" s="47" t="s">
        <v>2929</v>
      </c>
      <c r="E2069" s="48">
        <v>19.489999999999998</v>
      </c>
      <c r="F2069" s="48">
        <f t="shared" si="32"/>
        <v>16.309999999999999</v>
      </c>
    </row>
    <row r="2070" spans="1:6">
      <c r="A2070" s="45"/>
      <c r="B2070" s="46" t="s">
        <v>6878</v>
      </c>
      <c r="C2070" s="46" t="s">
        <v>6879</v>
      </c>
      <c r="D2070" s="47" t="s">
        <v>2929</v>
      </c>
      <c r="E2070" s="48">
        <v>20.71</v>
      </c>
      <c r="F2070" s="48">
        <f t="shared" si="32"/>
        <v>17.329999999999998</v>
      </c>
    </row>
    <row r="2071" spans="1:6">
      <c r="A2071" s="45"/>
      <c r="B2071" s="46" t="s">
        <v>6880</v>
      </c>
      <c r="C2071" s="46" t="s">
        <v>6881</v>
      </c>
      <c r="D2071" s="47" t="s">
        <v>2929</v>
      </c>
      <c r="E2071" s="48">
        <v>47.87</v>
      </c>
      <c r="F2071" s="48">
        <f t="shared" si="32"/>
        <v>40.06</v>
      </c>
    </row>
    <row r="2072" spans="1:6">
      <c r="A2072" s="45"/>
      <c r="B2072" s="46" t="s">
        <v>6882</v>
      </c>
      <c r="C2072" s="46" t="s">
        <v>6883</v>
      </c>
      <c r="D2072" s="47" t="s">
        <v>2929</v>
      </c>
      <c r="E2072" s="48">
        <v>103.39</v>
      </c>
      <c r="F2072" s="48">
        <f t="shared" si="32"/>
        <v>86.52</v>
      </c>
    </row>
    <row r="2073" spans="1:6">
      <c r="A2073" s="45"/>
      <c r="B2073" s="46" t="s">
        <v>6884</v>
      </c>
      <c r="C2073" s="46" t="s">
        <v>6885</v>
      </c>
      <c r="D2073" s="47" t="s">
        <v>2966</v>
      </c>
      <c r="E2073" s="48">
        <v>636.38</v>
      </c>
      <c r="F2073" s="48">
        <f t="shared" si="32"/>
        <v>532.54</v>
      </c>
    </row>
    <row r="2074" spans="1:6">
      <c r="A2074" s="45"/>
      <c r="B2074" s="46" t="s">
        <v>6886</v>
      </c>
      <c r="C2074" s="46" t="s">
        <v>6887</v>
      </c>
      <c r="D2074" s="47" t="s">
        <v>2926</v>
      </c>
      <c r="E2074" s="48">
        <v>148.36000000000001</v>
      </c>
      <c r="F2074" s="48">
        <f t="shared" si="32"/>
        <v>124.15</v>
      </c>
    </row>
    <row r="2075" spans="1:6">
      <c r="A2075" s="45"/>
      <c r="B2075" s="46" t="s">
        <v>6888</v>
      </c>
      <c r="C2075" s="46" t="s">
        <v>6889</v>
      </c>
      <c r="D2075" s="47" t="s">
        <v>2926</v>
      </c>
      <c r="E2075" s="48">
        <v>183.9</v>
      </c>
      <c r="F2075" s="48">
        <f t="shared" si="32"/>
        <v>153.88999999999999</v>
      </c>
    </row>
    <row r="2076" spans="1:6" ht="25.5">
      <c r="A2076" s="45"/>
      <c r="B2076" s="46" t="s">
        <v>6890</v>
      </c>
      <c r="C2076" s="50" t="s">
        <v>6891</v>
      </c>
      <c r="D2076" s="47" t="s">
        <v>2926</v>
      </c>
      <c r="E2076" s="48">
        <v>949.4</v>
      </c>
      <c r="F2076" s="48">
        <f t="shared" si="32"/>
        <v>794.48</v>
      </c>
    </row>
    <row r="2077" spans="1:6" ht="25.5">
      <c r="A2077" s="45"/>
      <c r="B2077" s="46" t="s">
        <v>6892</v>
      </c>
      <c r="C2077" s="50" t="s">
        <v>6893</v>
      </c>
      <c r="D2077" s="47" t="s">
        <v>2926</v>
      </c>
      <c r="E2077" s="48">
        <v>765.25</v>
      </c>
      <c r="F2077" s="48">
        <f t="shared" si="32"/>
        <v>640.38</v>
      </c>
    </row>
    <row r="2078" spans="1:6">
      <c r="A2078" s="45"/>
      <c r="B2078" s="46" t="s">
        <v>6894</v>
      </c>
      <c r="C2078" s="46" t="s">
        <v>6895</v>
      </c>
      <c r="D2078" s="47" t="s">
        <v>2926</v>
      </c>
      <c r="E2078" s="48">
        <v>125.52</v>
      </c>
      <c r="F2078" s="48">
        <f t="shared" si="32"/>
        <v>105.04</v>
      </c>
    </row>
    <row r="2079" spans="1:6">
      <c r="A2079" s="45"/>
      <c r="B2079" s="46" t="s">
        <v>6896</v>
      </c>
      <c r="C2079" s="46" t="s">
        <v>6897</v>
      </c>
      <c r="D2079" s="47" t="s">
        <v>2926</v>
      </c>
      <c r="E2079" s="48">
        <v>28.95</v>
      </c>
      <c r="F2079" s="48">
        <f t="shared" si="32"/>
        <v>24.23</v>
      </c>
    </row>
    <row r="2080" spans="1:6">
      <c r="A2080" s="45"/>
      <c r="B2080" s="46" t="s">
        <v>6898</v>
      </c>
      <c r="C2080" s="46" t="s">
        <v>6899</v>
      </c>
      <c r="D2080" s="47" t="s">
        <v>2926</v>
      </c>
      <c r="E2080" s="48">
        <v>43.19</v>
      </c>
      <c r="F2080" s="48">
        <f t="shared" si="32"/>
        <v>36.14</v>
      </c>
    </row>
    <row r="2081" spans="1:6">
      <c r="A2081" s="45"/>
      <c r="B2081" s="46" t="s">
        <v>6900</v>
      </c>
      <c r="C2081" s="46" t="s">
        <v>6901</v>
      </c>
      <c r="D2081" s="47" t="s">
        <v>2926</v>
      </c>
      <c r="E2081" s="48">
        <v>15.37</v>
      </c>
      <c r="F2081" s="48">
        <f t="shared" si="32"/>
        <v>12.86</v>
      </c>
    </row>
    <row r="2082" spans="1:6">
      <c r="A2082" s="45"/>
      <c r="B2082" s="46" t="s">
        <v>6902</v>
      </c>
      <c r="C2082" s="46" t="s">
        <v>6903</v>
      </c>
      <c r="D2082" s="47" t="s">
        <v>2926</v>
      </c>
      <c r="E2082" s="48">
        <v>35.03</v>
      </c>
      <c r="F2082" s="48">
        <f t="shared" si="32"/>
        <v>29.31</v>
      </c>
    </row>
    <row r="2083" spans="1:6">
      <c r="A2083" s="45"/>
      <c r="B2083" s="46" t="s">
        <v>6904</v>
      </c>
      <c r="C2083" s="46" t="s">
        <v>6905</v>
      </c>
      <c r="D2083" s="47" t="s">
        <v>2926</v>
      </c>
      <c r="E2083" s="48">
        <v>180.63</v>
      </c>
      <c r="F2083" s="48">
        <f t="shared" si="32"/>
        <v>151.15</v>
      </c>
    </row>
    <row r="2084" spans="1:6">
      <c r="A2084" s="45"/>
      <c r="B2084" s="46" t="s">
        <v>6906</v>
      </c>
      <c r="C2084" s="46" t="s">
        <v>6907</v>
      </c>
      <c r="D2084" s="47" t="s">
        <v>2926</v>
      </c>
      <c r="E2084" s="48">
        <v>249.93</v>
      </c>
      <c r="F2084" s="48">
        <f t="shared" si="32"/>
        <v>209.15</v>
      </c>
    </row>
    <row r="2085" spans="1:6">
      <c r="A2085" s="45"/>
      <c r="B2085" s="46" t="s">
        <v>6908</v>
      </c>
      <c r="C2085" s="46" t="s">
        <v>6909</v>
      </c>
      <c r="D2085" s="47" t="s">
        <v>2926</v>
      </c>
      <c r="E2085" s="48">
        <v>146.24</v>
      </c>
      <c r="F2085" s="48">
        <f t="shared" si="32"/>
        <v>122.38</v>
      </c>
    </row>
    <row r="2086" spans="1:6">
      <c r="A2086" s="45"/>
      <c r="B2086" s="46" t="s">
        <v>6910</v>
      </c>
      <c r="C2086" s="46" t="s">
        <v>6911</v>
      </c>
      <c r="D2086" s="47" t="s">
        <v>2926</v>
      </c>
      <c r="E2086" s="48">
        <v>234.78</v>
      </c>
      <c r="F2086" s="48">
        <f t="shared" si="32"/>
        <v>196.47</v>
      </c>
    </row>
    <row r="2087" spans="1:6">
      <c r="A2087" s="45"/>
      <c r="B2087" s="46" t="s">
        <v>6912</v>
      </c>
      <c r="C2087" s="46" t="s">
        <v>6913</v>
      </c>
      <c r="D2087" s="47" t="s">
        <v>2926</v>
      </c>
      <c r="E2087" s="48">
        <v>258.31</v>
      </c>
      <c r="F2087" s="48">
        <f t="shared" si="32"/>
        <v>216.16</v>
      </c>
    </row>
    <row r="2088" spans="1:6">
      <c r="A2088" s="45"/>
      <c r="B2088" s="46" t="s">
        <v>6914</v>
      </c>
      <c r="C2088" s="46" t="s">
        <v>6915</v>
      </c>
      <c r="D2088" s="47" t="s">
        <v>2926</v>
      </c>
      <c r="E2088" s="48">
        <v>371.05</v>
      </c>
      <c r="F2088" s="48">
        <f t="shared" si="32"/>
        <v>310.5</v>
      </c>
    </row>
    <row r="2089" spans="1:6">
      <c r="A2089" s="45"/>
      <c r="B2089" s="46" t="s">
        <v>6916</v>
      </c>
      <c r="C2089" s="46" t="s">
        <v>6917</v>
      </c>
      <c r="D2089" s="47" t="s">
        <v>2926</v>
      </c>
      <c r="E2089" s="48">
        <v>42.27</v>
      </c>
      <c r="F2089" s="48">
        <f t="shared" si="32"/>
        <v>35.369999999999997</v>
      </c>
    </row>
    <row r="2090" spans="1:6">
      <c r="A2090" s="45"/>
      <c r="B2090" s="46" t="s">
        <v>6918</v>
      </c>
      <c r="C2090" s="50" t="s">
        <v>2179</v>
      </c>
      <c r="D2090" s="47" t="s">
        <v>2926</v>
      </c>
      <c r="E2090" s="48">
        <v>57.21</v>
      </c>
      <c r="F2090" s="48">
        <f t="shared" si="32"/>
        <v>47.87</v>
      </c>
    </row>
    <row r="2091" spans="1:6">
      <c r="A2091" s="45"/>
      <c r="B2091" s="46" t="s">
        <v>6919</v>
      </c>
      <c r="C2091" s="46" t="s">
        <v>6920</v>
      </c>
      <c r="D2091" s="47" t="s">
        <v>2966</v>
      </c>
      <c r="E2091" s="48">
        <v>636.38</v>
      </c>
      <c r="F2091" s="48">
        <f t="shared" si="32"/>
        <v>532.54</v>
      </c>
    </row>
    <row r="2092" spans="1:6">
      <c r="A2092" s="45"/>
      <c r="B2092" s="46" t="s">
        <v>6921</v>
      </c>
      <c r="C2092" s="46" t="s">
        <v>6922</v>
      </c>
      <c r="D2092" s="47" t="s">
        <v>2926</v>
      </c>
      <c r="E2092" s="48">
        <v>2.94</v>
      </c>
      <c r="F2092" s="48">
        <f t="shared" si="32"/>
        <v>2.46</v>
      </c>
    </row>
    <row r="2093" spans="1:6">
      <c r="A2093" s="45"/>
      <c r="B2093" s="46" t="s">
        <v>6923</v>
      </c>
      <c r="C2093" s="46" t="s">
        <v>6924</v>
      </c>
      <c r="D2093" s="47" t="s">
        <v>2926</v>
      </c>
      <c r="E2093" s="48">
        <v>4.04</v>
      </c>
      <c r="F2093" s="48">
        <f t="shared" si="32"/>
        <v>3.38</v>
      </c>
    </row>
    <row r="2094" spans="1:6">
      <c r="A2094" s="45"/>
      <c r="B2094" s="46" t="s">
        <v>6925</v>
      </c>
      <c r="C2094" s="46" t="s">
        <v>6926</v>
      </c>
      <c r="D2094" s="47" t="s">
        <v>2926</v>
      </c>
      <c r="E2094" s="48">
        <v>1.47</v>
      </c>
      <c r="F2094" s="48">
        <f t="shared" si="32"/>
        <v>1.23</v>
      </c>
    </row>
    <row r="2095" spans="1:6">
      <c r="A2095" s="45"/>
      <c r="B2095" s="46" t="s">
        <v>6927</v>
      </c>
      <c r="C2095" s="46" t="s">
        <v>6928</v>
      </c>
      <c r="D2095" s="47" t="s">
        <v>2926</v>
      </c>
      <c r="E2095" s="48">
        <v>1.47</v>
      </c>
      <c r="F2095" s="48">
        <f t="shared" si="32"/>
        <v>1.23</v>
      </c>
    </row>
    <row r="2096" spans="1:6">
      <c r="A2096" s="45"/>
      <c r="B2096" s="46" t="s">
        <v>6929</v>
      </c>
      <c r="C2096" s="46" t="s">
        <v>3072</v>
      </c>
      <c r="D2096" s="47" t="s">
        <v>2966</v>
      </c>
      <c r="E2096" s="48">
        <v>636.38</v>
      </c>
      <c r="F2096" s="48">
        <f t="shared" si="32"/>
        <v>532.54</v>
      </c>
    </row>
    <row r="2097" spans="1:6">
      <c r="A2097" s="45"/>
      <c r="B2097" s="46" t="s">
        <v>6930</v>
      </c>
      <c r="C2097" s="46" t="s">
        <v>6931</v>
      </c>
      <c r="D2097" s="47" t="s">
        <v>2926</v>
      </c>
      <c r="E2097" s="48">
        <v>11.41</v>
      </c>
      <c r="F2097" s="48">
        <f t="shared" si="32"/>
        <v>9.5500000000000007</v>
      </c>
    </row>
    <row r="2098" spans="1:6">
      <c r="A2098" s="45"/>
      <c r="B2098" s="46" t="s">
        <v>6932</v>
      </c>
      <c r="C2098" s="46" t="s">
        <v>6933</v>
      </c>
      <c r="D2098" s="47" t="s">
        <v>2926</v>
      </c>
      <c r="E2098" s="48">
        <v>6.11</v>
      </c>
      <c r="F2098" s="48">
        <f t="shared" si="32"/>
        <v>5.1100000000000003</v>
      </c>
    </row>
    <row r="2099" spans="1:6">
      <c r="A2099" s="45"/>
      <c r="B2099" s="46" t="s">
        <v>6934</v>
      </c>
      <c r="C2099" s="46" t="s">
        <v>6935</v>
      </c>
      <c r="D2099" s="47" t="s">
        <v>2926</v>
      </c>
      <c r="E2099" s="48">
        <v>11.41</v>
      </c>
      <c r="F2099" s="48">
        <f t="shared" si="32"/>
        <v>9.5500000000000007</v>
      </c>
    </row>
    <row r="2100" spans="1:6">
      <c r="A2100" s="45"/>
      <c r="B2100" s="46" t="s">
        <v>6936</v>
      </c>
      <c r="C2100" s="46" t="s">
        <v>3074</v>
      </c>
      <c r="D2100" s="47" t="s">
        <v>2966</v>
      </c>
      <c r="E2100" s="48">
        <v>636.38</v>
      </c>
      <c r="F2100" s="48">
        <f t="shared" si="32"/>
        <v>532.54</v>
      </c>
    </row>
    <row r="2101" spans="1:6">
      <c r="A2101" s="45"/>
      <c r="B2101" s="46" t="s">
        <v>6937</v>
      </c>
      <c r="C2101" s="46" t="s">
        <v>6938</v>
      </c>
      <c r="D2101" s="47" t="s">
        <v>2926</v>
      </c>
      <c r="E2101" s="48">
        <v>13.29</v>
      </c>
      <c r="F2101" s="48">
        <f t="shared" si="32"/>
        <v>11.12</v>
      </c>
    </row>
    <row r="2102" spans="1:6">
      <c r="A2102" s="45"/>
      <c r="B2102" s="46" t="s">
        <v>6939</v>
      </c>
      <c r="C2102" s="46" t="s">
        <v>6940</v>
      </c>
      <c r="D2102" s="47" t="s">
        <v>2926</v>
      </c>
      <c r="E2102" s="48">
        <v>6.11</v>
      </c>
      <c r="F2102" s="48">
        <f t="shared" si="32"/>
        <v>5.1100000000000003</v>
      </c>
    </row>
    <row r="2103" spans="1:6">
      <c r="A2103" s="45"/>
      <c r="B2103" s="46" t="s">
        <v>6941</v>
      </c>
      <c r="C2103" s="46" t="s">
        <v>6942</v>
      </c>
      <c r="D2103" s="47" t="s">
        <v>2926</v>
      </c>
      <c r="E2103" s="48">
        <v>11.41</v>
      </c>
      <c r="F2103" s="48">
        <f t="shared" si="32"/>
        <v>9.5500000000000007</v>
      </c>
    </row>
    <row r="2104" spans="1:6">
      <c r="A2104" s="45"/>
      <c r="B2104" s="46" t="s">
        <v>6943</v>
      </c>
      <c r="C2104" s="46" t="s">
        <v>6944</v>
      </c>
      <c r="D2104" s="47" t="s">
        <v>2966</v>
      </c>
      <c r="E2104" s="48">
        <v>636.38</v>
      </c>
      <c r="F2104" s="48">
        <f t="shared" si="32"/>
        <v>532.54</v>
      </c>
    </row>
    <row r="2105" spans="1:6">
      <c r="A2105" s="45"/>
      <c r="B2105" s="46" t="s">
        <v>6945</v>
      </c>
      <c r="C2105" s="46" t="s">
        <v>6946</v>
      </c>
      <c r="D2105" s="47" t="s">
        <v>2926</v>
      </c>
      <c r="E2105" s="48">
        <v>174.57</v>
      </c>
      <c r="F2105" s="48">
        <f t="shared" si="32"/>
        <v>146.08000000000001</v>
      </c>
    </row>
    <row r="2106" spans="1:6">
      <c r="A2106" s="45"/>
      <c r="B2106" s="46" t="s">
        <v>6947</v>
      </c>
      <c r="C2106" s="46" t="s">
        <v>6948</v>
      </c>
      <c r="D2106" s="47" t="s">
        <v>3014</v>
      </c>
      <c r="E2106" s="48">
        <v>33.86</v>
      </c>
      <c r="F2106" s="48">
        <f t="shared" si="32"/>
        <v>28.33</v>
      </c>
    </row>
    <row r="2107" spans="1:6">
      <c r="A2107" s="45"/>
      <c r="B2107" s="46" t="s">
        <v>6949</v>
      </c>
      <c r="C2107" s="46" t="s">
        <v>6950</v>
      </c>
      <c r="D2107" s="47" t="s">
        <v>2926</v>
      </c>
      <c r="E2107" s="48">
        <v>116.2</v>
      </c>
      <c r="F2107" s="48">
        <f t="shared" si="32"/>
        <v>97.24</v>
      </c>
    </row>
    <row r="2108" spans="1:6">
      <c r="A2108" s="45"/>
      <c r="B2108" s="46" t="s">
        <v>6951</v>
      </c>
      <c r="C2108" s="46" t="s">
        <v>6952</v>
      </c>
      <c r="D2108" s="47" t="s">
        <v>2926</v>
      </c>
      <c r="E2108" s="48">
        <v>5</v>
      </c>
      <c r="F2108" s="48">
        <f t="shared" si="32"/>
        <v>4.18</v>
      </c>
    </row>
    <row r="2109" spans="1:6">
      <c r="A2109" s="45"/>
      <c r="B2109" s="46" t="s">
        <v>6953</v>
      </c>
      <c r="C2109" s="46" t="s">
        <v>6954</v>
      </c>
      <c r="D2109" s="47" t="s">
        <v>2926</v>
      </c>
      <c r="E2109" s="48">
        <v>65.59</v>
      </c>
      <c r="F2109" s="48">
        <f t="shared" si="32"/>
        <v>54.89</v>
      </c>
    </row>
    <row r="2110" spans="1:6">
      <c r="A2110" s="45"/>
      <c r="B2110" s="46" t="s">
        <v>6955</v>
      </c>
      <c r="C2110" s="46" t="s">
        <v>6956</v>
      </c>
      <c r="D2110" s="47" t="s">
        <v>2966</v>
      </c>
      <c r="E2110" s="48">
        <v>636.38</v>
      </c>
      <c r="F2110" s="48">
        <f t="shared" si="32"/>
        <v>532.54</v>
      </c>
    </row>
    <row r="2111" spans="1:6">
      <c r="A2111" s="45"/>
      <c r="B2111" s="46" t="s">
        <v>6957</v>
      </c>
      <c r="C2111" s="46" t="s">
        <v>6958</v>
      </c>
      <c r="D2111" s="47" t="s">
        <v>2926</v>
      </c>
      <c r="E2111" s="48">
        <v>62.68</v>
      </c>
      <c r="F2111" s="48">
        <f t="shared" si="32"/>
        <v>52.45</v>
      </c>
    </row>
    <row r="2112" spans="1:6">
      <c r="A2112" s="45"/>
      <c r="B2112" s="46" t="s">
        <v>6959</v>
      </c>
      <c r="C2112" s="46" t="s">
        <v>6960</v>
      </c>
      <c r="D2112" s="47" t="s">
        <v>2926</v>
      </c>
      <c r="E2112" s="48">
        <v>95.34</v>
      </c>
      <c r="F2112" s="48">
        <f t="shared" si="32"/>
        <v>79.78</v>
      </c>
    </row>
    <row r="2113" spans="1:6">
      <c r="A2113" s="45"/>
      <c r="B2113" s="46" t="s">
        <v>6961</v>
      </c>
      <c r="C2113" s="46" t="s">
        <v>3241</v>
      </c>
      <c r="D2113" s="47" t="s">
        <v>2926</v>
      </c>
      <c r="E2113" s="48">
        <v>13.3</v>
      </c>
      <c r="F2113" s="48">
        <f t="shared" si="32"/>
        <v>11.13</v>
      </c>
    </row>
    <row r="2114" spans="1:6">
      <c r="A2114" s="45"/>
      <c r="B2114" s="46" t="s">
        <v>6962</v>
      </c>
      <c r="C2114" s="50" t="s">
        <v>6963</v>
      </c>
      <c r="D2114" s="47" t="s">
        <v>2926</v>
      </c>
      <c r="E2114" s="48">
        <v>23</v>
      </c>
      <c r="F2114" s="48">
        <f t="shared" si="32"/>
        <v>19.25</v>
      </c>
    </row>
    <row r="2115" spans="1:6">
      <c r="A2115" s="45"/>
      <c r="B2115" s="46" t="s">
        <v>6964</v>
      </c>
      <c r="C2115" s="46" t="s">
        <v>3243</v>
      </c>
      <c r="D2115" s="47" t="s">
        <v>2966</v>
      </c>
      <c r="E2115" s="48">
        <v>636.38</v>
      </c>
      <c r="F2115" s="48">
        <f t="shared" si="32"/>
        <v>532.54</v>
      </c>
    </row>
    <row r="2116" spans="1:6">
      <c r="A2116" s="45"/>
      <c r="B2116" s="46" t="s">
        <v>6965</v>
      </c>
      <c r="C2116" s="46" t="s">
        <v>6966</v>
      </c>
      <c r="D2116" s="47" t="s">
        <v>2926</v>
      </c>
      <c r="E2116" s="48">
        <v>409.82</v>
      </c>
      <c r="F2116" s="48">
        <f t="shared" si="32"/>
        <v>342.95</v>
      </c>
    </row>
    <row r="2117" spans="1:6">
      <c r="A2117" s="45"/>
      <c r="B2117" s="46" t="s">
        <v>6967</v>
      </c>
      <c r="C2117" s="46" t="s">
        <v>6968</v>
      </c>
      <c r="D2117" s="47" t="s">
        <v>2926</v>
      </c>
      <c r="E2117" s="48">
        <v>532.77</v>
      </c>
      <c r="F2117" s="48">
        <f t="shared" si="32"/>
        <v>445.83</v>
      </c>
    </row>
    <row r="2118" spans="1:6">
      <c r="A2118" s="45"/>
      <c r="B2118" s="46" t="s">
        <v>6969</v>
      </c>
      <c r="C2118" s="46" t="s">
        <v>6970</v>
      </c>
      <c r="D2118" s="47" t="s">
        <v>2926</v>
      </c>
      <c r="E2118" s="48">
        <v>161.38999999999999</v>
      </c>
      <c r="F2118" s="48">
        <f t="shared" si="32"/>
        <v>135.05000000000001</v>
      </c>
    </row>
    <row r="2119" spans="1:6">
      <c r="A2119" s="45"/>
      <c r="B2119" s="46" t="s">
        <v>6971</v>
      </c>
      <c r="C2119" s="46" t="s">
        <v>6972</v>
      </c>
      <c r="D2119" s="47" t="s">
        <v>2926</v>
      </c>
      <c r="E2119" s="48">
        <v>186</v>
      </c>
      <c r="F2119" s="48">
        <f t="shared" si="32"/>
        <v>155.65</v>
      </c>
    </row>
    <row r="2120" spans="1:6">
      <c r="A2120" s="45"/>
      <c r="B2120" s="46" t="s">
        <v>6973</v>
      </c>
      <c r="C2120" s="46" t="s">
        <v>6974</v>
      </c>
      <c r="D2120" s="47" t="s">
        <v>2926</v>
      </c>
      <c r="E2120" s="48">
        <v>71.3</v>
      </c>
      <c r="F2120" s="48">
        <f t="shared" ref="F2120:F2183" si="33">ROUND((E2120*100)/119.5,2)</f>
        <v>59.67</v>
      </c>
    </row>
    <row r="2121" spans="1:6">
      <c r="A2121" s="45"/>
      <c r="B2121" s="46" t="s">
        <v>6975</v>
      </c>
      <c r="C2121" s="46" t="s">
        <v>6976</v>
      </c>
      <c r="D2121" s="47" t="s">
        <v>2926</v>
      </c>
      <c r="E2121" s="48">
        <v>57.03</v>
      </c>
      <c r="F2121" s="48">
        <f t="shared" si="33"/>
        <v>47.72</v>
      </c>
    </row>
    <row r="2122" spans="1:6">
      <c r="A2122" s="45"/>
      <c r="B2122" s="46" t="s">
        <v>6977</v>
      </c>
      <c r="C2122" s="46" t="s">
        <v>6978</v>
      </c>
      <c r="D2122" s="47" t="s">
        <v>2926</v>
      </c>
      <c r="E2122" s="48">
        <v>179.93</v>
      </c>
      <c r="F2122" s="48">
        <f t="shared" si="33"/>
        <v>150.57</v>
      </c>
    </row>
    <row r="2123" spans="1:6">
      <c r="A2123" s="45"/>
      <c r="B2123" s="46" t="s">
        <v>6979</v>
      </c>
      <c r="C2123" s="51" t="s">
        <v>6980</v>
      </c>
      <c r="D2123" s="47" t="s">
        <v>2926</v>
      </c>
      <c r="E2123" s="48">
        <v>103.04</v>
      </c>
      <c r="F2123" s="48">
        <f t="shared" si="33"/>
        <v>86.23</v>
      </c>
    </row>
    <row r="2124" spans="1:6">
      <c r="A2124" s="45"/>
      <c r="B2124" s="46" t="s">
        <v>6981</v>
      </c>
      <c r="C2124" s="46" t="s">
        <v>6897</v>
      </c>
      <c r="D2124" s="47" t="s">
        <v>2926</v>
      </c>
      <c r="E2124" s="48">
        <v>28.95</v>
      </c>
      <c r="F2124" s="48">
        <f t="shared" si="33"/>
        <v>24.23</v>
      </c>
    </row>
    <row r="2125" spans="1:6">
      <c r="A2125" s="45"/>
      <c r="B2125" s="46" t="s">
        <v>6982</v>
      </c>
      <c r="C2125" s="46" t="s">
        <v>6983</v>
      </c>
      <c r="D2125" s="47" t="s">
        <v>2969</v>
      </c>
      <c r="E2125" s="48">
        <v>698.02</v>
      </c>
      <c r="F2125" s="48">
        <f t="shared" si="33"/>
        <v>584.12</v>
      </c>
    </row>
    <row r="2126" spans="1:6">
      <c r="A2126" s="45"/>
      <c r="B2126" s="46" t="s">
        <v>6984</v>
      </c>
      <c r="C2126" s="46" t="s">
        <v>6985</v>
      </c>
      <c r="D2126" s="47" t="s">
        <v>2969</v>
      </c>
      <c r="E2126" s="48">
        <v>462.55</v>
      </c>
      <c r="F2126" s="48">
        <f t="shared" si="33"/>
        <v>387.07</v>
      </c>
    </row>
    <row r="2127" spans="1:6">
      <c r="A2127" s="45"/>
      <c r="B2127" s="46" t="s">
        <v>6986</v>
      </c>
      <c r="C2127" s="46" t="s">
        <v>6987</v>
      </c>
      <c r="D2127" s="47" t="s">
        <v>2926</v>
      </c>
      <c r="E2127" s="48">
        <v>162.66</v>
      </c>
      <c r="F2127" s="48">
        <f t="shared" si="33"/>
        <v>136.12</v>
      </c>
    </row>
    <row r="2128" spans="1:6">
      <c r="A2128" s="45"/>
      <c r="B2128" s="46" t="s">
        <v>6988</v>
      </c>
      <c r="C2128" s="46" t="s">
        <v>6989</v>
      </c>
      <c r="D2128" s="47" t="s">
        <v>2926</v>
      </c>
      <c r="E2128" s="48">
        <v>31.36</v>
      </c>
      <c r="F2128" s="48">
        <f t="shared" si="33"/>
        <v>26.24</v>
      </c>
    </row>
    <row r="2129" spans="1:6">
      <c r="A2129" s="45"/>
      <c r="B2129" s="46" t="s">
        <v>6990</v>
      </c>
      <c r="C2129" s="51" t="s">
        <v>2181</v>
      </c>
      <c r="D2129" s="47" t="s">
        <v>2926</v>
      </c>
      <c r="E2129" s="48">
        <v>34.67</v>
      </c>
      <c r="F2129" s="48">
        <f t="shared" si="33"/>
        <v>29.01</v>
      </c>
    </row>
    <row r="2130" spans="1:6">
      <c r="A2130" s="45"/>
      <c r="B2130" s="46" t="s">
        <v>6991</v>
      </c>
      <c r="C2130" s="46" t="s">
        <v>3243</v>
      </c>
      <c r="D2130" s="47" t="s">
        <v>2966</v>
      </c>
      <c r="E2130" s="48">
        <v>636.38</v>
      </c>
      <c r="F2130" s="48">
        <f t="shared" si="33"/>
        <v>532.54</v>
      </c>
    </row>
    <row r="2131" spans="1:6">
      <c r="A2131" s="45"/>
      <c r="B2131" s="46" t="s">
        <v>6992</v>
      </c>
      <c r="C2131" s="46" t="s">
        <v>6993</v>
      </c>
      <c r="D2131" s="47" t="s">
        <v>2926</v>
      </c>
      <c r="E2131" s="48">
        <v>62.68</v>
      </c>
      <c r="F2131" s="48">
        <f t="shared" si="33"/>
        <v>52.45</v>
      </c>
    </row>
    <row r="2132" spans="1:6">
      <c r="A2132" s="45"/>
      <c r="B2132" s="46" t="s">
        <v>6994</v>
      </c>
      <c r="C2132" s="46" t="s">
        <v>6995</v>
      </c>
      <c r="D2132" s="47" t="s">
        <v>2926</v>
      </c>
      <c r="E2132" s="48">
        <v>95.34</v>
      </c>
      <c r="F2132" s="48">
        <f t="shared" si="33"/>
        <v>79.78</v>
      </c>
    </row>
    <row r="2133" spans="1:6">
      <c r="A2133" s="45"/>
      <c r="B2133" s="46" t="s">
        <v>6996</v>
      </c>
      <c r="C2133" s="46" t="s">
        <v>6997</v>
      </c>
      <c r="D2133" s="47" t="s">
        <v>2926</v>
      </c>
      <c r="E2133" s="48">
        <v>13.3</v>
      </c>
      <c r="F2133" s="48">
        <f t="shared" si="33"/>
        <v>11.13</v>
      </c>
    </row>
    <row r="2134" spans="1:6" ht="25.5">
      <c r="A2134" s="45"/>
      <c r="B2134" s="46" t="s">
        <v>6998</v>
      </c>
      <c r="C2134" s="51" t="s">
        <v>6999</v>
      </c>
      <c r="D2134" s="47" t="s">
        <v>2926</v>
      </c>
      <c r="E2134" s="48">
        <v>69.63</v>
      </c>
      <c r="F2134" s="48">
        <f t="shared" si="33"/>
        <v>58.27</v>
      </c>
    </row>
    <row r="2135" spans="1:6">
      <c r="A2135" s="45"/>
      <c r="B2135" s="46" t="s">
        <v>7000</v>
      </c>
      <c r="C2135" s="51" t="s">
        <v>7001</v>
      </c>
      <c r="D2135" s="47" t="s">
        <v>2926</v>
      </c>
      <c r="E2135" s="48">
        <v>27.13</v>
      </c>
      <c r="F2135" s="48">
        <f t="shared" si="33"/>
        <v>22.7</v>
      </c>
    </row>
    <row r="2136" spans="1:6">
      <c r="A2136" s="45"/>
      <c r="B2136" s="46" t="s">
        <v>7002</v>
      </c>
      <c r="C2136" s="46" t="s">
        <v>7003</v>
      </c>
      <c r="D2136" s="47" t="s">
        <v>2926</v>
      </c>
      <c r="E2136" s="48">
        <v>19.079999999999998</v>
      </c>
      <c r="F2136" s="48">
        <f t="shared" si="33"/>
        <v>15.97</v>
      </c>
    </row>
    <row r="2137" spans="1:6">
      <c r="A2137" s="45"/>
      <c r="B2137" s="46" t="s">
        <v>7004</v>
      </c>
      <c r="C2137" s="46" t="s">
        <v>3243</v>
      </c>
      <c r="D2137" s="47" t="s">
        <v>2966</v>
      </c>
      <c r="E2137" s="48">
        <v>636.38</v>
      </c>
      <c r="F2137" s="48">
        <f t="shared" si="33"/>
        <v>532.54</v>
      </c>
    </row>
    <row r="2138" spans="1:6">
      <c r="A2138" s="45"/>
      <c r="B2138" s="46" t="s">
        <v>7005</v>
      </c>
      <c r="C2138" s="46" t="s">
        <v>7006</v>
      </c>
      <c r="D2138" s="47" t="s">
        <v>3014</v>
      </c>
      <c r="E2138" s="48">
        <v>76.72</v>
      </c>
      <c r="F2138" s="48">
        <f t="shared" si="33"/>
        <v>64.2</v>
      </c>
    </row>
    <row r="2139" spans="1:6">
      <c r="A2139" s="45"/>
      <c r="B2139" s="46" t="s">
        <v>7007</v>
      </c>
      <c r="C2139" s="46" t="s">
        <v>7008</v>
      </c>
      <c r="D2139" s="47" t="s">
        <v>3014</v>
      </c>
      <c r="E2139" s="48">
        <v>133.69999999999999</v>
      </c>
      <c r="F2139" s="48">
        <f t="shared" si="33"/>
        <v>111.88</v>
      </c>
    </row>
    <row r="2140" spans="1:6">
      <c r="A2140" s="45"/>
      <c r="B2140" s="46" t="s">
        <v>7009</v>
      </c>
      <c r="C2140" s="46" t="s">
        <v>7010</v>
      </c>
      <c r="D2140" s="47" t="s">
        <v>7011</v>
      </c>
      <c r="E2140" s="48">
        <v>0.27</v>
      </c>
      <c r="F2140" s="48">
        <f t="shared" si="33"/>
        <v>0.23</v>
      </c>
    </row>
    <row r="2141" spans="1:6">
      <c r="A2141" s="45"/>
      <c r="B2141" s="46" t="s">
        <v>7012</v>
      </c>
      <c r="C2141" s="46" t="s">
        <v>7013</v>
      </c>
      <c r="D2141" s="47" t="s">
        <v>3014</v>
      </c>
      <c r="E2141" s="48">
        <v>14.71</v>
      </c>
      <c r="F2141" s="48">
        <f t="shared" si="33"/>
        <v>12.31</v>
      </c>
    </row>
    <row r="2142" spans="1:6">
      <c r="A2142" s="45"/>
      <c r="B2142" s="46" t="s">
        <v>7014</v>
      </c>
      <c r="C2142" s="46" t="s">
        <v>7015</v>
      </c>
      <c r="D2142" s="47" t="s">
        <v>3014</v>
      </c>
      <c r="E2142" s="48">
        <v>6.77</v>
      </c>
      <c r="F2142" s="48">
        <f t="shared" si="33"/>
        <v>5.67</v>
      </c>
    </row>
    <row r="2143" spans="1:6">
      <c r="A2143" s="45"/>
      <c r="B2143" s="46" t="s">
        <v>7016</v>
      </c>
      <c r="C2143" s="46" t="s">
        <v>7017</v>
      </c>
      <c r="D2143" s="47" t="s">
        <v>3014</v>
      </c>
      <c r="E2143" s="48">
        <v>242.21</v>
      </c>
      <c r="F2143" s="48">
        <f t="shared" si="33"/>
        <v>202.69</v>
      </c>
    </row>
    <row r="2144" spans="1:6">
      <c r="A2144" s="45"/>
      <c r="B2144" s="46" t="s">
        <v>7018</v>
      </c>
      <c r="C2144" s="46" t="s">
        <v>7019</v>
      </c>
      <c r="D2144" s="47" t="s">
        <v>3014</v>
      </c>
      <c r="E2144" s="48">
        <v>195.98</v>
      </c>
      <c r="F2144" s="48">
        <f t="shared" si="33"/>
        <v>164</v>
      </c>
    </row>
    <row r="2145" spans="1:6">
      <c r="A2145" s="45"/>
      <c r="B2145" s="46" t="s">
        <v>7020</v>
      </c>
      <c r="C2145" s="46" t="s">
        <v>7021</v>
      </c>
      <c r="D2145" s="47" t="s">
        <v>3014</v>
      </c>
      <c r="E2145" s="48">
        <v>49.7</v>
      </c>
      <c r="F2145" s="48">
        <f t="shared" si="33"/>
        <v>41.59</v>
      </c>
    </row>
    <row r="2146" spans="1:6">
      <c r="A2146" s="45"/>
      <c r="B2146" s="46" t="s">
        <v>7022</v>
      </c>
      <c r="C2146" s="50" t="s">
        <v>1642</v>
      </c>
      <c r="D2146" s="47" t="s">
        <v>3014</v>
      </c>
      <c r="E2146" s="48">
        <v>33.25</v>
      </c>
      <c r="F2146" s="48">
        <f t="shared" si="33"/>
        <v>27.82</v>
      </c>
    </row>
    <row r="2147" spans="1:6">
      <c r="A2147" s="45"/>
      <c r="B2147" s="46" t="s">
        <v>7023</v>
      </c>
      <c r="C2147" s="46" t="s">
        <v>7024</v>
      </c>
      <c r="D2147" s="47" t="s">
        <v>2966</v>
      </c>
      <c r="E2147" s="48">
        <v>636.38</v>
      </c>
      <c r="F2147" s="48">
        <f t="shared" si="33"/>
        <v>532.54</v>
      </c>
    </row>
    <row r="2148" spans="1:6">
      <c r="A2148" s="45"/>
      <c r="B2148" s="46" t="s">
        <v>7025</v>
      </c>
      <c r="C2148" s="46" t="s">
        <v>7026</v>
      </c>
      <c r="D2148" s="47" t="s">
        <v>2926</v>
      </c>
      <c r="E2148" s="48">
        <v>9.19</v>
      </c>
      <c r="F2148" s="48">
        <f t="shared" si="33"/>
        <v>7.69</v>
      </c>
    </row>
    <row r="2149" spans="1:6">
      <c r="A2149" s="45"/>
      <c r="B2149" s="46" t="s">
        <v>7027</v>
      </c>
      <c r="C2149" s="46" t="s">
        <v>7028</v>
      </c>
      <c r="D2149" s="47" t="s">
        <v>2926</v>
      </c>
      <c r="E2149" s="48">
        <v>11.03</v>
      </c>
      <c r="F2149" s="48">
        <f t="shared" si="33"/>
        <v>9.23</v>
      </c>
    </row>
    <row r="2150" spans="1:6">
      <c r="A2150" s="45"/>
      <c r="B2150" s="46" t="s">
        <v>7029</v>
      </c>
      <c r="C2150" s="46" t="s">
        <v>7030</v>
      </c>
      <c r="D2150" s="47" t="s">
        <v>2926</v>
      </c>
      <c r="E2150" s="48">
        <v>1.83</v>
      </c>
      <c r="F2150" s="48">
        <f t="shared" si="33"/>
        <v>1.53</v>
      </c>
    </row>
    <row r="2151" spans="1:6">
      <c r="A2151" s="45"/>
      <c r="B2151" s="46" t="s">
        <v>7031</v>
      </c>
      <c r="C2151" s="46" t="s">
        <v>7032</v>
      </c>
      <c r="D2151" s="47" t="s">
        <v>2926</v>
      </c>
      <c r="E2151" s="48">
        <v>0.91</v>
      </c>
      <c r="F2151" s="48">
        <f t="shared" si="33"/>
        <v>0.76</v>
      </c>
    </row>
    <row r="2152" spans="1:6">
      <c r="A2152" s="45"/>
      <c r="B2152" s="46" t="s">
        <v>7033</v>
      </c>
      <c r="C2152" s="46" t="s">
        <v>7034</v>
      </c>
      <c r="D2152" s="47" t="s">
        <v>2926</v>
      </c>
      <c r="E2152" s="48">
        <v>9.19</v>
      </c>
      <c r="F2152" s="48">
        <f t="shared" si="33"/>
        <v>7.69</v>
      </c>
    </row>
    <row r="2153" spans="1:6">
      <c r="A2153" s="45"/>
      <c r="B2153" s="46" t="s">
        <v>7035</v>
      </c>
      <c r="C2153" s="46" t="s">
        <v>7036</v>
      </c>
      <c r="D2153" s="47" t="s">
        <v>3014</v>
      </c>
      <c r="E2153" s="48">
        <v>3.67</v>
      </c>
      <c r="F2153" s="48">
        <f t="shared" si="33"/>
        <v>3.07</v>
      </c>
    </row>
    <row r="2154" spans="1:6">
      <c r="A2154" s="45"/>
      <c r="B2154" s="46" t="s">
        <v>7037</v>
      </c>
      <c r="C2154" s="46" t="s">
        <v>3072</v>
      </c>
      <c r="D2154" s="47" t="s">
        <v>2966</v>
      </c>
      <c r="E2154" s="48">
        <v>636.38</v>
      </c>
      <c r="F2154" s="48">
        <f t="shared" si="33"/>
        <v>532.54</v>
      </c>
    </row>
    <row r="2155" spans="1:6">
      <c r="A2155" s="45"/>
      <c r="B2155" s="46" t="s">
        <v>7038</v>
      </c>
      <c r="C2155" s="50" t="s">
        <v>7039</v>
      </c>
      <c r="D2155" s="47" t="s">
        <v>2926</v>
      </c>
      <c r="E2155" s="48">
        <v>5.51</v>
      </c>
      <c r="F2155" s="48">
        <f t="shared" si="33"/>
        <v>4.6100000000000003</v>
      </c>
    </row>
    <row r="2156" spans="1:6">
      <c r="A2156" s="45"/>
      <c r="B2156" s="46" t="s">
        <v>7040</v>
      </c>
      <c r="C2156" s="50" t="s">
        <v>7041</v>
      </c>
      <c r="D2156" s="47" t="s">
        <v>2926</v>
      </c>
      <c r="E2156" s="48">
        <v>1.83</v>
      </c>
      <c r="F2156" s="48">
        <f t="shared" si="33"/>
        <v>1.53</v>
      </c>
    </row>
    <row r="2157" spans="1:6">
      <c r="A2157" s="45"/>
      <c r="B2157" s="46" t="s">
        <v>7042</v>
      </c>
      <c r="C2157" s="46" t="s">
        <v>3074</v>
      </c>
      <c r="D2157" s="47" t="s">
        <v>2966</v>
      </c>
      <c r="E2157" s="48">
        <v>636.38</v>
      </c>
      <c r="F2157" s="48">
        <f t="shared" si="33"/>
        <v>532.54</v>
      </c>
    </row>
    <row r="2158" spans="1:6">
      <c r="A2158" s="45"/>
      <c r="B2158" s="46" t="s">
        <v>7043</v>
      </c>
      <c r="C2158" s="46" t="s">
        <v>7044</v>
      </c>
      <c r="D2158" s="47" t="s">
        <v>2969</v>
      </c>
      <c r="E2158" s="48">
        <v>79.11</v>
      </c>
      <c r="F2158" s="48">
        <f t="shared" si="33"/>
        <v>66.2</v>
      </c>
    </row>
    <row r="2159" spans="1:6">
      <c r="A2159" s="45"/>
      <c r="B2159" s="46" t="s">
        <v>7045</v>
      </c>
      <c r="C2159" s="46" t="s">
        <v>7046</v>
      </c>
      <c r="D2159" s="47" t="s">
        <v>2966</v>
      </c>
      <c r="E2159" s="48">
        <v>636.38</v>
      </c>
      <c r="F2159" s="48">
        <f t="shared" si="33"/>
        <v>532.54</v>
      </c>
    </row>
    <row r="2160" spans="1:6">
      <c r="A2160" s="45"/>
      <c r="B2160" s="46" t="s">
        <v>7047</v>
      </c>
      <c r="C2160" s="46" t="s">
        <v>7048</v>
      </c>
      <c r="D2160" s="47" t="s">
        <v>2966</v>
      </c>
      <c r="E2160" s="48">
        <v>636.38</v>
      </c>
      <c r="F2160" s="48">
        <f t="shared" si="33"/>
        <v>532.54</v>
      </c>
    </row>
    <row r="2161" spans="1:6">
      <c r="A2161" s="45"/>
      <c r="B2161" s="46" t="s">
        <v>7049</v>
      </c>
      <c r="C2161" s="46" t="s">
        <v>7050</v>
      </c>
      <c r="D2161" s="47" t="s">
        <v>2926</v>
      </c>
      <c r="E2161" s="48">
        <v>12.09</v>
      </c>
      <c r="F2161" s="48">
        <f t="shared" si="33"/>
        <v>10.119999999999999</v>
      </c>
    </row>
    <row r="2162" spans="1:6">
      <c r="A2162" s="45"/>
      <c r="B2162" s="46" t="s">
        <v>7051</v>
      </c>
      <c r="C2162" s="46" t="s">
        <v>7052</v>
      </c>
      <c r="D2162" s="47" t="s">
        <v>2926</v>
      </c>
      <c r="E2162" s="48">
        <v>42.68</v>
      </c>
      <c r="F2162" s="48">
        <f t="shared" si="33"/>
        <v>35.72</v>
      </c>
    </row>
    <row r="2163" spans="1:6">
      <c r="A2163" s="45"/>
      <c r="B2163" s="46" t="s">
        <v>7053</v>
      </c>
      <c r="C2163" s="46" t="s">
        <v>7054</v>
      </c>
      <c r="D2163" s="47" t="s">
        <v>2966</v>
      </c>
      <c r="E2163" s="48">
        <v>636.38</v>
      </c>
      <c r="F2163" s="48">
        <f t="shared" si="33"/>
        <v>532.54</v>
      </c>
    </row>
    <row r="2164" spans="1:6">
      <c r="A2164" s="45"/>
      <c r="B2164" s="46" t="s">
        <v>7055</v>
      </c>
      <c r="C2164" s="46" t="s">
        <v>7050</v>
      </c>
      <c r="D2164" s="47" t="s">
        <v>2926</v>
      </c>
      <c r="E2164" s="48">
        <v>6.9</v>
      </c>
      <c r="F2164" s="48">
        <f t="shared" si="33"/>
        <v>5.77</v>
      </c>
    </row>
    <row r="2165" spans="1:6">
      <c r="A2165" s="45"/>
      <c r="B2165" s="46" t="s">
        <v>7056</v>
      </c>
      <c r="C2165" s="46" t="s">
        <v>7057</v>
      </c>
      <c r="D2165" s="47" t="s">
        <v>2926</v>
      </c>
      <c r="E2165" s="48">
        <v>10.029999999999999</v>
      </c>
      <c r="F2165" s="48">
        <f t="shared" si="33"/>
        <v>8.39</v>
      </c>
    </row>
    <row r="2166" spans="1:6">
      <c r="A2166" s="45"/>
      <c r="B2166" s="46" t="s">
        <v>7058</v>
      </c>
      <c r="C2166" s="46" t="s">
        <v>7059</v>
      </c>
      <c r="D2166" s="47" t="s">
        <v>2926</v>
      </c>
      <c r="E2166" s="48">
        <v>35.5</v>
      </c>
      <c r="F2166" s="48">
        <f t="shared" si="33"/>
        <v>29.71</v>
      </c>
    </row>
    <row r="2167" spans="1:6">
      <c r="A2167" s="45"/>
      <c r="B2167" s="46" t="s">
        <v>7060</v>
      </c>
      <c r="C2167" s="46" t="s">
        <v>7052</v>
      </c>
      <c r="D2167" s="47" t="s">
        <v>2926</v>
      </c>
      <c r="E2167" s="48">
        <v>42.95</v>
      </c>
      <c r="F2167" s="48">
        <f t="shared" si="33"/>
        <v>35.94</v>
      </c>
    </row>
    <row r="2168" spans="1:6">
      <c r="A2168" s="45"/>
      <c r="B2168" s="46" t="s">
        <v>7061</v>
      </c>
      <c r="C2168" s="46" t="s">
        <v>7062</v>
      </c>
      <c r="D2168" s="47" t="s">
        <v>2926</v>
      </c>
      <c r="E2168" s="48">
        <v>25.14</v>
      </c>
      <c r="F2168" s="48">
        <f t="shared" si="33"/>
        <v>21.04</v>
      </c>
    </row>
    <row r="2169" spans="1:6">
      <c r="A2169" s="45"/>
      <c r="B2169" s="46" t="s">
        <v>7063</v>
      </c>
      <c r="C2169" s="46" t="s">
        <v>7064</v>
      </c>
      <c r="D2169" s="47" t="s">
        <v>2926</v>
      </c>
      <c r="E2169" s="48">
        <v>21.58</v>
      </c>
      <c r="F2169" s="48">
        <f t="shared" si="33"/>
        <v>18.059999999999999</v>
      </c>
    </row>
    <row r="2170" spans="1:6">
      <c r="A2170" s="45"/>
      <c r="B2170" s="46" t="s">
        <v>7065</v>
      </c>
      <c r="C2170" s="46" t="s">
        <v>7066</v>
      </c>
      <c r="D2170" s="47" t="s">
        <v>2926</v>
      </c>
      <c r="E2170" s="48">
        <v>37.590000000000003</v>
      </c>
      <c r="F2170" s="48">
        <f t="shared" si="33"/>
        <v>31.46</v>
      </c>
    </row>
    <row r="2171" spans="1:6">
      <c r="A2171" s="45"/>
      <c r="B2171" s="46" t="s">
        <v>7067</v>
      </c>
      <c r="C2171" s="46" t="s">
        <v>7068</v>
      </c>
      <c r="D2171" s="47" t="s">
        <v>2926</v>
      </c>
      <c r="E2171" s="48">
        <v>43.48</v>
      </c>
      <c r="F2171" s="48">
        <f t="shared" si="33"/>
        <v>36.380000000000003</v>
      </c>
    </row>
    <row r="2172" spans="1:6">
      <c r="A2172" s="45"/>
      <c r="B2172" s="46" t="s">
        <v>7069</v>
      </c>
      <c r="C2172" s="46" t="s">
        <v>7070</v>
      </c>
      <c r="D2172" s="47" t="s">
        <v>2926</v>
      </c>
      <c r="E2172" s="48">
        <v>207</v>
      </c>
      <c r="F2172" s="48">
        <f t="shared" si="33"/>
        <v>173.22</v>
      </c>
    </row>
    <row r="2173" spans="1:6">
      <c r="A2173" s="45"/>
      <c r="B2173" s="46" t="s">
        <v>7071</v>
      </c>
      <c r="C2173" s="46" t="s">
        <v>7072</v>
      </c>
      <c r="D2173" s="47" t="s">
        <v>2926</v>
      </c>
      <c r="E2173" s="48">
        <v>162.09</v>
      </c>
      <c r="F2173" s="48">
        <f t="shared" si="33"/>
        <v>135.63999999999999</v>
      </c>
    </row>
    <row r="2174" spans="1:6">
      <c r="A2174" s="45"/>
      <c r="B2174" s="46" t="s">
        <v>7073</v>
      </c>
      <c r="C2174" s="46" t="s">
        <v>7074</v>
      </c>
      <c r="D2174" s="47" t="s">
        <v>2926</v>
      </c>
      <c r="E2174" s="48">
        <v>152.61000000000001</v>
      </c>
      <c r="F2174" s="48">
        <f t="shared" si="33"/>
        <v>127.71</v>
      </c>
    </row>
    <row r="2175" spans="1:6">
      <c r="A2175" s="45"/>
      <c r="B2175" s="46" t="s">
        <v>7075</v>
      </c>
      <c r="C2175" s="46" t="s">
        <v>7076</v>
      </c>
      <c r="D2175" s="47" t="s">
        <v>2926</v>
      </c>
      <c r="E2175" s="48">
        <v>111.66</v>
      </c>
      <c r="F2175" s="48">
        <f t="shared" si="33"/>
        <v>93.44</v>
      </c>
    </row>
    <row r="2176" spans="1:6">
      <c r="A2176" s="45"/>
      <c r="B2176" s="46" t="s">
        <v>7077</v>
      </c>
      <c r="C2176" s="46" t="s">
        <v>7078</v>
      </c>
      <c r="D2176" s="47" t="s">
        <v>2926</v>
      </c>
      <c r="E2176" s="48">
        <v>121.43</v>
      </c>
      <c r="F2176" s="48">
        <f t="shared" si="33"/>
        <v>101.62</v>
      </c>
    </row>
    <row r="2177" spans="1:6">
      <c r="A2177" s="45"/>
      <c r="B2177" s="46" t="s">
        <v>7079</v>
      </c>
      <c r="C2177" s="46" t="s">
        <v>7080</v>
      </c>
      <c r="D2177" s="47" t="s">
        <v>3014</v>
      </c>
      <c r="E2177" s="48">
        <v>12.07</v>
      </c>
      <c r="F2177" s="48">
        <f t="shared" si="33"/>
        <v>10.1</v>
      </c>
    </row>
    <row r="2178" spans="1:6">
      <c r="A2178" s="45"/>
      <c r="B2178" s="46" t="s">
        <v>7081</v>
      </c>
      <c r="C2178" s="46" t="s">
        <v>7082</v>
      </c>
      <c r="D2178" s="47" t="s">
        <v>3014</v>
      </c>
      <c r="E2178" s="48">
        <v>26.68</v>
      </c>
      <c r="F2178" s="48">
        <f t="shared" si="33"/>
        <v>22.33</v>
      </c>
    </row>
    <row r="2179" spans="1:6">
      <c r="A2179" s="45"/>
      <c r="B2179" s="46" t="s">
        <v>7083</v>
      </c>
      <c r="C2179" s="46" t="s">
        <v>7084</v>
      </c>
      <c r="D2179" s="47" t="s">
        <v>2926</v>
      </c>
      <c r="E2179" s="48">
        <v>40.92</v>
      </c>
      <c r="F2179" s="48">
        <f t="shared" si="33"/>
        <v>34.24</v>
      </c>
    </row>
    <row r="2180" spans="1:6">
      <c r="A2180" s="45"/>
      <c r="B2180" s="46" t="s">
        <v>7085</v>
      </c>
      <c r="C2180" s="46" t="s">
        <v>7086</v>
      </c>
      <c r="D2180" s="47" t="s">
        <v>2926</v>
      </c>
      <c r="E2180" s="48">
        <v>32.79</v>
      </c>
      <c r="F2180" s="48">
        <f t="shared" si="33"/>
        <v>27.44</v>
      </c>
    </row>
    <row r="2181" spans="1:6">
      <c r="A2181" s="45"/>
      <c r="B2181" s="46" t="s">
        <v>7087</v>
      </c>
      <c r="C2181" s="46" t="s">
        <v>7088</v>
      </c>
      <c r="D2181" s="47" t="s">
        <v>3014</v>
      </c>
      <c r="E2181" s="48">
        <v>16.46</v>
      </c>
      <c r="F2181" s="48">
        <f t="shared" si="33"/>
        <v>13.77</v>
      </c>
    </row>
    <row r="2182" spans="1:6">
      <c r="A2182" s="45"/>
      <c r="B2182" s="46" t="s">
        <v>7089</v>
      </c>
      <c r="C2182" s="46" t="s">
        <v>7090</v>
      </c>
      <c r="D2182" s="47" t="s">
        <v>2966</v>
      </c>
      <c r="E2182" s="48">
        <v>636.38</v>
      </c>
      <c r="F2182" s="48">
        <f t="shared" si="33"/>
        <v>532.54</v>
      </c>
    </row>
    <row r="2183" spans="1:6">
      <c r="A2183" s="45"/>
      <c r="B2183" s="46" t="s">
        <v>7091</v>
      </c>
      <c r="C2183" s="46" t="s">
        <v>7050</v>
      </c>
      <c r="D2183" s="47" t="s">
        <v>2926</v>
      </c>
      <c r="E2183" s="48">
        <v>6.9</v>
      </c>
      <c r="F2183" s="48">
        <f t="shared" si="33"/>
        <v>5.77</v>
      </c>
    </row>
    <row r="2184" spans="1:6">
      <c r="A2184" s="45"/>
      <c r="B2184" s="46" t="s">
        <v>7092</v>
      </c>
      <c r="C2184" s="46" t="s">
        <v>7059</v>
      </c>
      <c r="D2184" s="47" t="s">
        <v>2926</v>
      </c>
      <c r="E2184" s="48">
        <v>35.5</v>
      </c>
      <c r="F2184" s="48">
        <f t="shared" ref="F2184:F2247" si="34">ROUND((E2184*100)/119.5,2)</f>
        <v>29.71</v>
      </c>
    </row>
    <row r="2185" spans="1:6">
      <c r="A2185" s="45"/>
      <c r="B2185" s="46" t="s">
        <v>7093</v>
      </c>
      <c r="C2185" s="46" t="s">
        <v>7052</v>
      </c>
      <c r="D2185" s="47" t="s">
        <v>2926</v>
      </c>
      <c r="E2185" s="48">
        <v>42.68</v>
      </c>
      <c r="F2185" s="48">
        <f t="shared" si="34"/>
        <v>35.72</v>
      </c>
    </row>
    <row r="2186" spans="1:6">
      <c r="A2186" s="45"/>
      <c r="B2186" s="46" t="s">
        <v>7094</v>
      </c>
      <c r="C2186" s="46" t="s">
        <v>7062</v>
      </c>
      <c r="D2186" s="47" t="s">
        <v>2926</v>
      </c>
      <c r="E2186" s="48">
        <v>25.14</v>
      </c>
      <c r="F2186" s="48">
        <f t="shared" si="34"/>
        <v>21.04</v>
      </c>
    </row>
    <row r="2187" spans="1:6">
      <c r="A2187" s="45"/>
      <c r="B2187" s="46" t="s">
        <v>7095</v>
      </c>
      <c r="C2187" s="46" t="s">
        <v>7096</v>
      </c>
      <c r="D2187" s="47" t="s">
        <v>2926</v>
      </c>
      <c r="E2187" s="48">
        <v>8.19</v>
      </c>
      <c r="F2187" s="48">
        <f t="shared" si="34"/>
        <v>6.85</v>
      </c>
    </row>
    <row r="2188" spans="1:6">
      <c r="A2188" s="45"/>
      <c r="B2188" s="46" t="s">
        <v>7097</v>
      </c>
      <c r="C2188" s="46" t="s">
        <v>7098</v>
      </c>
      <c r="D2188" s="47" t="s">
        <v>2926</v>
      </c>
      <c r="E2188" s="48">
        <v>40.92</v>
      </c>
      <c r="F2188" s="48">
        <f t="shared" si="34"/>
        <v>34.24</v>
      </c>
    </row>
    <row r="2189" spans="1:6">
      <c r="A2189" s="45"/>
      <c r="B2189" s="46" t="s">
        <v>7099</v>
      </c>
      <c r="C2189" s="46" t="s">
        <v>7100</v>
      </c>
      <c r="D2189" s="47" t="s">
        <v>2926</v>
      </c>
      <c r="E2189" s="48">
        <v>32.79</v>
      </c>
      <c r="F2189" s="48">
        <f t="shared" si="34"/>
        <v>27.44</v>
      </c>
    </row>
    <row r="2190" spans="1:6">
      <c r="A2190" s="45"/>
      <c r="B2190" s="46" t="s">
        <v>7101</v>
      </c>
      <c r="C2190" s="46" t="s">
        <v>7066</v>
      </c>
      <c r="D2190" s="47" t="s">
        <v>2926</v>
      </c>
      <c r="E2190" s="48">
        <v>37.590000000000003</v>
      </c>
      <c r="F2190" s="48">
        <f t="shared" si="34"/>
        <v>31.46</v>
      </c>
    </row>
    <row r="2191" spans="1:6">
      <c r="A2191" s="45"/>
      <c r="B2191" s="46" t="s">
        <v>7102</v>
      </c>
      <c r="C2191" s="46" t="s">
        <v>7068</v>
      </c>
      <c r="D2191" s="47" t="s">
        <v>2926</v>
      </c>
      <c r="E2191" s="48">
        <v>43.48</v>
      </c>
      <c r="F2191" s="48">
        <f t="shared" si="34"/>
        <v>36.380000000000003</v>
      </c>
    </row>
    <row r="2192" spans="1:6">
      <c r="A2192" s="45"/>
      <c r="B2192" s="46" t="s">
        <v>7103</v>
      </c>
      <c r="C2192" s="46" t="s">
        <v>7104</v>
      </c>
      <c r="D2192" s="47" t="s">
        <v>2926</v>
      </c>
      <c r="E2192" s="48">
        <v>466.88</v>
      </c>
      <c r="F2192" s="48">
        <f t="shared" si="34"/>
        <v>390.69</v>
      </c>
    </row>
    <row r="2193" spans="1:6">
      <c r="A2193" s="45"/>
      <c r="B2193" s="46" t="s">
        <v>7105</v>
      </c>
      <c r="C2193" s="46" t="s">
        <v>7106</v>
      </c>
      <c r="D2193" s="47" t="s">
        <v>2926</v>
      </c>
      <c r="E2193" s="48">
        <v>340.08</v>
      </c>
      <c r="F2193" s="48">
        <f t="shared" si="34"/>
        <v>284.58999999999997</v>
      </c>
    </row>
    <row r="2194" spans="1:6">
      <c r="A2194" s="45"/>
      <c r="B2194" s="46" t="s">
        <v>7107</v>
      </c>
      <c r="C2194" s="46" t="s">
        <v>7108</v>
      </c>
      <c r="D2194" s="47" t="s">
        <v>2926</v>
      </c>
      <c r="E2194" s="48">
        <v>337.11</v>
      </c>
      <c r="F2194" s="48">
        <f t="shared" si="34"/>
        <v>282.10000000000002</v>
      </c>
    </row>
    <row r="2195" spans="1:6">
      <c r="A2195" s="45"/>
      <c r="B2195" s="46" t="s">
        <v>7109</v>
      </c>
      <c r="C2195" s="46" t="s">
        <v>7110</v>
      </c>
      <c r="D2195" s="47" t="s">
        <v>2926</v>
      </c>
      <c r="E2195" s="48">
        <v>178.92</v>
      </c>
      <c r="F2195" s="48">
        <f t="shared" si="34"/>
        <v>149.72</v>
      </c>
    </row>
    <row r="2196" spans="1:6">
      <c r="A2196" s="45"/>
      <c r="B2196" s="46" t="s">
        <v>7111</v>
      </c>
      <c r="C2196" s="46" t="s">
        <v>7112</v>
      </c>
      <c r="D2196" s="47" t="s">
        <v>2926</v>
      </c>
      <c r="E2196" s="48">
        <v>258.66000000000003</v>
      </c>
      <c r="F2196" s="48">
        <f t="shared" si="34"/>
        <v>216.45</v>
      </c>
    </row>
    <row r="2197" spans="1:6">
      <c r="A2197" s="45"/>
      <c r="B2197" s="46" t="s">
        <v>7113</v>
      </c>
      <c r="C2197" s="46" t="s">
        <v>7114</v>
      </c>
      <c r="D2197" s="47" t="s">
        <v>2926</v>
      </c>
      <c r="E2197" s="48">
        <v>163</v>
      </c>
      <c r="F2197" s="48">
        <f t="shared" si="34"/>
        <v>136.4</v>
      </c>
    </row>
    <row r="2198" spans="1:6">
      <c r="A2198" s="45"/>
      <c r="B2198" s="46" t="s">
        <v>7115</v>
      </c>
      <c r="C2198" s="46" t="s">
        <v>7070</v>
      </c>
      <c r="D2198" s="47" t="s">
        <v>2926</v>
      </c>
      <c r="E2198" s="48">
        <v>218.29</v>
      </c>
      <c r="F2198" s="48">
        <f t="shared" si="34"/>
        <v>182.67</v>
      </c>
    </row>
    <row r="2199" spans="1:6">
      <c r="A2199" s="45"/>
      <c r="B2199" s="46" t="s">
        <v>7116</v>
      </c>
      <c r="C2199" s="46" t="s">
        <v>7072</v>
      </c>
      <c r="D2199" s="47" t="s">
        <v>2926</v>
      </c>
      <c r="E2199" s="48">
        <v>173.38</v>
      </c>
      <c r="F2199" s="48">
        <f t="shared" si="34"/>
        <v>145.09</v>
      </c>
    </row>
    <row r="2200" spans="1:6">
      <c r="A2200" s="45"/>
      <c r="B2200" s="46" t="s">
        <v>7117</v>
      </c>
      <c r="C2200" s="46" t="s">
        <v>7074</v>
      </c>
      <c r="D2200" s="47" t="s">
        <v>2926</v>
      </c>
      <c r="E2200" s="48">
        <v>163.9</v>
      </c>
      <c r="F2200" s="48">
        <f t="shared" si="34"/>
        <v>137.15</v>
      </c>
    </row>
    <row r="2201" spans="1:6">
      <c r="A2201" s="45"/>
      <c r="B2201" s="46" t="s">
        <v>7118</v>
      </c>
      <c r="C2201" s="46" t="s">
        <v>7119</v>
      </c>
      <c r="D2201" s="47" t="s">
        <v>2966</v>
      </c>
      <c r="E2201" s="48">
        <v>636.38</v>
      </c>
      <c r="F2201" s="48">
        <f t="shared" si="34"/>
        <v>532.54</v>
      </c>
    </row>
    <row r="2202" spans="1:6">
      <c r="A2202" s="45"/>
      <c r="B2202" s="46" t="s">
        <v>7120</v>
      </c>
      <c r="C2202" s="46" t="s">
        <v>7121</v>
      </c>
      <c r="D2202" s="47" t="s">
        <v>2926</v>
      </c>
      <c r="E2202" s="48">
        <v>10.31</v>
      </c>
      <c r="F2202" s="48">
        <f t="shared" si="34"/>
        <v>8.6300000000000008</v>
      </c>
    </row>
    <row r="2203" spans="1:6">
      <c r="A2203" s="45"/>
      <c r="B2203" s="46" t="s">
        <v>7122</v>
      </c>
      <c r="C2203" s="50" t="s">
        <v>1681</v>
      </c>
      <c r="D2203" s="47" t="s">
        <v>2926</v>
      </c>
      <c r="E2203" s="48">
        <v>15.47</v>
      </c>
      <c r="F2203" s="48">
        <f t="shared" si="34"/>
        <v>12.95</v>
      </c>
    </row>
    <row r="2204" spans="1:6">
      <c r="A2204" s="45"/>
      <c r="B2204" s="46" t="s">
        <v>7123</v>
      </c>
      <c r="C2204" s="46" t="s">
        <v>7124</v>
      </c>
      <c r="D2204" s="47" t="s">
        <v>2926</v>
      </c>
      <c r="E2204" s="48">
        <v>5.15</v>
      </c>
      <c r="F2204" s="48">
        <f t="shared" si="34"/>
        <v>4.3099999999999996</v>
      </c>
    </row>
    <row r="2205" spans="1:6">
      <c r="A2205" s="45"/>
      <c r="B2205" s="46" t="s">
        <v>7125</v>
      </c>
      <c r="C2205" s="46" t="s">
        <v>3072</v>
      </c>
      <c r="D2205" s="47" t="s">
        <v>2966</v>
      </c>
      <c r="E2205" s="48">
        <v>636.38</v>
      </c>
      <c r="F2205" s="48">
        <f t="shared" si="34"/>
        <v>532.54</v>
      </c>
    </row>
    <row r="2206" spans="1:6">
      <c r="A2206" s="45"/>
      <c r="B2206" s="46" t="s">
        <v>7126</v>
      </c>
      <c r="C2206" s="50" t="s">
        <v>1682</v>
      </c>
      <c r="D2206" s="47" t="s">
        <v>2926</v>
      </c>
      <c r="E2206" s="48">
        <v>33.11</v>
      </c>
      <c r="F2206" s="48">
        <f t="shared" si="34"/>
        <v>27.71</v>
      </c>
    </row>
    <row r="2207" spans="1:6">
      <c r="A2207" s="45"/>
      <c r="B2207" s="46" t="s">
        <v>7127</v>
      </c>
      <c r="C2207" s="46" t="s">
        <v>3074</v>
      </c>
      <c r="D2207" s="47" t="s">
        <v>2966</v>
      </c>
      <c r="E2207" s="48">
        <v>636.38</v>
      </c>
      <c r="F2207" s="48">
        <f t="shared" si="34"/>
        <v>532.54</v>
      </c>
    </row>
    <row r="2208" spans="1:6">
      <c r="A2208" s="45"/>
      <c r="B2208" s="46" t="s">
        <v>7128</v>
      </c>
      <c r="C2208" s="46" t="s">
        <v>7129</v>
      </c>
      <c r="D2208" s="47" t="s">
        <v>2926</v>
      </c>
      <c r="E2208" s="48">
        <v>110.25</v>
      </c>
      <c r="F2208" s="48">
        <f t="shared" si="34"/>
        <v>92.26</v>
      </c>
    </row>
    <row r="2209" spans="1:6">
      <c r="A2209" s="45"/>
      <c r="B2209" s="46" t="s">
        <v>7130</v>
      </c>
      <c r="C2209" s="46" t="s">
        <v>7131</v>
      </c>
      <c r="D2209" s="47" t="s">
        <v>2966</v>
      </c>
      <c r="E2209" s="48">
        <v>636.38</v>
      </c>
      <c r="F2209" s="48">
        <f t="shared" si="34"/>
        <v>532.54</v>
      </c>
    </row>
    <row r="2210" spans="1:6">
      <c r="A2210" s="45"/>
      <c r="B2210" s="46" t="s">
        <v>7132</v>
      </c>
      <c r="C2210" s="46" t="s">
        <v>7133</v>
      </c>
      <c r="D2210" s="47" t="s">
        <v>2926</v>
      </c>
      <c r="E2210" s="48">
        <v>12.54</v>
      </c>
      <c r="F2210" s="48">
        <f t="shared" si="34"/>
        <v>10.49</v>
      </c>
    </row>
    <row r="2211" spans="1:6">
      <c r="A2211" s="45"/>
      <c r="B2211" s="46" t="s">
        <v>7134</v>
      </c>
      <c r="C2211" s="46" t="s">
        <v>7135</v>
      </c>
      <c r="D2211" s="47" t="s">
        <v>3014</v>
      </c>
      <c r="E2211" s="48">
        <v>13.98</v>
      </c>
      <c r="F2211" s="48">
        <f t="shared" si="34"/>
        <v>11.7</v>
      </c>
    </row>
    <row r="2212" spans="1:6">
      <c r="A2212" s="45"/>
      <c r="B2212" s="46" t="s">
        <v>7136</v>
      </c>
      <c r="C2212" s="46" t="s">
        <v>7137</v>
      </c>
      <c r="D2212" s="47" t="s">
        <v>3014</v>
      </c>
      <c r="E2212" s="48">
        <v>44.1</v>
      </c>
      <c r="F2212" s="48">
        <f t="shared" si="34"/>
        <v>36.9</v>
      </c>
    </row>
    <row r="2213" spans="1:6">
      <c r="A2213" s="45"/>
      <c r="B2213" s="46" t="s">
        <v>7138</v>
      </c>
      <c r="C2213" s="46" t="s">
        <v>7021</v>
      </c>
      <c r="D2213" s="47" t="s">
        <v>3014</v>
      </c>
      <c r="E2213" s="48">
        <v>46.02</v>
      </c>
      <c r="F2213" s="48">
        <f t="shared" si="34"/>
        <v>38.51</v>
      </c>
    </row>
    <row r="2214" spans="1:6">
      <c r="A2214" s="45"/>
      <c r="B2214" s="46" t="s">
        <v>7139</v>
      </c>
      <c r="C2214" s="46" t="s">
        <v>7140</v>
      </c>
      <c r="D2214" s="47" t="s">
        <v>2966</v>
      </c>
      <c r="E2214" s="48">
        <v>636.38</v>
      </c>
      <c r="F2214" s="48">
        <f t="shared" si="34"/>
        <v>532.54</v>
      </c>
    </row>
    <row r="2215" spans="1:6">
      <c r="A2215" s="45"/>
      <c r="B2215" s="46" t="s">
        <v>7141</v>
      </c>
      <c r="C2215" s="46" t="s">
        <v>7142</v>
      </c>
      <c r="D2215" s="47" t="s">
        <v>2926</v>
      </c>
      <c r="E2215" s="48">
        <v>43.56</v>
      </c>
      <c r="F2215" s="48">
        <f t="shared" si="34"/>
        <v>36.450000000000003</v>
      </c>
    </row>
    <row r="2216" spans="1:6">
      <c r="A2216" s="45"/>
      <c r="B2216" s="46" t="s">
        <v>7143</v>
      </c>
      <c r="C2216" s="46" t="s">
        <v>3007</v>
      </c>
      <c r="D2216" s="47" t="s">
        <v>2926</v>
      </c>
      <c r="E2216" s="48">
        <v>12.07</v>
      </c>
      <c r="F2216" s="48">
        <f t="shared" si="34"/>
        <v>10.1</v>
      </c>
    </row>
    <row r="2217" spans="1:6">
      <c r="A2217" s="45"/>
      <c r="B2217" s="46" t="s">
        <v>7144</v>
      </c>
      <c r="C2217" s="46" t="s">
        <v>7145</v>
      </c>
      <c r="D2217" s="47" t="s">
        <v>2969</v>
      </c>
      <c r="E2217" s="48">
        <v>493.51</v>
      </c>
      <c r="F2217" s="48">
        <f t="shared" si="34"/>
        <v>412.98</v>
      </c>
    </row>
    <row r="2218" spans="1:6">
      <c r="A2218" s="45"/>
      <c r="B2218" s="46" t="s">
        <v>7146</v>
      </c>
      <c r="C2218" s="46" t="s">
        <v>7147</v>
      </c>
      <c r="D2218" s="47" t="s">
        <v>2969</v>
      </c>
      <c r="E2218" s="48">
        <v>656.25</v>
      </c>
      <c r="F2218" s="48">
        <f t="shared" si="34"/>
        <v>549.16</v>
      </c>
    </row>
    <row r="2219" spans="1:6">
      <c r="A2219" s="45"/>
      <c r="B2219" s="46" t="s">
        <v>7148</v>
      </c>
      <c r="C2219" s="46" t="s">
        <v>7149</v>
      </c>
      <c r="D2219" s="47" t="s">
        <v>2926</v>
      </c>
      <c r="E2219" s="48">
        <v>31.36</v>
      </c>
      <c r="F2219" s="48">
        <f t="shared" si="34"/>
        <v>26.24</v>
      </c>
    </row>
    <row r="2220" spans="1:6">
      <c r="A2220" s="45"/>
      <c r="B2220" s="46" t="s">
        <v>7150</v>
      </c>
      <c r="C2220" s="46" t="s">
        <v>7151</v>
      </c>
      <c r="D2220" s="47" t="s">
        <v>2926</v>
      </c>
      <c r="E2220" s="48">
        <v>33.119999999999997</v>
      </c>
      <c r="F2220" s="48">
        <f t="shared" si="34"/>
        <v>27.72</v>
      </c>
    </row>
    <row r="2221" spans="1:6">
      <c r="A2221" s="45"/>
      <c r="B2221" s="46" t="s">
        <v>7152</v>
      </c>
      <c r="C2221" s="46" t="s">
        <v>7153</v>
      </c>
      <c r="D2221" s="47" t="s">
        <v>2966</v>
      </c>
      <c r="E2221" s="48">
        <v>636.38</v>
      </c>
      <c r="F2221" s="48">
        <f t="shared" si="34"/>
        <v>532.54</v>
      </c>
    </row>
    <row r="2222" spans="1:6">
      <c r="A2222" s="45"/>
      <c r="B2222" s="46" t="s">
        <v>7154</v>
      </c>
      <c r="C2222" s="46" t="s">
        <v>7155</v>
      </c>
      <c r="D2222" s="47" t="s">
        <v>2926</v>
      </c>
      <c r="E2222" s="48">
        <v>69.55</v>
      </c>
      <c r="F2222" s="48">
        <f t="shared" si="34"/>
        <v>58.2</v>
      </c>
    </row>
    <row r="2223" spans="1:6">
      <c r="A2223" s="45"/>
      <c r="B2223" s="46" t="s">
        <v>7156</v>
      </c>
      <c r="C2223" s="46" t="s">
        <v>7157</v>
      </c>
      <c r="D2223" s="47" t="s">
        <v>2926</v>
      </c>
      <c r="E2223" s="48">
        <v>63.54</v>
      </c>
      <c r="F2223" s="48">
        <f t="shared" si="34"/>
        <v>53.17</v>
      </c>
    </row>
    <row r="2224" spans="1:6">
      <c r="A2224" s="45"/>
      <c r="B2224" s="46" t="s">
        <v>7158</v>
      </c>
      <c r="C2224" s="46" t="s">
        <v>7159</v>
      </c>
      <c r="D2224" s="47" t="s">
        <v>2926</v>
      </c>
      <c r="E2224" s="48">
        <v>82.82</v>
      </c>
      <c r="F2224" s="48">
        <f t="shared" si="34"/>
        <v>69.31</v>
      </c>
    </row>
    <row r="2225" spans="1:6">
      <c r="A2225" s="45"/>
      <c r="B2225" s="46" t="s">
        <v>7160</v>
      </c>
      <c r="C2225" s="46" t="s">
        <v>7161</v>
      </c>
      <c r="D2225" s="47" t="s">
        <v>2926</v>
      </c>
      <c r="E2225" s="48">
        <v>189.67</v>
      </c>
      <c r="F2225" s="48">
        <f t="shared" si="34"/>
        <v>158.72</v>
      </c>
    </row>
    <row r="2226" spans="1:6">
      <c r="A2226" s="45"/>
      <c r="B2226" s="46" t="s">
        <v>7162</v>
      </c>
      <c r="C2226" s="46" t="s">
        <v>7163</v>
      </c>
      <c r="D2226" s="47" t="s">
        <v>2926</v>
      </c>
      <c r="E2226" s="48">
        <v>180.8</v>
      </c>
      <c r="F2226" s="48">
        <f t="shared" si="34"/>
        <v>151.30000000000001</v>
      </c>
    </row>
    <row r="2227" spans="1:6">
      <c r="A2227" s="45"/>
      <c r="B2227" s="46" t="s">
        <v>7164</v>
      </c>
      <c r="C2227" s="46" t="s">
        <v>7165</v>
      </c>
      <c r="D2227" s="47" t="s">
        <v>2926</v>
      </c>
      <c r="E2227" s="48">
        <v>28.13</v>
      </c>
      <c r="F2227" s="48">
        <f t="shared" si="34"/>
        <v>23.54</v>
      </c>
    </row>
    <row r="2228" spans="1:6">
      <c r="A2228" s="45"/>
      <c r="B2228" s="46" t="s">
        <v>7166</v>
      </c>
      <c r="C2228" s="46" t="s">
        <v>7167</v>
      </c>
      <c r="D2228" s="47" t="s">
        <v>2926</v>
      </c>
      <c r="E2228" s="48">
        <v>28.13</v>
      </c>
      <c r="F2228" s="48">
        <f t="shared" si="34"/>
        <v>23.54</v>
      </c>
    </row>
    <row r="2229" spans="1:6">
      <c r="A2229" s="45"/>
      <c r="B2229" s="46" t="s">
        <v>7168</v>
      </c>
      <c r="C2229" s="46" t="s">
        <v>7169</v>
      </c>
      <c r="D2229" s="47" t="s">
        <v>2926</v>
      </c>
      <c r="E2229" s="48">
        <v>289.26</v>
      </c>
      <c r="F2229" s="48">
        <f t="shared" si="34"/>
        <v>242.06</v>
      </c>
    </row>
    <row r="2230" spans="1:6">
      <c r="A2230" s="45"/>
      <c r="B2230" s="46" t="s">
        <v>7170</v>
      </c>
      <c r="C2230" s="46" t="s">
        <v>7171</v>
      </c>
      <c r="D2230" s="47" t="s">
        <v>2926</v>
      </c>
      <c r="E2230" s="48">
        <v>45.19</v>
      </c>
      <c r="F2230" s="48">
        <f t="shared" si="34"/>
        <v>37.82</v>
      </c>
    </row>
    <row r="2231" spans="1:6">
      <c r="A2231" s="45"/>
      <c r="B2231" s="46" t="s">
        <v>7172</v>
      </c>
      <c r="C2231" s="46" t="s">
        <v>7173</v>
      </c>
      <c r="D2231" s="47" t="s">
        <v>2926</v>
      </c>
      <c r="E2231" s="48">
        <v>45.29</v>
      </c>
      <c r="F2231" s="48">
        <f t="shared" si="34"/>
        <v>37.9</v>
      </c>
    </row>
    <row r="2232" spans="1:6">
      <c r="A2232" s="45"/>
      <c r="B2232" s="46" t="s">
        <v>7174</v>
      </c>
      <c r="C2232" s="46" t="s">
        <v>7175</v>
      </c>
      <c r="D2232" s="47" t="s">
        <v>2926</v>
      </c>
      <c r="E2232" s="48">
        <v>294.02</v>
      </c>
      <c r="F2232" s="48">
        <f t="shared" si="34"/>
        <v>246.04</v>
      </c>
    </row>
    <row r="2233" spans="1:6">
      <c r="A2233" s="45"/>
      <c r="B2233" s="46" t="s">
        <v>7176</v>
      </c>
      <c r="C2233" s="46" t="s">
        <v>7177</v>
      </c>
      <c r="D2233" s="47" t="s">
        <v>2926</v>
      </c>
      <c r="E2233" s="48">
        <v>127.31</v>
      </c>
      <c r="F2233" s="48">
        <f t="shared" si="34"/>
        <v>106.54</v>
      </c>
    </row>
    <row r="2234" spans="1:6">
      <c r="A2234" s="45"/>
      <c r="B2234" s="46" t="s">
        <v>7178</v>
      </c>
      <c r="C2234" s="46" t="s">
        <v>7179</v>
      </c>
      <c r="D2234" s="47" t="s">
        <v>2926</v>
      </c>
      <c r="E2234" s="48">
        <v>164.36</v>
      </c>
      <c r="F2234" s="48">
        <f t="shared" si="34"/>
        <v>137.54</v>
      </c>
    </row>
    <row r="2235" spans="1:6">
      <c r="A2235" s="45"/>
      <c r="B2235" s="46" t="s">
        <v>7180</v>
      </c>
      <c r="C2235" s="46" t="s">
        <v>7181</v>
      </c>
      <c r="D2235" s="47" t="s">
        <v>2926</v>
      </c>
      <c r="E2235" s="48">
        <v>164.26</v>
      </c>
      <c r="F2235" s="48">
        <f t="shared" si="34"/>
        <v>137.46</v>
      </c>
    </row>
    <row r="2236" spans="1:6">
      <c r="A2236" s="45"/>
      <c r="B2236" s="46" t="s">
        <v>7182</v>
      </c>
      <c r="C2236" s="46" t="s">
        <v>7183</v>
      </c>
      <c r="D2236" s="47" t="s">
        <v>2926</v>
      </c>
      <c r="E2236" s="48">
        <v>249.67</v>
      </c>
      <c r="F2236" s="48">
        <f t="shared" si="34"/>
        <v>208.93</v>
      </c>
    </row>
    <row r="2237" spans="1:6">
      <c r="A2237" s="45"/>
      <c r="B2237" s="46" t="s">
        <v>7184</v>
      </c>
      <c r="C2237" s="46" t="s">
        <v>7185</v>
      </c>
      <c r="D2237" s="47" t="s">
        <v>2926</v>
      </c>
      <c r="E2237" s="48">
        <v>529.36</v>
      </c>
      <c r="F2237" s="48">
        <f t="shared" si="34"/>
        <v>442.98</v>
      </c>
    </row>
    <row r="2238" spans="1:6">
      <c r="A2238" s="45"/>
      <c r="B2238" s="46" t="s">
        <v>7186</v>
      </c>
      <c r="C2238" s="46" t="s">
        <v>7187</v>
      </c>
      <c r="D2238" s="47" t="s">
        <v>2926</v>
      </c>
      <c r="E2238" s="48">
        <v>153.51</v>
      </c>
      <c r="F2238" s="48">
        <f t="shared" si="34"/>
        <v>128.46</v>
      </c>
    </row>
    <row r="2239" spans="1:6">
      <c r="A2239" s="45"/>
      <c r="B2239" s="46" t="s">
        <v>7188</v>
      </c>
      <c r="C2239" s="46" t="s">
        <v>7189</v>
      </c>
      <c r="D2239" s="47" t="s">
        <v>3014</v>
      </c>
      <c r="E2239" s="48">
        <v>15.32</v>
      </c>
      <c r="F2239" s="48">
        <f t="shared" si="34"/>
        <v>12.82</v>
      </c>
    </row>
    <row r="2240" spans="1:6">
      <c r="A2240" s="45"/>
      <c r="B2240" s="46" t="s">
        <v>7190</v>
      </c>
      <c r="C2240" s="46" t="s">
        <v>7191</v>
      </c>
      <c r="D2240" s="47" t="s">
        <v>2926</v>
      </c>
      <c r="E2240" s="48">
        <v>156.13</v>
      </c>
      <c r="F2240" s="48">
        <f t="shared" si="34"/>
        <v>130.65</v>
      </c>
    </row>
    <row r="2241" spans="1:6">
      <c r="A2241" s="45"/>
      <c r="B2241" s="46" t="s">
        <v>7192</v>
      </c>
      <c r="C2241" s="46" t="s">
        <v>7193</v>
      </c>
      <c r="D2241" s="47" t="s">
        <v>2926</v>
      </c>
      <c r="E2241" s="48">
        <v>227.56</v>
      </c>
      <c r="F2241" s="48">
        <f t="shared" si="34"/>
        <v>190.43</v>
      </c>
    </row>
    <row r="2242" spans="1:6">
      <c r="A2242" s="45"/>
      <c r="B2242" s="46" t="s">
        <v>7194</v>
      </c>
      <c r="C2242" s="46" t="s">
        <v>7195</v>
      </c>
      <c r="D2242" s="47" t="s">
        <v>2926</v>
      </c>
      <c r="E2242" s="48">
        <v>232.01</v>
      </c>
      <c r="F2242" s="48">
        <f t="shared" si="34"/>
        <v>194.15</v>
      </c>
    </row>
    <row r="2243" spans="1:6">
      <c r="A2243" s="45"/>
      <c r="B2243" s="46" t="s">
        <v>7196</v>
      </c>
      <c r="C2243" s="46" t="s">
        <v>7197</v>
      </c>
      <c r="D2243" s="47" t="s">
        <v>2926</v>
      </c>
      <c r="E2243" s="48">
        <v>118.21</v>
      </c>
      <c r="F2243" s="48">
        <f t="shared" si="34"/>
        <v>98.92</v>
      </c>
    </row>
    <row r="2244" spans="1:6">
      <c r="A2244" s="45"/>
      <c r="B2244" s="46" t="s">
        <v>7198</v>
      </c>
      <c r="C2244" s="46" t="s">
        <v>7199</v>
      </c>
      <c r="D2244" s="47" t="s">
        <v>2926</v>
      </c>
      <c r="E2244" s="48">
        <v>108.24</v>
      </c>
      <c r="F2244" s="48">
        <f t="shared" si="34"/>
        <v>90.58</v>
      </c>
    </row>
    <row r="2245" spans="1:6">
      <c r="A2245" s="45"/>
      <c r="B2245" s="46" t="s">
        <v>7200</v>
      </c>
      <c r="C2245" s="46" t="s">
        <v>3200</v>
      </c>
      <c r="D2245" s="47" t="s">
        <v>3103</v>
      </c>
      <c r="E2245" s="48">
        <v>11.46</v>
      </c>
      <c r="F2245" s="48">
        <f t="shared" si="34"/>
        <v>9.59</v>
      </c>
    </row>
    <row r="2246" spans="1:6">
      <c r="A2246" s="45"/>
      <c r="B2246" s="46" t="s">
        <v>7201</v>
      </c>
      <c r="C2246" s="46" t="s">
        <v>7202</v>
      </c>
      <c r="D2246" s="47" t="s">
        <v>2926</v>
      </c>
      <c r="E2246" s="48">
        <v>836.57</v>
      </c>
      <c r="F2246" s="48">
        <f t="shared" si="34"/>
        <v>700.06</v>
      </c>
    </row>
    <row r="2247" spans="1:6">
      <c r="A2247" s="45"/>
      <c r="B2247" s="46" t="s">
        <v>7203</v>
      </c>
      <c r="C2247" s="46" t="s">
        <v>7204</v>
      </c>
      <c r="D2247" s="47" t="s">
        <v>2926</v>
      </c>
      <c r="E2247" s="48">
        <v>643.48</v>
      </c>
      <c r="F2247" s="48">
        <f t="shared" si="34"/>
        <v>538.48</v>
      </c>
    </row>
    <row r="2248" spans="1:6">
      <c r="A2248" s="45"/>
      <c r="B2248" s="46" t="s">
        <v>7205</v>
      </c>
      <c r="C2248" s="46" t="s">
        <v>7206</v>
      </c>
      <c r="D2248" s="47" t="s">
        <v>2926</v>
      </c>
      <c r="E2248" s="48">
        <v>143.03</v>
      </c>
      <c r="F2248" s="48">
        <f t="shared" ref="F2248:F2311" si="35">ROUND((E2248*100)/119.5,2)</f>
        <v>119.69</v>
      </c>
    </row>
    <row r="2249" spans="1:6">
      <c r="A2249" s="45"/>
      <c r="B2249" s="46" t="s">
        <v>7207</v>
      </c>
      <c r="C2249" s="46" t="s">
        <v>7208</v>
      </c>
      <c r="D2249" s="47" t="s">
        <v>2926</v>
      </c>
      <c r="E2249" s="48">
        <v>147.37</v>
      </c>
      <c r="F2249" s="48">
        <f t="shared" si="35"/>
        <v>123.32</v>
      </c>
    </row>
    <row r="2250" spans="1:6">
      <c r="A2250" s="45"/>
      <c r="B2250" s="46" t="s">
        <v>7209</v>
      </c>
      <c r="C2250" s="46" t="s">
        <v>7210</v>
      </c>
      <c r="D2250" s="47" t="s">
        <v>2926</v>
      </c>
      <c r="E2250" s="48">
        <v>10.97</v>
      </c>
      <c r="F2250" s="48">
        <f t="shared" si="35"/>
        <v>9.18</v>
      </c>
    </row>
    <row r="2251" spans="1:6">
      <c r="A2251" s="45"/>
      <c r="B2251" s="46" t="s">
        <v>7211</v>
      </c>
      <c r="C2251" s="46" t="s">
        <v>7212</v>
      </c>
      <c r="D2251" s="47" t="s">
        <v>2926</v>
      </c>
      <c r="E2251" s="48">
        <v>249.67</v>
      </c>
      <c r="F2251" s="48">
        <f t="shared" si="35"/>
        <v>208.93</v>
      </c>
    </row>
    <row r="2252" spans="1:6">
      <c r="A2252" s="45"/>
      <c r="B2252" s="46" t="s">
        <v>7213</v>
      </c>
      <c r="C2252" s="46" t="s">
        <v>7214</v>
      </c>
      <c r="D2252" s="47" t="s">
        <v>2926</v>
      </c>
      <c r="E2252" s="48">
        <v>529.36</v>
      </c>
      <c r="F2252" s="48">
        <f t="shared" si="35"/>
        <v>442.98</v>
      </c>
    </row>
    <row r="2253" spans="1:6">
      <c r="A2253" s="45"/>
      <c r="B2253" s="46" t="s">
        <v>7215</v>
      </c>
      <c r="C2253" s="46" t="s">
        <v>7216</v>
      </c>
      <c r="D2253" s="47" t="s">
        <v>3788</v>
      </c>
      <c r="E2253" s="48">
        <v>14.1</v>
      </c>
      <c r="F2253" s="48">
        <f t="shared" si="35"/>
        <v>11.8</v>
      </c>
    </row>
    <row r="2254" spans="1:6">
      <c r="A2254" s="45"/>
      <c r="B2254" s="46" t="s">
        <v>7217</v>
      </c>
      <c r="C2254" s="50" t="s">
        <v>7218</v>
      </c>
      <c r="D2254" s="47" t="s">
        <v>3788</v>
      </c>
      <c r="E2254" s="48">
        <v>14.13</v>
      </c>
      <c r="F2254" s="48">
        <f t="shared" si="35"/>
        <v>11.82</v>
      </c>
    </row>
    <row r="2255" spans="1:6">
      <c r="A2255" s="45"/>
      <c r="B2255" s="46" t="s">
        <v>7219</v>
      </c>
      <c r="C2255" s="50" t="s">
        <v>1712</v>
      </c>
      <c r="D2255" s="47" t="s">
        <v>2926</v>
      </c>
      <c r="E2255" s="48">
        <v>337.5</v>
      </c>
      <c r="F2255" s="48">
        <f t="shared" si="35"/>
        <v>282.43</v>
      </c>
    </row>
    <row r="2256" spans="1:6">
      <c r="A2256" s="45"/>
      <c r="B2256" s="46" t="s">
        <v>7220</v>
      </c>
      <c r="C2256" s="46" t="s">
        <v>7221</v>
      </c>
      <c r="D2256" s="47" t="s">
        <v>2926</v>
      </c>
      <c r="E2256" s="48">
        <v>252.07</v>
      </c>
      <c r="F2256" s="48">
        <f t="shared" si="35"/>
        <v>210.94</v>
      </c>
    </row>
    <row r="2257" spans="1:6">
      <c r="A2257" s="45"/>
      <c r="B2257" s="46" t="s">
        <v>7222</v>
      </c>
      <c r="C2257" s="46" t="s">
        <v>7223</v>
      </c>
      <c r="D2257" s="47" t="s">
        <v>2926</v>
      </c>
      <c r="E2257" s="48">
        <v>26.83</v>
      </c>
      <c r="F2257" s="48">
        <f t="shared" si="35"/>
        <v>22.45</v>
      </c>
    </row>
    <row r="2258" spans="1:6">
      <c r="A2258" s="45"/>
      <c r="B2258" s="46" t="s">
        <v>7224</v>
      </c>
      <c r="C2258" s="46" t="s">
        <v>7225</v>
      </c>
      <c r="D2258" s="47" t="s">
        <v>2926</v>
      </c>
      <c r="E2258" s="48">
        <v>26.83</v>
      </c>
      <c r="F2258" s="48">
        <f t="shared" si="35"/>
        <v>22.45</v>
      </c>
    </row>
    <row r="2259" spans="1:6">
      <c r="A2259" s="45"/>
      <c r="B2259" s="46" t="s">
        <v>7226</v>
      </c>
      <c r="C2259" s="50" t="s">
        <v>7227</v>
      </c>
      <c r="D2259" s="47" t="s">
        <v>2926</v>
      </c>
      <c r="E2259" s="48">
        <v>158.01</v>
      </c>
      <c r="F2259" s="48">
        <f t="shared" si="35"/>
        <v>132.22999999999999</v>
      </c>
    </row>
    <row r="2260" spans="1:6">
      <c r="A2260" s="45"/>
      <c r="B2260" s="46" t="s">
        <v>7228</v>
      </c>
      <c r="C2260" s="46" t="s">
        <v>7229</v>
      </c>
      <c r="D2260" s="47" t="s">
        <v>2926</v>
      </c>
      <c r="E2260" s="48">
        <v>224.98</v>
      </c>
      <c r="F2260" s="48">
        <f t="shared" si="35"/>
        <v>188.27</v>
      </c>
    </row>
    <row r="2261" spans="1:6">
      <c r="A2261" s="45"/>
      <c r="B2261" s="46" t="s">
        <v>7230</v>
      </c>
      <c r="C2261" s="46" t="s">
        <v>7231</v>
      </c>
      <c r="D2261" s="47" t="s">
        <v>2926</v>
      </c>
      <c r="E2261" s="48">
        <v>202.17</v>
      </c>
      <c r="F2261" s="48">
        <f t="shared" si="35"/>
        <v>169.18</v>
      </c>
    </row>
    <row r="2262" spans="1:6">
      <c r="A2262" s="45"/>
      <c r="B2262" s="46" t="s">
        <v>7232</v>
      </c>
      <c r="C2262" s="46" t="s">
        <v>7233</v>
      </c>
      <c r="D2262" s="47" t="s">
        <v>2926</v>
      </c>
      <c r="E2262" s="48">
        <v>982.27</v>
      </c>
      <c r="F2262" s="48">
        <f t="shared" si="35"/>
        <v>821.98</v>
      </c>
    </row>
    <row r="2263" spans="1:6">
      <c r="A2263" s="45"/>
      <c r="B2263" s="46" t="s">
        <v>7234</v>
      </c>
      <c r="C2263" s="46" t="s">
        <v>7235</v>
      </c>
      <c r="D2263" s="47" t="s">
        <v>2926</v>
      </c>
      <c r="E2263" s="48">
        <v>307.16000000000003</v>
      </c>
      <c r="F2263" s="48">
        <f t="shared" si="35"/>
        <v>257.04000000000002</v>
      </c>
    </row>
    <row r="2264" spans="1:6">
      <c r="A2264" s="45"/>
      <c r="B2264" s="46" t="s">
        <v>7236</v>
      </c>
      <c r="C2264" s="50" t="s">
        <v>7237</v>
      </c>
      <c r="D2264" s="47" t="s">
        <v>2926</v>
      </c>
      <c r="E2264" s="48">
        <v>320.89</v>
      </c>
      <c r="F2264" s="48">
        <f t="shared" si="35"/>
        <v>268.52999999999997</v>
      </c>
    </row>
    <row r="2265" spans="1:6" ht="25.5">
      <c r="A2265" s="45"/>
      <c r="B2265" s="46" t="s">
        <v>7238</v>
      </c>
      <c r="C2265" s="50" t="s">
        <v>2860</v>
      </c>
      <c r="D2265" s="47" t="s">
        <v>2926</v>
      </c>
      <c r="E2265" s="48">
        <v>322.25</v>
      </c>
      <c r="F2265" s="48">
        <f t="shared" si="35"/>
        <v>269.67</v>
      </c>
    </row>
    <row r="2266" spans="1:6">
      <c r="A2266" s="45"/>
      <c r="B2266" s="46" t="s">
        <v>7239</v>
      </c>
      <c r="C2266" s="46" t="s">
        <v>7240</v>
      </c>
      <c r="D2266" s="47" t="s">
        <v>2926</v>
      </c>
      <c r="E2266" s="48">
        <v>996.49</v>
      </c>
      <c r="F2266" s="48">
        <f t="shared" si="35"/>
        <v>833.88</v>
      </c>
    </row>
    <row r="2267" spans="1:6">
      <c r="A2267" s="45"/>
      <c r="B2267" s="46" t="s">
        <v>7241</v>
      </c>
      <c r="C2267" s="46" t="s">
        <v>7242</v>
      </c>
      <c r="D2267" s="47" t="s">
        <v>2926</v>
      </c>
      <c r="E2267" s="48">
        <v>395.82</v>
      </c>
      <c r="F2267" s="48">
        <f t="shared" si="35"/>
        <v>331.23</v>
      </c>
    </row>
    <row r="2268" spans="1:6" ht="25.5">
      <c r="A2268" s="45"/>
      <c r="B2268" s="46" t="s">
        <v>7243</v>
      </c>
      <c r="C2268" s="50" t="s">
        <v>7244</v>
      </c>
      <c r="D2268" s="47" t="s">
        <v>2926</v>
      </c>
      <c r="E2268" s="48">
        <v>16.809999999999999</v>
      </c>
      <c r="F2268" s="48">
        <f t="shared" si="35"/>
        <v>14.07</v>
      </c>
    </row>
    <row r="2269" spans="1:6">
      <c r="A2269" s="45"/>
      <c r="B2269" s="46" t="s">
        <v>7245</v>
      </c>
      <c r="C2269" s="50" t="s">
        <v>7246</v>
      </c>
      <c r="D2269" s="47" t="s">
        <v>2926</v>
      </c>
      <c r="E2269" s="48">
        <v>221.07</v>
      </c>
      <c r="F2269" s="48">
        <f t="shared" si="35"/>
        <v>185</v>
      </c>
    </row>
    <row r="2270" spans="1:6">
      <c r="A2270" s="45"/>
      <c r="B2270" s="46" t="s">
        <v>7247</v>
      </c>
      <c r="C2270" s="46" t="s">
        <v>7248</v>
      </c>
      <c r="D2270" s="47" t="s">
        <v>2926</v>
      </c>
      <c r="E2270" s="48">
        <v>174.63</v>
      </c>
      <c r="F2270" s="48">
        <f t="shared" si="35"/>
        <v>146.13</v>
      </c>
    </row>
    <row r="2271" spans="1:6">
      <c r="A2271" s="45"/>
      <c r="B2271" s="46" t="s">
        <v>7249</v>
      </c>
      <c r="C2271" s="46" t="s">
        <v>7250</v>
      </c>
      <c r="D2271" s="47" t="s">
        <v>2926</v>
      </c>
      <c r="E2271" s="48">
        <v>63.16</v>
      </c>
      <c r="F2271" s="48">
        <f t="shared" si="35"/>
        <v>52.85</v>
      </c>
    </row>
    <row r="2272" spans="1:6">
      <c r="A2272" s="45"/>
      <c r="B2272" s="46" t="s">
        <v>7251</v>
      </c>
      <c r="C2272" s="50" t="s">
        <v>7252</v>
      </c>
      <c r="D2272" s="47" t="s">
        <v>2926</v>
      </c>
      <c r="E2272" s="48">
        <v>320.89</v>
      </c>
      <c r="F2272" s="48">
        <f t="shared" si="35"/>
        <v>268.52999999999997</v>
      </c>
    </row>
    <row r="2273" spans="1:6" ht="25.5">
      <c r="A2273" s="45"/>
      <c r="B2273" s="46" t="s">
        <v>7253</v>
      </c>
      <c r="C2273" s="50" t="s">
        <v>2862</v>
      </c>
      <c r="D2273" s="47" t="s">
        <v>2926</v>
      </c>
      <c r="E2273" s="48">
        <v>22.45</v>
      </c>
      <c r="F2273" s="48">
        <f t="shared" si="35"/>
        <v>18.79</v>
      </c>
    </row>
    <row r="2274" spans="1:6">
      <c r="A2274" s="45"/>
      <c r="B2274" s="46" t="s">
        <v>7254</v>
      </c>
      <c r="C2274" s="46" t="s">
        <v>7255</v>
      </c>
      <c r="D2274" s="47" t="s">
        <v>2966</v>
      </c>
      <c r="E2274" s="48">
        <v>636.38</v>
      </c>
      <c r="F2274" s="48">
        <f t="shared" si="35"/>
        <v>532.54</v>
      </c>
    </row>
    <row r="2275" spans="1:6">
      <c r="A2275" s="45"/>
      <c r="B2275" s="46" t="s">
        <v>7256</v>
      </c>
      <c r="C2275" s="50" t="s">
        <v>2864</v>
      </c>
      <c r="D2275" s="47" t="s">
        <v>2926</v>
      </c>
      <c r="E2275" s="48">
        <v>93.14</v>
      </c>
      <c r="F2275" s="48">
        <f t="shared" si="35"/>
        <v>77.94</v>
      </c>
    </row>
    <row r="2276" spans="1:6" ht="25.5">
      <c r="A2276" s="45"/>
      <c r="B2276" s="46" t="s">
        <v>7257</v>
      </c>
      <c r="C2276" s="50" t="s">
        <v>2866</v>
      </c>
      <c r="D2276" s="47" t="s">
        <v>2926</v>
      </c>
      <c r="E2276" s="48">
        <v>32.85</v>
      </c>
      <c r="F2276" s="48">
        <f t="shared" si="35"/>
        <v>27.49</v>
      </c>
    </row>
    <row r="2277" spans="1:6">
      <c r="A2277" s="45"/>
      <c r="B2277" s="46" t="s">
        <v>7258</v>
      </c>
      <c r="C2277" s="46" t="s">
        <v>7259</v>
      </c>
      <c r="D2277" s="47" t="s">
        <v>3014</v>
      </c>
      <c r="E2277" s="48">
        <v>27.54</v>
      </c>
      <c r="F2277" s="48">
        <f t="shared" si="35"/>
        <v>23.05</v>
      </c>
    </row>
    <row r="2278" spans="1:6" ht="25.5">
      <c r="A2278" s="45"/>
      <c r="B2278" s="46" t="s">
        <v>7260</v>
      </c>
      <c r="C2278" s="50" t="s">
        <v>7261</v>
      </c>
      <c r="D2278" s="47" t="s">
        <v>2926</v>
      </c>
      <c r="E2278" s="48">
        <v>370.45</v>
      </c>
      <c r="F2278" s="48">
        <f t="shared" si="35"/>
        <v>310</v>
      </c>
    </row>
    <row r="2279" spans="1:6" ht="25.5">
      <c r="A2279" s="45"/>
      <c r="B2279" s="46" t="s">
        <v>7262</v>
      </c>
      <c r="C2279" s="50" t="s">
        <v>7263</v>
      </c>
      <c r="D2279" s="47" t="s">
        <v>7264</v>
      </c>
      <c r="E2279" s="48">
        <v>54.52</v>
      </c>
      <c r="F2279" s="48">
        <f t="shared" si="35"/>
        <v>45.62</v>
      </c>
    </row>
    <row r="2280" spans="1:6">
      <c r="A2280" s="45"/>
      <c r="B2280" s="46" t="s">
        <v>7265</v>
      </c>
      <c r="C2280" s="46" t="s">
        <v>7266</v>
      </c>
      <c r="D2280" s="47" t="s">
        <v>2926</v>
      </c>
      <c r="E2280" s="48">
        <v>125.03</v>
      </c>
      <c r="F2280" s="48">
        <f t="shared" si="35"/>
        <v>104.63</v>
      </c>
    </row>
    <row r="2281" spans="1:6">
      <c r="A2281" s="45"/>
      <c r="B2281" s="46" t="s">
        <v>7267</v>
      </c>
      <c r="C2281" s="46" t="s">
        <v>7255</v>
      </c>
      <c r="D2281" s="47" t="s">
        <v>2966</v>
      </c>
      <c r="E2281" s="48">
        <v>636.38</v>
      </c>
      <c r="F2281" s="48">
        <f t="shared" si="35"/>
        <v>532.54</v>
      </c>
    </row>
    <row r="2282" spans="1:6">
      <c r="A2282" s="45"/>
      <c r="B2282" s="46" t="s">
        <v>7268</v>
      </c>
      <c r="C2282" s="46" t="s">
        <v>7269</v>
      </c>
      <c r="D2282" s="47" t="s">
        <v>3014</v>
      </c>
      <c r="E2282" s="48">
        <v>49.72</v>
      </c>
      <c r="F2282" s="48">
        <f t="shared" si="35"/>
        <v>41.61</v>
      </c>
    </row>
    <row r="2283" spans="1:6">
      <c r="A2283" s="45"/>
      <c r="B2283" s="46" t="s">
        <v>7270</v>
      </c>
      <c r="C2283" s="46" t="s">
        <v>7271</v>
      </c>
      <c r="D2283" s="47" t="s">
        <v>3014</v>
      </c>
      <c r="E2283" s="48">
        <v>119.26</v>
      </c>
      <c r="F2283" s="48">
        <f t="shared" si="35"/>
        <v>99.8</v>
      </c>
    </row>
    <row r="2284" spans="1:6">
      <c r="A2284" s="45"/>
      <c r="B2284" s="46" t="s">
        <v>7272</v>
      </c>
      <c r="C2284" s="46" t="s">
        <v>7273</v>
      </c>
      <c r="D2284" s="47" t="s">
        <v>3014</v>
      </c>
      <c r="E2284" s="48">
        <v>246.13</v>
      </c>
      <c r="F2284" s="48">
        <f t="shared" si="35"/>
        <v>205.97</v>
      </c>
    </row>
    <row r="2285" spans="1:6">
      <c r="A2285" s="45"/>
      <c r="B2285" s="46" t="s">
        <v>7274</v>
      </c>
      <c r="C2285" s="46" t="s">
        <v>7275</v>
      </c>
      <c r="D2285" s="47" t="s">
        <v>3014</v>
      </c>
      <c r="E2285" s="48">
        <v>76.239999999999995</v>
      </c>
      <c r="F2285" s="48">
        <f t="shared" si="35"/>
        <v>63.8</v>
      </c>
    </row>
    <row r="2286" spans="1:6">
      <c r="A2286" s="45"/>
      <c r="B2286" s="46" t="s">
        <v>7276</v>
      </c>
      <c r="C2286" s="46" t="s">
        <v>7277</v>
      </c>
      <c r="D2286" s="47" t="s">
        <v>3014</v>
      </c>
      <c r="E2286" s="48">
        <v>206.01</v>
      </c>
      <c r="F2286" s="48">
        <f t="shared" si="35"/>
        <v>172.39</v>
      </c>
    </row>
    <row r="2287" spans="1:6">
      <c r="A2287" s="45"/>
      <c r="B2287" s="46" t="s">
        <v>7278</v>
      </c>
      <c r="C2287" s="46" t="s">
        <v>7279</v>
      </c>
      <c r="D2287" s="47" t="s">
        <v>3014</v>
      </c>
      <c r="E2287" s="48">
        <v>283.61</v>
      </c>
      <c r="F2287" s="48">
        <f t="shared" si="35"/>
        <v>237.33</v>
      </c>
    </row>
    <row r="2288" spans="1:6">
      <c r="A2288" s="45"/>
      <c r="B2288" s="46" t="s">
        <v>7280</v>
      </c>
      <c r="C2288" s="46" t="s">
        <v>7281</v>
      </c>
      <c r="D2288" s="47" t="s">
        <v>2966</v>
      </c>
      <c r="E2288" s="48">
        <v>636.38</v>
      </c>
      <c r="F2288" s="48">
        <f t="shared" si="35"/>
        <v>532.54</v>
      </c>
    </row>
    <row r="2289" spans="1:6">
      <c r="A2289" s="45"/>
      <c r="B2289" s="46" t="s">
        <v>7282</v>
      </c>
      <c r="C2289" s="46" t="s">
        <v>7283</v>
      </c>
      <c r="D2289" s="47" t="s">
        <v>3014</v>
      </c>
      <c r="E2289" s="48">
        <v>22.18</v>
      </c>
      <c r="F2289" s="48">
        <f t="shared" si="35"/>
        <v>18.559999999999999</v>
      </c>
    </row>
    <row r="2290" spans="1:6">
      <c r="A2290" s="45"/>
      <c r="B2290" s="46" t="s">
        <v>7284</v>
      </c>
      <c r="C2290" s="46" t="s">
        <v>7285</v>
      </c>
      <c r="D2290" s="47" t="s">
        <v>3014</v>
      </c>
      <c r="E2290" s="48">
        <v>23.04</v>
      </c>
      <c r="F2290" s="48">
        <f t="shared" si="35"/>
        <v>19.28</v>
      </c>
    </row>
    <row r="2291" spans="1:6">
      <c r="A2291" s="45"/>
      <c r="B2291" s="46" t="s">
        <v>7286</v>
      </c>
      <c r="C2291" s="46" t="s">
        <v>7287</v>
      </c>
      <c r="D2291" s="47" t="s">
        <v>3014</v>
      </c>
      <c r="E2291" s="48">
        <v>22.88</v>
      </c>
      <c r="F2291" s="48">
        <f t="shared" si="35"/>
        <v>19.149999999999999</v>
      </c>
    </row>
    <row r="2292" spans="1:6">
      <c r="A2292" s="45"/>
      <c r="B2292" s="46" t="s">
        <v>7288</v>
      </c>
      <c r="C2292" s="46" t="s">
        <v>7289</v>
      </c>
      <c r="D2292" s="47" t="s">
        <v>3014</v>
      </c>
      <c r="E2292" s="48">
        <v>37.479999999999997</v>
      </c>
      <c r="F2292" s="48">
        <f t="shared" si="35"/>
        <v>31.36</v>
      </c>
    </row>
    <row r="2293" spans="1:6">
      <c r="A2293" s="45"/>
      <c r="B2293" s="46" t="s">
        <v>7290</v>
      </c>
      <c r="C2293" s="50" t="s">
        <v>1724</v>
      </c>
      <c r="D2293" s="47" t="s">
        <v>3014</v>
      </c>
      <c r="E2293" s="48">
        <v>22.79</v>
      </c>
      <c r="F2293" s="48">
        <f t="shared" si="35"/>
        <v>19.07</v>
      </c>
    </row>
    <row r="2294" spans="1:6">
      <c r="A2294" s="45"/>
      <c r="B2294" s="46" t="s">
        <v>7291</v>
      </c>
      <c r="C2294" s="46" t="s">
        <v>7292</v>
      </c>
      <c r="D2294" s="47" t="s">
        <v>3014</v>
      </c>
      <c r="E2294" s="48">
        <v>31.03</v>
      </c>
      <c r="F2294" s="48">
        <f t="shared" si="35"/>
        <v>25.97</v>
      </c>
    </row>
    <row r="2295" spans="1:6">
      <c r="A2295" s="45"/>
      <c r="B2295" s="46" t="s">
        <v>7293</v>
      </c>
      <c r="C2295" s="46" t="s">
        <v>7294</v>
      </c>
      <c r="D2295" s="47" t="s">
        <v>3014</v>
      </c>
      <c r="E2295" s="48">
        <v>51.85</v>
      </c>
      <c r="F2295" s="48">
        <f t="shared" si="35"/>
        <v>43.39</v>
      </c>
    </row>
    <row r="2296" spans="1:6">
      <c r="A2296" s="45"/>
      <c r="B2296" s="46" t="s">
        <v>7295</v>
      </c>
      <c r="C2296" s="46" t="s">
        <v>7296</v>
      </c>
      <c r="D2296" s="47" t="s">
        <v>3014</v>
      </c>
      <c r="E2296" s="48">
        <v>68.709999999999994</v>
      </c>
      <c r="F2296" s="48">
        <f t="shared" si="35"/>
        <v>57.5</v>
      </c>
    </row>
    <row r="2297" spans="1:6">
      <c r="A2297" s="45"/>
      <c r="B2297" s="46" t="s">
        <v>7297</v>
      </c>
      <c r="C2297" s="46" t="s">
        <v>7298</v>
      </c>
      <c r="D2297" s="47" t="s">
        <v>3014</v>
      </c>
      <c r="E2297" s="48">
        <v>23.9</v>
      </c>
      <c r="F2297" s="48">
        <f t="shared" si="35"/>
        <v>20</v>
      </c>
    </row>
    <row r="2298" spans="1:6">
      <c r="A2298" s="45"/>
      <c r="B2298" s="46" t="s">
        <v>7299</v>
      </c>
      <c r="C2298" s="46" t="s">
        <v>7300</v>
      </c>
      <c r="D2298" s="47" t="s">
        <v>3014</v>
      </c>
      <c r="E2298" s="48">
        <v>25.93</v>
      </c>
      <c r="F2298" s="48">
        <f t="shared" si="35"/>
        <v>21.7</v>
      </c>
    </row>
    <row r="2299" spans="1:6">
      <c r="A2299" s="45"/>
      <c r="B2299" s="46" t="s">
        <v>7301</v>
      </c>
      <c r="C2299" s="46" t="s">
        <v>7302</v>
      </c>
      <c r="D2299" s="47" t="s">
        <v>3014</v>
      </c>
      <c r="E2299" s="48">
        <v>66.569999999999993</v>
      </c>
      <c r="F2299" s="48">
        <f t="shared" si="35"/>
        <v>55.71</v>
      </c>
    </row>
    <row r="2300" spans="1:6">
      <c r="A2300" s="45"/>
      <c r="B2300" s="46" t="s">
        <v>7303</v>
      </c>
      <c r="C2300" s="46" t="s">
        <v>7304</v>
      </c>
      <c r="D2300" s="47" t="s">
        <v>3014</v>
      </c>
      <c r="E2300" s="48">
        <v>66.7</v>
      </c>
      <c r="F2300" s="48">
        <f t="shared" si="35"/>
        <v>55.82</v>
      </c>
    </row>
    <row r="2301" spans="1:6">
      <c r="A2301" s="45"/>
      <c r="B2301" s="46" t="s">
        <v>7305</v>
      </c>
      <c r="C2301" s="46" t="s">
        <v>7306</v>
      </c>
      <c r="D2301" s="47" t="s">
        <v>3014</v>
      </c>
      <c r="E2301" s="48">
        <v>68.510000000000005</v>
      </c>
      <c r="F2301" s="48">
        <f t="shared" si="35"/>
        <v>57.33</v>
      </c>
    </row>
    <row r="2302" spans="1:6">
      <c r="A2302" s="45"/>
      <c r="B2302" s="46" t="s">
        <v>7307</v>
      </c>
      <c r="C2302" s="46" t="s">
        <v>7308</v>
      </c>
      <c r="D2302" s="47" t="s">
        <v>3014</v>
      </c>
      <c r="E2302" s="48">
        <v>62.43</v>
      </c>
      <c r="F2302" s="48">
        <f t="shared" si="35"/>
        <v>52.24</v>
      </c>
    </row>
    <row r="2303" spans="1:6">
      <c r="A2303" s="45"/>
      <c r="B2303" s="46" t="s">
        <v>7309</v>
      </c>
      <c r="C2303" s="46" t="s">
        <v>7310</v>
      </c>
      <c r="D2303" s="47" t="s">
        <v>3014</v>
      </c>
      <c r="E2303" s="48">
        <v>67.78</v>
      </c>
      <c r="F2303" s="48">
        <f t="shared" si="35"/>
        <v>56.72</v>
      </c>
    </row>
    <row r="2304" spans="1:6">
      <c r="A2304" s="45"/>
      <c r="B2304" s="46" t="s">
        <v>7311</v>
      </c>
      <c r="C2304" s="46" t="s">
        <v>7312</v>
      </c>
      <c r="D2304" s="47" t="s">
        <v>3014</v>
      </c>
      <c r="E2304" s="48">
        <v>59.18</v>
      </c>
      <c r="F2304" s="48">
        <f t="shared" si="35"/>
        <v>49.52</v>
      </c>
    </row>
    <row r="2305" spans="1:6">
      <c r="A2305" s="45"/>
      <c r="B2305" s="46" t="s">
        <v>7313</v>
      </c>
      <c r="C2305" s="46" t="s">
        <v>7314</v>
      </c>
      <c r="D2305" s="47" t="s">
        <v>3014</v>
      </c>
      <c r="E2305" s="48">
        <v>32.14</v>
      </c>
      <c r="F2305" s="48">
        <f t="shared" si="35"/>
        <v>26.9</v>
      </c>
    </row>
    <row r="2306" spans="1:6">
      <c r="A2306" s="45"/>
      <c r="B2306" s="46" t="s">
        <v>7315</v>
      </c>
      <c r="C2306" s="46" t="s">
        <v>7316</v>
      </c>
      <c r="D2306" s="47" t="s">
        <v>3014</v>
      </c>
      <c r="E2306" s="48">
        <v>40.29</v>
      </c>
      <c r="F2306" s="48">
        <f t="shared" si="35"/>
        <v>33.72</v>
      </c>
    </row>
    <row r="2307" spans="1:6">
      <c r="A2307" s="45"/>
      <c r="B2307" s="46" t="s">
        <v>7317</v>
      </c>
      <c r="C2307" s="46" t="s">
        <v>7318</v>
      </c>
      <c r="D2307" s="47" t="s">
        <v>3014</v>
      </c>
      <c r="E2307" s="48">
        <v>35.18</v>
      </c>
      <c r="F2307" s="48">
        <f t="shared" si="35"/>
        <v>29.44</v>
      </c>
    </row>
    <row r="2308" spans="1:6">
      <c r="A2308" s="45"/>
      <c r="B2308" s="46" t="s">
        <v>7319</v>
      </c>
      <c r="C2308" s="46" t="s">
        <v>7320</v>
      </c>
      <c r="D2308" s="47" t="s">
        <v>3014</v>
      </c>
      <c r="E2308" s="48">
        <v>43.73</v>
      </c>
      <c r="F2308" s="48">
        <f t="shared" si="35"/>
        <v>36.590000000000003</v>
      </c>
    </row>
    <row r="2309" spans="1:6">
      <c r="A2309" s="45"/>
      <c r="B2309" s="46" t="s">
        <v>7321</v>
      </c>
      <c r="C2309" s="46" t="s">
        <v>7322</v>
      </c>
      <c r="D2309" s="47" t="s">
        <v>2966</v>
      </c>
      <c r="E2309" s="48">
        <v>636.38</v>
      </c>
      <c r="F2309" s="48">
        <f t="shared" si="35"/>
        <v>532.54</v>
      </c>
    </row>
    <row r="2310" spans="1:6">
      <c r="A2310" s="45"/>
      <c r="B2310" s="46" t="s">
        <v>7323</v>
      </c>
      <c r="C2310" s="50" t="s">
        <v>2872</v>
      </c>
      <c r="D2310" s="47" t="s">
        <v>3014</v>
      </c>
      <c r="E2310" s="48">
        <v>12.73</v>
      </c>
      <c r="F2310" s="48">
        <f t="shared" si="35"/>
        <v>10.65</v>
      </c>
    </row>
    <row r="2311" spans="1:6">
      <c r="A2311" s="45"/>
      <c r="B2311" s="46" t="s">
        <v>7324</v>
      </c>
      <c r="C2311" s="46" t="s">
        <v>7325</v>
      </c>
      <c r="D2311" s="47" t="s">
        <v>3014</v>
      </c>
      <c r="E2311" s="48">
        <v>23.68</v>
      </c>
      <c r="F2311" s="48">
        <f t="shared" si="35"/>
        <v>19.82</v>
      </c>
    </row>
    <row r="2312" spans="1:6">
      <c r="A2312" s="45"/>
      <c r="B2312" s="46" t="s">
        <v>7326</v>
      </c>
      <c r="C2312" s="46" t="s">
        <v>7327</v>
      </c>
      <c r="D2312" s="47" t="s">
        <v>3014</v>
      </c>
      <c r="E2312" s="48">
        <v>128.97999999999999</v>
      </c>
      <c r="F2312" s="48">
        <f t="shared" ref="F2312:F2375" si="36">ROUND((E2312*100)/119.5,2)</f>
        <v>107.93</v>
      </c>
    </row>
    <row r="2313" spans="1:6">
      <c r="A2313" s="45"/>
      <c r="B2313" s="46" t="s">
        <v>7328</v>
      </c>
      <c r="C2313" s="46" t="s">
        <v>7329</v>
      </c>
      <c r="D2313" s="47" t="s">
        <v>3014</v>
      </c>
      <c r="E2313" s="48">
        <v>141.02000000000001</v>
      </c>
      <c r="F2313" s="48">
        <f t="shared" si="36"/>
        <v>118.01</v>
      </c>
    </row>
    <row r="2314" spans="1:6">
      <c r="A2314" s="45"/>
      <c r="B2314" s="46" t="s">
        <v>7330</v>
      </c>
      <c r="C2314" s="46" t="s">
        <v>7331</v>
      </c>
      <c r="D2314" s="47" t="s">
        <v>3014</v>
      </c>
      <c r="E2314" s="48">
        <v>155.93</v>
      </c>
      <c r="F2314" s="48">
        <f t="shared" si="36"/>
        <v>130.49</v>
      </c>
    </row>
    <row r="2315" spans="1:6">
      <c r="A2315" s="45"/>
      <c r="B2315" s="46" t="s">
        <v>7332</v>
      </c>
      <c r="C2315" s="46" t="s">
        <v>7333</v>
      </c>
      <c r="D2315" s="47" t="s">
        <v>3014</v>
      </c>
      <c r="E2315" s="48">
        <v>179.35</v>
      </c>
      <c r="F2315" s="48">
        <f t="shared" si="36"/>
        <v>150.08000000000001</v>
      </c>
    </row>
    <row r="2316" spans="1:6">
      <c r="A2316" s="45"/>
      <c r="B2316" s="46" t="s">
        <v>7334</v>
      </c>
      <c r="C2316" s="46" t="s">
        <v>7335</v>
      </c>
      <c r="D2316" s="47" t="s">
        <v>3014</v>
      </c>
      <c r="E2316" s="48">
        <v>179.69</v>
      </c>
      <c r="F2316" s="48">
        <f t="shared" si="36"/>
        <v>150.37</v>
      </c>
    </row>
    <row r="2317" spans="1:6">
      <c r="A2317" s="45"/>
      <c r="B2317" s="46" t="s">
        <v>7336</v>
      </c>
      <c r="C2317" s="46" t="s">
        <v>7337</v>
      </c>
      <c r="D2317" s="47" t="s">
        <v>3014</v>
      </c>
      <c r="E2317" s="48">
        <v>232.68</v>
      </c>
      <c r="F2317" s="48">
        <f t="shared" si="36"/>
        <v>194.71</v>
      </c>
    </row>
    <row r="2318" spans="1:6">
      <c r="A2318" s="45"/>
      <c r="B2318" s="46" t="s">
        <v>7338</v>
      </c>
      <c r="C2318" s="50" t="s">
        <v>7339</v>
      </c>
      <c r="D2318" s="47" t="s">
        <v>3014</v>
      </c>
      <c r="E2318" s="48">
        <v>239.35</v>
      </c>
      <c r="F2318" s="48">
        <f t="shared" si="36"/>
        <v>200.29</v>
      </c>
    </row>
    <row r="2319" spans="1:6">
      <c r="A2319" s="45"/>
      <c r="B2319" s="46" t="s">
        <v>7340</v>
      </c>
      <c r="C2319" s="46" t="s">
        <v>7341</v>
      </c>
      <c r="D2319" s="47" t="s">
        <v>3014</v>
      </c>
      <c r="E2319" s="48">
        <v>292.37</v>
      </c>
      <c r="F2319" s="48">
        <f t="shared" si="36"/>
        <v>244.66</v>
      </c>
    </row>
    <row r="2320" spans="1:6">
      <c r="A2320" s="45"/>
      <c r="B2320" s="46" t="s">
        <v>7342</v>
      </c>
      <c r="C2320" s="46" t="s">
        <v>7343</v>
      </c>
      <c r="D2320" s="47" t="s">
        <v>3014</v>
      </c>
      <c r="E2320" s="48">
        <v>298.83</v>
      </c>
      <c r="F2320" s="48">
        <f t="shared" si="36"/>
        <v>250.07</v>
      </c>
    </row>
    <row r="2321" spans="1:6">
      <c r="A2321" s="45"/>
      <c r="B2321" s="46" t="s">
        <v>7344</v>
      </c>
      <c r="C2321" s="46" t="s">
        <v>7345</v>
      </c>
      <c r="D2321" s="47" t="s">
        <v>3014</v>
      </c>
      <c r="E2321" s="48">
        <v>351.85</v>
      </c>
      <c r="F2321" s="48">
        <f t="shared" si="36"/>
        <v>294.44</v>
      </c>
    </row>
    <row r="2322" spans="1:6">
      <c r="A2322" s="45"/>
      <c r="B2322" s="46" t="s">
        <v>7346</v>
      </c>
      <c r="C2322" s="46" t="s">
        <v>7347</v>
      </c>
      <c r="D2322" s="47" t="s">
        <v>2966</v>
      </c>
      <c r="E2322" s="48">
        <v>636.38</v>
      </c>
      <c r="F2322" s="48">
        <f t="shared" si="36"/>
        <v>532.54</v>
      </c>
    </row>
    <row r="2323" spans="1:6">
      <c r="A2323" s="45"/>
      <c r="B2323" s="46" t="s">
        <v>7348</v>
      </c>
      <c r="C2323" s="46" t="s">
        <v>7349</v>
      </c>
      <c r="D2323" s="47" t="s">
        <v>3014</v>
      </c>
      <c r="E2323" s="48">
        <v>83.99</v>
      </c>
      <c r="F2323" s="48">
        <f t="shared" si="36"/>
        <v>70.28</v>
      </c>
    </row>
    <row r="2324" spans="1:6">
      <c r="A2324" s="45"/>
      <c r="B2324" s="46" t="s">
        <v>7350</v>
      </c>
      <c r="C2324" s="46" t="s">
        <v>7351</v>
      </c>
      <c r="D2324" s="47" t="s">
        <v>2966</v>
      </c>
      <c r="E2324" s="48">
        <v>636.38</v>
      </c>
      <c r="F2324" s="48">
        <f t="shared" si="36"/>
        <v>532.54</v>
      </c>
    </row>
    <row r="2325" spans="1:6">
      <c r="A2325" s="45"/>
      <c r="B2325" s="46" t="s">
        <v>7352</v>
      </c>
      <c r="C2325" s="46" t="s">
        <v>7353</v>
      </c>
      <c r="D2325" s="47" t="s">
        <v>2969</v>
      </c>
      <c r="E2325" s="48">
        <v>239.19</v>
      </c>
      <c r="F2325" s="48">
        <f t="shared" si="36"/>
        <v>200.16</v>
      </c>
    </row>
    <row r="2326" spans="1:6">
      <c r="A2326" s="45"/>
      <c r="B2326" s="46" t="s">
        <v>7354</v>
      </c>
      <c r="C2326" s="50" t="s">
        <v>1736</v>
      </c>
      <c r="D2326" s="47" t="s">
        <v>2926</v>
      </c>
      <c r="E2326" s="48">
        <v>28.89</v>
      </c>
      <c r="F2326" s="48">
        <f t="shared" si="36"/>
        <v>24.18</v>
      </c>
    </row>
    <row r="2327" spans="1:6">
      <c r="A2327" s="45"/>
      <c r="B2327" s="46" t="s">
        <v>7355</v>
      </c>
      <c r="C2327" s="46" t="s">
        <v>7356</v>
      </c>
      <c r="D2327" s="47" t="s">
        <v>2926</v>
      </c>
      <c r="E2327" s="48">
        <v>20.63</v>
      </c>
      <c r="F2327" s="48">
        <f t="shared" si="36"/>
        <v>17.260000000000002</v>
      </c>
    </row>
    <row r="2328" spans="1:6">
      <c r="A2328" s="45"/>
      <c r="B2328" s="46" t="s">
        <v>7357</v>
      </c>
      <c r="C2328" s="46" t="s">
        <v>7358</v>
      </c>
      <c r="D2328" s="47" t="s">
        <v>2926</v>
      </c>
      <c r="E2328" s="48">
        <v>18.57</v>
      </c>
      <c r="F2328" s="48">
        <f t="shared" si="36"/>
        <v>15.54</v>
      </c>
    </row>
    <row r="2329" spans="1:6">
      <c r="A2329" s="45"/>
      <c r="B2329" s="46" t="s">
        <v>7359</v>
      </c>
      <c r="C2329" s="46" t="s">
        <v>7360</v>
      </c>
      <c r="D2329" s="47" t="s">
        <v>2926</v>
      </c>
      <c r="E2329" s="48">
        <v>9.2799999999999994</v>
      </c>
      <c r="F2329" s="48">
        <f t="shared" si="36"/>
        <v>7.77</v>
      </c>
    </row>
    <row r="2330" spans="1:6">
      <c r="A2330" s="45"/>
      <c r="B2330" s="46" t="s">
        <v>7361</v>
      </c>
      <c r="C2330" s="50" t="s">
        <v>1744</v>
      </c>
      <c r="D2330" s="47" t="s">
        <v>2926</v>
      </c>
      <c r="E2330" s="48">
        <v>7.35</v>
      </c>
      <c r="F2330" s="48">
        <f t="shared" si="36"/>
        <v>6.15</v>
      </c>
    </row>
    <row r="2331" spans="1:6">
      <c r="A2331" s="45"/>
      <c r="B2331" s="46" t="s">
        <v>7362</v>
      </c>
      <c r="C2331" s="50" t="s">
        <v>1746</v>
      </c>
      <c r="D2331" s="47" t="s">
        <v>2926</v>
      </c>
      <c r="E2331" s="48">
        <v>9.19</v>
      </c>
      <c r="F2331" s="48">
        <f t="shared" si="36"/>
        <v>7.69</v>
      </c>
    </row>
    <row r="2332" spans="1:6">
      <c r="A2332" s="45"/>
      <c r="B2332" s="46" t="s">
        <v>7363</v>
      </c>
      <c r="C2332" s="46" t="s">
        <v>7364</v>
      </c>
      <c r="D2332" s="47" t="s">
        <v>3014</v>
      </c>
      <c r="E2332" s="48">
        <v>2.2000000000000002</v>
      </c>
      <c r="F2332" s="48">
        <f t="shared" si="36"/>
        <v>1.84</v>
      </c>
    </row>
    <row r="2333" spans="1:6">
      <c r="A2333" s="45"/>
      <c r="B2333" s="46" t="s">
        <v>7365</v>
      </c>
      <c r="C2333" s="46" t="s">
        <v>7366</v>
      </c>
      <c r="D2333" s="47" t="s">
        <v>3014</v>
      </c>
      <c r="E2333" s="48">
        <v>2.75</v>
      </c>
      <c r="F2333" s="48">
        <f t="shared" si="36"/>
        <v>2.2999999999999998</v>
      </c>
    </row>
    <row r="2334" spans="1:6">
      <c r="A2334" s="45"/>
      <c r="B2334" s="46" t="s">
        <v>7367</v>
      </c>
      <c r="C2334" s="46" t="s">
        <v>7368</v>
      </c>
      <c r="D2334" s="47" t="s">
        <v>3014</v>
      </c>
      <c r="E2334" s="48">
        <v>2.2000000000000002</v>
      </c>
      <c r="F2334" s="48">
        <f t="shared" si="36"/>
        <v>1.84</v>
      </c>
    </row>
    <row r="2335" spans="1:6">
      <c r="A2335" s="45"/>
      <c r="B2335" s="46" t="s">
        <v>7369</v>
      </c>
      <c r="C2335" s="50" t="s">
        <v>7370</v>
      </c>
      <c r="D2335" s="47" t="s">
        <v>3014</v>
      </c>
      <c r="E2335" s="48">
        <v>2.2000000000000002</v>
      </c>
      <c r="F2335" s="48">
        <f t="shared" si="36"/>
        <v>1.84</v>
      </c>
    </row>
    <row r="2336" spans="1:6">
      <c r="A2336" s="45"/>
      <c r="B2336" s="46" t="s">
        <v>7371</v>
      </c>
      <c r="C2336" s="46" t="s">
        <v>3072</v>
      </c>
      <c r="D2336" s="47" t="s">
        <v>2966</v>
      </c>
      <c r="E2336" s="48">
        <v>636.38</v>
      </c>
      <c r="F2336" s="48">
        <f t="shared" si="36"/>
        <v>532.54</v>
      </c>
    </row>
    <row r="2337" spans="1:6">
      <c r="A2337" s="45"/>
      <c r="B2337" s="46" t="s">
        <v>7372</v>
      </c>
      <c r="C2337" s="46" t="s">
        <v>7373</v>
      </c>
      <c r="D2337" s="47" t="s">
        <v>2926</v>
      </c>
      <c r="E2337" s="48">
        <v>4.07</v>
      </c>
      <c r="F2337" s="48">
        <f t="shared" si="36"/>
        <v>3.41</v>
      </c>
    </row>
    <row r="2338" spans="1:6">
      <c r="A2338" s="45"/>
      <c r="B2338" s="46" t="s">
        <v>7374</v>
      </c>
      <c r="C2338" s="46" t="s">
        <v>7375</v>
      </c>
      <c r="D2338" s="47" t="s">
        <v>2926</v>
      </c>
      <c r="E2338" s="48">
        <v>8.9600000000000009</v>
      </c>
      <c r="F2338" s="48">
        <f t="shared" si="36"/>
        <v>7.5</v>
      </c>
    </row>
    <row r="2339" spans="1:6">
      <c r="A2339" s="45"/>
      <c r="B2339" s="46" t="s">
        <v>7376</v>
      </c>
      <c r="C2339" s="46" t="s">
        <v>7377</v>
      </c>
      <c r="D2339" s="47" t="s">
        <v>2926</v>
      </c>
      <c r="E2339" s="48">
        <v>27.59</v>
      </c>
      <c r="F2339" s="48">
        <f t="shared" si="36"/>
        <v>23.09</v>
      </c>
    </row>
    <row r="2340" spans="1:6">
      <c r="A2340" s="45"/>
      <c r="B2340" s="46" t="s">
        <v>7378</v>
      </c>
      <c r="C2340" s="46" t="s">
        <v>7379</v>
      </c>
      <c r="D2340" s="47" t="s">
        <v>2926</v>
      </c>
      <c r="E2340" s="48">
        <v>11.03</v>
      </c>
      <c r="F2340" s="48">
        <f t="shared" si="36"/>
        <v>9.23</v>
      </c>
    </row>
    <row r="2341" spans="1:6">
      <c r="A2341" s="45"/>
      <c r="B2341" s="46" t="s">
        <v>7380</v>
      </c>
      <c r="C2341" s="46" t="s">
        <v>7381</v>
      </c>
      <c r="D2341" s="47" t="s">
        <v>2926</v>
      </c>
      <c r="E2341" s="48">
        <v>24.46</v>
      </c>
      <c r="F2341" s="48">
        <f t="shared" si="36"/>
        <v>20.47</v>
      </c>
    </row>
    <row r="2342" spans="1:6">
      <c r="A2342" s="45"/>
      <c r="B2342" s="46" t="s">
        <v>7382</v>
      </c>
      <c r="C2342" s="46" t="s">
        <v>7383</v>
      </c>
      <c r="D2342" s="47" t="s">
        <v>2926</v>
      </c>
      <c r="E2342" s="48">
        <v>14.26</v>
      </c>
      <c r="F2342" s="48">
        <f t="shared" si="36"/>
        <v>11.93</v>
      </c>
    </row>
    <row r="2343" spans="1:6">
      <c r="A2343" s="45"/>
      <c r="B2343" s="46" t="s">
        <v>7384</v>
      </c>
      <c r="C2343" s="46" t="s">
        <v>7385</v>
      </c>
      <c r="D2343" s="47" t="s">
        <v>2926</v>
      </c>
      <c r="E2343" s="48">
        <v>23.91</v>
      </c>
      <c r="F2343" s="48">
        <f t="shared" si="36"/>
        <v>20.010000000000002</v>
      </c>
    </row>
    <row r="2344" spans="1:6">
      <c r="A2344" s="45"/>
      <c r="B2344" s="46" t="s">
        <v>7386</v>
      </c>
      <c r="C2344" s="46" t="s">
        <v>7387</v>
      </c>
      <c r="D2344" s="47" t="s">
        <v>2926</v>
      </c>
      <c r="E2344" s="48">
        <v>29.43</v>
      </c>
      <c r="F2344" s="48">
        <f t="shared" si="36"/>
        <v>24.63</v>
      </c>
    </row>
    <row r="2345" spans="1:6">
      <c r="A2345" s="45"/>
      <c r="B2345" s="46" t="s">
        <v>7388</v>
      </c>
      <c r="C2345" s="46" t="s">
        <v>7389</v>
      </c>
      <c r="D2345" s="47" t="s">
        <v>3014</v>
      </c>
      <c r="E2345" s="48">
        <v>18.39</v>
      </c>
      <c r="F2345" s="48">
        <f t="shared" si="36"/>
        <v>15.39</v>
      </c>
    </row>
    <row r="2346" spans="1:6">
      <c r="A2346" s="45"/>
      <c r="B2346" s="46" t="s">
        <v>7390</v>
      </c>
      <c r="C2346" s="46" t="s">
        <v>7391</v>
      </c>
      <c r="D2346" s="47" t="s">
        <v>3014</v>
      </c>
      <c r="E2346" s="48">
        <v>22.07</v>
      </c>
      <c r="F2346" s="48">
        <f t="shared" si="36"/>
        <v>18.47</v>
      </c>
    </row>
    <row r="2347" spans="1:6">
      <c r="A2347" s="45"/>
      <c r="B2347" s="46" t="s">
        <v>7392</v>
      </c>
      <c r="C2347" s="46" t="s">
        <v>7393</v>
      </c>
      <c r="D2347" s="47" t="s">
        <v>3014</v>
      </c>
      <c r="E2347" s="48">
        <v>3.67</v>
      </c>
      <c r="F2347" s="48">
        <f t="shared" si="36"/>
        <v>3.07</v>
      </c>
    </row>
    <row r="2348" spans="1:6">
      <c r="A2348" s="45"/>
      <c r="B2348" s="46" t="s">
        <v>7394</v>
      </c>
      <c r="C2348" s="46" t="s">
        <v>7395</v>
      </c>
      <c r="D2348" s="47" t="s">
        <v>3014</v>
      </c>
      <c r="E2348" s="48">
        <v>2.75</v>
      </c>
      <c r="F2348" s="48">
        <f t="shared" si="36"/>
        <v>2.2999999999999998</v>
      </c>
    </row>
    <row r="2349" spans="1:6">
      <c r="A2349" s="45"/>
      <c r="B2349" s="46" t="s">
        <v>7396</v>
      </c>
      <c r="C2349" s="46" t="s">
        <v>7397</v>
      </c>
      <c r="D2349" s="47" t="s">
        <v>3014</v>
      </c>
      <c r="E2349" s="48">
        <v>3.67</v>
      </c>
      <c r="F2349" s="48">
        <f t="shared" si="36"/>
        <v>3.07</v>
      </c>
    </row>
    <row r="2350" spans="1:6">
      <c r="A2350" s="45"/>
      <c r="B2350" s="46" t="s">
        <v>7398</v>
      </c>
      <c r="C2350" s="46" t="s">
        <v>7399</v>
      </c>
      <c r="D2350" s="47" t="s">
        <v>3014</v>
      </c>
      <c r="E2350" s="48">
        <v>3.67</v>
      </c>
      <c r="F2350" s="48">
        <f t="shared" si="36"/>
        <v>3.07</v>
      </c>
    </row>
    <row r="2351" spans="1:6">
      <c r="A2351" s="45"/>
      <c r="B2351" s="46" t="s">
        <v>7400</v>
      </c>
      <c r="C2351" s="46" t="s">
        <v>7401</v>
      </c>
      <c r="D2351" s="47" t="s">
        <v>3014</v>
      </c>
      <c r="E2351" s="48">
        <v>3.67</v>
      </c>
      <c r="F2351" s="48">
        <f t="shared" si="36"/>
        <v>3.07</v>
      </c>
    </row>
    <row r="2352" spans="1:6">
      <c r="A2352" s="45"/>
      <c r="B2352" s="46" t="s">
        <v>7402</v>
      </c>
      <c r="C2352" s="46" t="s">
        <v>3074</v>
      </c>
      <c r="D2352" s="47" t="s">
        <v>2966</v>
      </c>
      <c r="E2352" s="48">
        <v>636.38</v>
      </c>
      <c r="F2352" s="48">
        <f t="shared" si="36"/>
        <v>532.54</v>
      </c>
    </row>
    <row r="2353" spans="1:6">
      <c r="A2353" s="45"/>
      <c r="B2353" s="46" t="s">
        <v>7403</v>
      </c>
      <c r="C2353" s="46" t="s">
        <v>7404</v>
      </c>
      <c r="D2353" s="47" t="s">
        <v>2926</v>
      </c>
      <c r="E2353" s="48">
        <v>21.93</v>
      </c>
      <c r="F2353" s="48">
        <f t="shared" si="36"/>
        <v>18.350000000000001</v>
      </c>
    </row>
    <row r="2354" spans="1:6">
      <c r="A2354" s="45"/>
      <c r="B2354" s="46" t="s">
        <v>7405</v>
      </c>
      <c r="C2354" s="46" t="s">
        <v>7406</v>
      </c>
      <c r="D2354" s="47" t="s">
        <v>2926</v>
      </c>
      <c r="E2354" s="48">
        <v>69.91</v>
      </c>
      <c r="F2354" s="48">
        <f t="shared" si="36"/>
        <v>58.5</v>
      </c>
    </row>
    <row r="2355" spans="1:6">
      <c r="A2355" s="45"/>
      <c r="B2355" s="46" t="s">
        <v>7407</v>
      </c>
      <c r="C2355" s="46" t="s">
        <v>7408</v>
      </c>
      <c r="D2355" s="47" t="s">
        <v>2926</v>
      </c>
      <c r="E2355" s="48">
        <v>5</v>
      </c>
      <c r="F2355" s="48">
        <f t="shared" si="36"/>
        <v>4.18</v>
      </c>
    </row>
    <row r="2356" spans="1:6">
      <c r="A2356" s="45"/>
      <c r="B2356" s="46" t="s">
        <v>7409</v>
      </c>
      <c r="C2356" s="46" t="s">
        <v>7410</v>
      </c>
      <c r="D2356" s="47" t="s">
        <v>3014</v>
      </c>
      <c r="E2356" s="48">
        <v>10.39</v>
      </c>
      <c r="F2356" s="48">
        <f t="shared" si="36"/>
        <v>8.69</v>
      </c>
    </row>
    <row r="2357" spans="1:6">
      <c r="A2357" s="45"/>
      <c r="B2357" s="46" t="s">
        <v>7411</v>
      </c>
      <c r="C2357" s="46" t="s">
        <v>7412</v>
      </c>
      <c r="D2357" s="47" t="s">
        <v>2966</v>
      </c>
      <c r="E2357" s="48">
        <v>636.38</v>
      </c>
      <c r="F2357" s="48">
        <f t="shared" si="36"/>
        <v>532.54</v>
      </c>
    </row>
    <row r="2358" spans="1:6">
      <c r="A2358" s="45"/>
      <c r="B2358" s="46" t="s">
        <v>7413</v>
      </c>
      <c r="C2358" s="46" t="s">
        <v>7414</v>
      </c>
      <c r="D2358" s="47" t="s">
        <v>2969</v>
      </c>
      <c r="E2358" s="48">
        <v>825.54</v>
      </c>
      <c r="F2358" s="48">
        <f t="shared" si="36"/>
        <v>690.83</v>
      </c>
    </row>
    <row r="2359" spans="1:6">
      <c r="A2359" s="45"/>
      <c r="B2359" s="46" t="s">
        <v>7415</v>
      </c>
      <c r="C2359" s="46" t="s">
        <v>7416</v>
      </c>
      <c r="D2359" s="47" t="s">
        <v>2926</v>
      </c>
      <c r="E2359" s="48">
        <v>21.24</v>
      </c>
      <c r="F2359" s="48">
        <f t="shared" si="36"/>
        <v>17.77</v>
      </c>
    </row>
    <row r="2360" spans="1:6">
      <c r="A2360" s="45"/>
      <c r="B2360" s="46" t="s">
        <v>7417</v>
      </c>
      <c r="C2360" s="46" t="s">
        <v>7271</v>
      </c>
      <c r="D2360" s="47" t="s">
        <v>3014</v>
      </c>
      <c r="E2360" s="48">
        <v>119.26</v>
      </c>
      <c r="F2360" s="48">
        <f t="shared" si="36"/>
        <v>99.8</v>
      </c>
    </row>
    <row r="2361" spans="1:6">
      <c r="A2361" s="45"/>
      <c r="B2361" s="46" t="s">
        <v>7418</v>
      </c>
      <c r="C2361" s="46" t="s">
        <v>7419</v>
      </c>
      <c r="D2361" s="47" t="s">
        <v>2926</v>
      </c>
      <c r="E2361" s="48">
        <v>11.4</v>
      </c>
      <c r="F2361" s="48">
        <f t="shared" si="36"/>
        <v>9.5399999999999991</v>
      </c>
    </row>
    <row r="2362" spans="1:6">
      <c r="A2362" s="45"/>
      <c r="B2362" s="46" t="s">
        <v>7420</v>
      </c>
      <c r="C2362" s="46" t="s">
        <v>7421</v>
      </c>
      <c r="D2362" s="47" t="s">
        <v>2926</v>
      </c>
      <c r="E2362" s="48">
        <v>34.65</v>
      </c>
      <c r="F2362" s="48">
        <f t="shared" si="36"/>
        <v>29</v>
      </c>
    </row>
    <row r="2363" spans="1:6">
      <c r="A2363" s="45"/>
      <c r="B2363" s="46" t="s">
        <v>7422</v>
      </c>
      <c r="C2363" s="46" t="s">
        <v>7423</v>
      </c>
      <c r="D2363" s="47" t="s">
        <v>2926</v>
      </c>
      <c r="E2363" s="48">
        <v>549.84</v>
      </c>
      <c r="F2363" s="48">
        <f t="shared" si="36"/>
        <v>460.12</v>
      </c>
    </row>
    <row r="2364" spans="1:6">
      <c r="A2364" s="45"/>
      <c r="B2364" s="46" t="s">
        <v>7424</v>
      </c>
      <c r="C2364" s="46" t="s">
        <v>7425</v>
      </c>
      <c r="D2364" s="47" t="s">
        <v>2926</v>
      </c>
      <c r="E2364" s="48">
        <v>5.32</v>
      </c>
      <c r="F2364" s="48">
        <f t="shared" si="36"/>
        <v>4.45</v>
      </c>
    </row>
    <row r="2365" spans="1:6">
      <c r="A2365" s="45"/>
      <c r="B2365" s="46" t="s">
        <v>7426</v>
      </c>
      <c r="C2365" s="46" t="s">
        <v>7427</v>
      </c>
      <c r="D2365" s="47" t="s">
        <v>2926</v>
      </c>
      <c r="E2365" s="48">
        <v>44.33</v>
      </c>
      <c r="F2365" s="48">
        <f t="shared" si="36"/>
        <v>37.1</v>
      </c>
    </row>
    <row r="2366" spans="1:6">
      <c r="A2366" s="45"/>
      <c r="B2366" s="46" t="s">
        <v>7428</v>
      </c>
      <c r="C2366" s="46" t="s">
        <v>7429</v>
      </c>
      <c r="D2366" s="47" t="s">
        <v>2926</v>
      </c>
      <c r="E2366" s="48">
        <v>191.78</v>
      </c>
      <c r="F2366" s="48">
        <f t="shared" si="36"/>
        <v>160.49</v>
      </c>
    </row>
    <row r="2367" spans="1:6">
      <c r="A2367" s="45"/>
      <c r="B2367" s="46" t="s">
        <v>7430</v>
      </c>
      <c r="C2367" s="46" t="s">
        <v>7431</v>
      </c>
      <c r="D2367" s="47" t="s">
        <v>2926</v>
      </c>
      <c r="E2367" s="48">
        <v>313.05</v>
      </c>
      <c r="F2367" s="48">
        <f t="shared" si="36"/>
        <v>261.97000000000003</v>
      </c>
    </row>
    <row r="2368" spans="1:6" ht="25.5">
      <c r="A2368" s="45"/>
      <c r="B2368" s="46" t="s">
        <v>7432</v>
      </c>
      <c r="C2368" s="50" t="s">
        <v>7244</v>
      </c>
      <c r="D2368" s="47" t="s">
        <v>2926</v>
      </c>
      <c r="E2368" s="48">
        <v>16.809999999999999</v>
      </c>
      <c r="F2368" s="48">
        <f t="shared" si="36"/>
        <v>14.07</v>
      </c>
    </row>
    <row r="2369" spans="1:6">
      <c r="A2369" s="45"/>
      <c r="B2369" s="46" t="s">
        <v>7433</v>
      </c>
      <c r="C2369" s="46" t="s">
        <v>7434</v>
      </c>
      <c r="D2369" s="47" t="s">
        <v>2926</v>
      </c>
      <c r="E2369" s="48">
        <v>55.86</v>
      </c>
      <c r="F2369" s="48">
        <f t="shared" si="36"/>
        <v>46.74</v>
      </c>
    </row>
    <row r="2370" spans="1:6">
      <c r="A2370" s="45"/>
      <c r="B2370" s="46" t="s">
        <v>7435</v>
      </c>
      <c r="C2370" s="46" t="s">
        <v>7436</v>
      </c>
      <c r="D2370" s="47" t="s">
        <v>2926</v>
      </c>
      <c r="E2370" s="48">
        <v>34.770000000000003</v>
      </c>
      <c r="F2370" s="48">
        <f t="shared" si="36"/>
        <v>29.1</v>
      </c>
    </row>
    <row r="2371" spans="1:6">
      <c r="A2371" s="45"/>
      <c r="B2371" s="46" t="s">
        <v>7437</v>
      </c>
      <c r="C2371" s="46" t="s">
        <v>7438</v>
      </c>
      <c r="D2371" s="47" t="s">
        <v>2926</v>
      </c>
      <c r="E2371" s="48">
        <v>20.3</v>
      </c>
      <c r="F2371" s="48">
        <f t="shared" si="36"/>
        <v>16.989999999999998</v>
      </c>
    </row>
    <row r="2372" spans="1:6">
      <c r="A2372" s="45"/>
      <c r="B2372" s="46" t="s">
        <v>7439</v>
      </c>
      <c r="C2372" s="46" t="s">
        <v>7440</v>
      </c>
      <c r="D2372" s="47" t="s">
        <v>2926</v>
      </c>
      <c r="E2372" s="48">
        <v>873.82</v>
      </c>
      <c r="F2372" s="48">
        <f t="shared" si="36"/>
        <v>731.23</v>
      </c>
    </row>
    <row r="2373" spans="1:6">
      <c r="A2373" s="45"/>
      <c r="B2373" s="46" t="s">
        <v>7441</v>
      </c>
      <c r="C2373" s="46" t="s">
        <v>7442</v>
      </c>
      <c r="D2373" s="47" t="s">
        <v>2926</v>
      </c>
      <c r="E2373" s="48">
        <v>679.4</v>
      </c>
      <c r="F2373" s="48">
        <f t="shared" si="36"/>
        <v>568.54</v>
      </c>
    </row>
    <row r="2374" spans="1:6">
      <c r="A2374" s="45"/>
      <c r="B2374" s="46" t="s">
        <v>7443</v>
      </c>
      <c r="C2374" s="46" t="s">
        <v>7444</v>
      </c>
      <c r="D2374" s="47" t="s">
        <v>2926</v>
      </c>
      <c r="E2374" s="48">
        <v>5</v>
      </c>
      <c r="F2374" s="48">
        <f t="shared" si="36"/>
        <v>4.18</v>
      </c>
    </row>
    <row r="2375" spans="1:6">
      <c r="A2375" s="45"/>
      <c r="B2375" s="46" t="s">
        <v>7445</v>
      </c>
      <c r="C2375" s="46" t="s">
        <v>7446</v>
      </c>
      <c r="D2375" s="47" t="s">
        <v>2926</v>
      </c>
      <c r="E2375" s="48">
        <v>649.88</v>
      </c>
      <c r="F2375" s="48">
        <f t="shared" si="36"/>
        <v>543.83000000000004</v>
      </c>
    </row>
    <row r="2376" spans="1:6">
      <c r="A2376" s="45"/>
      <c r="B2376" s="46" t="s">
        <v>7447</v>
      </c>
      <c r="C2376" s="46" t="s">
        <v>7448</v>
      </c>
      <c r="D2376" s="47" t="s">
        <v>2926</v>
      </c>
      <c r="E2376" s="48">
        <v>844.29</v>
      </c>
      <c r="F2376" s="48">
        <f t="shared" ref="F2376:F2439" si="37">ROUND((E2376*100)/119.5,2)</f>
        <v>706.52</v>
      </c>
    </row>
    <row r="2377" spans="1:6">
      <c r="A2377" s="45"/>
      <c r="B2377" s="46" t="s">
        <v>7449</v>
      </c>
      <c r="C2377" s="46" t="s">
        <v>7450</v>
      </c>
      <c r="D2377" s="47" t="s">
        <v>2926</v>
      </c>
      <c r="E2377" s="48">
        <v>743.46</v>
      </c>
      <c r="F2377" s="48">
        <f t="shared" si="37"/>
        <v>622.14</v>
      </c>
    </row>
    <row r="2378" spans="1:6" ht="25.5">
      <c r="A2378" s="45"/>
      <c r="B2378" s="46" t="s">
        <v>7451</v>
      </c>
      <c r="C2378" s="50" t="s">
        <v>7452</v>
      </c>
      <c r="D2378" s="47" t="s">
        <v>2926</v>
      </c>
      <c r="E2378" s="48">
        <v>22.45</v>
      </c>
      <c r="F2378" s="48">
        <f t="shared" si="37"/>
        <v>18.79</v>
      </c>
    </row>
    <row r="2379" spans="1:6">
      <c r="A2379" s="45"/>
      <c r="B2379" s="46" t="s">
        <v>7453</v>
      </c>
      <c r="C2379" s="46" t="s">
        <v>7454</v>
      </c>
      <c r="D2379" s="47" t="s">
        <v>2926</v>
      </c>
      <c r="E2379" s="48">
        <v>15.67</v>
      </c>
      <c r="F2379" s="48">
        <f t="shared" si="37"/>
        <v>13.11</v>
      </c>
    </row>
    <row r="2380" spans="1:6">
      <c r="A2380" s="45"/>
      <c r="B2380" s="46" t="s">
        <v>7455</v>
      </c>
      <c r="C2380" s="46" t="s">
        <v>7456</v>
      </c>
      <c r="D2380" s="47" t="s">
        <v>2926</v>
      </c>
      <c r="E2380" s="48">
        <v>32.770000000000003</v>
      </c>
      <c r="F2380" s="48">
        <f t="shared" si="37"/>
        <v>27.42</v>
      </c>
    </row>
    <row r="2381" spans="1:6">
      <c r="A2381" s="45"/>
      <c r="B2381" s="46" t="s">
        <v>7457</v>
      </c>
      <c r="C2381" s="46" t="s">
        <v>7458</v>
      </c>
      <c r="D2381" s="47" t="s">
        <v>2926</v>
      </c>
      <c r="E2381" s="48">
        <v>82.82</v>
      </c>
      <c r="F2381" s="48">
        <f t="shared" si="37"/>
        <v>69.31</v>
      </c>
    </row>
    <row r="2382" spans="1:6">
      <c r="A2382" s="45"/>
      <c r="B2382" s="46" t="s">
        <v>7459</v>
      </c>
      <c r="C2382" s="46" t="s">
        <v>7460</v>
      </c>
      <c r="D2382" s="47" t="s">
        <v>2926</v>
      </c>
      <c r="E2382" s="48">
        <v>85.22</v>
      </c>
      <c r="F2382" s="48">
        <f t="shared" si="37"/>
        <v>71.31</v>
      </c>
    </row>
    <row r="2383" spans="1:6" ht="25.5">
      <c r="A2383" s="45"/>
      <c r="B2383" s="46" t="s">
        <v>7461</v>
      </c>
      <c r="C2383" s="50" t="s">
        <v>2866</v>
      </c>
      <c r="D2383" s="47" t="s">
        <v>2926</v>
      </c>
      <c r="E2383" s="48">
        <v>32.85</v>
      </c>
      <c r="F2383" s="48">
        <f t="shared" si="37"/>
        <v>27.49</v>
      </c>
    </row>
    <row r="2384" spans="1:6" ht="25.5">
      <c r="A2384" s="45"/>
      <c r="B2384" s="46" t="s">
        <v>7462</v>
      </c>
      <c r="C2384" s="50" t="s">
        <v>7263</v>
      </c>
      <c r="D2384" s="47" t="s">
        <v>2926</v>
      </c>
      <c r="E2384" s="48">
        <v>54.52</v>
      </c>
      <c r="F2384" s="48">
        <f t="shared" si="37"/>
        <v>45.62</v>
      </c>
    </row>
    <row r="2385" spans="1:6">
      <c r="A2385" s="45"/>
      <c r="B2385" s="46" t="s">
        <v>7463</v>
      </c>
      <c r="C2385" s="46" t="s">
        <v>7464</v>
      </c>
      <c r="D2385" s="47" t="s">
        <v>3014</v>
      </c>
      <c r="E2385" s="48">
        <v>73.61</v>
      </c>
      <c r="F2385" s="48">
        <f t="shared" si="37"/>
        <v>61.6</v>
      </c>
    </row>
    <row r="2386" spans="1:6">
      <c r="A2386" s="45"/>
      <c r="B2386" s="46" t="s">
        <v>7465</v>
      </c>
      <c r="C2386" s="46" t="s">
        <v>7466</v>
      </c>
      <c r="D2386" s="47" t="s">
        <v>3014</v>
      </c>
      <c r="E2386" s="48">
        <v>154.41999999999999</v>
      </c>
      <c r="F2386" s="48">
        <f t="shared" si="37"/>
        <v>129.22</v>
      </c>
    </row>
    <row r="2387" spans="1:6">
      <c r="A2387" s="45"/>
      <c r="B2387" s="46" t="s">
        <v>7467</v>
      </c>
      <c r="C2387" s="46" t="s">
        <v>7468</v>
      </c>
      <c r="D2387" s="47" t="s">
        <v>3014</v>
      </c>
      <c r="E2387" s="48">
        <v>7.43</v>
      </c>
      <c r="F2387" s="48">
        <f t="shared" si="37"/>
        <v>6.22</v>
      </c>
    </row>
    <row r="2388" spans="1:6">
      <c r="A2388" s="45"/>
      <c r="B2388" s="46" t="s">
        <v>7469</v>
      </c>
      <c r="C2388" s="46" t="s">
        <v>7470</v>
      </c>
      <c r="D2388" s="47" t="s">
        <v>3014</v>
      </c>
      <c r="E2388" s="48">
        <v>32.659999999999997</v>
      </c>
      <c r="F2388" s="48">
        <f t="shared" si="37"/>
        <v>27.33</v>
      </c>
    </row>
    <row r="2389" spans="1:6">
      <c r="A2389" s="45"/>
      <c r="B2389" s="46" t="s">
        <v>7471</v>
      </c>
      <c r="C2389" s="46" t="s">
        <v>7472</v>
      </c>
      <c r="D2389" s="47" t="s">
        <v>3014</v>
      </c>
      <c r="E2389" s="48">
        <v>55.94</v>
      </c>
      <c r="F2389" s="48">
        <f t="shared" si="37"/>
        <v>46.81</v>
      </c>
    </row>
    <row r="2390" spans="1:6">
      <c r="A2390" s="45"/>
      <c r="B2390" s="46" t="s">
        <v>7473</v>
      </c>
      <c r="C2390" s="46" t="s">
        <v>7474</v>
      </c>
      <c r="D2390" s="47" t="s">
        <v>3014</v>
      </c>
      <c r="E2390" s="48">
        <v>109.44</v>
      </c>
      <c r="F2390" s="48">
        <f t="shared" si="37"/>
        <v>91.58</v>
      </c>
    </row>
    <row r="2391" spans="1:6">
      <c r="A2391" s="45"/>
      <c r="B2391" s="46" t="s">
        <v>7475</v>
      </c>
      <c r="C2391" s="46" t="s">
        <v>7476</v>
      </c>
      <c r="D2391" s="47" t="s">
        <v>3014</v>
      </c>
      <c r="E2391" s="48">
        <v>404.78</v>
      </c>
      <c r="F2391" s="48">
        <f t="shared" si="37"/>
        <v>338.73</v>
      </c>
    </row>
    <row r="2392" spans="1:6">
      <c r="A2392" s="45"/>
      <c r="B2392" s="46" t="s">
        <v>7477</v>
      </c>
      <c r="C2392" s="46" t="s">
        <v>7478</v>
      </c>
      <c r="D2392" s="47" t="s">
        <v>3014</v>
      </c>
      <c r="E2392" s="48">
        <v>156.29</v>
      </c>
      <c r="F2392" s="48">
        <f t="shared" si="37"/>
        <v>130.79</v>
      </c>
    </row>
    <row r="2393" spans="1:6">
      <c r="A2393" s="45"/>
      <c r="B2393" s="46" t="s">
        <v>7479</v>
      </c>
      <c r="C2393" s="46" t="s">
        <v>7480</v>
      </c>
      <c r="D2393" s="47" t="s">
        <v>3014</v>
      </c>
      <c r="E2393" s="48">
        <v>31.94</v>
      </c>
      <c r="F2393" s="48">
        <f t="shared" si="37"/>
        <v>26.73</v>
      </c>
    </row>
    <row r="2394" spans="1:6">
      <c r="A2394" s="45"/>
      <c r="B2394" s="46" t="s">
        <v>7481</v>
      </c>
      <c r="C2394" s="46" t="s">
        <v>7482</v>
      </c>
      <c r="D2394" s="47" t="s">
        <v>2926</v>
      </c>
      <c r="E2394" s="48">
        <v>139.52000000000001</v>
      </c>
      <c r="F2394" s="48">
        <f t="shared" si="37"/>
        <v>116.75</v>
      </c>
    </row>
    <row r="2395" spans="1:6">
      <c r="A2395" s="45"/>
      <c r="B2395" s="46" t="s">
        <v>7483</v>
      </c>
      <c r="C2395" s="46" t="s">
        <v>7484</v>
      </c>
      <c r="D2395" s="47" t="s">
        <v>2969</v>
      </c>
      <c r="E2395" s="48">
        <v>684.12</v>
      </c>
      <c r="F2395" s="48">
        <f t="shared" si="37"/>
        <v>572.49</v>
      </c>
    </row>
    <row r="2396" spans="1:6">
      <c r="A2396" s="45"/>
      <c r="B2396" s="46" t="s">
        <v>7485</v>
      </c>
      <c r="C2396" s="46" t="s">
        <v>7486</v>
      </c>
      <c r="D2396" s="47" t="s">
        <v>2966</v>
      </c>
      <c r="E2396" s="48">
        <v>636.38</v>
      </c>
      <c r="F2396" s="48">
        <f t="shared" si="37"/>
        <v>532.54</v>
      </c>
    </row>
    <row r="2397" spans="1:6">
      <c r="A2397" s="45"/>
      <c r="B2397" s="46" t="s">
        <v>7487</v>
      </c>
      <c r="C2397" s="46" t="s">
        <v>7488</v>
      </c>
      <c r="D2397" s="47" t="s">
        <v>2926</v>
      </c>
      <c r="E2397" s="48">
        <v>97.61</v>
      </c>
      <c r="F2397" s="48">
        <f t="shared" si="37"/>
        <v>81.680000000000007</v>
      </c>
    </row>
    <row r="2398" spans="1:6">
      <c r="A2398" s="45"/>
      <c r="B2398" s="46" t="s">
        <v>7489</v>
      </c>
      <c r="C2398" s="46" t="s">
        <v>7490</v>
      </c>
      <c r="D2398" s="47" t="s">
        <v>2926</v>
      </c>
      <c r="E2398" s="48">
        <v>143</v>
      </c>
      <c r="F2398" s="48">
        <f t="shared" si="37"/>
        <v>119.67</v>
      </c>
    </row>
    <row r="2399" spans="1:6">
      <c r="A2399" s="45"/>
      <c r="B2399" s="46" t="s">
        <v>7491</v>
      </c>
      <c r="C2399" s="46" t="s">
        <v>7492</v>
      </c>
      <c r="D2399" s="47" t="s">
        <v>2926</v>
      </c>
      <c r="E2399" s="48">
        <v>168.38</v>
      </c>
      <c r="F2399" s="48">
        <f t="shared" si="37"/>
        <v>140.9</v>
      </c>
    </row>
    <row r="2400" spans="1:6">
      <c r="A2400" s="45"/>
      <c r="B2400" s="46" t="s">
        <v>7493</v>
      </c>
      <c r="C2400" s="46" t="s">
        <v>7494</v>
      </c>
      <c r="D2400" s="47" t="s">
        <v>2926</v>
      </c>
      <c r="E2400" s="48">
        <v>183.99</v>
      </c>
      <c r="F2400" s="48">
        <f t="shared" si="37"/>
        <v>153.97</v>
      </c>
    </row>
    <row r="2401" spans="1:6">
      <c r="A2401" s="45"/>
      <c r="B2401" s="46" t="s">
        <v>7495</v>
      </c>
      <c r="C2401" s="46" t="s">
        <v>7496</v>
      </c>
      <c r="D2401" s="47" t="s">
        <v>2926</v>
      </c>
      <c r="E2401" s="48">
        <v>268.85000000000002</v>
      </c>
      <c r="F2401" s="48">
        <f t="shared" si="37"/>
        <v>224.98</v>
      </c>
    </row>
    <row r="2402" spans="1:6">
      <c r="A2402" s="45"/>
      <c r="B2402" s="46" t="s">
        <v>7497</v>
      </c>
      <c r="C2402" s="46" t="s">
        <v>7498</v>
      </c>
      <c r="D2402" s="47" t="s">
        <v>2926</v>
      </c>
      <c r="E2402" s="48">
        <v>172.25</v>
      </c>
      <c r="F2402" s="48">
        <f t="shared" si="37"/>
        <v>144.13999999999999</v>
      </c>
    </row>
    <row r="2403" spans="1:6">
      <c r="A2403" s="45"/>
      <c r="B2403" s="46" t="s">
        <v>7499</v>
      </c>
      <c r="C2403" s="46" t="s">
        <v>7500</v>
      </c>
      <c r="D2403" s="47" t="s">
        <v>2926</v>
      </c>
      <c r="E2403" s="48">
        <v>501.19</v>
      </c>
      <c r="F2403" s="48">
        <f t="shared" si="37"/>
        <v>419.41</v>
      </c>
    </row>
    <row r="2404" spans="1:6">
      <c r="A2404" s="45"/>
      <c r="B2404" s="46" t="s">
        <v>7501</v>
      </c>
      <c r="C2404" s="46" t="s">
        <v>7502</v>
      </c>
      <c r="D2404" s="47" t="s">
        <v>2926</v>
      </c>
      <c r="E2404" s="48">
        <v>2188.61</v>
      </c>
      <c r="F2404" s="48">
        <f t="shared" si="37"/>
        <v>1831.47</v>
      </c>
    </row>
    <row r="2405" spans="1:6">
      <c r="A2405" s="45"/>
      <c r="B2405" s="46" t="s">
        <v>7503</v>
      </c>
      <c r="C2405" s="50" t="s">
        <v>7504</v>
      </c>
      <c r="D2405" s="47" t="s">
        <v>2926</v>
      </c>
      <c r="E2405" s="48">
        <v>261.56</v>
      </c>
      <c r="F2405" s="48">
        <f t="shared" si="37"/>
        <v>218.88</v>
      </c>
    </row>
    <row r="2406" spans="1:6">
      <c r="A2406" s="45"/>
      <c r="B2406" s="46" t="s">
        <v>7505</v>
      </c>
      <c r="C2406" s="50" t="s">
        <v>7506</v>
      </c>
      <c r="D2406" s="47" t="s">
        <v>2926</v>
      </c>
      <c r="E2406" s="48">
        <v>166.99</v>
      </c>
      <c r="F2406" s="48">
        <f t="shared" si="37"/>
        <v>139.74</v>
      </c>
    </row>
    <row r="2407" spans="1:6">
      <c r="A2407" s="45"/>
      <c r="B2407" s="46" t="s">
        <v>7507</v>
      </c>
      <c r="C2407" s="46" t="s">
        <v>7508</v>
      </c>
      <c r="D2407" s="47" t="s">
        <v>2966</v>
      </c>
      <c r="E2407" s="48">
        <v>636.38</v>
      </c>
      <c r="F2407" s="48">
        <f t="shared" si="37"/>
        <v>532.54</v>
      </c>
    </row>
    <row r="2408" spans="1:6">
      <c r="A2408" s="45"/>
      <c r="B2408" s="46" t="s">
        <v>7509</v>
      </c>
      <c r="C2408" s="46" t="s">
        <v>7510</v>
      </c>
      <c r="D2408" s="47" t="s">
        <v>2929</v>
      </c>
      <c r="E2408" s="48">
        <v>552.6</v>
      </c>
      <c r="F2408" s="48">
        <f t="shared" si="37"/>
        <v>462.43</v>
      </c>
    </row>
    <row r="2409" spans="1:6">
      <c r="A2409" s="45"/>
      <c r="B2409" s="46" t="s">
        <v>7511</v>
      </c>
      <c r="C2409" s="46" t="s">
        <v>7512</v>
      </c>
      <c r="D2409" s="47" t="s">
        <v>2966</v>
      </c>
      <c r="E2409" s="48">
        <v>636.38</v>
      </c>
      <c r="F2409" s="48">
        <f t="shared" si="37"/>
        <v>532.54</v>
      </c>
    </row>
    <row r="2410" spans="1:6">
      <c r="A2410" s="45"/>
      <c r="B2410" s="46" t="s">
        <v>7513</v>
      </c>
      <c r="C2410" s="46" t="s">
        <v>7514</v>
      </c>
      <c r="D2410" s="47" t="s">
        <v>2926</v>
      </c>
      <c r="E2410" s="48">
        <v>11.18</v>
      </c>
      <c r="F2410" s="48">
        <f t="shared" si="37"/>
        <v>9.36</v>
      </c>
    </row>
    <row r="2411" spans="1:6">
      <c r="A2411" s="45"/>
      <c r="B2411" s="46" t="s">
        <v>7515</v>
      </c>
      <c r="C2411" s="46" t="s">
        <v>3074</v>
      </c>
      <c r="D2411" s="47" t="s">
        <v>2966</v>
      </c>
      <c r="E2411" s="48">
        <v>636.38</v>
      </c>
      <c r="F2411" s="48">
        <f t="shared" si="37"/>
        <v>532.54</v>
      </c>
    </row>
    <row r="2412" spans="1:6">
      <c r="A2412" s="45"/>
      <c r="B2412" s="46" t="s">
        <v>7516</v>
      </c>
      <c r="C2412" s="50" t="s">
        <v>1805</v>
      </c>
      <c r="D2412" s="47" t="s">
        <v>2926</v>
      </c>
      <c r="E2412" s="48">
        <v>54.44</v>
      </c>
      <c r="F2412" s="48">
        <f t="shared" si="37"/>
        <v>45.56</v>
      </c>
    </row>
    <row r="2413" spans="1:6">
      <c r="A2413" s="45"/>
      <c r="B2413" s="46" t="s">
        <v>7517</v>
      </c>
      <c r="C2413" s="46" t="s">
        <v>7518</v>
      </c>
      <c r="D2413" s="47" t="s">
        <v>2966</v>
      </c>
      <c r="E2413" s="48">
        <v>636.38</v>
      </c>
      <c r="F2413" s="48">
        <f t="shared" si="37"/>
        <v>532.54</v>
      </c>
    </row>
    <row r="2414" spans="1:6">
      <c r="A2414" s="45"/>
      <c r="B2414" s="46" t="s">
        <v>7519</v>
      </c>
      <c r="C2414" s="49" t="s">
        <v>7520</v>
      </c>
      <c r="D2414" s="47" t="s">
        <v>2926</v>
      </c>
      <c r="E2414" s="48">
        <v>348.18</v>
      </c>
      <c r="F2414" s="48">
        <f t="shared" si="37"/>
        <v>291.36</v>
      </c>
    </row>
    <row r="2415" spans="1:6">
      <c r="A2415" s="45"/>
      <c r="B2415" s="46" t="s">
        <v>7521</v>
      </c>
      <c r="C2415" s="46" t="s">
        <v>7522</v>
      </c>
      <c r="D2415" s="47" t="s">
        <v>2966</v>
      </c>
      <c r="E2415" s="48">
        <v>636.38</v>
      </c>
      <c r="F2415" s="48">
        <f t="shared" si="37"/>
        <v>532.54</v>
      </c>
    </row>
    <row r="2416" spans="1:6">
      <c r="A2416" s="45"/>
      <c r="B2416" s="46" t="s">
        <v>7523</v>
      </c>
      <c r="C2416" s="46" t="s">
        <v>7524</v>
      </c>
      <c r="D2416" s="47" t="s">
        <v>2926</v>
      </c>
      <c r="E2416" s="48">
        <v>16.41</v>
      </c>
      <c r="F2416" s="48">
        <f t="shared" si="37"/>
        <v>13.73</v>
      </c>
    </row>
    <row r="2417" spans="1:6">
      <c r="A2417" s="45"/>
      <c r="B2417" s="46" t="s">
        <v>7525</v>
      </c>
      <c r="C2417" s="46" t="s">
        <v>7526</v>
      </c>
      <c r="D2417" s="47" t="s">
        <v>2926</v>
      </c>
      <c r="E2417" s="48">
        <v>20.059999999999999</v>
      </c>
      <c r="F2417" s="48">
        <f t="shared" si="37"/>
        <v>16.79</v>
      </c>
    </row>
    <row r="2418" spans="1:6">
      <c r="A2418" s="45"/>
      <c r="B2418" s="46" t="s">
        <v>7527</v>
      </c>
      <c r="C2418" s="46" t="s">
        <v>7528</v>
      </c>
      <c r="D2418" s="47" t="s">
        <v>2926</v>
      </c>
      <c r="E2418" s="48">
        <v>22.61</v>
      </c>
      <c r="F2418" s="48">
        <f t="shared" si="37"/>
        <v>18.920000000000002</v>
      </c>
    </row>
    <row r="2419" spans="1:6">
      <c r="A2419" s="45"/>
      <c r="B2419" s="46" t="s">
        <v>7529</v>
      </c>
      <c r="C2419" s="46" t="s">
        <v>7530</v>
      </c>
      <c r="D2419" s="47" t="s">
        <v>2926</v>
      </c>
      <c r="E2419" s="48">
        <v>17.93</v>
      </c>
      <c r="F2419" s="48">
        <f t="shared" si="37"/>
        <v>15</v>
      </c>
    </row>
    <row r="2420" spans="1:6">
      <c r="A2420" s="45"/>
      <c r="B2420" s="46" t="s">
        <v>7531</v>
      </c>
      <c r="C2420" s="46" t="s">
        <v>7532</v>
      </c>
      <c r="D2420" s="47" t="s">
        <v>2926</v>
      </c>
      <c r="E2420" s="48">
        <v>26.59</v>
      </c>
      <c r="F2420" s="48">
        <f t="shared" si="37"/>
        <v>22.25</v>
      </c>
    </row>
    <row r="2421" spans="1:6">
      <c r="A2421" s="45"/>
      <c r="B2421" s="46" t="s">
        <v>7533</v>
      </c>
      <c r="C2421" s="46" t="s">
        <v>7534</v>
      </c>
      <c r="D2421" s="47" t="s">
        <v>2926</v>
      </c>
      <c r="E2421" s="48">
        <v>24.64</v>
      </c>
      <c r="F2421" s="48">
        <f t="shared" si="37"/>
        <v>20.62</v>
      </c>
    </row>
    <row r="2422" spans="1:6">
      <c r="A2422" s="45"/>
      <c r="B2422" s="46" t="s">
        <v>7535</v>
      </c>
      <c r="C2422" s="46" t="s">
        <v>7536</v>
      </c>
      <c r="D2422" s="47" t="s">
        <v>2926</v>
      </c>
      <c r="E2422" s="48">
        <v>18.059999999999999</v>
      </c>
      <c r="F2422" s="48">
        <f t="shared" si="37"/>
        <v>15.11</v>
      </c>
    </row>
    <row r="2423" spans="1:6">
      <c r="A2423" s="45"/>
      <c r="B2423" s="46" t="s">
        <v>7537</v>
      </c>
      <c r="C2423" s="46" t="s">
        <v>7538</v>
      </c>
      <c r="D2423" s="47" t="s">
        <v>2926</v>
      </c>
      <c r="E2423" s="48">
        <v>26.58</v>
      </c>
      <c r="F2423" s="48">
        <f t="shared" si="37"/>
        <v>22.24</v>
      </c>
    </row>
    <row r="2424" spans="1:6">
      <c r="A2424" s="45"/>
      <c r="B2424" s="46" t="s">
        <v>7539</v>
      </c>
      <c r="C2424" s="50" t="s">
        <v>2183</v>
      </c>
      <c r="D2424" s="47" t="s">
        <v>2926</v>
      </c>
      <c r="E2424" s="48">
        <v>26.29</v>
      </c>
      <c r="F2424" s="48">
        <f t="shared" si="37"/>
        <v>22</v>
      </c>
    </row>
    <row r="2425" spans="1:6">
      <c r="A2425" s="45"/>
      <c r="B2425" s="46" t="s">
        <v>7540</v>
      </c>
      <c r="C2425" s="46" t="s">
        <v>7541</v>
      </c>
      <c r="D2425" s="47" t="s">
        <v>2926</v>
      </c>
      <c r="E2425" s="48">
        <v>14.14</v>
      </c>
      <c r="F2425" s="48">
        <f t="shared" si="37"/>
        <v>11.83</v>
      </c>
    </row>
    <row r="2426" spans="1:6">
      <c r="A2426" s="45"/>
      <c r="B2426" s="46" t="s">
        <v>7542</v>
      </c>
      <c r="C2426" s="50" t="s">
        <v>1814</v>
      </c>
      <c r="D2426" s="47" t="s">
        <v>2926</v>
      </c>
      <c r="E2426" s="48">
        <v>20.77</v>
      </c>
      <c r="F2426" s="48">
        <f t="shared" si="37"/>
        <v>17.38</v>
      </c>
    </row>
    <row r="2427" spans="1:6">
      <c r="A2427" s="45"/>
      <c r="B2427" s="46" t="s">
        <v>7543</v>
      </c>
      <c r="C2427" s="46" t="s">
        <v>7544</v>
      </c>
      <c r="D2427" s="47" t="s">
        <v>3103</v>
      </c>
      <c r="E2427" s="48">
        <v>5.67</v>
      </c>
      <c r="F2427" s="48">
        <f t="shared" si="37"/>
        <v>4.74</v>
      </c>
    </row>
    <row r="2428" spans="1:6">
      <c r="A2428" s="45"/>
      <c r="B2428" s="46" t="s">
        <v>7545</v>
      </c>
      <c r="C2428" s="46" t="s">
        <v>7546</v>
      </c>
      <c r="D2428" s="47" t="s">
        <v>2926</v>
      </c>
      <c r="E2428" s="48">
        <v>14.7</v>
      </c>
      <c r="F2428" s="48">
        <f t="shared" si="37"/>
        <v>12.3</v>
      </c>
    </row>
    <row r="2429" spans="1:6">
      <c r="A2429" s="45"/>
      <c r="B2429" s="46" t="s">
        <v>7547</v>
      </c>
      <c r="C2429" s="46" t="s">
        <v>7548</v>
      </c>
      <c r="D2429" s="47" t="s">
        <v>2926</v>
      </c>
      <c r="E2429" s="48">
        <v>17.559999999999999</v>
      </c>
      <c r="F2429" s="48">
        <f t="shared" si="37"/>
        <v>14.69</v>
      </c>
    </row>
    <row r="2430" spans="1:6">
      <c r="A2430" s="45"/>
      <c r="B2430" s="46" t="s">
        <v>7549</v>
      </c>
      <c r="C2430" s="46" t="s">
        <v>7550</v>
      </c>
      <c r="D2430" s="47" t="s">
        <v>2966</v>
      </c>
      <c r="E2430" s="48">
        <v>636.38</v>
      </c>
      <c r="F2430" s="48">
        <f t="shared" si="37"/>
        <v>532.54</v>
      </c>
    </row>
    <row r="2431" spans="1:6">
      <c r="A2431" s="45"/>
      <c r="B2431" s="46" t="s">
        <v>7551</v>
      </c>
      <c r="C2431" s="46" t="s">
        <v>7552</v>
      </c>
      <c r="D2431" s="47" t="s">
        <v>2926</v>
      </c>
      <c r="E2431" s="48">
        <v>27.01</v>
      </c>
      <c r="F2431" s="48">
        <f t="shared" si="37"/>
        <v>22.6</v>
      </c>
    </row>
    <row r="2432" spans="1:6">
      <c r="A2432" s="45"/>
      <c r="B2432" s="46" t="s">
        <v>7553</v>
      </c>
      <c r="C2432" s="46" t="s">
        <v>7554</v>
      </c>
      <c r="D2432" s="47" t="s">
        <v>2926</v>
      </c>
      <c r="E2432" s="48">
        <v>33.51</v>
      </c>
      <c r="F2432" s="48">
        <f t="shared" si="37"/>
        <v>28.04</v>
      </c>
    </row>
    <row r="2433" spans="1:6">
      <c r="A2433" s="45"/>
      <c r="B2433" s="46" t="s">
        <v>7555</v>
      </c>
      <c r="C2433" s="46" t="s">
        <v>7556</v>
      </c>
      <c r="D2433" s="47" t="s">
        <v>2926</v>
      </c>
      <c r="E2433" s="48">
        <v>47.99</v>
      </c>
      <c r="F2433" s="48">
        <f t="shared" si="37"/>
        <v>40.159999999999997</v>
      </c>
    </row>
    <row r="2434" spans="1:6">
      <c r="A2434" s="45"/>
      <c r="B2434" s="46" t="s">
        <v>7557</v>
      </c>
      <c r="C2434" s="49" t="s">
        <v>7558</v>
      </c>
      <c r="D2434" s="47" t="s">
        <v>2926</v>
      </c>
      <c r="E2434" s="48">
        <v>5.53</v>
      </c>
      <c r="F2434" s="48">
        <f t="shared" si="37"/>
        <v>4.63</v>
      </c>
    </row>
    <row r="2435" spans="1:6">
      <c r="A2435" s="45"/>
      <c r="B2435" s="46" t="s">
        <v>7559</v>
      </c>
      <c r="C2435" s="50" t="s">
        <v>2876</v>
      </c>
      <c r="D2435" s="47" t="s">
        <v>2926</v>
      </c>
      <c r="E2435" s="48">
        <v>49.56</v>
      </c>
      <c r="F2435" s="48">
        <f t="shared" si="37"/>
        <v>41.47</v>
      </c>
    </row>
    <row r="2436" spans="1:6">
      <c r="A2436" s="45"/>
      <c r="B2436" s="46" t="s">
        <v>7560</v>
      </c>
      <c r="C2436" s="46" t="s">
        <v>7561</v>
      </c>
      <c r="D2436" s="47" t="s">
        <v>2926</v>
      </c>
      <c r="E2436" s="48">
        <v>33.51</v>
      </c>
      <c r="F2436" s="48">
        <f t="shared" si="37"/>
        <v>28.04</v>
      </c>
    </row>
    <row r="2437" spans="1:6">
      <c r="A2437" s="45"/>
      <c r="B2437" s="46" t="s">
        <v>7562</v>
      </c>
      <c r="C2437" s="46" t="s">
        <v>7563</v>
      </c>
      <c r="D2437" s="47" t="s">
        <v>2926</v>
      </c>
      <c r="E2437" s="48">
        <v>46.82</v>
      </c>
      <c r="F2437" s="48">
        <f t="shared" si="37"/>
        <v>39.18</v>
      </c>
    </row>
    <row r="2438" spans="1:6">
      <c r="A2438" s="45"/>
      <c r="B2438" s="46" t="s">
        <v>7564</v>
      </c>
      <c r="C2438" s="46" t="s">
        <v>7565</v>
      </c>
      <c r="D2438" s="47" t="s">
        <v>2926</v>
      </c>
      <c r="E2438" s="48">
        <v>30.17</v>
      </c>
      <c r="F2438" s="48">
        <f t="shared" si="37"/>
        <v>25.25</v>
      </c>
    </row>
    <row r="2439" spans="1:6">
      <c r="A2439" s="45"/>
      <c r="B2439" s="46" t="s">
        <v>7566</v>
      </c>
      <c r="C2439" s="46" t="s">
        <v>7567</v>
      </c>
      <c r="D2439" s="47" t="s">
        <v>2926</v>
      </c>
      <c r="E2439" s="48">
        <v>38.04</v>
      </c>
      <c r="F2439" s="48">
        <f t="shared" si="37"/>
        <v>31.83</v>
      </c>
    </row>
    <row r="2440" spans="1:6">
      <c r="A2440" s="45"/>
      <c r="B2440" s="46" t="s">
        <v>7568</v>
      </c>
      <c r="C2440" s="46" t="s">
        <v>7569</v>
      </c>
      <c r="D2440" s="47" t="s">
        <v>2926</v>
      </c>
      <c r="E2440" s="48">
        <v>32.700000000000003</v>
      </c>
      <c r="F2440" s="48">
        <f t="shared" ref="F2440:F2503" si="38">ROUND((E2440*100)/119.5,2)</f>
        <v>27.36</v>
      </c>
    </row>
    <row r="2441" spans="1:6">
      <c r="A2441" s="45"/>
      <c r="B2441" s="46" t="s">
        <v>7570</v>
      </c>
      <c r="C2441" s="46" t="s">
        <v>7571</v>
      </c>
      <c r="D2441" s="47" t="s">
        <v>2926</v>
      </c>
      <c r="E2441" s="48">
        <v>25.76</v>
      </c>
      <c r="F2441" s="48">
        <f t="shared" si="38"/>
        <v>21.56</v>
      </c>
    </row>
    <row r="2442" spans="1:6">
      <c r="A2442" s="45"/>
      <c r="B2442" s="46" t="s">
        <v>7572</v>
      </c>
      <c r="C2442" s="46" t="s">
        <v>7573</v>
      </c>
      <c r="D2442" s="47" t="s">
        <v>2926</v>
      </c>
      <c r="E2442" s="48">
        <v>35.65</v>
      </c>
      <c r="F2442" s="48">
        <f t="shared" si="38"/>
        <v>29.83</v>
      </c>
    </row>
    <row r="2443" spans="1:6">
      <c r="A2443" s="45"/>
      <c r="B2443" s="46" t="s">
        <v>7574</v>
      </c>
      <c r="C2443" s="46" t="s">
        <v>7575</v>
      </c>
      <c r="D2443" s="47" t="s">
        <v>2926</v>
      </c>
      <c r="E2443" s="48">
        <v>43.89</v>
      </c>
      <c r="F2443" s="48">
        <f t="shared" si="38"/>
        <v>36.729999999999997</v>
      </c>
    </row>
    <row r="2444" spans="1:6">
      <c r="A2444" s="45"/>
      <c r="B2444" s="46" t="s">
        <v>7576</v>
      </c>
      <c r="C2444" s="50" t="s">
        <v>2878</v>
      </c>
      <c r="D2444" s="47" t="s">
        <v>2926</v>
      </c>
      <c r="E2444" s="48">
        <v>53.63</v>
      </c>
      <c r="F2444" s="48">
        <f t="shared" si="38"/>
        <v>44.88</v>
      </c>
    </row>
    <row r="2445" spans="1:6">
      <c r="A2445" s="45"/>
      <c r="B2445" s="46" t="s">
        <v>7577</v>
      </c>
      <c r="C2445" s="50" t="s">
        <v>7578</v>
      </c>
      <c r="D2445" s="47" t="s">
        <v>2926</v>
      </c>
      <c r="E2445" s="48">
        <v>88.94</v>
      </c>
      <c r="F2445" s="48">
        <f t="shared" si="38"/>
        <v>74.430000000000007</v>
      </c>
    </row>
    <row r="2446" spans="1:6" ht="25.5">
      <c r="A2446" s="45"/>
      <c r="B2446" s="46" t="s">
        <v>7579</v>
      </c>
      <c r="C2446" s="50" t="s">
        <v>7580</v>
      </c>
      <c r="D2446" s="47" t="s">
        <v>2926</v>
      </c>
      <c r="E2446" s="48">
        <v>21.09</v>
      </c>
      <c r="F2446" s="48">
        <f t="shared" si="38"/>
        <v>17.649999999999999</v>
      </c>
    </row>
    <row r="2447" spans="1:6">
      <c r="A2447" s="45"/>
      <c r="B2447" s="46" t="s">
        <v>7581</v>
      </c>
      <c r="C2447" s="46" t="s">
        <v>7582</v>
      </c>
      <c r="D2447" s="47" t="s">
        <v>2926</v>
      </c>
      <c r="E2447" s="48">
        <v>42.16</v>
      </c>
      <c r="F2447" s="48">
        <f t="shared" si="38"/>
        <v>35.28</v>
      </c>
    </row>
    <row r="2448" spans="1:6">
      <c r="A2448" s="45"/>
      <c r="B2448" s="46" t="s">
        <v>7583</v>
      </c>
      <c r="C2448" s="46" t="s">
        <v>7584</v>
      </c>
      <c r="D2448" s="47" t="s">
        <v>2926</v>
      </c>
      <c r="E2448" s="48">
        <v>44.19</v>
      </c>
      <c r="F2448" s="48">
        <f t="shared" si="38"/>
        <v>36.979999999999997</v>
      </c>
    </row>
    <row r="2449" spans="1:6">
      <c r="A2449" s="45"/>
      <c r="B2449" s="46" t="s">
        <v>7585</v>
      </c>
      <c r="C2449" s="46" t="s">
        <v>7586</v>
      </c>
      <c r="D2449" s="47" t="s">
        <v>2926</v>
      </c>
      <c r="E2449" s="48">
        <v>43.32</v>
      </c>
      <c r="F2449" s="48">
        <f t="shared" si="38"/>
        <v>36.25</v>
      </c>
    </row>
    <row r="2450" spans="1:6">
      <c r="A2450" s="45"/>
      <c r="B2450" s="46" t="s">
        <v>7587</v>
      </c>
      <c r="C2450" s="46" t="s">
        <v>7588</v>
      </c>
      <c r="D2450" s="47" t="s">
        <v>2926</v>
      </c>
      <c r="E2450" s="48">
        <v>27.89</v>
      </c>
      <c r="F2450" s="48">
        <f t="shared" si="38"/>
        <v>23.34</v>
      </c>
    </row>
    <row r="2451" spans="1:6">
      <c r="A2451" s="45"/>
      <c r="B2451" s="46" t="s">
        <v>7589</v>
      </c>
      <c r="C2451" s="46" t="s">
        <v>7590</v>
      </c>
      <c r="D2451" s="47" t="s">
        <v>2926</v>
      </c>
      <c r="E2451" s="48">
        <v>26.62</v>
      </c>
      <c r="F2451" s="48">
        <f t="shared" si="38"/>
        <v>22.28</v>
      </c>
    </row>
    <row r="2452" spans="1:6">
      <c r="A2452" s="45"/>
      <c r="B2452" s="46" t="s">
        <v>7591</v>
      </c>
      <c r="C2452" s="46" t="s">
        <v>7592</v>
      </c>
      <c r="D2452" s="47" t="s">
        <v>2926</v>
      </c>
      <c r="E2452" s="48">
        <v>24.48</v>
      </c>
      <c r="F2452" s="48">
        <f t="shared" si="38"/>
        <v>20.49</v>
      </c>
    </row>
    <row r="2453" spans="1:6">
      <c r="A2453" s="45"/>
      <c r="B2453" s="46" t="s">
        <v>7593</v>
      </c>
      <c r="C2453" s="46" t="s">
        <v>7594</v>
      </c>
      <c r="D2453" s="47" t="s">
        <v>2926</v>
      </c>
      <c r="E2453" s="48">
        <v>26.44</v>
      </c>
      <c r="F2453" s="48">
        <f t="shared" si="38"/>
        <v>22.13</v>
      </c>
    </row>
    <row r="2454" spans="1:6">
      <c r="A2454" s="45"/>
      <c r="B2454" s="46" t="s">
        <v>7595</v>
      </c>
      <c r="C2454" s="46" t="s">
        <v>7596</v>
      </c>
      <c r="D2454" s="47" t="s">
        <v>2966</v>
      </c>
      <c r="E2454" s="48">
        <v>636.38</v>
      </c>
      <c r="F2454" s="48">
        <f t="shared" si="38"/>
        <v>532.54</v>
      </c>
    </row>
    <row r="2455" spans="1:6">
      <c r="A2455" s="45"/>
      <c r="B2455" s="46" t="s">
        <v>7597</v>
      </c>
      <c r="C2455" s="46" t="s">
        <v>7598</v>
      </c>
      <c r="D2455" s="47" t="s">
        <v>2926</v>
      </c>
      <c r="E2455" s="48">
        <v>26.92</v>
      </c>
      <c r="F2455" s="48">
        <f t="shared" si="38"/>
        <v>22.53</v>
      </c>
    </row>
    <row r="2456" spans="1:6">
      <c r="A2456" s="45"/>
      <c r="B2456" s="46" t="s">
        <v>7599</v>
      </c>
      <c r="C2456" s="46" t="s">
        <v>7600</v>
      </c>
      <c r="D2456" s="47" t="s">
        <v>2926</v>
      </c>
      <c r="E2456" s="48">
        <v>27.78</v>
      </c>
      <c r="F2456" s="48">
        <f t="shared" si="38"/>
        <v>23.25</v>
      </c>
    </row>
    <row r="2457" spans="1:6">
      <c r="A2457" s="45"/>
      <c r="B2457" s="46" t="s">
        <v>7601</v>
      </c>
      <c r="C2457" s="46" t="s">
        <v>7602</v>
      </c>
      <c r="D2457" s="47" t="s">
        <v>2926</v>
      </c>
      <c r="E2457" s="48">
        <v>25.43</v>
      </c>
      <c r="F2457" s="48">
        <f t="shared" si="38"/>
        <v>21.28</v>
      </c>
    </row>
    <row r="2458" spans="1:6">
      <c r="A2458" s="45"/>
      <c r="B2458" s="46" t="s">
        <v>7603</v>
      </c>
      <c r="C2458" s="46" t="s">
        <v>7604</v>
      </c>
      <c r="D2458" s="47" t="s">
        <v>2926</v>
      </c>
      <c r="E2458" s="48">
        <v>36.43</v>
      </c>
      <c r="F2458" s="48">
        <f t="shared" si="38"/>
        <v>30.49</v>
      </c>
    </row>
    <row r="2459" spans="1:6">
      <c r="A2459" s="45"/>
      <c r="B2459" s="46" t="s">
        <v>7605</v>
      </c>
      <c r="C2459" s="46" t="s">
        <v>7606</v>
      </c>
      <c r="D2459" s="47" t="s">
        <v>2926</v>
      </c>
      <c r="E2459" s="48">
        <v>61.33</v>
      </c>
      <c r="F2459" s="48">
        <f t="shared" si="38"/>
        <v>51.32</v>
      </c>
    </row>
    <row r="2460" spans="1:6">
      <c r="A2460" s="45"/>
      <c r="B2460" s="46" t="s">
        <v>7607</v>
      </c>
      <c r="C2460" s="46" t="s">
        <v>7608</v>
      </c>
      <c r="D2460" s="47" t="s">
        <v>2926</v>
      </c>
      <c r="E2460" s="48">
        <v>12.88</v>
      </c>
      <c r="F2460" s="48">
        <f t="shared" si="38"/>
        <v>10.78</v>
      </c>
    </row>
    <row r="2461" spans="1:6">
      <c r="A2461" s="45"/>
      <c r="B2461" s="46" t="s">
        <v>7609</v>
      </c>
      <c r="C2461" s="46" t="s">
        <v>7610</v>
      </c>
      <c r="D2461" s="47" t="s">
        <v>2926</v>
      </c>
      <c r="E2461" s="48">
        <v>29.79</v>
      </c>
      <c r="F2461" s="48">
        <f t="shared" si="38"/>
        <v>24.93</v>
      </c>
    </row>
    <row r="2462" spans="1:6">
      <c r="A2462" s="45"/>
      <c r="B2462" s="46" t="s">
        <v>7611</v>
      </c>
      <c r="C2462" s="46" t="s">
        <v>7612</v>
      </c>
      <c r="D2462" s="47" t="s">
        <v>2926</v>
      </c>
      <c r="E2462" s="48">
        <v>63.36</v>
      </c>
      <c r="F2462" s="48">
        <f t="shared" si="38"/>
        <v>53.02</v>
      </c>
    </row>
    <row r="2463" spans="1:6">
      <c r="A2463" s="45"/>
      <c r="B2463" s="46" t="s">
        <v>7613</v>
      </c>
      <c r="C2463" s="46" t="s">
        <v>7614</v>
      </c>
      <c r="D2463" s="47" t="s">
        <v>2926</v>
      </c>
      <c r="E2463" s="48">
        <v>27.89</v>
      </c>
      <c r="F2463" s="48">
        <f t="shared" si="38"/>
        <v>23.34</v>
      </c>
    </row>
    <row r="2464" spans="1:6">
      <c r="A2464" s="45"/>
      <c r="B2464" s="46" t="s">
        <v>7615</v>
      </c>
      <c r="C2464" s="46" t="s">
        <v>7616</v>
      </c>
      <c r="D2464" s="47" t="s">
        <v>2926</v>
      </c>
      <c r="E2464" s="48">
        <v>29.14</v>
      </c>
      <c r="F2464" s="48">
        <f t="shared" si="38"/>
        <v>24.38</v>
      </c>
    </row>
    <row r="2465" spans="1:6">
      <c r="A2465" s="45"/>
      <c r="B2465" s="46" t="s">
        <v>7617</v>
      </c>
      <c r="C2465" s="46" t="s">
        <v>7618</v>
      </c>
      <c r="D2465" s="47" t="s">
        <v>2926</v>
      </c>
      <c r="E2465" s="48">
        <v>31.68</v>
      </c>
      <c r="F2465" s="48">
        <f t="shared" si="38"/>
        <v>26.51</v>
      </c>
    </row>
    <row r="2466" spans="1:6">
      <c r="A2466" s="45"/>
      <c r="B2466" s="46" t="s">
        <v>7619</v>
      </c>
      <c r="C2466" s="46" t="s">
        <v>7620</v>
      </c>
      <c r="D2466" s="47" t="s">
        <v>2926</v>
      </c>
      <c r="E2466" s="48">
        <v>35.22</v>
      </c>
      <c r="F2466" s="48">
        <f t="shared" si="38"/>
        <v>29.47</v>
      </c>
    </row>
    <row r="2467" spans="1:6">
      <c r="A2467" s="45"/>
      <c r="B2467" s="46" t="s">
        <v>7621</v>
      </c>
      <c r="C2467" s="46" t="s">
        <v>7622</v>
      </c>
      <c r="D2467" s="47" t="s">
        <v>2926</v>
      </c>
      <c r="E2467" s="48">
        <v>39.47</v>
      </c>
      <c r="F2467" s="48">
        <f t="shared" si="38"/>
        <v>33.03</v>
      </c>
    </row>
    <row r="2468" spans="1:6">
      <c r="A2468" s="45"/>
      <c r="B2468" s="46" t="s">
        <v>7623</v>
      </c>
      <c r="C2468" s="50" t="s">
        <v>1842</v>
      </c>
      <c r="D2468" s="47" t="s">
        <v>2926</v>
      </c>
      <c r="E2468" s="48">
        <v>37.71</v>
      </c>
      <c r="F2468" s="48">
        <f t="shared" si="38"/>
        <v>31.56</v>
      </c>
    </row>
    <row r="2469" spans="1:6">
      <c r="A2469" s="45"/>
      <c r="B2469" s="46" t="s">
        <v>7624</v>
      </c>
      <c r="C2469" s="50" t="s">
        <v>1844</v>
      </c>
      <c r="D2469" s="47" t="s">
        <v>2926</v>
      </c>
      <c r="E2469" s="48">
        <v>64.63</v>
      </c>
      <c r="F2469" s="48">
        <f t="shared" si="38"/>
        <v>54.08</v>
      </c>
    </row>
    <row r="2470" spans="1:6">
      <c r="A2470" s="45"/>
      <c r="B2470" s="46" t="s">
        <v>7625</v>
      </c>
      <c r="C2470" s="46" t="s">
        <v>7626</v>
      </c>
      <c r="D2470" s="47" t="s">
        <v>2926</v>
      </c>
      <c r="E2470" s="48">
        <v>19.59</v>
      </c>
      <c r="F2470" s="48">
        <f t="shared" si="38"/>
        <v>16.39</v>
      </c>
    </row>
    <row r="2471" spans="1:6">
      <c r="A2471" s="45"/>
      <c r="B2471" s="46" t="s">
        <v>7627</v>
      </c>
      <c r="C2471" s="46" t="s">
        <v>7628</v>
      </c>
      <c r="D2471" s="47" t="s">
        <v>2926</v>
      </c>
      <c r="E2471" s="48">
        <v>42.86</v>
      </c>
      <c r="F2471" s="48">
        <f t="shared" si="38"/>
        <v>35.869999999999997</v>
      </c>
    </row>
    <row r="2472" spans="1:6">
      <c r="A2472" s="45"/>
      <c r="B2472" s="46" t="s">
        <v>7629</v>
      </c>
      <c r="C2472" s="49" t="s">
        <v>7630</v>
      </c>
      <c r="D2472" s="47" t="s">
        <v>3103</v>
      </c>
      <c r="E2472" s="48">
        <v>5.67</v>
      </c>
      <c r="F2472" s="48">
        <f t="shared" si="38"/>
        <v>4.74</v>
      </c>
    </row>
    <row r="2473" spans="1:6">
      <c r="A2473" s="45"/>
      <c r="B2473" s="46" t="s">
        <v>7631</v>
      </c>
      <c r="C2473" s="46" t="s">
        <v>7632</v>
      </c>
      <c r="D2473" s="47" t="s">
        <v>2926</v>
      </c>
      <c r="E2473" s="48">
        <v>34.369999999999997</v>
      </c>
      <c r="F2473" s="48">
        <f t="shared" si="38"/>
        <v>28.76</v>
      </c>
    </row>
    <row r="2474" spans="1:6">
      <c r="A2474" s="45"/>
      <c r="B2474" s="46" t="s">
        <v>7633</v>
      </c>
      <c r="C2474" s="46" t="s">
        <v>7634</v>
      </c>
      <c r="D2474" s="47" t="s">
        <v>2926</v>
      </c>
      <c r="E2474" s="48">
        <v>38.25</v>
      </c>
      <c r="F2474" s="48">
        <f t="shared" si="38"/>
        <v>32.01</v>
      </c>
    </row>
    <row r="2475" spans="1:6">
      <c r="A2475" s="45"/>
      <c r="B2475" s="46" t="s">
        <v>7635</v>
      </c>
      <c r="C2475" s="46" t="s">
        <v>7636</v>
      </c>
      <c r="D2475" s="47" t="s">
        <v>3014</v>
      </c>
      <c r="E2475" s="48">
        <v>4.25</v>
      </c>
      <c r="F2475" s="48">
        <f t="shared" si="38"/>
        <v>3.56</v>
      </c>
    </row>
    <row r="2476" spans="1:6">
      <c r="A2476" s="45"/>
      <c r="B2476" s="46" t="s">
        <v>7637</v>
      </c>
      <c r="C2476" s="46" t="s">
        <v>7638</v>
      </c>
      <c r="D2476" s="47" t="s">
        <v>3014</v>
      </c>
      <c r="E2476" s="48">
        <v>8.8000000000000007</v>
      </c>
      <c r="F2476" s="48">
        <f t="shared" si="38"/>
        <v>7.36</v>
      </c>
    </row>
    <row r="2477" spans="1:6">
      <c r="A2477" s="45"/>
      <c r="B2477" s="46" t="s">
        <v>7639</v>
      </c>
      <c r="C2477" s="46" t="s">
        <v>7640</v>
      </c>
      <c r="D2477" s="47" t="s">
        <v>3014</v>
      </c>
      <c r="E2477" s="48">
        <v>8.64</v>
      </c>
      <c r="F2477" s="48">
        <f t="shared" si="38"/>
        <v>7.23</v>
      </c>
    </row>
    <row r="2478" spans="1:6">
      <c r="A2478" s="45"/>
      <c r="B2478" s="46" t="s">
        <v>7641</v>
      </c>
      <c r="C2478" s="46" t="s">
        <v>7642</v>
      </c>
      <c r="D2478" s="47" t="s">
        <v>3014</v>
      </c>
      <c r="E2478" s="48">
        <v>5.25</v>
      </c>
      <c r="F2478" s="48">
        <f t="shared" si="38"/>
        <v>4.3899999999999997</v>
      </c>
    </row>
    <row r="2479" spans="1:6">
      <c r="A2479" s="45"/>
      <c r="B2479" s="46" t="s">
        <v>7643</v>
      </c>
      <c r="C2479" s="46" t="s">
        <v>7644</v>
      </c>
      <c r="D2479" s="47" t="s">
        <v>3014</v>
      </c>
      <c r="E2479" s="48">
        <v>15.69</v>
      </c>
      <c r="F2479" s="48">
        <f t="shared" si="38"/>
        <v>13.13</v>
      </c>
    </row>
    <row r="2480" spans="1:6">
      <c r="A2480" s="45"/>
      <c r="B2480" s="46" t="s">
        <v>7645</v>
      </c>
      <c r="C2480" s="46" t="s">
        <v>7646</v>
      </c>
      <c r="D2480" s="47" t="s">
        <v>3014</v>
      </c>
      <c r="E2480" s="48">
        <v>11.32</v>
      </c>
      <c r="F2480" s="48">
        <f t="shared" si="38"/>
        <v>9.4700000000000006</v>
      </c>
    </row>
    <row r="2481" spans="1:6">
      <c r="A2481" s="45"/>
      <c r="B2481" s="46" t="s">
        <v>7647</v>
      </c>
      <c r="C2481" s="46" t="s">
        <v>7648</v>
      </c>
      <c r="D2481" s="47" t="s">
        <v>3014</v>
      </c>
      <c r="E2481" s="48">
        <v>11.32</v>
      </c>
      <c r="F2481" s="48">
        <f t="shared" si="38"/>
        <v>9.4700000000000006</v>
      </c>
    </row>
    <row r="2482" spans="1:6">
      <c r="A2482" s="45"/>
      <c r="B2482" s="46" t="s">
        <v>7649</v>
      </c>
      <c r="C2482" s="46" t="s">
        <v>7650</v>
      </c>
      <c r="D2482" s="47" t="s">
        <v>3014</v>
      </c>
      <c r="E2482" s="48">
        <v>14.67</v>
      </c>
      <c r="F2482" s="48">
        <f t="shared" si="38"/>
        <v>12.28</v>
      </c>
    </row>
    <row r="2483" spans="1:6">
      <c r="A2483" s="45"/>
      <c r="B2483" s="46" t="s">
        <v>7651</v>
      </c>
      <c r="C2483" s="46" t="s">
        <v>7652</v>
      </c>
      <c r="D2483" s="47" t="s">
        <v>3014</v>
      </c>
      <c r="E2483" s="48">
        <v>16.11</v>
      </c>
      <c r="F2483" s="48">
        <f t="shared" si="38"/>
        <v>13.48</v>
      </c>
    </row>
    <row r="2484" spans="1:6">
      <c r="A2484" s="45"/>
      <c r="B2484" s="46" t="s">
        <v>7653</v>
      </c>
      <c r="C2484" s="46" t="s">
        <v>7654</v>
      </c>
      <c r="D2484" s="47" t="s">
        <v>3014</v>
      </c>
      <c r="E2484" s="48">
        <v>7.25</v>
      </c>
      <c r="F2484" s="48">
        <f t="shared" si="38"/>
        <v>6.07</v>
      </c>
    </row>
    <row r="2485" spans="1:6">
      <c r="A2485" s="45"/>
      <c r="B2485" s="46" t="s">
        <v>7655</v>
      </c>
      <c r="C2485" s="46" t="s">
        <v>7656</v>
      </c>
      <c r="D2485" s="47" t="s">
        <v>3014</v>
      </c>
      <c r="E2485" s="48">
        <v>7.62</v>
      </c>
      <c r="F2485" s="48">
        <f t="shared" si="38"/>
        <v>6.38</v>
      </c>
    </row>
    <row r="2486" spans="1:6">
      <c r="A2486" s="45"/>
      <c r="B2486" s="46" t="s">
        <v>7657</v>
      </c>
      <c r="C2486" s="46" t="s">
        <v>7658</v>
      </c>
      <c r="D2486" s="47" t="s">
        <v>3014</v>
      </c>
      <c r="E2486" s="48">
        <v>10.039999999999999</v>
      </c>
      <c r="F2486" s="48">
        <f t="shared" si="38"/>
        <v>8.4</v>
      </c>
    </row>
    <row r="2487" spans="1:6">
      <c r="A2487" s="45"/>
      <c r="B2487" s="46" t="s">
        <v>7659</v>
      </c>
      <c r="C2487" s="46" t="s">
        <v>7660</v>
      </c>
      <c r="D2487" s="47" t="s">
        <v>3014</v>
      </c>
      <c r="E2487" s="48">
        <v>10.42</v>
      </c>
      <c r="F2487" s="48">
        <f t="shared" si="38"/>
        <v>8.7200000000000006</v>
      </c>
    </row>
    <row r="2488" spans="1:6">
      <c r="A2488" s="45"/>
      <c r="B2488" s="46" t="s">
        <v>7661</v>
      </c>
      <c r="C2488" s="46" t="s">
        <v>7662</v>
      </c>
      <c r="D2488" s="47" t="s">
        <v>3014</v>
      </c>
      <c r="E2488" s="48">
        <v>13.22</v>
      </c>
      <c r="F2488" s="48">
        <f t="shared" si="38"/>
        <v>11.06</v>
      </c>
    </row>
    <row r="2489" spans="1:6">
      <c r="A2489" s="45"/>
      <c r="B2489" s="46" t="s">
        <v>7663</v>
      </c>
      <c r="C2489" s="46" t="s">
        <v>7664</v>
      </c>
      <c r="D2489" s="47" t="s">
        <v>3014</v>
      </c>
      <c r="E2489" s="48">
        <v>13.22</v>
      </c>
      <c r="F2489" s="48">
        <f t="shared" si="38"/>
        <v>11.06</v>
      </c>
    </row>
    <row r="2490" spans="1:6">
      <c r="A2490" s="45"/>
      <c r="B2490" s="46" t="s">
        <v>7665</v>
      </c>
      <c r="C2490" s="46" t="s">
        <v>7666</v>
      </c>
      <c r="D2490" s="47" t="s">
        <v>3014</v>
      </c>
      <c r="E2490" s="48">
        <v>14.73</v>
      </c>
      <c r="F2490" s="48">
        <f t="shared" si="38"/>
        <v>12.33</v>
      </c>
    </row>
    <row r="2491" spans="1:6">
      <c r="A2491" s="45"/>
      <c r="B2491" s="46" t="s">
        <v>7667</v>
      </c>
      <c r="C2491" s="46" t="s">
        <v>7668</v>
      </c>
      <c r="D2491" s="47" t="s">
        <v>3014</v>
      </c>
      <c r="E2491" s="48">
        <v>18.28</v>
      </c>
      <c r="F2491" s="48">
        <f t="shared" si="38"/>
        <v>15.3</v>
      </c>
    </row>
    <row r="2492" spans="1:6">
      <c r="A2492" s="45"/>
      <c r="B2492" s="46" t="s">
        <v>7669</v>
      </c>
      <c r="C2492" s="49" t="s">
        <v>7670</v>
      </c>
      <c r="D2492" s="47" t="s">
        <v>3014</v>
      </c>
      <c r="E2492" s="48">
        <v>16.32</v>
      </c>
      <c r="F2492" s="48">
        <f t="shared" si="38"/>
        <v>13.66</v>
      </c>
    </row>
    <row r="2493" spans="1:6">
      <c r="A2493" s="45"/>
      <c r="B2493" s="46" t="s">
        <v>7671</v>
      </c>
      <c r="C2493" s="46" t="s">
        <v>7672</v>
      </c>
      <c r="D2493" s="47" t="s">
        <v>3014</v>
      </c>
      <c r="E2493" s="48">
        <v>11.8</v>
      </c>
      <c r="F2493" s="48">
        <f t="shared" si="38"/>
        <v>9.8699999999999992</v>
      </c>
    </row>
    <row r="2494" spans="1:6">
      <c r="A2494" s="45"/>
      <c r="B2494" s="46" t="s">
        <v>7673</v>
      </c>
      <c r="C2494" s="46" t="s">
        <v>7674</v>
      </c>
      <c r="D2494" s="47" t="s">
        <v>3014</v>
      </c>
      <c r="E2494" s="48">
        <v>12.42</v>
      </c>
      <c r="F2494" s="48">
        <f t="shared" si="38"/>
        <v>10.39</v>
      </c>
    </row>
    <row r="2495" spans="1:6">
      <c r="A2495" s="45"/>
      <c r="B2495" s="46" t="s">
        <v>7675</v>
      </c>
      <c r="C2495" s="46" t="s">
        <v>7676</v>
      </c>
      <c r="D2495" s="47" t="s">
        <v>3014</v>
      </c>
      <c r="E2495" s="48">
        <v>15.08</v>
      </c>
      <c r="F2495" s="48">
        <f t="shared" si="38"/>
        <v>12.62</v>
      </c>
    </row>
    <row r="2496" spans="1:6">
      <c r="A2496" s="45"/>
      <c r="B2496" s="46" t="s">
        <v>7677</v>
      </c>
      <c r="C2496" s="46" t="s">
        <v>7678</v>
      </c>
      <c r="D2496" s="47" t="s">
        <v>3014</v>
      </c>
      <c r="E2496" s="48">
        <v>16.32</v>
      </c>
      <c r="F2496" s="48">
        <f t="shared" si="38"/>
        <v>13.66</v>
      </c>
    </row>
    <row r="2497" spans="1:6">
      <c r="A2497" s="45"/>
      <c r="B2497" s="46" t="s">
        <v>7679</v>
      </c>
      <c r="C2497" s="46" t="s">
        <v>7680</v>
      </c>
      <c r="D2497" s="47" t="s">
        <v>2966</v>
      </c>
      <c r="E2497" s="48">
        <v>636.38</v>
      </c>
      <c r="F2497" s="48">
        <f t="shared" si="38"/>
        <v>532.54</v>
      </c>
    </row>
    <row r="2498" spans="1:6">
      <c r="A2498" s="45"/>
      <c r="B2498" s="46" t="s">
        <v>7681</v>
      </c>
      <c r="C2498" s="46" t="s">
        <v>7682</v>
      </c>
      <c r="D2498" s="47" t="s">
        <v>2926</v>
      </c>
      <c r="E2498" s="48">
        <v>9.07</v>
      </c>
      <c r="F2498" s="48">
        <f t="shared" si="38"/>
        <v>7.59</v>
      </c>
    </row>
    <row r="2499" spans="1:6">
      <c r="A2499" s="45"/>
      <c r="B2499" s="46" t="s">
        <v>7683</v>
      </c>
      <c r="C2499" s="46" t="s">
        <v>7684</v>
      </c>
      <c r="D2499" s="47" t="s">
        <v>2926</v>
      </c>
      <c r="E2499" s="48">
        <v>24.15</v>
      </c>
      <c r="F2499" s="48">
        <f t="shared" si="38"/>
        <v>20.21</v>
      </c>
    </row>
    <row r="2500" spans="1:6">
      <c r="A2500" s="45"/>
      <c r="B2500" s="46" t="s">
        <v>7685</v>
      </c>
      <c r="C2500" s="46" t="s">
        <v>7573</v>
      </c>
      <c r="D2500" s="47" t="s">
        <v>2926</v>
      </c>
      <c r="E2500" s="48">
        <v>26.29</v>
      </c>
      <c r="F2500" s="48">
        <f t="shared" si="38"/>
        <v>22</v>
      </c>
    </row>
    <row r="2501" spans="1:6">
      <c r="A2501" s="45"/>
      <c r="B2501" s="46" t="s">
        <v>7686</v>
      </c>
      <c r="C2501" s="46" t="s">
        <v>7687</v>
      </c>
      <c r="D2501" s="47" t="s">
        <v>2926</v>
      </c>
      <c r="E2501" s="48">
        <v>25.76</v>
      </c>
      <c r="F2501" s="48">
        <f t="shared" si="38"/>
        <v>21.56</v>
      </c>
    </row>
    <row r="2502" spans="1:6">
      <c r="A2502" s="45"/>
      <c r="B2502" s="46" t="s">
        <v>7688</v>
      </c>
      <c r="C2502" s="46" t="s">
        <v>7689</v>
      </c>
      <c r="D2502" s="47" t="s">
        <v>2926</v>
      </c>
      <c r="E2502" s="48">
        <v>24.15</v>
      </c>
      <c r="F2502" s="48">
        <f t="shared" si="38"/>
        <v>20.21</v>
      </c>
    </row>
    <row r="2503" spans="1:6">
      <c r="A2503" s="45"/>
      <c r="B2503" s="46" t="s">
        <v>7690</v>
      </c>
      <c r="C2503" s="46" t="s">
        <v>7691</v>
      </c>
      <c r="D2503" s="47" t="s">
        <v>2926</v>
      </c>
      <c r="E2503" s="48">
        <v>36.29</v>
      </c>
      <c r="F2503" s="48">
        <f t="shared" si="38"/>
        <v>30.37</v>
      </c>
    </row>
    <row r="2504" spans="1:6">
      <c r="A2504" s="45"/>
      <c r="B2504" s="46" t="s">
        <v>7692</v>
      </c>
      <c r="C2504" s="46" t="s">
        <v>7693</v>
      </c>
      <c r="D2504" s="47" t="s">
        <v>2926</v>
      </c>
      <c r="E2504" s="48">
        <v>14.43</v>
      </c>
      <c r="F2504" s="48">
        <f t="shared" ref="F2504:F2567" si="39">ROUND((E2504*100)/119.5,2)</f>
        <v>12.08</v>
      </c>
    </row>
    <row r="2505" spans="1:6">
      <c r="A2505" s="45"/>
      <c r="B2505" s="46" t="s">
        <v>7694</v>
      </c>
      <c r="C2505" s="46" t="s">
        <v>7695</v>
      </c>
      <c r="D2505" s="47" t="s">
        <v>2926</v>
      </c>
      <c r="E2505" s="48">
        <v>27.22</v>
      </c>
      <c r="F2505" s="48">
        <f t="shared" si="39"/>
        <v>22.78</v>
      </c>
    </row>
    <row r="2506" spans="1:6">
      <c r="A2506" s="45"/>
      <c r="B2506" s="46" t="s">
        <v>7696</v>
      </c>
      <c r="C2506" s="46" t="s">
        <v>7697</v>
      </c>
      <c r="D2506" s="47" t="s">
        <v>2926</v>
      </c>
      <c r="E2506" s="48">
        <v>50.62</v>
      </c>
      <c r="F2506" s="48">
        <f t="shared" si="39"/>
        <v>42.36</v>
      </c>
    </row>
    <row r="2507" spans="1:6">
      <c r="A2507" s="45"/>
      <c r="B2507" s="46" t="s">
        <v>7698</v>
      </c>
      <c r="C2507" s="46" t="s">
        <v>7699</v>
      </c>
      <c r="D2507" s="47" t="s">
        <v>2926</v>
      </c>
      <c r="E2507" s="48">
        <v>27.18</v>
      </c>
      <c r="F2507" s="48">
        <f t="shared" si="39"/>
        <v>22.74</v>
      </c>
    </row>
    <row r="2508" spans="1:6">
      <c r="A2508" s="45"/>
      <c r="B2508" s="46" t="s">
        <v>7700</v>
      </c>
      <c r="C2508" s="46" t="s">
        <v>7701</v>
      </c>
      <c r="D2508" s="47" t="s">
        <v>2926</v>
      </c>
      <c r="E2508" s="48">
        <v>14.14</v>
      </c>
      <c r="F2508" s="48">
        <f t="shared" si="39"/>
        <v>11.83</v>
      </c>
    </row>
    <row r="2509" spans="1:6">
      <c r="A2509" s="45"/>
      <c r="B2509" s="46" t="s">
        <v>7702</v>
      </c>
      <c r="C2509" s="51" t="s">
        <v>2184</v>
      </c>
      <c r="D2509" s="47" t="s">
        <v>2926</v>
      </c>
      <c r="E2509" s="48">
        <v>29.58</v>
      </c>
      <c r="F2509" s="48">
        <f t="shared" si="39"/>
        <v>24.75</v>
      </c>
    </row>
    <row r="2510" spans="1:6">
      <c r="A2510" s="45"/>
      <c r="B2510" s="46" t="s">
        <v>7703</v>
      </c>
      <c r="C2510" s="49" t="s">
        <v>7704</v>
      </c>
      <c r="D2510" s="47" t="s">
        <v>2926</v>
      </c>
      <c r="E2510" s="48">
        <v>12.04</v>
      </c>
      <c r="F2510" s="48">
        <f t="shared" si="39"/>
        <v>10.08</v>
      </c>
    </row>
    <row r="2511" spans="1:6">
      <c r="A2511" s="45"/>
      <c r="B2511" s="46" t="s">
        <v>7705</v>
      </c>
      <c r="C2511" s="50" t="s">
        <v>7578</v>
      </c>
      <c r="D2511" s="47" t="s">
        <v>2926</v>
      </c>
      <c r="E2511" s="48">
        <v>88.94</v>
      </c>
      <c r="F2511" s="48">
        <f t="shared" si="39"/>
        <v>74.430000000000007</v>
      </c>
    </row>
    <row r="2512" spans="1:6" ht="25.5">
      <c r="A2512" s="45"/>
      <c r="B2512" s="46" t="s">
        <v>7706</v>
      </c>
      <c r="C2512" s="50" t="s">
        <v>7580</v>
      </c>
      <c r="D2512" s="47" t="s">
        <v>2926</v>
      </c>
      <c r="E2512" s="48">
        <v>21.09</v>
      </c>
      <c r="F2512" s="48">
        <f t="shared" si="39"/>
        <v>17.649999999999999</v>
      </c>
    </row>
    <row r="2513" spans="1:6">
      <c r="A2513" s="45"/>
      <c r="B2513" s="46" t="s">
        <v>7707</v>
      </c>
      <c r="C2513" s="46" t="s">
        <v>7708</v>
      </c>
      <c r="D2513" s="47" t="s">
        <v>2926</v>
      </c>
      <c r="E2513" s="48">
        <v>26.59</v>
      </c>
      <c r="F2513" s="48">
        <f t="shared" si="39"/>
        <v>22.25</v>
      </c>
    </row>
    <row r="2514" spans="1:6">
      <c r="A2514" s="45"/>
      <c r="B2514" s="46" t="s">
        <v>7709</v>
      </c>
      <c r="C2514" s="46" t="s">
        <v>7710</v>
      </c>
      <c r="D2514" s="47" t="s">
        <v>3788</v>
      </c>
      <c r="E2514" s="48">
        <v>13.77</v>
      </c>
      <c r="F2514" s="48">
        <f t="shared" si="39"/>
        <v>11.52</v>
      </c>
    </row>
    <row r="2515" spans="1:6">
      <c r="A2515" s="45"/>
      <c r="B2515" s="46" t="s">
        <v>7711</v>
      </c>
      <c r="C2515" s="46" t="s">
        <v>7712</v>
      </c>
      <c r="D2515" s="47" t="s">
        <v>2929</v>
      </c>
      <c r="E2515" s="48">
        <v>1309.47</v>
      </c>
      <c r="F2515" s="48">
        <f t="shared" si="39"/>
        <v>1095.79</v>
      </c>
    </row>
    <row r="2516" spans="1:6">
      <c r="A2516" s="45"/>
      <c r="B2516" s="46" t="s">
        <v>7713</v>
      </c>
      <c r="C2516" s="46" t="s">
        <v>7714</v>
      </c>
      <c r="D2516" s="47" t="s">
        <v>3014</v>
      </c>
      <c r="E2516" s="48">
        <v>2.2200000000000002</v>
      </c>
      <c r="F2516" s="48">
        <f t="shared" si="39"/>
        <v>1.86</v>
      </c>
    </row>
    <row r="2517" spans="1:6">
      <c r="A2517" s="45"/>
      <c r="B2517" s="46" t="s">
        <v>7715</v>
      </c>
      <c r="C2517" s="46" t="s">
        <v>7594</v>
      </c>
      <c r="D2517" s="47" t="s">
        <v>2926</v>
      </c>
      <c r="E2517" s="48">
        <v>26.44</v>
      </c>
      <c r="F2517" s="48">
        <f t="shared" si="39"/>
        <v>22.13</v>
      </c>
    </row>
    <row r="2518" spans="1:6">
      <c r="A2518" s="45"/>
      <c r="B2518" s="46" t="s">
        <v>7716</v>
      </c>
      <c r="C2518" s="46" t="s">
        <v>7717</v>
      </c>
      <c r="D2518" s="47" t="s">
        <v>2966</v>
      </c>
      <c r="E2518" s="48">
        <v>636.38</v>
      </c>
      <c r="F2518" s="48">
        <f t="shared" si="39"/>
        <v>532.54</v>
      </c>
    </row>
    <row r="2519" spans="1:6">
      <c r="A2519" s="45"/>
      <c r="B2519" s="46" t="s">
        <v>7718</v>
      </c>
      <c r="C2519" s="46" t="s">
        <v>7719</v>
      </c>
      <c r="D2519" s="47" t="s">
        <v>2926</v>
      </c>
      <c r="E2519" s="48">
        <v>1.83</v>
      </c>
      <c r="F2519" s="48">
        <f t="shared" si="39"/>
        <v>1.53</v>
      </c>
    </row>
    <row r="2520" spans="1:6">
      <c r="A2520" s="45"/>
      <c r="B2520" s="46" t="s">
        <v>7720</v>
      </c>
      <c r="C2520" s="46" t="s">
        <v>7721</v>
      </c>
      <c r="D2520" s="47" t="s">
        <v>2926</v>
      </c>
      <c r="E2520" s="48">
        <v>3.73</v>
      </c>
      <c r="F2520" s="48">
        <f t="shared" si="39"/>
        <v>3.12</v>
      </c>
    </row>
    <row r="2521" spans="1:6">
      <c r="A2521" s="45"/>
      <c r="B2521" s="46" t="s">
        <v>7722</v>
      </c>
      <c r="C2521" s="46" t="s">
        <v>7723</v>
      </c>
      <c r="D2521" s="47" t="s">
        <v>2926</v>
      </c>
      <c r="E2521" s="48">
        <v>5.01</v>
      </c>
      <c r="F2521" s="48">
        <f t="shared" si="39"/>
        <v>4.1900000000000004</v>
      </c>
    </row>
    <row r="2522" spans="1:6">
      <c r="A2522" s="45"/>
      <c r="B2522" s="46" t="s">
        <v>7724</v>
      </c>
      <c r="C2522" s="46" t="s">
        <v>7725</v>
      </c>
      <c r="D2522" s="47" t="s">
        <v>2926</v>
      </c>
      <c r="E2522" s="48">
        <v>6.44</v>
      </c>
      <c r="F2522" s="48">
        <f t="shared" si="39"/>
        <v>5.39</v>
      </c>
    </row>
    <row r="2523" spans="1:6">
      <c r="A2523" s="45"/>
      <c r="B2523" s="46" t="s">
        <v>7726</v>
      </c>
      <c r="C2523" s="50" t="s">
        <v>7727</v>
      </c>
      <c r="D2523" s="47" t="s">
        <v>3014</v>
      </c>
      <c r="E2523" s="48">
        <v>1</v>
      </c>
      <c r="F2523" s="48">
        <f t="shared" si="39"/>
        <v>0.84</v>
      </c>
    </row>
    <row r="2524" spans="1:6">
      <c r="A2524" s="45"/>
      <c r="B2524" s="46" t="s">
        <v>7728</v>
      </c>
      <c r="C2524" s="50" t="s">
        <v>1880</v>
      </c>
      <c r="D2524" s="47" t="s">
        <v>2926</v>
      </c>
      <c r="E2524" s="48">
        <v>8.7899999999999991</v>
      </c>
      <c r="F2524" s="48">
        <f t="shared" si="39"/>
        <v>7.36</v>
      </c>
    </row>
    <row r="2525" spans="1:6">
      <c r="A2525" s="45"/>
      <c r="B2525" s="46" t="s">
        <v>7729</v>
      </c>
      <c r="C2525" s="46" t="s">
        <v>7730</v>
      </c>
      <c r="D2525" s="47" t="s">
        <v>2926</v>
      </c>
      <c r="E2525" s="48">
        <v>8.7899999999999991</v>
      </c>
      <c r="F2525" s="48">
        <f t="shared" si="39"/>
        <v>7.36</v>
      </c>
    </row>
    <row r="2526" spans="1:6">
      <c r="A2526" s="45"/>
      <c r="B2526" s="46" t="s">
        <v>7731</v>
      </c>
      <c r="C2526" s="46" t="s">
        <v>7732</v>
      </c>
      <c r="D2526" s="47" t="s">
        <v>2926</v>
      </c>
      <c r="E2526" s="48">
        <v>8.7899999999999991</v>
      </c>
      <c r="F2526" s="48">
        <f t="shared" si="39"/>
        <v>7.36</v>
      </c>
    </row>
    <row r="2527" spans="1:6">
      <c r="A2527" s="45"/>
      <c r="B2527" s="46" t="s">
        <v>7733</v>
      </c>
      <c r="C2527" s="50" t="s">
        <v>7734</v>
      </c>
      <c r="D2527" s="47" t="s">
        <v>3014</v>
      </c>
      <c r="E2527" s="48">
        <v>1.75</v>
      </c>
      <c r="F2527" s="48">
        <f t="shared" si="39"/>
        <v>1.46</v>
      </c>
    </row>
    <row r="2528" spans="1:6">
      <c r="A2528" s="45"/>
      <c r="B2528" s="46" t="s">
        <v>7735</v>
      </c>
      <c r="C2528" s="46" t="s">
        <v>7736</v>
      </c>
      <c r="D2528" s="47" t="s">
        <v>2926</v>
      </c>
      <c r="E2528" s="48">
        <v>23.93</v>
      </c>
      <c r="F2528" s="48">
        <f t="shared" si="39"/>
        <v>20.03</v>
      </c>
    </row>
    <row r="2529" spans="1:6">
      <c r="A2529" s="45"/>
      <c r="B2529" s="46" t="s">
        <v>7737</v>
      </c>
      <c r="C2529" s="46" t="s">
        <v>7738</v>
      </c>
      <c r="D2529" s="47" t="s">
        <v>2966</v>
      </c>
      <c r="E2529" s="48">
        <v>636.38</v>
      </c>
      <c r="F2529" s="48">
        <f t="shared" si="39"/>
        <v>532.54</v>
      </c>
    </row>
    <row r="2530" spans="1:6">
      <c r="A2530" s="45"/>
      <c r="B2530" s="46" t="s">
        <v>7739</v>
      </c>
      <c r="C2530" s="46" t="s">
        <v>7740</v>
      </c>
      <c r="D2530" s="47" t="s">
        <v>2926</v>
      </c>
      <c r="E2530" s="48">
        <v>27.21</v>
      </c>
      <c r="F2530" s="48">
        <f t="shared" si="39"/>
        <v>22.77</v>
      </c>
    </row>
    <row r="2531" spans="1:6">
      <c r="A2531" s="45"/>
      <c r="B2531" s="46" t="s">
        <v>7741</v>
      </c>
      <c r="C2531" s="46" t="s">
        <v>7742</v>
      </c>
      <c r="D2531" s="47" t="s">
        <v>2926</v>
      </c>
      <c r="E2531" s="48">
        <v>17.91</v>
      </c>
      <c r="F2531" s="48">
        <f t="shared" si="39"/>
        <v>14.99</v>
      </c>
    </row>
    <row r="2532" spans="1:6">
      <c r="A2532" s="45"/>
      <c r="B2532" s="46" t="s">
        <v>7743</v>
      </c>
      <c r="C2532" s="50" t="s">
        <v>7744</v>
      </c>
      <c r="D2532" s="47" t="s">
        <v>2926</v>
      </c>
      <c r="E2532" s="48">
        <v>22.09</v>
      </c>
      <c r="F2532" s="48">
        <f t="shared" si="39"/>
        <v>18.489999999999998</v>
      </c>
    </row>
    <row r="2533" spans="1:6">
      <c r="A2533" s="45"/>
      <c r="B2533" s="46" t="s">
        <v>7745</v>
      </c>
      <c r="C2533" s="46" t="s">
        <v>7746</v>
      </c>
      <c r="D2533" s="47" t="s">
        <v>2926</v>
      </c>
      <c r="E2533" s="48">
        <v>16.440000000000001</v>
      </c>
      <c r="F2533" s="48">
        <f t="shared" si="39"/>
        <v>13.76</v>
      </c>
    </row>
    <row r="2534" spans="1:6">
      <c r="A2534" s="45"/>
      <c r="B2534" s="46" t="s">
        <v>7747</v>
      </c>
      <c r="C2534" s="46" t="s">
        <v>7748</v>
      </c>
      <c r="D2534" s="47" t="s">
        <v>2926</v>
      </c>
      <c r="E2534" s="48">
        <v>27.99</v>
      </c>
      <c r="F2534" s="48">
        <f t="shared" si="39"/>
        <v>23.42</v>
      </c>
    </row>
    <row r="2535" spans="1:6">
      <c r="A2535" s="45"/>
      <c r="B2535" s="46" t="s">
        <v>7749</v>
      </c>
      <c r="C2535" s="46" t="s">
        <v>7750</v>
      </c>
      <c r="D2535" s="47" t="s">
        <v>3014</v>
      </c>
      <c r="E2535" s="48">
        <v>4.53</v>
      </c>
      <c r="F2535" s="48">
        <f t="shared" si="39"/>
        <v>3.79</v>
      </c>
    </row>
    <row r="2536" spans="1:6">
      <c r="A2536" s="45"/>
      <c r="B2536" s="46" t="s">
        <v>7751</v>
      </c>
      <c r="C2536" s="46" t="s">
        <v>7752</v>
      </c>
      <c r="D2536" s="47" t="s">
        <v>2926</v>
      </c>
      <c r="E2536" s="48">
        <v>34.19</v>
      </c>
      <c r="F2536" s="48">
        <f t="shared" si="39"/>
        <v>28.61</v>
      </c>
    </row>
    <row r="2537" spans="1:6">
      <c r="A2537" s="45"/>
      <c r="B2537" s="46" t="s">
        <v>7753</v>
      </c>
      <c r="C2537" s="46" t="s">
        <v>7754</v>
      </c>
      <c r="D2537" s="47" t="s">
        <v>2926</v>
      </c>
      <c r="E2537" s="48">
        <v>8.3699999999999992</v>
      </c>
      <c r="F2537" s="48">
        <f t="shared" si="39"/>
        <v>7</v>
      </c>
    </row>
    <row r="2538" spans="1:6">
      <c r="A2538" s="45"/>
      <c r="B2538" s="46" t="s">
        <v>7755</v>
      </c>
      <c r="C2538" s="46" t="s">
        <v>7756</v>
      </c>
      <c r="D2538" s="47" t="s">
        <v>2926</v>
      </c>
      <c r="E2538" s="48">
        <v>22.36</v>
      </c>
      <c r="F2538" s="48">
        <f t="shared" si="39"/>
        <v>18.71</v>
      </c>
    </row>
    <row r="2539" spans="1:6">
      <c r="A2539" s="45"/>
      <c r="B2539" s="46" t="s">
        <v>7757</v>
      </c>
      <c r="C2539" s="46" t="s">
        <v>7758</v>
      </c>
      <c r="D2539" s="47" t="s">
        <v>2926</v>
      </c>
      <c r="E2539" s="48">
        <v>46.73</v>
      </c>
      <c r="F2539" s="48">
        <f t="shared" si="39"/>
        <v>39.1</v>
      </c>
    </row>
    <row r="2540" spans="1:6">
      <c r="A2540" s="45"/>
      <c r="B2540" s="46" t="s">
        <v>7759</v>
      </c>
      <c r="C2540" s="46" t="s">
        <v>7760</v>
      </c>
      <c r="D2540" s="47" t="s">
        <v>2926</v>
      </c>
      <c r="E2540" s="48">
        <v>31.02</v>
      </c>
      <c r="F2540" s="48">
        <f t="shared" si="39"/>
        <v>25.96</v>
      </c>
    </row>
    <row r="2541" spans="1:6">
      <c r="A2541" s="45"/>
      <c r="B2541" s="46" t="s">
        <v>7761</v>
      </c>
      <c r="C2541" s="50" t="s">
        <v>7762</v>
      </c>
      <c r="D2541" s="47" t="s">
        <v>3014</v>
      </c>
      <c r="E2541" s="48">
        <v>3.67</v>
      </c>
      <c r="F2541" s="48">
        <f t="shared" si="39"/>
        <v>3.07</v>
      </c>
    </row>
    <row r="2542" spans="1:6">
      <c r="A2542" s="45"/>
      <c r="B2542" s="46" t="s">
        <v>7763</v>
      </c>
      <c r="C2542" s="46" t="s">
        <v>7764</v>
      </c>
      <c r="D2542" s="47" t="s">
        <v>2926</v>
      </c>
      <c r="E2542" s="48">
        <v>22.42</v>
      </c>
      <c r="F2542" s="48">
        <f t="shared" si="39"/>
        <v>18.760000000000002</v>
      </c>
    </row>
    <row r="2543" spans="1:6">
      <c r="A2543" s="45"/>
      <c r="B2543" s="46" t="s">
        <v>7765</v>
      </c>
      <c r="C2543" s="46" t="s">
        <v>7766</v>
      </c>
      <c r="D2543" s="47" t="s">
        <v>2929</v>
      </c>
      <c r="E2543" s="48">
        <v>775.36</v>
      </c>
      <c r="F2543" s="48">
        <f t="shared" si="39"/>
        <v>648.84</v>
      </c>
    </row>
    <row r="2544" spans="1:6">
      <c r="A2544" s="45"/>
      <c r="B2544" s="46" t="s">
        <v>7767</v>
      </c>
      <c r="C2544" s="46" t="s">
        <v>7714</v>
      </c>
      <c r="D2544" s="47" t="s">
        <v>3014</v>
      </c>
      <c r="E2544" s="48">
        <v>1.87</v>
      </c>
      <c r="F2544" s="48">
        <f t="shared" si="39"/>
        <v>1.56</v>
      </c>
    </row>
    <row r="2545" spans="1:6">
      <c r="A2545" s="45"/>
      <c r="B2545" s="46" t="s">
        <v>7768</v>
      </c>
      <c r="C2545" s="46" t="s">
        <v>7769</v>
      </c>
      <c r="D2545" s="47" t="s">
        <v>2926</v>
      </c>
      <c r="E2545" s="48">
        <v>14.72</v>
      </c>
      <c r="F2545" s="48">
        <f t="shared" si="39"/>
        <v>12.32</v>
      </c>
    </row>
    <row r="2546" spans="1:6">
      <c r="A2546" s="45"/>
      <c r="B2546" s="46" t="s">
        <v>7770</v>
      </c>
      <c r="C2546" s="46" t="s">
        <v>7771</v>
      </c>
      <c r="D2546" s="47" t="s">
        <v>2926</v>
      </c>
      <c r="E2546" s="48">
        <v>19.93</v>
      </c>
      <c r="F2546" s="48">
        <f t="shared" si="39"/>
        <v>16.68</v>
      </c>
    </row>
    <row r="2547" spans="1:6">
      <c r="A2547" s="45"/>
      <c r="B2547" s="46" t="s">
        <v>7772</v>
      </c>
      <c r="C2547" s="50" t="s">
        <v>7773</v>
      </c>
      <c r="D2547" s="47" t="s">
        <v>2926</v>
      </c>
      <c r="E2547" s="48">
        <v>29.51</v>
      </c>
      <c r="F2547" s="48">
        <f t="shared" si="39"/>
        <v>24.69</v>
      </c>
    </row>
    <row r="2548" spans="1:6">
      <c r="A2548" s="45"/>
      <c r="B2548" s="46" t="s">
        <v>7774</v>
      </c>
      <c r="C2548" s="46" t="s">
        <v>7775</v>
      </c>
      <c r="D2548" s="47" t="s">
        <v>2926</v>
      </c>
      <c r="E2548" s="48">
        <v>31.64</v>
      </c>
      <c r="F2548" s="48">
        <f t="shared" si="39"/>
        <v>26.48</v>
      </c>
    </row>
    <row r="2549" spans="1:6">
      <c r="A2549" s="45"/>
      <c r="B2549" s="46" t="s">
        <v>7776</v>
      </c>
      <c r="C2549" s="46" t="s">
        <v>7777</v>
      </c>
      <c r="D2549" s="47" t="s">
        <v>2926</v>
      </c>
      <c r="E2549" s="48">
        <v>20.38</v>
      </c>
      <c r="F2549" s="48">
        <f t="shared" si="39"/>
        <v>17.05</v>
      </c>
    </row>
    <row r="2550" spans="1:6">
      <c r="A2550" s="45"/>
      <c r="B2550" s="46" t="s">
        <v>7778</v>
      </c>
      <c r="C2550" s="46" t="s">
        <v>7779</v>
      </c>
      <c r="D2550" s="47" t="s">
        <v>2926</v>
      </c>
      <c r="E2550" s="48">
        <v>20.99</v>
      </c>
      <c r="F2550" s="48">
        <f t="shared" si="39"/>
        <v>17.559999999999999</v>
      </c>
    </row>
    <row r="2551" spans="1:6">
      <c r="A2551" s="45"/>
      <c r="B2551" s="46" t="s">
        <v>7780</v>
      </c>
      <c r="C2551" s="46" t="s">
        <v>7781</v>
      </c>
      <c r="D2551" s="47" t="s">
        <v>2926</v>
      </c>
      <c r="E2551" s="48">
        <v>18.96</v>
      </c>
      <c r="F2551" s="48">
        <f t="shared" si="39"/>
        <v>15.87</v>
      </c>
    </row>
    <row r="2552" spans="1:6">
      <c r="A2552" s="45"/>
      <c r="B2552" s="46" t="s">
        <v>7782</v>
      </c>
      <c r="C2552" s="46" t="s">
        <v>7783</v>
      </c>
      <c r="D2552" s="47" t="s">
        <v>2926</v>
      </c>
      <c r="E2552" s="48">
        <v>18.82</v>
      </c>
      <c r="F2552" s="48">
        <f t="shared" si="39"/>
        <v>15.75</v>
      </c>
    </row>
    <row r="2553" spans="1:6">
      <c r="A2553" s="45"/>
      <c r="B2553" s="46" t="s">
        <v>7784</v>
      </c>
      <c r="C2553" s="46" t="s">
        <v>7785</v>
      </c>
      <c r="D2553" s="47" t="s">
        <v>2926</v>
      </c>
      <c r="E2553" s="48">
        <v>17.3</v>
      </c>
      <c r="F2553" s="48">
        <f t="shared" si="39"/>
        <v>14.48</v>
      </c>
    </row>
    <row r="2554" spans="1:6">
      <c r="A2554" s="45"/>
      <c r="B2554" s="46" t="s">
        <v>7786</v>
      </c>
      <c r="C2554" s="46" t="s">
        <v>7787</v>
      </c>
      <c r="D2554" s="47" t="s">
        <v>2926</v>
      </c>
      <c r="E2554" s="48">
        <v>20.94</v>
      </c>
      <c r="F2554" s="48">
        <f t="shared" si="39"/>
        <v>17.52</v>
      </c>
    </row>
    <row r="2555" spans="1:6">
      <c r="A2555" s="45"/>
      <c r="B2555" s="46" t="s">
        <v>7788</v>
      </c>
      <c r="C2555" s="46" t="s">
        <v>7789</v>
      </c>
      <c r="D2555" s="47" t="s">
        <v>2926</v>
      </c>
      <c r="E2555" s="48">
        <v>68.14</v>
      </c>
      <c r="F2555" s="48">
        <f t="shared" si="39"/>
        <v>57.02</v>
      </c>
    </row>
    <row r="2556" spans="1:6">
      <c r="A2556" s="45"/>
      <c r="B2556" s="46" t="s">
        <v>7790</v>
      </c>
      <c r="C2556" s="46" t="s">
        <v>7791</v>
      </c>
      <c r="D2556" s="47" t="s">
        <v>2926</v>
      </c>
      <c r="E2556" s="48">
        <v>99.37</v>
      </c>
      <c r="F2556" s="48">
        <f t="shared" si="39"/>
        <v>83.15</v>
      </c>
    </row>
    <row r="2557" spans="1:6">
      <c r="A2557" s="45"/>
      <c r="B2557" s="46" t="s">
        <v>7792</v>
      </c>
      <c r="C2557" s="46" t="s">
        <v>7793</v>
      </c>
      <c r="D2557" s="47" t="s">
        <v>2926</v>
      </c>
      <c r="E2557" s="48">
        <v>12.57</v>
      </c>
      <c r="F2557" s="48">
        <f t="shared" si="39"/>
        <v>10.52</v>
      </c>
    </row>
    <row r="2558" spans="1:6">
      <c r="A2558" s="45"/>
      <c r="B2558" s="46" t="s">
        <v>7794</v>
      </c>
      <c r="C2558" s="46" t="s">
        <v>7795</v>
      </c>
      <c r="D2558" s="47" t="s">
        <v>2926</v>
      </c>
      <c r="E2558" s="48">
        <v>23.88</v>
      </c>
      <c r="F2558" s="48">
        <f t="shared" si="39"/>
        <v>19.98</v>
      </c>
    </row>
    <row r="2559" spans="1:6">
      <c r="A2559" s="45"/>
      <c r="B2559" s="46" t="s">
        <v>7796</v>
      </c>
      <c r="C2559" s="46" t="s">
        <v>7797</v>
      </c>
      <c r="D2559" s="47" t="s">
        <v>2926</v>
      </c>
      <c r="E2559" s="48">
        <v>14.31</v>
      </c>
      <c r="F2559" s="48">
        <f t="shared" si="39"/>
        <v>11.97</v>
      </c>
    </row>
    <row r="2560" spans="1:6">
      <c r="A2560" s="45"/>
      <c r="B2560" s="46" t="s">
        <v>7798</v>
      </c>
      <c r="C2560" s="46" t="s">
        <v>7799</v>
      </c>
      <c r="D2560" s="47" t="s">
        <v>2926</v>
      </c>
      <c r="E2560" s="48">
        <v>25.97</v>
      </c>
      <c r="F2560" s="48">
        <f t="shared" si="39"/>
        <v>21.73</v>
      </c>
    </row>
    <row r="2561" spans="1:6">
      <c r="A2561" s="45"/>
      <c r="B2561" s="46" t="s">
        <v>7800</v>
      </c>
      <c r="C2561" s="49" t="s">
        <v>7801</v>
      </c>
      <c r="D2561" s="47" t="s">
        <v>3103</v>
      </c>
      <c r="E2561" s="48">
        <v>5.67</v>
      </c>
      <c r="F2561" s="48">
        <f t="shared" si="39"/>
        <v>4.74</v>
      </c>
    </row>
    <row r="2562" spans="1:6">
      <c r="A2562" s="45"/>
      <c r="B2562" s="46" t="s">
        <v>7802</v>
      </c>
      <c r="C2562" s="46" t="s">
        <v>7803</v>
      </c>
      <c r="D2562" s="47" t="s">
        <v>2966</v>
      </c>
      <c r="E2562" s="48">
        <v>636.38</v>
      </c>
      <c r="F2562" s="48">
        <f t="shared" si="39"/>
        <v>532.54</v>
      </c>
    </row>
    <row r="2563" spans="1:6">
      <c r="A2563" s="45"/>
      <c r="B2563" s="46" t="s">
        <v>7804</v>
      </c>
      <c r="C2563" s="50" t="s">
        <v>7805</v>
      </c>
      <c r="D2563" s="47" t="s">
        <v>3014</v>
      </c>
      <c r="E2563" s="48">
        <v>578.26</v>
      </c>
      <c r="F2563" s="48">
        <f t="shared" si="39"/>
        <v>483.9</v>
      </c>
    </row>
    <row r="2564" spans="1:6">
      <c r="A2564" s="45"/>
      <c r="B2564" s="46" t="s">
        <v>7806</v>
      </c>
      <c r="C2564" s="50" t="s">
        <v>7807</v>
      </c>
      <c r="D2564" s="47" t="s">
        <v>3014</v>
      </c>
      <c r="E2564" s="48">
        <v>682.69</v>
      </c>
      <c r="F2564" s="48">
        <f t="shared" si="39"/>
        <v>571.29</v>
      </c>
    </row>
    <row r="2565" spans="1:6">
      <c r="A2565" s="45"/>
      <c r="B2565" s="46" t="s">
        <v>7808</v>
      </c>
      <c r="C2565" s="46" t="s">
        <v>7809</v>
      </c>
      <c r="D2565" s="47" t="s">
        <v>3014</v>
      </c>
      <c r="E2565" s="48">
        <v>72.099999999999994</v>
      </c>
      <c r="F2565" s="48">
        <f t="shared" si="39"/>
        <v>60.33</v>
      </c>
    </row>
    <row r="2566" spans="1:6">
      <c r="A2566" s="45"/>
      <c r="B2566" s="46" t="s">
        <v>7810</v>
      </c>
      <c r="C2566" s="46" t="s">
        <v>7811</v>
      </c>
      <c r="D2566" s="47" t="s">
        <v>3014</v>
      </c>
      <c r="E2566" s="48">
        <v>277.12</v>
      </c>
      <c r="F2566" s="48">
        <f t="shared" si="39"/>
        <v>231.9</v>
      </c>
    </row>
    <row r="2567" spans="1:6">
      <c r="A2567" s="45"/>
      <c r="B2567" s="46" t="s">
        <v>7812</v>
      </c>
      <c r="C2567" s="46" t="s">
        <v>7813</v>
      </c>
      <c r="D2567" s="47" t="s">
        <v>3014</v>
      </c>
      <c r="E2567" s="48">
        <v>236.23</v>
      </c>
      <c r="F2567" s="48">
        <f t="shared" si="39"/>
        <v>197.68</v>
      </c>
    </row>
    <row r="2568" spans="1:6">
      <c r="A2568" s="45"/>
      <c r="B2568" s="46" t="s">
        <v>7814</v>
      </c>
      <c r="C2568" s="46" t="s">
        <v>7815</v>
      </c>
      <c r="D2568" s="47" t="s">
        <v>3014</v>
      </c>
      <c r="E2568" s="48">
        <v>557.12</v>
      </c>
      <c r="F2568" s="48">
        <f t="shared" ref="F2568:F2631" si="40">ROUND((E2568*100)/119.5,2)</f>
        <v>466.21</v>
      </c>
    </row>
    <row r="2569" spans="1:6">
      <c r="A2569" s="45"/>
      <c r="B2569" s="46" t="s">
        <v>7816</v>
      </c>
      <c r="C2569" s="46" t="s">
        <v>7817</v>
      </c>
      <c r="D2569" s="47" t="s">
        <v>3014</v>
      </c>
      <c r="E2569" s="48">
        <v>661.42</v>
      </c>
      <c r="F2569" s="48">
        <f t="shared" si="40"/>
        <v>553.49</v>
      </c>
    </row>
    <row r="2570" spans="1:6">
      <c r="A2570" s="45"/>
      <c r="B2570" s="46" t="s">
        <v>7818</v>
      </c>
      <c r="C2570" s="50" t="s">
        <v>7819</v>
      </c>
      <c r="D2570" s="47" t="s">
        <v>3014</v>
      </c>
      <c r="E2570" s="48">
        <v>732.88</v>
      </c>
      <c r="F2570" s="48">
        <f t="shared" si="40"/>
        <v>613.29</v>
      </c>
    </row>
    <row r="2571" spans="1:6">
      <c r="A2571" s="45"/>
      <c r="B2571" s="46" t="s">
        <v>7820</v>
      </c>
      <c r="C2571" s="50" t="s">
        <v>66</v>
      </c>
      <c r="D2571" s="47" t="s">
        <v>3014</v>
      </c>
      <c r="E2571" s="48">
        <v>839.58</v>
      </c>
      <c r="F2571" s="48">
        <f t="shared" si="40"/>
        <v>702.58</v>
      </c>
    </row>
    <row r="2572" spans="1:6">
      <c r="A2572" s="45"/>
      <c r="B2572" s="46" t="s">
        <v>7821</v>
      </c>
      <c r="C2572" s="46" t="s">
        <v>7822</v>
      </c>
      <c r="D2572" s="47" t="s">
        <v>3014</v>
      </c>
      <c r="E2572" s="48">
        <v>967.53</v>
      </c>
      <c r="F2572" s="48">
        <f t="shared" si="40"/>
        <v>809.65</v>
      </c>
    </row>
    <row r="2573" spans="1:6">
      <c r="A2573" s="45"/>
      <c r="B2573" s="46" t="s">
        <v>7823</v>
      </c>
      <c r="C2573" s="46" t="s">
        <v>7824</v>
      </c>
      <c r="D2573" s="47" t="s">
        <v>3014</v>
      </c>
      <c r="E2573" s="48">
        <v>1026.1400000000001</v>
      </c>
      <c r="F2573" s="48">
        <f t="shared" si="40"/>
        <v>858.69</v>
      </c>
    </row>
    <row r="2574" spans="1:6">
      <c r="A2574" s="45"/>
      <c r="B2574" s="46" t="s">
        <v>7825</v>
      </c>
      <c r="C2574" s="46" t="s">
        <v>7826</v>
      </c>
      <c r="D2574" s="47" t="s">
        <v>3014</v>
      </c>
      <c r="E2574" s="48">
        <v>1057.3399999999999</v>
      </c>
      <c r="F2574" s="48">
        <f t="shared" si="40"/>
        <v>884.8</v>
      </c>
    </row>
    <row r="2575" spans="1:6">
      <c r="A2575" s="45"/>
      <c r="B2575" s="46" t="s">
        <v>7827</v>
      </c>
      <c r="C2575" s="46" t="s">
        <v>7828</v>
      </c>
      <c r="D2575" s="47" t="s">
        <v>3014</v>
      </c>
      <c r="E2575" s="48">
        <v>1115.95</v>
      </c>
      <c r="F2575" s="48">
        <f t="shared" si="40"/>
        <v>933.85</v>
      </c>
    </row>
    <row r="2576" spans="1:6">
      <c r="A2576" s="45"/>
      <c r="B2576" s="46" t="s">
        <v>7829</v>
      </c>
      <c r="C2576" s="46" t="s">
        <v>7830</v>
      </c>
      <c r="D2576" s="47" t="s">
        <v>3014</v>
      </c>
      <c r="E2576" s="48">
        <v>881.9</v>
      </c>
      <c r="F2576" s="48">
        <f t="shared" si="40"/>
        <v>737.99</v>
      </c>
    </row>
    <row r="2577" spans="1:6">
      <c r="A2577" s="45"/>
      <c r="B2577" s="46" t="s">
        <v>7831</v>
      </c>
      <c r="C2577" s="46" t="s">
        <v>7832</v>
      </c>
      <c r="D2577" s="47" t="s">
        <v>3014</v>
      </c>
      <c r="E2577" s="48">
        <v>974.49</v>
      </c>
      <c r="F2577" s="48">
        <f t="shared" si="40"/>
        <v>815.47</v>
      </c>
    </row>
    <row r="2578" spans="1:6">
      <c r="A2578" s="45"/>
      <c r="B2578" s="46" t="s">
        <v>7833</v>
      </c>
      <c r="C2578" s="46" t="s">
        <v>7834</v>
      </c>
      <c r="D2578" s="47" t="s">
        <v>3014</v>
      </c>
      <c r="E2578" s="48">
        <v>1026.6099999999999</v>
      </c>
      <c r="F2578" s="48">
        <f t="shared" si="40"/>
        <v>859.09</v>
      </c>
    </row>
    <row r="2579" spans="1:6">
      <c r="A2579" s="45"/>
      <c r="B2579" s="46" t="s">
        <v>7835</v>
      </c>
      <c r="C2579" s="46" t="s">
        <v>7836</v>
      </c>
      <c r="D2579" s="47" t="s">
        <v>3014</v>
      </c>
      <c r="E2579" s="48">
        <v>1132.79</v>
      </c>
      <c r="F2579" s="48">
        <f t="shared" si="40"/>
        <v>947.94</v>
      </c>
    </row>
    <row r="2580" spans="1:6">
      <c r="A2580" s="45"/>
      <c r="B2580" s="46" t="s">
        <v>7837</v>
      </c>
      <c r="C2580" s="46" t="s">
        <v>4050</v>
      </c>
      <c r="D2580" s="47" t="s">
        <v>2926</v>
      </c>
      <c r="E2580" s="48">
        <v>929.11</v>
      </c>
      <c r="F2580" s="48">
        <f t="shared" si="40"/>
        <v>777.5</v>
      </c>
    </row>
    <row r="2581" spans="1:6">
      <c r="A2581" s="45"/>
      <c r="B2581" s="46" t="s">
        <v>7838</v>
      </c>
      <c r="C2581" s="46" t="s">
        <v>7839</v>
      </c>
      <c r="D2581" s="47" t="s">
        <v>2926</v>
      </c>
      <c r="E2581" s="48">
        <v>1272.01</v>
      </c>
      <c r="F2581" s="48">
        <f t="shared" si="40"/>
        <v>1064.44</v>
      </c>
    </row>
    <row r="2582" spans="1:6">
      <c r="A2582" s="45"/>
      <c r="B2582" s="46" t="s">
        <v>7840</v>
      </c>
      <c r="C2582" s="50" t="s">
        <v>2185</v>
      </c>
      <c r="D2582" s="47" t="s">
        <v>2926</v>
      </c>
      <c r="E2582" s="48">
        <v>457.76</v>
      </c>
      <c r="F2582" s="48">
        <f t="shared" si="40"/>
        <v>383.06</v>
      </c>
    </row>
    <row r="2583" spans="1:6">
      <c r="A2583" s="45"/>
      <c r="B2583" s="46" t="s">
        <v>7841</v>
      </c>
      <c r="C2583" s="46" t="s">
        <v>7842</v>
      </c>
      <c r="D2583" s="47" t="s">
        <v>3014</v>
      </c>
      <c r="E2583" s="48">
        <v>956.41</v>
      </c>
      <c r="F2583" s="48">
        <f t="shared" si="40"/>
        <v>800.34</v>
      </c>
    </row>
    <row r="2584" spans="1:6">
      <c r="A2584" s="45"/>
      <c r="B2584" s="46" t="s">
        <v>7843</v>
      </c>
      <c r="C2584" s="46" t="s">
        <v>7844</v>
      </c>
      <c r="D2584" s="47" t="s">
        <v>3014</v>
      </c>
      <c r="E2584" s="48">
        <v>1013.52</v>
      </c>
      <c r="F2584" s="48">
        <f t="shared" si="40"/>
        <v>848.13</v>
      </c>
    </row>
    <row r="2585" spans="1:6">
      <c r="A2585" s="45"/>
      <c r="B2585" s="46" t="s">
        <v>7845</v>
      </c>
      <c r="C2585" s="46" t="s">
        <v>7846</v>
      </c>
      <c r="D2585" s="47" t="s">
        <v>3014</v>
      </c>
      <c r="E2585" s="48">
        <v>887.7</v>
      </c>
      <c r="F2585" s="48">
        <f t="shared" si="40"/>
        <v>742.85</v>
      </c>
    </row>
    <row r="2586" spans="1:6">
      <c r="A2586" s="45"/>
      <c r="B2586" s="46" t="s">
        <v>7847</v>
      </c>
      <c r="C2586" s="46" t="s">
        <v>7848</v>
      </c>
      <c r="D2586" s="47" t="s">
        <v>3014</v>
      </c>
      <c r="E2586" s="48">
        <v>950.25</v>
      </c>
      <c r="F2586" s="48">
        <f t="shared" si="40"/>
        <v>795.19</v>
      </c>
    </row>
    <row r="2587" spans="1:6">
      <c r="A2587" s="45"/>
      <c r="B2587" s="46" t="s">
        <v>7849</v>
      </c>
      <c r="C2587" s="46" t="s">
        <v>7850</v>
      </c>
      <c r="D2587" s="47" t="s">
        <v>2926</v>
      </c>
      <c r="E2587" s="48">
        <v>1209.1400000000001</v>
      </c>
      <c r="F2587" s="48">
        <f t="shared" si="40"/>
        <v>1011.83</v>
      </c>
    </row>
    <row r="2588" spans="1:6">
      <c r="A2588" s="45"/>
      <c r="B2588" s="46" t="s">
        <v>7851</v>
      </c>
      <c r="C2588" s="46" t="s">
        <v>7852</v>
      </c>
      <c r="D2588" s="47" t="s">
        <v>3014</v>
      </c>
      <c r="E2588" s="48">
        <v>60.39</v>
      </c>
      <c r="F2588" s="48">
        <f t="shared" si="40"/>
        <v>50.54</v>
      </c>
    </row>
    <row r="2589" spans="1:6">
      <c r="A2589" s="45"/>
      <c r="B2589" s="46" t="s">
        <v>7853</v>
      </c>
      <c r="C2589" s="46" t="s">
        <v>7854</v>
      </c>
      <c r="D2589" s="47" t="s">
        <v>3014</v>
      </c>
      <c r="E2589" s="48">
        <v>50.83</v>
      </c>
      <c r="F2589" s="48">
        <f t="shared" si="40"/>
        <v>42.54</v>
      </c>
    </row>
    <row r="2590" spans="1:6">
      <c r="A2590" s="45"/>
      <c r="B2590" s="46" t="s">
        <v>7855</v>
      </c>
      <c r="C2590" s="50" t="s">
        <v>7856</v>
      </c>
      <c r="D2590" s="47" t="s">
        <v>3014</v>
      </c>
      <c r="E2590" s="48">
        <v>741.35</v>
      </c>
      <c r="F2590" s="48">
        <f t="shared" si="40"/>
        <v>620.38</v>
      </c>
    </row>
    <row r="2591" spans="1:6">
      <c r="A2591" s="45"/>
      <c r="B2591" s="46" t="s">
        <v>7857</v>
      </c>
      <c r="C2591" s="50" t="s">
        <v>7858</v>
      </c>
      <c r="D2591" s="47" t="s">
        <v>3014</v>
      </c>
      <c r="E2591" s="48">
        <v>850</v>
      </c>
      <c r="F2591" s="48">
        <f t="shared" si="40"/>
        <v>711.3</v>
      </c>
    </row>
    <row r="2592" spans="1:6">
      <c r="A2592" s="45"/>
      <c r="B2592" s="46" t="s">
        <v>7859</v>
      </c>
      <c r="C2592" s="46" t="s">
        <v>7860</v>
      </c>
      <c r="D2592" s="47" t="s">
        <v>2929</v>
      </c>
      <c r="E2592" s="48">
        <v>7221.09</v>
      </c>
      <c r="F2592" s="48">
        <f t="shared" si="40"/>
        <v>6042.75</v>
      </c>
    </row>
    <row r="2593" spans="1:6">
      <c r="A2593" s="45"/>
      <c r="B2593" s="46" t="s">
        <v>7861</v>
      </c>
      <c r="C2593" s="46" t="s">
        <v>7862</v>
      </c>
      <c r="D2593" s="47" t="s">
        <v>2929</v>
      </c>
      <c r="E2593" s="48">
        <v>8873.17</v>
      </c>
      <c r="F2593" s="48">
        <f t="shared" si="40"/>
        <v>7425.25</v>
      </c>
    </row>
    <row r="2594" spans="1:6">
      <c r="A2594" s="45"/>
      <c r="B2594" s="46" t="s">
        <v>7863</v>
      </c>
      <c r="C2594" s="46" t="s">
        <v>7864</v>
      </c>
      <c r="D2594" s="47" t="s">
        <v>2929</v>
      </c>
      <c r="E2594" s="48">
        <v>6738.47</v>
      </c>
      <c r="F2594" s="48">
        <f t="shared" si="40"/>
        <v>5638.89</v>
      </c>
    </row>
    <row r="2595" spans="1:6">
      <c r="A2595" s="45"/>
      <c r="B2595" s="46" t="s">
        <v>7865</v>
      </c>
      <c r="C2595" s="46" t="s">
        <v>7866</v>
      </c>
      <c r="D2595" s="47" t="s">
        <v>2929</v>
      </c>
      <c r="E2595" s="48">
        <v>6272.22</v>
      </c>
      <c r="F2595" s="48">
        <f t="shared" si="40"/>
        <v>5248.72</v>
      </c>
    </row>
    <row r="2596" spans="1:6">
      <c r="A2596" s="45"/>
      <c r="B2596" s="46" t="s">
        <v>7867</v>
      </c>
      <c r="C2596" s="46" t="s">
        <v>7868</v>
      </c>
      <c r="D2596" s="47" t="s">
        <v>2929</v>
      </c>
      <c r="E2596" s="48">
        <v>11316.03</v>
      </c>
      <c r="F2596" s="48">
        <f t="shared" si="40"/>
        <v>9469.48</v>
      </c>
    </row>
    <row r="2597" spans="1:6">
      <c r="A2597" s="45"/>
      <c r="B2597" s="46" t="s">
        <v>7869</v>
      </c>
      <c r="C2597" s="46" t="s">
        <v>7870</v>
      </c>
      <c r="D2597" s="47" t="s">
        <v>2929</v>
      </c>
      <c r="E2597" s="48">
        <v>7612.25</v>
      </c>
      <c r="F2597" s="48">
        <f t="shared" si="40"/>
        <v>6370.08</v>
      </c>
    </row>
    <row r="2598" spans="1:6">
      <c r="A2598" s="45"/>
      <c r="B2598" s="46" t="s">
        <v>7871</v>
      </c>
      <c r="C2598" s="46" t="s">
        <v>7872</v>
      </c>
      <c r="D2598" s="47" t="s">
        <v>2926</v>
      </c>
      <c r="E2598" s="48">
        <v>955.32</v>
      </c>
      <c r="F2598" s="48">
        <f t="shared" si="40"/>
        <v>799.43</v>
      </c>
    </row>
    <row r="2599" spans="1:6">
      <c r="A2599" s="45"/>
      <c r="B2599" s="46" t="s">
        <v>7873</v>
      </c>
      <c r="C2599" s="46" t="s">
        <v>7874</v>
      </c>
      <c r="D2599" s="47" t="s">
        <v>2926</v>
      </c>
      <c r="E2599" s="48">
        <v>335.43</v>
      </c>
      <c r="F2599" s="48">
        <f t="shared" si="40"/>
        <v>280.69</v>
      </c>
    </row>
    <row r="2600" spans="1:6">
      <c r="A2600" s="45"/>
      <c r="B2600" s="46" t="s">
        <v>7875</v>
      </c>
      <c r="C2600" s="46" t="s">
        <v>7876</v>
      </c>
      <c r="D2600" s="47" t="s">
        <v>2926</v>
      </c>
      <c r="E2600" s="48">
        <v>1340.22</v>
      </c>
      <c r="F2600" s="48">
        <f t="shared" si="40"/>
        <v>1121.52</v>
      </c>
    </row>
    <row r="2601" spans="1:6">
      <c r="A2601" s="45"/>
      <c r="B2601" s="46" t="s">
        <v>7877</v>
      </c>
      <c r="C2601" s="46" t="s">
        <v>7878</v>
      </c>
      <c r="D2601" s="47" t="s">
        <v>2929</v>
      </c>
      <c r="E2601" s="48">
        <v>5961.15</v>
      </c>
      <c r="F2601" s="48">
        <f t="shared" si="40"/>
        <v>4988.41</v>
      </c>
    </row>
    <row r="2602" spans="1:6">
      <c r="A2602" s="45"/>
      <c r="B2602" s="46" t="s">
        <v>7879</v>
      </c>
      <c r="C2602" s="46" t="s">
        <v>7880</v>
      </c>
      <c r="D2602" s="47" t="s">
        <v>2929</v>
      </c>
      <c r="E2602" s="48">
        <v>7571.89</v>
      </c>
      <c r="F2602" s="48">
        <f t="shared" si="40"/>
        <v>6336.31</v>
      </c>
    </row>
    <row r="2603" spans="1:6">
      <c r="A2603" s="45"/>
      <c r="B2603" s="46" t="s">
        <v>7881</v>
      </c>
      <c r="C2603" s="46" t="s">
        <v>7882</v>
      </c>
      <c r="D2603" s="47" t="s">
        <v>2929</v>
      </c>
      <c r="E2603" s="48">
        <v>5527.07</v>
      </c>
      <c r="F2603" s="48">
        <f t="shared" si="40"/>
        <v>4625.16</v>
      </c>
    </row>
    <row r="2604" spans="1:6">
      <c r="A2604" s="45"/>
      <c r="B2604" s="46" t="s">
        <v>7883</v>
      </c>
      <c r="C2604" s="46" t="s">
        <v>7884</v>
      </c>
      <c r="D2604" s="47" t="s">
        <v>2929</v>
      </c>
      <c r="E2604" s="48">
        <v>5027.58</v>
      </c>
      <c r="F2604" s="48">
        <f t="shared" si="40"/>
        <v>4207.18</v>
      </c>
    </row>
    <row r="2605" spans="1:6">
      <c r="A2605" s="45"/>
      <c r="B2605" s="46" t="s">
        <v>7885</v>
      </c>
      <c r="C2605" s="46" t="s">
        <v>7886</v>
      </c>
      <c r="D2605" s="47" t="s">
        <v>2966</v>
      </c>
      <c r="E2605" s="48">
        <v>636.38</v>
      </c>
      <c r="F2605" s="48">
        <f t="shared" si="40"/>
        <v>532.54</v>
      </c>
    </row>
    <row r="2606" spans="1:6">
      <c r="A2606" s="45"/>
      <c r="B2606" s="46" t="s">
        <v>7887</v>
      </c>
      <c r="C2606" s="46" t="s">
        <v>7888</v>
      </c>
      <c r="D2606" s="47" t="s">
        <v>2926</v>
      </c>
      <c r="E2606" s="48">
        <v>184.06</v>
      </c>
      <c r="F2606" s="48">
        <f t="shared" si="40"/>
        <v>154.03</v>
      </c>
    </row>
    <row r="2607" spans="1:6">
      <c r="A2607" s="45"/>
      <c r="B2607" s="46" t="s">
        <v>7889</v>
      </c>
      <c r="C2607" s="46" t="s">
        <v>7161</v>
      </c>
      <c r="D2607" s="47" t="s">
        <v>2926</v>
      </c>
      <c r="E2607" s="48">
        <v>189.67</v>
      </c>
      <c r="F2607" s="48">
        <f t="shared" si="40"/>
        <v>158.72</v>
      </c>
    </row>
    <row r="2608" spans="1:6">
      <c r="A2608" s="45"/>
      <c r="B2608" s="46" t="s">
        <v>7890</v>
      </c>
      <c r="C2608" s="46" t="s">
        <v>7891</v>
      </c>
      <c r="D2608" s="47" t="s">
        <v>2926</v>
      </c>
      <c r="E2608" s="48">
        <v>89.59</v>
      </c>
      <c r="F2608" s="48">
        <f t="shared" si="40"/>
        <v>74.97</v>
      </c>
    </row>
    <row r="2609" spans="1:6">
      <c r="A2609" s="45"/>
      <c r="B2609" s="46" t="s">
        <v>7892</v>
      </c>
      <c r="C2609" s="46" t="s">
        <v>7893</v>
      </c>
      <c r="D2609" s="47" t="s">
        <v>2926</v>
      </c>
      <c r="E2609" s="48">
        <v>147.36000000000001</v>
      </c>
      <c r="F2609" s="48">
        <f t="shared" si="40"/>
        <v>123.31</v>
      </c>
    </row>
    <row r="2610" spans="1:6">
      <c r="A2610" s="45"/>
      <c r="B2610" s="46" t="s">
        <v>7894</v>
      </c>
      <c r="C2610" s="46" t="s">
        <v>7895</v>
      </c>
      <c r="D2610" s="47" t="s">
        <v>2926</v>
      </c>
      <c r="E2610" s="48">
        <v>158.86000000000001</v>
      </c>
      <c r="F2610" s="48">
        <f t="shared" si="40"/>
        <v>132.94</v>
      </c>
    </row>
    <row r="2611" spans="1:6">
      <c r="A2611" s="45"/>
      <c r="B2611" s="46" t="s">
        <v>7896</v>
      </c>
      <c r="C2611" s="46" t="s">
        <v>7897</v>
      </c>
      <c r="D2611" s="47" t="s">
        <v>2926</v>
      </c>
      <c r="E2611" s="48">
        <v>80.2</v>
      </c>
      <c r="F2611" s="48">
        <f t="shared" si="40"/>
        <v>67.11</v>
      </c>
    </row>
    <row r="2612" spans="1:6">
      <c r="A2612" s="45"/>
      <c r="B2612" s="46" t="s">
        <v>7898</v>
      </c>
      <c r="C2612" s="46" t="s">
        <v>7185</v>
      </c>
      <c r="D2612" s="47" t="s">
        <v>2926</v>
      </c>
      <c r="E2612" s="48">
        <v>529.36</v>
      </c>
      <c r="F2612" s="48">
        <f t="shared" si="40"/>
        <v>442.98</v>
      </c>
    </row>
    <row r="2613" spans="1:6">
      <c r="A2613" s="45"/>
      <c r="B2613" s="46" t="s">
        <v>7899</v>
      </c>
      <c r="C2613" s="46" t="s">
        <v>7900</v>
      </c>
      <c r="D2613" s="47" t="s">
        <v>2926</v>
      </c>
      <c r="E2613" s="48">
        <v>529.36</v>
      </c>
      <c r="F2613" s="48">
        <f t="shared" si="40"/>
        <v>442.98</v>
      </c>
    </row>
    <row r="2614" spans="1:6">
      <c r="A2614" s="45"/>
      <c r="B2614" s="46" t="s">
        <v>7901</v>
      </c>
      <c r="C2614" s="46" t="s">
        <v>7902</v>
      </c>
      <c r="D2614" s="47" t="s">
        <v>2926</v>
      </c>
      <c r="E2614" s="48">
        <v>15.52</v>
      </c>
      <c r="F2614" s="48">
        <f t="shared" si="40"/>
        <v>12.99</v>
      </c>
    </row>
    <row r="2615" spans="1:6">
      <c r="A2615" s="45"/>
      <c r="B2615" s="46" t="s">
        <v>7903</v>
      </c>
      <c r="C2615" s="50" t="s">
        <v>7904</v>
      </c>
      <c r="D2615" s="47" t="s">
        <v>2926</v>
      </c>
      <c r="E2615" s="48">
        <v>230.22</v>
      </c>
      <c r="F2615" s="48">
        <f t="shared" si="40"/>
        <v>192.65</v>
      </c>
    </row>
    <row r="2616" spans="1:6">
      <c r="A2616" s="45"/>
      <c r="B2616" s="46" t="s">
        <v>7905</v>
      </c>
      <c r="C2616" s="46" t="s">
        <v>7906</v>
      </c>
      <c r="D2616" s="47" t="s">
        <v>3014</v>
      </c>
      <c r="E2616" s="48">
        <v>95.78</v>
      </c>
      <c r="F2616" s="48">
        <f t="shared" si="40"/>
        <v>80.150000000000006</v>
      </c>
    </row>
    <row r="2617" spans="1:6">
      <c r="A2617" s="45"/>
      <c r="B2617" s="46" t="s">
        <v>7907</v>
      </c>
      <c r="C2617" s="46" t="s">
        <v>7908</v>
      </c>
      <c r="D2617" s="47" t="s">
        <v>3014</v>
      </c>
      <c r="E2617" s="48">
        <v>90.02</v>
      </c>
      <c r="F2617" s="48">
        <f t="shared" si="40"/>
        <v>75.33</v>
      </c>
    </row>
    <row r="2618" spans="1:6">
      <c r="A2618" s="45"/>
      <c r="B2618" s="46" t="s">
        <v>7909</v>
      </c>
      <c r="C2618" s="46" t="s">
        <v>7910</v>
      </c>
      <c r="D2618" s="47" t="s">
        <v>3014</v>
      </c>
      <c r="E2618" s="48">
        <v>60.11</v>
      </c>
      <c r="F2618" s="48">
        <f t="shared" si="40"/>
        <v>50.3</v>
      </c>
    </row>
    <row r="2619" spans="1:6">
      <c r="A2619" s="45"/>
      <c r="B2619" s="46" t="s">
        <v>7911</v>
      </c>
      <c r="C2619" s="46" t="s">
        <v>7912</v>
      </c>
      <c r="D2619" s="47" t="s">
        <v>3014</v>
      </c>
      <c r="E2619" s="48">
        <v>132.86000000000001</v>
      </c>
      <c r="F2619" s="48">
        <f t="shared" si="40"/>
        <v>111.18</v>
      </c>
    </row>
    <row r="2620" spans="1:6">
      <c r="A2620" s="45"/>
      <c r="B2620" s="46" t="s">
        <v>7913</v>
      </c>
      <c r="C2620" s="46" t="s">
        <v>7914</v>
      </c>
      <c r="D2620" s="47" t="s">
        <v>3014</v>
      </c>
      <c r="E2620" s="48">
        <v>145.71</v>
      </c>
      <c r="F2620" s="48">
        <f t="shared" si="40"/>
        <v>121.93</v>
      </c>
    </row>
    <row r="2621" spans="1:6">
      <c r="A2621" s="45"/>
      <c r="B2621" s="46" t="s">
        <v>7915</v>
      </c>
      <c r="C2621" s="46" t="s">
        <v>7916</v>
      </c>
      <c r="D2621" s="47" t="s">
        <v>3014</v>
      </c>
      <c r="E2621" s="48">
        <v>86.23</v>
      </c>
      <c r="F2621" s="48">
        <f t="shared" si="40"/>
        <v>72.16</v>
      </c>
    </row>
    <row r="2622" spans="1:6">
      <c r="A2622" s="45"/>
      <c r="B2622" s="46" t="s">
        <v>7917</v>
      </c>
      <c r="C2622" s="46" t="s">
        <v>7918</v>
      </c>
      <c r="D2622" s="47" t="s">
        <v>2926</v>
      </c>
      <c r="E2622" s="48">
        <v>116.76</v>
      </c>
      <c r="F2622" s="48">
        <f t="shared" si="40"/>
        <v>97.71</v>
      </c>
    </row>
    <row r="2623" spans="1:6">
      <c r="A2623" s="45"/>
      <c r="B2623" s="46" t="s">
        <v>7919</v>
      </c>
      <c r="C2623" s="46" t="s">
        <v>7920</v>
      </c>
      <c r="D2623" s="47" t="s">
        <v>2926</v>
      </c>
      <c r="E2623" s="48">
        <v>176.08</v>
      </c>
      <c r="F2623" s="48">
        <f t="shared" si="40"/>
        <v>147.35</v>
      </c>
    </row>
    <row r="2624" spans="1:6">
      <c r="A2624" s="45"/>
      <c r="B2624" s="46" t="s">
        <v>7921</v>
      </c>
      <c r="C2624" s="50" t="s">
        <v>2888</v>
      </c>
      <c r="D2624" s="47" t="s">
        <v>2926</v>
      </c>
      <c r="E2624" s="48">
        <v>162.69999999999999</v>
      </c>
      <c r="F2624" s="48">
        <f t="shared" si="40"/>
        <v>136.15</v>
      </c>
    </row>
    <row r="2625" spans="1:6">
      <c r="A2625" s="45"/>
      <c r="B2625" s="46" t="s">
        <v>7922</v>
      </c>
      <c r="C2625" s="50" t="s">
        <v>2890</v>
      </c>
      <c r="D2625" s="47" t="s">
        <v>2926</v>
      </c>
      <c r="E2625" s="48">
        <v>184.96</v>
      </c>
      <c r="F2625" s="48">
        <f t="shared" si="40"/>
        <v>154.78</v>
      </c>
    </row>
    <row r="2626" spans="1:6">
      <c r="A2626" s="45"/>
      <c r="B2626" s="46" t="s">
        <v>7923</v>
      </c>
      <c r="C2626" s="46" t="s">
        <v>7924</v>
      </c>
      <c r="D2626" s="47" t="s">
        <v>2926</v>
      </c>
      <c r="E2626" s="48">
        <v>505.29</v>
      </c>
      <c r="F2626" s="48">
        <f t="shared" si="40"/>
        <v>422.84</v>
      </c>
    </row>
    <row r="2627" spans="1:6">
      <c r="A2627" s="45"/>
      <c r="B2627" s="46" t="s">
        <v>7925</v>
      </c>
      <c r="C2627" s="46" t="s">
        <v>7926</v>
      </c>
      <c r="D2627" s="47" t="s">
        <v>2926</v>
      </c>
      <c r="E2627" s="48">
        <v>378.49</v>
      </c>
      <c r="F2627" s="48">
        <f t="shared" si="40"/>
        <v>316.73</v>
      </c>
    </row>
    <row r="2628" spans="1:6">
      <c r="A2628" s="45"/>
      <c r="B2628" s="46" t="s">
        <v>7927</v>
      </c>
      <c r="C2628" s="46" t="s">
        <v>7928</v>
      </c>
      <c r="D2628" s="47" t="s">
        <v>2926</v>
      </c>
      <c r="E2628" s="48">
        <v>127.31</v>
      </c>
      <c r="F2628" s="48">
        <f t="shared" si="40"/>
        <v>106.54</v>
      </c>
    </row>
    <row r="2629" spans="1:6">
      <c r="A2629" s="45"/>
      <c r="B2629" s="46" t="s">
        <v>7929</v>
      </c>
      <c r="C2629" s="46" t="s">
        <v>7179</v>
      </c>
      <c r="D2629" s="47" t="s">
        <v>2926</v>
      </c>
      <c r="E2629" s="48">
        <v>164.36</v>
      </c>
      <c r="F2629" s="48">
        <f t="shared" si="40"/>
        <v>137.54</v>
      </c>
    </row>
    <row r="2630" spans="1:6">
      <c r="A2630" s="45"/>
      <c r="B2630" s="46" t="s">
        <v>7930</v>
      </c>
      <c r="C2630" s="46" t="s">
        <v>7181</v>
      </c>
      <c r="D2630" s="47" t="s">
        <v>2926</v>
      </c>
      <c r="E2630" s="48">
        <v>164.26</v>
      </c>
      <c r="F2630" s="48">
        <f t="shared" si="40"/>
        <v>137.46</v>
      </c>
    </row>
    <row r="2631" spans="1:6">
      <c r="A2631" s="45"/>
      <c r="B2631" s="46" t="s">
        <v>7931</v>
      </c>
      <c r="C2631" s="50" t="s">
        <v>7932</v>
      </c>
      <c r="D2631" s="47" t="s">
        <v>2926</v>
      </c>
      <c r="E2631" s="48">
        <v>202.33</v>
      </c>
      <c r="F2631" s="48">
        <f t="shared" si="40"/>
        <v>169.31</v>
      </c>
    </row>
    <row r="2632" spans="1:6">
      <c r="A2632" s="45"/>
      <c r="B2632" s="46" t="s">
        <v>7933</v>
      </c>
      <c r="C2632" s="46" t="s">
        <v>7159</v>
      </c>
      <c r="D2632" s="47" t="s">
        <v>2926</v>
      </c>
      <c r="E2632" s="48">
        <v>82.82</v>
      </c>
      <c r="F2632" s="48">
        <f t="shared" ref="F2632:F2695" si="41">ROUND((E2632*100)/119.5,2)</f>
        <v>69.31</v>
      </c>
    </row>
    <row r="2633" spans="1:6">
      <c r="A2633" s="45"/>
      <c r="B2633" s="46" t="s">
        <v>7934</v>
      </c>
      <c r="C2633" s="46" t="s">
        <v>7935</v>
      </c>
      <c r="D2633" s="47" t="s">
        <v>2926</v>
      </c>
      <c r="E2633" s="48">
        <v>116.36</v>
      </c>
      <c r="F2633" s="48">
        <f t="shared" si="41"/>
        <v>97.37</v>
      </c>
    </row>
    <row r="2634" spans="1:6">
      <c r="A2634" s="45"/>
      <c r="B2634" s="46" t="s">
        <v>7936</v>
      </c>
      <c r="C2634" s="46" t="s">
        <v>3200</v>
      </c>
      <c r="D2634" s="47" t="s">
        <v>3103</v>
      </c>
      <c r="E2634" s="48">
        <v>11.46</v>
      </c>
      <c r="F2634" s="48">
        <f t="shared" si="41"/>
        <v>9.59</v>
      </c>
    </row>
    <row r="2635" spans="1:6">
      <c r="A2635" s="45"/>
      <c r="B2635" s="46" t="s">
        <v>7937</v>
      </c>
      <c r="C2635" s="50" t="s">
        <v>7938</v>
      </c>
      <c r="D2635" s="47" t="s">
        <v>3014</v>
      </c>
      <c r="E2635" s="48">
        <v>67.62</v>
      </c>
      <c r="F2635" s="48">
        <f t="shared" si="41"/>
        <v>56.59</v>
      </c>
    </row>
    <row r="2636" spans="1:6">
      <c r="A2636" s="45"/>
      <c r="B2636" s="46" t="s">
        <v>7939</v>
      </c>
      <c r="C2636" s="46" t="s">
        <v>7710</v>
      </c>
      <c r="D2636" s="47" t="s">
        <v>3788</v>
      </c>
      <c r="E2636" s="48">
        <v>13.67</v>
      </c>
      <c r="F2636" s="48">
        <f t="shared" si="41"/>
        <v>11.44</v>
      </c>
    </row>
    <row r="2637" spans="1:6">
      <c r="A2637" s="45"/>
      <c r="B2637" s="46" t="s">
        <v>7940</v>
      </c>
      <c r="C2637" s="46" t="s">
        <v>7941</v>
      </c>
      <c r="D2637" s="47" t="s">
        <v>2926</v>
      </c>
      <c r="E2637" s="48">
        <v>41.27</v>
      </c>
      <c r="F2637" s="48">
        <f t="shared" si="41"/>
        <v>34.54</v>
      </c>
    </row>
    <row r="2638" spans="1:6">
      <c r="A2638" s="45"/>
      <c r="B2638" s="46" t="s">
        <v>7942</v>
      </c>
      <c r="C2638" s="46" t="s">
        <v>3007</v>
      </c>
      <c r="D2638" s="47" t="s">
        <v>2926</v>
      </c>
      <c r="E2638" s="48">
        <v>12.07</v>
      </c>
      <c r="F2638" s="48">
        <f t="shared" si="41"/>
        <v>10.1</v>
      </c>
    </row>
    <row r="2639" spans="1:6">
      <c r="A2639" s="45"/>
      <c r="B2639" s="46" t="s">
        <v>7943</v>
      </c>
      <c r="C2639" s="46" t="s">
        <v>7266</v>
      </c>
      <c r="D2639" s="47" t="s">
        <v>2926</v>
      </c>
      <c r="E2639" s="48">
        <v>104.18</v>
      </c>
      <c r="F2639" s="48">
        <f t="shared" si="41"/>
        <v>87.18</v>
      </c>
    </row>
    <row r="2640" spans="1:6">
      <c r="A2640" s="45"/>
      <c r="B2640" s="46" t="s">
        <v>7944</v>
      </c>
      <c r="C2640" s="46" t="s">
        <v>7945</v>
      </c>
      <c r="D2640" s="47" t="s">
        <v>2926</v>
      </c>
      <c r="E2640" s="48">
        <v>63.54</v>
      </c>
      <c r="F2640" s="48">
        <f t="shared" si="41"/>
        <v>53.17</v>
      </c>
    </row>
    <row r="2641" spans="1:6">
      <c r="A2641" s="45"/>
      <c r="B2641" s="46" t="s">
        <v>7946</v>
      </c>
      <c r="C2641" s="46" t="s">
        <v>7947</v>
      </c>
      <c r="D2641" s="47" t="s">
        <v>2926</v>
      </c>
      <c r="E2641" s="48">
        <v>69.55</v>
      </c>
      <c r="F2641" s="48">
        <f t="shared" si="41"/>
        <v>58.2</v>
      </c>
    </row>
    <row r="2642" spans="1:6">
      <c r="A2642" s="45"/>
      <c r="B2642" s="46" t="s">
        <v>7948</v>
      </c>
      <c r="C2642" s="46" t="s">
        <v>7949</v>
      </c>
      <c r="D2642" s="47" t="s">
        <v>2966</v>
      </c>
      <c r="E2642" s="48">
        <v>636.38</v>
      </c>
      <c r="F2642" s="48">
        <f t="shared" si="41"/>
        <v>532.54</v>
      </c>
    </row>
    <row r="2643" spans="1:6">
      <c r="A2643" s="45"/>
      <c r="B2643" s="46" t="s">
        <v>7950</v>
      </c>
      <c r="C2643" s="46" t="s">
        <v>7951</v>
      </c>
      <c r="D2643" s="47" t="s">
        <v>2926</v>
      </c>
      <c r="E2643" s="48">
        <v>7.65</v>
      </c>
      <c r="F2643" s="48">
        <f t="shared" si="41"/>
        <v>6.4</v>
      </c>
    </row>
    <row r="2644" spans="1:6">
      <c r="A2644" s="45"/>
      <c r="B2644" s="46" t="s">
        <v>7952</v>
      </c>
      <c r="C2644" s="50" t="s">
        <v>7953</v>
      </c>
      <c r="D2644" s="47" t="s">
        <v>2926</v>
      </c>
      <c r="E2644" s="48">
        <v>29.76</v>
      </c>
      <c r="F2644" s="48">
        <f t="shared" si="41"/>
        <v>24.9</v>
      </c>
    </row>
    <row r="2645" spans="1:6">
      <c r="A2645" s="45"/>
      <c r="B2645" s="46" t="s">
        <v>7954</v>
      </c>
      <c r="C2645" s="50" t="s">
        <v>7955</v>
      </c>
      <c r="D2645" s="47" t="s">
        <v>2926</v>
      </c>
      <c r="E2645" s="48">
        <v>60.33</v>
      </c>
      <c r="F2645" s="48">
        <f t="shared" si="41"/>
        <v>50.49</v>
      </c>
    </row>
    <row r="2646" spans="1:6">
      <c r="A2646" s="45"/>
      <c r="B2646" s="46" t="s">
        <v>7956</v>
      </c>
      <c r="C2646" s="50" t="s">
        <v>7957</v>
      </c>
      <c r="D2646" s="47" t="s">
        <v>2926</v>
      </c>
      <c r="E2646" s="48">
        <v>66.34</v>
      </c>
      <c r="F2646" s="48">
        <f t="shared" si="41"/>
        <v>55.51</v>
      </c>
    </row>
    <row r="2647" spans="1:6">
      <c r="A2647" s="45"/>
      <c r="B2647" s="46" t="s">
        <v>7958</v>
      </c>
      <c r="C2647" s="46" t="s">
        <v>7959</v>
      </c>
      <c r="D2647" s="47" t="s">
        <v>2926</v>
      </c>
      <c r="E2647" s="48">
        <v>0.97</v>
      </c>
      <c r="F2647" s="48">
        <f t="shared" si="41"/>
        <v>0.81</v>
      </c>
    </row>
    <row r="2648" spans="1:6">
      <c r="A2648" s="45"/>
      <c r="B2648" s="46" t="s">
        <v>7960</v>
      </c>
      <c r="C2648" s="49" t="s">
        <v>7961</v>
      </c>
      <c r="D2648" s="47" t="s">
        <v>2926</v>
      </c>
      <c r="E2648" s="48">
        <v>19.36</v>
      </c>
      <c r="F2648" s="48">
        <f t="shared" si="41"/>
        <v>16.2</v>
      </c>
    </row>
    <row r="2649" spans="1:6">
      <c r="A2649" s="45"/>
      <c r="B2649" s="46" t="s">
        <v>7962</v>
      </c>
      <c r="C2649" s="49" t="s">
        <v>7963</v>
      </c>
      <c r="D2649" s="47" t="s">
        <v>2926</v>
      </c>
      <c r="E2649" s="48">
        <v>24.56</v>
      </c>
      <c r="F2649" s="48">
        <f t="shared" si="41"/>
        <v>20.55</v>
      </c>
    </row>
    <row r="2650" spans="1:6">
      <c r="A2650" s="45"/>
      <c r="B2650" s="46" t="s">
        <v>7964</v>
      </c>
      <c r="C2650" s="46" t="s">
        <v>7965</v>
      </c>
      <c r="D2650" s="47" t="s">
        <v>2926</v>
      </c>
      <c r="E2650" s="48">
        <v>210.16</v>
      </c>
      <c r="F2650" s="48">
        <f t="shared" si="41"/>
        <v>175.87</v>
      </c>
    </row>
    <row r="2651" spans="1:6">
      <c r="A2651" s="45"/>
      <c r="B2651" s="46" t="s">
        <v>7966</v>
      </c>
      <c r="C2651" s="46" t="s">
        <v>7967</v>
      </c>
      <c r="D2651" s="47" t="s">
        <v>2926</v>
      </c>
      <c r="E2651" s="48">
        <v>82.83</v>
      </c>
      <c r="F2651" s="48">
        <f t="shared" si="41"/>
        <v>69.31</v>
      </c>
    </row>
    <row r="2652" spans="1:6">
      <c r="A2652" s="45"/>
      <c r="B2652" s="46" t="s">
        <v>7968</v>
      </c>
      <c r="C2652" s="46" t="s">
        <v>7969</v>
      </c>
      <c r="D2652" s="47" t="s">
        <v>2929</v>
      </c>
      <c r="E2652" s="48">
        <v>118.81</v>
      </c>
      <c r="F2652" s="48">
        <f t="shared" si="41"/>
        <v>99.42</v>
      </c>
    </row>
    <row r="2653" spans="1:6">
      <c r="A2653" s="45"/>
      <c r="B2653" s="46" t="s">
        <v>7970</v>
      </c>
      <c r="C2653" s="46" t="s">
        <v>7971</v>
      </c>
      <c r="D2653" s="47" t="s">
        <v>2929</v>
      </c>
      <c r="E2653" s="48">
        <v>224.18</v>
      </c>
      <c r="F2653" s="48">
        <f t="shared" si="41"/>
        <v>187.6</v>
      </c>
    </row>
    <row r="2654" spans="1:6">
      <c r="A2654" s="45"/>
      <c r="B2654" s="46" t="s">
        <v>7972</v>
      </c>
      <c r="C2654" s="46" t="s">
        <v>7973</v>
      </c>
      <c r="D2654" s="47" t="s">
        <v>2929</v>
      </c>
      <c r="E2654" s="48">
        <v>357.37</v>
      </c>
      <c r="F2654" s="48">
        <f t="shared" si="41"/>
        <v>299.05</v>
      </c>
    </row>
    <row r="2655" spans="1:6">
      <c r="A2655" s="45"/>
      <c r="B2655" s="46" t="s">
        <v>7974</v>
      </c>
      <c r="C2655" s="46" t="s">
        <v>7975</v>
      </c>
      <c r="D2655" s="47" t="s">
        <v>2929</v>
      </c>
      <c r="E2655" s="48">
        <v>66.22</v>
      </c>
      <c r="F2655" s="48">
        <f t="shared" si="41"/>
        <v>55.41</v>
      </c>
    </row>
    <row r="2656" spans="1:6">
      <c r="A2656" s="45"/>
      <c r="B2656" s="46" t="s">
        <v>7976</v>
      </c>
      <c r="C2656" s="46" t="s">
        <v>7977</v>
      </c>
      <c r="D2656" s="47" t="s">
        <v>2929</v>
      </c>
      <c r="E2656" s="48">
        <v>35.57</v>
      </c>
      <c r="F2656" s="48">
        <f t="shared" si="41"/>
        <v>29.77</v>
      </c>
    </row>
    <row r="2657" spans="1:6">
      <c r="A2657" s="45"/>
      <c r="B2657" s="46" t="s">
        <v>7978</v>
      </c>
      <c r="C2657" s="46" t="s">
        <v>7979</v>
      </c>
      <c r="D2657" s="47" t="s">
        <v>2929</v>
      </c>
      <c r="E2657" s="48">
        <v>104.21</v>
      </c>
      <c r="F2657" s="48">
        <f t="shared" si="41"/>
        <v>87.21</v>
      </c>
    </row>
    <row r="2658" spans="1:6">
      <c r="A2658" s="45"/>
      <c r="B2658" s="46" t="s">
        <v>7980</v>
      </c>
      <c r="C2658" s="46" t="s">
        <v>7981</v>
      </c>
      <c r="D2658" s="47" t="s">
        <v>2929</v>
      </c>
      <c r="E2658" s="48">
        <v>72.12</v>
      </c>
      <c r="F2658" s="48">
        <f t="shared" si="41"/>
        <v>60.35</v>
      </c>
    </row>
    <row r="2659" spans="1:6">
      <c r="A2659" s="45"/>
      <c r="B2659" s="46" t="s">
        <v>7982</v>
      </c>
      <c r="C2659" s="46" t="s">
        <v>7983</v>
      </c>
      <c r="D2659" s="47" t="s">
        <v>2929</v>
      </c>
      <c r="E2659" s="48">
        <v>83.05</v>
      </c>
      <c r="F2659" s="48">
        <f t="shared" si="41"/>
        <v>69.5</v>
      </c>
    </row>
    <row r="2660" spans="1:6">
      <c r="A2660" s="45"/>
      <c r="B2660" s="46" t="s">
        <v>7984</v>
      </c>
      <c r="C2660" s="46" t="s">
        <v>7985</v>
      </c>
      <c r="D2660" s="47" t="s">
        <v>2929</v>
      </c>
      <c r="E2660" s="48">
        <v>57.96</v>
      </c>
      <c r="F2660" s="48">
        <f t="shared" si="41"/>
        <v>48.5</v>
      </c>
    </row>
    <row r="2661" spans="1:6">
      <c r="A2661" s="45"/>
      <c r="B2661" s="46" t="s">
        <v>7986</v>
      </c>
      <c r="C2661" s="46" t="s">
        <v>7987</v>
      </c>
      <c r="D2661" s="47" t="s">
        <v>2929</v>
      </c>
      <c r="E2661" s="48">
        <v>61.58</v>
      </c>
      <c r="F2661" s="48">
        <f t="shared" si="41"/>
        <v>51.53</v>
      </c>
    </row>
    <row r="2662" spans="1:6">
      <c r="A2662" s="45"/>
      <c r="B2662" s="46" t="s">
        <v>7988</v>
      </c>
      <c r="C2662" s="46" t="s">
        <v>7989</v>
      </c>
      <c r="D2662" s="47" t="s">
        <v>2926</v>
      </c>
      <c r="E2662" s="48">
        <v>134.84</v>
      </c>
      <c r="F2662" s="48">
        <f t="shared" si="41"/>
        <v>112.84</v>
      </c>
    </row>
    <row r="2663" spans="1:6">
      <c r="A2663" s="45"/>
      <c r="B2663" s="46" t="s">
        <v>7990</v>
      </c>
      <c r="C2663" s="46" t="s">
        <v>7991</v>
      </c>
      <c r="D2663" s="47" t="s">
        <v>2926</v>
      </c>
      <c r="E2663" s="48">
        <v>104.12</v>
      </c>
      <c r="F2663" s="48">
        <f t="shared" si="41"/>
        <v>87.13</v>
      </c>
    </row>
    <row r="2664" spans="1:6">
      <c r="A2664" s="45"/>
      <c r="B2664" s="46" t="s">
        <v>7992</v>
      </c>
      <c r="C2664" s="46" t="s">
        <v>7993</v>
      </c>
      <c r="D2664" s="47" t="s">
        <v>2926</v>
      </c>
      <c r="E2664" s="48">
        <v>169.84</v>
      </c>
      <c r="F2664" s="48">
        <f t="shared" si="41"/>
        <v>142.13</v>
      </c>
    </row>
    <row r="2665" spans="1:6">
      <c r="A2665" s="45"/>
      <c r="B2665" s="46" t="s">
        <v>7994</v>
      </c>
      <c r="C2665" s="46" t="s">
        <v>7995</v>
      </c>
      <c r="D2665" s="47" t="s">
        <v>2926</v>
      </c>
      <c r="E2665" s="48">
        <v>286.82</v>
      </c>
      <c r="F2665" s="48">
        <f t="shared" si="41"/>
        <v>240.02</v>
      </c>
    </row>
    <row r="2666" spans="1:6">
      <c r="A2666" s="45"/>
      <c r="B2666" s="46" t="s">
        <v>7996</v>
      </c>
      <c r="C2666" s="46" t="s">
        <v>7997</v>
      </c>
      <c r="D2666" s="47" t="s">
        <v>2926</v>
      </c>
      <c r="E2666" s="48">
        <v>129.63</v>
      </c>
      <c r="F2666" s="48">
        <f t="shared" si="41"/>
        <v>108.48</v>
      </c>
    </row>
    <row r="2667" spans="1:6">
      <c r="A2667" s="45"/>
      <c r="B2667" s="46" t="s">
        <v>7998</v>
      </c>
      <c r="C2667" s="46" t="s">
        <v>7999</v>
      </c>
      <c r="D2667" s="47" t="s">
        <v>2926</v>
      </c>
      <c r="E2667" s="48">
        <v>126.4</v>
      </c>
      <c r="F2667" s="48">
        <f t="shared" si="41"/>
        <v>105.77</v>
      </c>
    </row>
    <row r="2668" spans="1:6">
      <c r="A2668" s="45"/>
      <c r="B2668" s="46" t="s">
        <v>8000</v>
      </c>
      <c r="C2668" s="46" t="s">
        <v>8001</v>
      </c>
      <c r="D2668" s="47" t="s">
        <v>2926</v>
      </c>
      <c r="E2668" s="48">
        <v>170.91</v>
      </c>
      <c r="F2668" s="48">
        <f t="shared" si="41"/>
        <v>143.02000000000001</v>
      </c>
    </row>
    <row r="2669" spans="1:6">
      <c r="A2669" s="45"/>
      <c r="B2669" s="46" t="s">
        <v>8002</v>
      </c>
      <c r="C2669" s="46" t="s">
        <v>8003</v>
      </c>
      <c r="D2669" s="47" t="s">
        <v>2926</v>
      </c>
      <c r="E2669" s="48">
        <v>94.87</v>
      </c>
      <c r="F2669" s="48">
        <f t="shared" si="41"/>
        <v>79.39</v>
      </c>
    </row>
    <row r="2670" spans="1:6">
      <c r="A2670" s="45"/>
      <c r="B2670" s="46" t="s">
        <v>8004</v>
      </c>
      <c r="C2670" s="46" t="s">
        <v>8005</v>
      </c>
      <c r="D2670" s="47" t="s">
        <v>2966</v>
      </c>
      <c r="E2670" s="48">
        <v>636.38</v>
      </c>
      <c r="F2670" s="48">
        <f t="shared" si="41"/>
        <v>532.54</v>
      </c>
    </row>
    <row r="2671" spans="1:6">
      <c r="A2671" s="45"/>
      <c r="B2671" s="46" t="s">
        <v>8006</v>
      </c>
      <c r="C2671" s="46" t="s">
        <v>8007</v>
      </c>
      <c r="D2671" s="47" t="s">
        <v>2929</v>
      </c>
      <c r="E2671" s="48">
        <v>70.12</v>
      </c>
      <c r="F2671" s="48">
        <f t="shared" si="41"/>
        <v>58.68</v>
      </c>
    </row>
    <row r="2672" spans="1:6">
      <c r="A2672" s="45"/>
      <c r="B2672" s="46" t="s">
        <v>8008</v>
      </c>
      <c r="C2672" s="46" t="s">
        <v>8009</v>
      </c>
      <c r="D2672" s="47" t="s">
        <v>2926</v>
      </c>
      <c r="E2672" s="48">
        <v>294.76</v>
      </c>
      <c r="F2672" s="48">
        <f t="shared" si="41"/>
        <v>246.66</v>
      </c>
    </row>
    <row r="2673" spans="1:6">
      <c r="A2673" s="45"/>
      <c r="B2673" s="46" t="s">
        <v>8010</v>
      </c>
      <c r="C2673" s="46" t="s">
        <v>8011</v>
      </c>
      <c r="D2673" s="47" t="s">
        <v>2926</v>
      </c>
      <c r="E2673" s="48">
        <v>319.13</v>
      </c>
      <c r="F2673" s="48">
        <f t="shared" si="41"/>
        <v>267.05</v>
      </c>
    </row>
    <row r="2674" spans="1:6">
      <c r="A2674" s="45"/>
      <c r="B2674" s="46" t="s">
        <v>8012</v>
      </c>
      <c r="C2674" s="46" t="s">
        <v>8013</v>
      </c>
      <c r="D2674" s="47" t="s">
        <v>2926</v>
      </c>
      <c r="E2674" s="48">
        <v>149.52000000000001</v>
      </c>
      <c r="F2674" s="48">
        <f t="shared" si="41"/>
        <v>125.12</v>
      </c>
    </row>
    <row r="2675" spans="1:6">
      <c r="A2675" s="45"/>
      <c r="B2675" s="46" t="s">
        <v>8014</v>
      </c>
      <c r="C2675" s="46" t="s">
        <v>8015</v>
      </c>
      <c r="D2675" s="47" t="s">
        <v>2926</v>
      </c>
      <c r="E2675" s="48">
        <v>1221.56</v>
      </c>
      <c r="F2675" s="48">
        <f t="shared" si="41"/>
        <v>1022.23</v>
      </c>
    </row>
    <row r="2676" spans="1:6">
      <c r="A2676" s="45"/>
      <c r="B2676" s="46" t="s">
        <v>8016</v>
      </c>
      <c r="C2676" s="46" t="s">
        <v>8017</v>
      </c>
      <c r="D2676" s="47" t="s">
        <v>2926</v>
      </c>
      <c r="E2676" s="48">
        <v>101.5</v>
      </c>
      <c r="F2676" s="48">
        <f t="shared" si="41"/>
        <v>84.94</v>
      </c>
    </row>
    <row r="2677" spans="1:6">
      <c r="A2677" s="45"/>
      <c r="B2677" s="46" t="s">
        <v>8018</v>
      </c>
      <c r="C2677" s="46" t="s">
        <v>8019</v>
      </c>
      <c r="D2677" s="47" t="s">
        <v>2926</v>
      </c>
      <c r="E2677" s="48">
        <v>118.95</v>
      </c>
      <c r="F2677" s="48">
        <f t="shared" si="41"/>
        <v>99.54</v>
      </c>
    </row>
    <row r="2678" spans="1:6">
      <c r="A2678" s="45"/>
      <c r="B2678" s="46" t="s">
        <v>8020</v>
      </c>
      <c r="C2678" s="46" t="s">
        <v>8021</v>
      </c>
      <c r="D2678" s="47" t="s">
        <v>2926</v>
      </c>
      <c r="E2678" s="48">
        <v>213.72</v>
      </c>
      <c r="F2678" s="48">
        <f t="shared" si="41"/>
        <v>178.85</v>
      </c>
    </row>
    <row r="2679" spans="1:6">
      <c r="A2679" s="45"/>
      <c r="B2679" s="46" t="s">
        <v>8022</v>
      </c>
      <c r="C2679" s="46" t="s">
        <v>8023</v>
      </c>
      <c r="D2679" s="47" t="s">
        <v>2926</v>
      </c>
      <c r="E2679" s="48">
        <v>775.79</v>
      </c>
      <c r="F2679" s="48">
        <f t="shared" si="41"/>
        <v>649.20000000000005</v>
      </c>
    </row>
    <row r="2680" spans="1:6">
      <c r="A2680" s="45"/>
      <c r="B2680" s="46" t="s">
        <v>8024</v>
      </c>
      <c r="C2680" s="46" t="s">
        <v>8025</v>
      </c>
      <c r="D2680" s="47" t="s">
        <v>2926</v>
      </c>
      <c r="E2680" s="48">
        <v>289.08999999999997</v>
      </c>
      <c r="F2680" s="48">
        <f t="shared" si="41"/>
        <v>241.92</v>
      </c>
    </row>
    <row r="2681" spans="1:6">
      <c r="A2681" s="45"/>
      <c r="B2681" s="46" t="s">
        <v>8026</v>
      </c>
      <c r="C2681" s="46" t="s">
        <v>8027</v>
      </c>
      <c r="D2681" s="47" t="s">
        <v>2929</v>
      </c>
      <c r="E2681" s="48">
        <v>68.37</v>
      </c>
      <c r="F2681" s="48">
        <f t="shared" si="41"/>
        <v>57.21</v>
      </c>
    </row>
    <row r="2682" spans="1:6">
      <c r="A2682" s="45"/>
      <c r="B2682" s="46" t="s">
        <v>8028</v>
      </c>
      <c r="C2682" s="46" t="s">
        <v>8029</v>
      </c>
      <c r="D2682" s="47" t="s">
        <v>2926</v>
      </c>
      <c r="E2682" s="48">
        <v>164.14</v>
      </c>
      <c r="F2682" s="48">
        <f t="shared" si="41"/>
        <v>137.36000000000001</v>
      </c>
    </row>
    <row r="2683" spans="1:6">
      <c r="A2683" s="45"/>
      <c r="B2683" s="46" t="s">
        <v>8030</v>
      </c>
      <c r="C2683" s="46" t="s">
        <v>8031</v>
      </c>
      <c r="D2683" s="47" t="s">
        <v>2926</v>
      </c>
      <c r="E2683" s="48">
        <v>946.04</v>
      </c>
      <c r="F2683" s="48">
        <f t="shared" si="41"/>
        <v>791.67</v>
      </c>
    </row>
    <row r="2684" spans="1:6">
      <c r="A2684" s="45"/>
      <c r="B2684" s="46" t="s">
        <v>8032</v>
      </c>
      <c r="C2684" s="46" t="s">
        <v>8033</v>
      </c>
      <c r="D2684" s="47" t="s">
        <v>2926</v>
      </c>
      <c r="E2684" s="48">
        <v>103.09</v>
      </c>
      <c r="F2684" s="48">
        <f t="shared" si="41"/>
        <v>86.27</v>
      </c>
    </row>
    <row r="2685" spans="1:6">
      <c r="A2685" s="45"/>
      <c r="B2685" s="46" t="s">
        <v>8034</v>
      </c>
      <c r="C2685" s="46" t="s">
        <v>8035</v>
      </c>
      <c r="D2685" s="47" t="s">
        <v>2926</v>
      </c>
      <c r="E2685" s="48">
        <v>295.08</v>
      </c>
      <c r="F2685" s="48">
        <f t="shared" si="41"/>
        <v>246.93</v>
      </c>
    </row>
    <row r="2686" spans="1:6">
      <c r="A2686" s="45"/>
      <c r="B2686" s="46" t="s">
        <v>8036</v>
      </c>
      <c r="C2686" s="46" t="s">
        <v>8037</v>
      </c>
      <c r="D2686" s="47" t="s">
        <v>2929</v>
      </c>
      <c r="E2686" s="48">
        <v>330.99</v>
      </c>
      <c r="F2686" s="48">
        <f t="shared" si="41"/>
        <v>276.98</v>
      </c>
    </row>
    <row r="2687" spans="1:6">
      <c r="A2687" s="45"/>
      <c r="B2687" s="46" t="s">
        <v>8038</v>
      </c>
      <c r="C2687" s="46" t="s">
        <v>8039</v>
      </c>
      <c r="D2687" s="47" t="s">
        <v>2929</v>
      </c>
      <c r="E2687" s="48">
        <v>342.65</v>
      </c>
      <c r="F2687" s="48">
        <f t="shared" si="41"/>
        <v>286.74</v>
      </c>
    </row>
    <row r="2688" spans="1:6">
      <c r="A2688" s="45"/>
      <c r="B2688" s="46" t="s">
        <v>8040</v>
      </c>
      <c r="C2688" s="46" t="s">
        <v>8041</v>
      </c>
      <c r="D2688" s="47" t="s">
        <v>2929</v>
      </c>
      <c r="E2688" s="48">
        <v>352.57</v>
      </c>
      <c r="F2688" s="48">
        <f t="shared" si="41"/>
        <v>295.04000000000002</v>
      </c>
    </row>
    <row r="2689" spans="1:6">
      <c r="A2689" s="45"/>
      <c r="B2689" s="46" t="s">
        <v>8042</v>
      </c>
      <c r="C2689" s="46" t="s">
        <v>8043</v>
      </c>
      <c r="D2689" s="47" t="s">
        <v>2929</v>
      </c>
      <c r="E2689" s="48">
        <v>331.06</v>
      </c>
      <c r="F2689" s="48">
        <f t="shared" si="41"/>
        <v>277.04000000000002</v>
      </c>
    </row>
    <row r="2690" spans="1:6">
      <c r="A2690" s="45"/>
      <c r="B2690" s="46" t="s">
        <v>8044</v>
      </c>
      <c r="C2690" s="46" t="s">
        <v>8045</v>
      </c>
      <c r="D2690" s="47" t="s">
        <v>2929</v>
      </c>
      <c r="E2690" s="48">
        <v>443.57</v>
      </c>
      <c r="F2690" s="48">
        <f t="shared" si="41"/>
        <v>371.19</v>
      </c>
    </row>
    <row r="2691" spans="1:6">
      <c r="A2691" s="45"/>
      <c r="B2691" s="46" t="s">
        <v>8046</v>
      </c>
      <c r="C2691" s="46" t="s">
        <v>8047</v>
      </c>
      <c r="D2691" s="47" t="s">
        <v>2929</v>
      </c>
      <c r="E2691" s="48">
        <v>359.76</v>
      </c>
      <c r="F2691" s="48">
        <f t="shared" si="41"/>
        <v>301.05</v>
      </c>
    </row>
    <row r="2692" spans="1:6">
      <c r="A2692" s="45"/>
      <c r="B2692" s="46" t="s">
        <v>8048</v>
      </c>
      <c r="C2692" s="46" t="s">
        <v>8049</v>
      </c>
      <c r="D2692" s="47" t="s">
        <v>2929</v>
      </c>
      <c r="E2692" s="48">
        <v>388.34</v>
      </c>
      <c r="F2692" s="48">
        <f t="shared" si="41"/>
        <v>324.97000000000003</v>
      </c>
    </row>
    <row r="2693" spans="1:6">
      <c r="A2693" s="45"/>
      <c r="B2693" s="46" t="s">
        <v>8050</v>
      </c>
      <c r="C2693" s="46" t="s">
        <v>8051</v>
      </c>
      <c r="D2693" s="47" t="s">
        <v>2929</v>
      </c>
      <c r="E2693" s="48">
        <v>421.38</v>
      </c>
      <c r="F2693" s="48">
        <f t="shared" si="41"/>
        <v>352.62</v>
      </c>
    </row>
    <row r="2694" spans="1:6">
      <c r="A2694" s="45"/>
      <c r="B2694" s="46" t="s">
        <v>8052</v>
      </c>
      <c r="C2694" s="46" t="s">
        <v>8053</v>
      </c>
      <c r="D2694" s="47" t="s">
        <v>2929</v>
      </c>
      <c r="E2694" s="48">
        <v>27.8</v>
      </c>
      <c r="F2694" s="48">
        <f t="shared" si="41"/>
        <v>23.26</v>
      </c>
    </row>
    <row r="2695" spans="1:6">
      <c r="A2695" s="45"/>
      <c r="B2695" s="46" t="s">
        <v>8054</v>
      </c>
      <c r="C2695" s="46" t="s">
        <v>8055</v>
      </c>
      <c r="D2695" s="47" t="s">
        <v>2929</v>
      </c>
      <c r="E2695" s="48">
        <v>25.79</v>
      </c>
      <c r="F2695" s="48">
        <f t="shared" si="41"/>
        <v>21.58</v>
      </c>
    </row>
    <row r="2696" spans="1:6">
      <c r="A2696" s="45"/>
      <c r="B2696" s="46" t="s">
        <v>8056</v>
      </c>
      <c r="C2696" s="46" t="s">
        <v>8057</v>
      </c>
      <c r="D2696" s="47" t="s">
        <v>2929</v>
      </c>
      <c r="E2696" s="48">
        <v>27.8</v>
      </c>
      <c r="F2696" s="48">
        <f t="shared" ref="F2696:F2759" si="42">ROUND((E2696*100)/119.5,2)</f>
        <v>23.26</v>
      </c>
    </row>
    <row r="2697" spans="1:6">
      <c r="A2697" s="45"/>
      <c r="B2697" s="46" t="s">
        <v>8058</v>
      </c>
      <c r="C2697" s="46" t="s">
        <v>8059</v>
      </c>
      <c r="D2697" s="47" t="s">
        <v>2929</v>
      </c>
      <c r="E2697" s="48">
        <v>35.74</v>
      </c>
      <c r="F2697" s="48">
        <f t="shared" si="42"/>
        <v>29.91</v>
      </c>
    </row>
    <row r="2698" spans="1:6">
      <c r="A2698" s="45"/>
      <c r="B2698" s="46" t="s">
        <v>8060</v>
      </c>
      <c r="C2698" s="46" t="s">
        <v>8061</v>
      </c>
      <c r="D2698" s="47" t="s">
        <v>2929</v>
      </c>
      <c r="E2698" s="48">
        <v>43.32</v>
      </c>
      <c r="F2698" s="48">
        <f t="shared" si="42"/>
        <v>36.25</v>
      </c>
    </row>
    <row r="2699" spans="1:6">
      <c r="A2699" s="45"/>
      <c r="B2699" s="46" t="s">
        <v>8062</v>
      </c>
      <c r="C2699" s="46" t="s">
        <v>8063</v>
      </c>
      <c r="D2699" s="47" t="s">
        <v>2929</v>
      </c>
      <c r="E2699" s="48">
        <v>36.43</v>
      </c>
      <c r="F2699" s="48">
        <f t="shared" si="42"/>
        <v>30.49</v>
      </c>
    </row>
    <row r="2700" spans="1:6">
      <c r="A2700" s="45"/>
      <c r="B2700" s="46" t="s">
        <v>8064</v>
      </c>
      <c r="C2700" s="46" t="s">
        <v>8065</v>
      </c>
      <c r="D2700" s="47" t="s">
        <v>2929</v>
      </c>
      <c r="E2700" s="48">
        <v>28.76</v>
      </c>
      <c r="F2700" s="48">
        <f t="shared" si="42"/>
        <v>24.07</v>
      </c>
    </row>
    <row r="2701" spans="1:6">
      <c r="A2701" s="45"/>
      <c r="B2701" s="46" t="s">
        <v>8066</v>
      </c>
      <c r="C2701" s="46" t="s">
        <v>8067</v>
      </c>
      <c r="D2701" s="47" t="s">
        <v>2929</v>
      </c>
      <c r="E2701" s="48">
        <v>28.63</v>
      </c>
      <c r="F2701" s="48">
        <f t="shared" si="42"/>
        <v>23.96</v>
      </c>
    </row>
    <row r="2702" spans="1:6">
      <c r="A2702" s="45"/>
      <c r="B2702" s="46" t="s">
        <v>8068</v>
      </c>
      <c r="C2702" s="46" t="s">
        <v>8069</v>
      </c>
      <c r="D2702" s="47" t="s">
        <v>2929</v>
      </c>
      <c r="E2702" s="48">
        <v>82.27</v>
      </c>
      <c r="F2702" s="48">
        <f t="shared" si="42"/>
        <v>68.849999999999994</v>
      </c>
    </row>
    <row r="2703" spans="1:6">
      <c r="A2703" s="45"/>
      <c r="B2703" s="46" t="s">
        <v>8070</v>
      </c>
      <c r="C2703" s="46" t="s">
        <v>8071</v>
      </c>
      <c r="D2703" s="47" t="s">
        <v>2929</v>
      </c>
      <c r="E2703" s="48">
        <v>88.44</v>
      </c>
      <c r="F2703" s="48">
        <f t="shared" si="42"/>
        <v>74.010000000000005</v>
      </c>
    </row>
    <row r="2704" spans="1:6">
      <c r="A2704" s="45"/>
      <c r="B2704" s="46" t="s">
        <v>8072</v>
      </c>
      <c r="C2704" s="46" t="s">
        <v>8073</v>
      </c>
      <c r="D2704" s="47" t="s">
        <v>2929</v>
      </c>
      <c r="E2704" s="48">
        <v>131.05000000000001</v>
      </c>
      <c r="F2704" s="48">
        <f t="shared" si="42"/>
        <v>109.67</v>
      </c>
    </row>
    <row r="2705" spans="1:6">
      <c r="A2705" s="45"/>
      <c r="B2705" s="46" t="s">
        <v>8074</v>
      </c>
      <c r="C2705" s="46" t="s">
        <v>8075</v>
      </c>
      <c r="D2705" s="47" t="s">
        <v>2929</v>
      </c>
      <c r="E2705" s="48">
        <v>123.45</v>
      </c>
      <c r="F2705" s="48">
        <f t="shared" si="42"/>
        <v>103.31</v>
      </c>
    </row>
    <row r="2706" spans="1:6">
      <c r="A2706" s="45"/>
      <c r="B2706" s="46" t="s">
        <v>8076</v>
      </c>
      <c r="C2706" s="46" t="s">
        <v>8077</v>
      </c>
      <c r="D2706" s="47" t="s">
        <v>2929</v>
      </c>
      <c r="E2706" s="48">
        <v>70.459999999999994</v>
      </c>
      <c r="F2706" s="48">
        <f t="shared" si="42"/>
        <v>58.96</v>
      </c>
    </row>
    <row r="2707" spans="1:6">
      <c r="A2707" s="45"/>
      <c r="B2707" s="46" t="s">
        <v>8078</v>
      </c>
      <c r="C2707" s="46" t="s">
        <v>8079</v>
      </c>
      <c r="D2707" s="47" t="s">
        <v>2929</v>
      </c>
      <c r="E2707" s="48">
        <v>176.01</v>
      </c>
      <c r="F2707" s="48">
        <f t="shared" si="42"/>
        <v>147.29</v>
      </c>
    </row>
    <row r="2708" spans="1:6">
      <c r="A2708" s="45"/>
      <c r="B2708" s="46" t="s">
        <v>8080</v>
      </c>
      <c r="C2708" s="46" t="s">
        <v>8081</v>
      </c>
      <c r="D2708" s="47" t="s">
        <v>2929</v>
      </c>
      <c r="E2708" s="48">
        <v>165.07</v>
      </c>
      <c r="F2708" s="48">
        <f t="shared" si="42"/>
        <v>138.13</v>
      </c>
    </row>
    <row r="2709" spans="1:6">
      <c r="A2709" s="45"/>
      <c r="B2709" s="46" t="s">
        <v>8082</v>
      </c>
      <c r="C2709" s="46" t="s">
        <v>8083</v>
      </c>
      <c r="D2709" s="47" t="s">
        <v>2929</v>
      </c>
      <c r="E2709" s="48">
        <v>182.29</v>
      </c>
      <c r="F2709" s="48">
        <f t="shared" si="42"/>
        <v>152.54</v>
      </c>
    </row>
    <row r="2710" spans="1:6">
      <c r="A2710" s="45"/>
      <c r="B2710" s="46" t="s">
        <v>8084</v>
      </c>
      <c r="C2710" s="46" t="s">
        <v>8085</v>
      </c>
      <c r="D2710" s="47" t="s">
        <v>2929</v>
      </c>
      <c r="E2710" s="48">
        <v>349.62</v>
      </c>
      <c r="F2710" s="48">
        <f t="shared" si="42"/>
        <v>292.57</v>
      </c>
    </row>
    <row r="2711" spans="1:6">
      <c r="A2711" s="45"/>
      <c r="B2711" s="46" t="s">
        <v>8086</v>
      </c>
      <c r="C2711" s="46" t="s">
        <v>8087</v>
      </c>
      <c r="D2711" s="47" t="s">
        <v>2929</v>
      </c>
      <c r="E2711" s="48">
        <v>345.36</v>
      </c>
      <c r="F2711" s="48">
        <f t="shared" si="42"/>
        <v>289</v>
      </c>
    </row>
    <row r="2712" spans="1:6">
      <c r="A2712" s="45"/>
      <c r="B2712" s="46" t="s">
        <v>8088</v>
      </c>
      <c r="C2712" s="46" t="s">
        <v>8089</v>
      </c>
      <c r="D2712" s="47" t="s">
        <v>2929</v>
      </c>
      <c r="E2712" s="48">
        <v>316.61</v>
      </c>
      <c r="F2712" s="48">
        <f t="shared" si="42"/>
        <v>264.95</v>
      </c>
    </row>
    <row r="2713" spans="1:6">
      <c r="A2713" s="45"/>
      <c r="B2713" s="46" t="s">
        <v>8090</v>
      </c>
      <c r="C2713" s="46" t="s">
        <v>8091</v>
      </c>
      <c r="D2713" s="47" t="s">
        <v>2929</v>
      </c>
      <c r="E2713" s="48">
        <v>323.47000000000003</v>
      </c>
      <c r="F2713" s="48">
        <f t="shared" si="42"/>
        <v>270.69</v>
      </c>
    </row>
    <row r="2714" spans="1:6">
      <c r="A2714" s="45"/>
      <c r="B2714" s="46" t="s">
        <v>8092</v>
      </c>
      <c r="C2714" s="46" t="s">
        <v>8093</v>
      </c>
      <c r="D2714" s="47" t="s">
        <v>2929</v>
      </c>
      <c r="E2714" s="48">
        <v>435.31</v>
      </c>
      <c r="F2714" s="48">
        <f t="shared" si="42"/>
        <v>364.28</v>
      </c>
    </row>
    <row r="2715" spans="1:6">
      <c r="A2715" s="45"/>
      <c r="B2715" s="46" t="s">
        <v>8094</v>
      </c>
      <c r="C2715" s="46" t="s">
        <v>8095</v>
      </c>
      <c r="D2715" s="47" t="s">
        <v>2929</v>
      </c>
      <c r="E2715" s="48">
        <v>327.43</v>
      </c>
      <c r="F2715" s="48">
        <f t="shared" si="42"/>
        <v>274</v>
      </c>
    </row>
    <row r="2716" spans="1:6">
      <c r="A2716" s="45"/>
      <c r="B2716" s="46" t="s">
        <v>8096</v>
      </c>
      <c r="C2716" s="46" t="s">
        <v>8097</v>
      </c>
      <c r="D2716" s="47" t="s">
        <v>2929</v>
      </c>
      <c r="E2716" s="48">
        <v>329.13</v>
      </c>
      <c r="F2716" s="48">
        <f t="shared" si="42"/>
        <v>275.42</v>
      </c>
    </row>
    <row r="2717" spans="1:6">
      <c r="A2717" s="45"/>
      <c r="B2717" s="46" t="s">
        <v>8098</v>
      </c>
      <c r="C2717" s="46" t="s">
        <v>8099</v>
      </c>
      <c r="D2717" s="47" t="s">
        <v>2929</v>
      </c>
      <c r="E2717" s="48">
        <v>353.44</v>
      </c>
      <c r="F2717" s="48">
        <f t="shared" si="42"/>
        <v>295.77</v>
      </c>
    </row>
    <row r="2718" spans="1:6">
      <c r="A2718" s="45"/>
      <c r="B2718" s="46" t="s">
        <v>8100</v>
      </c>
      <c r="C2718" s="46" t="s">
        <v>8101</v>
      </c>
      <c r="D2718" s="47" t="s">
        <v>2929</v>
      </c>
      <c r="E2718" s="48">
        <v>384.04</v>
      </c>
      <c r="F2718" s="48">
        <f t="shared" si="42"/>
        <v>321.37</v>
      </c>
    </row>
    <row r="2719" spans="1:6">
      <c r="A2719" s="45"/>
      <c r="B2719" s="46" t="s">
        <v>8102</v>
      </c>
      <c r="C2719" s="46" t="s">
        <v>8103</v>
      </c>
      <c r="D2719" s="47" t="s">
        <v>2929</v>
      </c>
      <c r="E2719" s="48">
        <v>357.32</v>
      </c>
      <c r="F2719" s="48">
        <f t="shared" si="42"/>
        <v>299.01</v>
      </c>
    </row>
    <row r="2720" spans="1:6">
      <c r="A2720" s="45"/>
      <c r="B2720" s="46" t="s">
        <v>8104</v>
      </c>
      <c r="C2720" s="46" t="s">
        <v>8105</v>
      </c>
      <c r="D2720" s="47" t="s">
        <v>2929</v>
      </c>
      <c r="E2720" s="48">
        <v>370.27</v>
      </c>
      <c r="F2720" s="48">
        <f t="shared" si="42"/>
        <v>309.85000000000002</v>
      </c>
    </row>
    <row r="2721" spans="1:6">
      <c r="A2721" s="45"/>
      <c r="B2721" s="46" t="s">
        <v>8106</v>
      </c>
      <c r="C2721" s="46" t="s">
        <v>8107</v>
      </c>
      <c r="D2721" s="47" t="s">
        <v>2929</v>
      </c>
      <c r="E2721" s="48">
        <v>442.31</v>
      </c>
      <c r="F2721" s="48">
        <f t="shared" si="42"/>
        <v>370.13</v>
      </c>
    </row>
    <row r="2722" spans="1:6">
      <c r="A2722" s="45"/>
      <c r="B2722" s="46" t="s">
        <v>8108</v>
      </c>
      <c r="C2722" s="46" t="s">
        <v>8109</v>
      </c>
      <c r="D2722" s="47" t="s">
        <v>2929</v>
      </c>
      <c r="E2722" s="48">
        <v>359.6</v>
      </c>
      <c r="F2722" s="48">
        <f t="shared" si="42"/>
        <v>300.92</v>
      </c>
    </row>
    <row r="2723" spans="1:6">
      <c r="A2723" s="45"/>
      <c r="B2723" s="46" t="s">
        <v>8110</v>
      </c>
      <c r="C2723" s="46" t="s">
        <v>8111</v>
      </c>
      <c r="D2723" s="47" t="s">
        <v>2929</v>
      </c>
      <c r="E2723" s="48">
        <v>370.96</v>
      </c>
      <c r="F2723" s="48">
        <f t="shared" si="42"/>
        <v>310.43</v>
      </c>
    </row>
    <row r="2724" spans="1:6">
      <c r="A2724" s="45"/>
      <c r="B2724" s="46" t="s">
        <v>8112</v>
      </c>
      <c r="C2724" s="46" t="s">
        <v>8113</v>
      </c>
      <c r="D2724" s="47" t="s">
        <v>2929</v>
      </c>
      <c r="E2724" s="48">
        <v>324.94</v>
      </c>
      <c r="F2724" s="48">
        <f t="shared" si="42"/>
        <v>271.92</v>
      </c>
    </row>
    <row r="2725" spans="1:6">
      <c r="A2725" s="45"/>
      <c r="B2725" s="46" t="s">
        <v>8114</v>
      </c>
      <c r="C2725" s="46" t="s">
        <v>8115</v>
      </c>
      <c r="D2725" s="47" t="s">
        <v>2929</v>
      </c>
      <c r="E2725" s="48">
        <v>341.34</v>
      </c>
      <c r="F2725" s="48">
        <f t="shared" si="42"/>
        <v>285.64</v>
      </c>
    </row>
    <row r="2726" spans="1:6">
      <c r="A2726" s="45"/>
      <c r="B2726" s="46" t="s">
        <v>8116</v>
      </c>
      <c r="C2726" s="46" t="s">
        <v>8117</v>
      </c>
      <c r="D2726" s="47" t="s">
        <v>2929</v>
      </c>
      <c r="E2726" s="48">
        <v>506.94</v>
      </c>
      <c r="F2726" s="48">
        <f t="shared" si="42"/>
        <v>424.22</v>
      </c>
    </row>
    <row r="2727" spans="1:6">
      <c r="A2727" s="45"/>
      <c r="B2727" s="46" t="s">
        <v>8118</v>
      </c>
      <c r="C2727" s="46" t="s">
        <v>8119</v>
      </c>
      <c r="D2727" s="47" t="s">
        <v>2929</v>
      </c>
      <c r="E2727" s="48">
        <v>321.94</v>
      </c>
      <c r="F2727" s="48">
        <f t="shared" si="42"/>
        <v>269.41000000000003</v>
      </c>
    </row>
    <row r="2728" spans="1:6">
      <c r="A2728" s="45"/>
      <c r="B2728" s="46" t="s">
        <v>8120</v>
      </c>
      <c r="C2728" s="46" t="s">
        <v>8121</v>
      </c>
      <c r="D2728" s="47" t="s">
        <v>2929</v>
      </c>
      <c r="E2728" s="48">
        <v>336.66</v>
      </c>
      <c r="F2728" s="48">
        <f t="shared" si="42"/>
        <v>281.72000000000003</v>
      </c>
    </row>
    <row r="2729" spans="1:6">
      <c r="A2729" s="45"/>
      <c r="B2729" s="46" t="s">
        <v>8122</v>
      </c>
      <c r="C2729" s="46" t="s">
        <v>8123</v>
      </c>
      <c r="D2729" s="47" t="s">
        <v>2929</v>
      </c>
      <c r="E2729" s="48">
        <v>591.22</v>
      </c>
      <c r="F2729" s="48">
        <f t="shared" si="42"/>
        <v>494.74</v>
      </c>
    </row>
    <row r="2730" spans="1:6">
      <c r="A2730" s="45"/>
      <c r="B2730" s="46" t="s">
        <v>8124</v>
      </c>
      <c r="C2730" s="46" t="s">
        <v>8125</v>
      </c>
      <c r="D2730" s="47" t="s">
        <v>2929</v>
      </c>
      <c r="E2730" s="48">
        <v>346.83</v>
      </c>
      <c r="F2730" s="48">
        <f t="shared" si="42"/>
        <v>290.23</v>
      </c>
    </row>
    <row r="2731" spans="1:6">
      <c r="A2731" s="45"/>
      <c r="B2731" s="46" t="s">
        <v>8126</v>
      </c>
      <c r="C2731" s="46" t="s">
        <v>8127</v>
      </c>
      <c r="D2731" s="47" t="s">
        <v>2929</v>
      </c>
      <c r="E2731" s="48">
        <v>293.89</v>
      </c>
      <c r="F2731" s="48">
        <f t="shared" si="42"/>
        <v>245.93</v>
      </c>
    </row>
    <row r="2732" spans="1:6">
      <c r="A2732" s="45"/>
      <c r="B2732" s="46" t="s">
        <v>8128</v>
      </c>
      <c r="C2732" s="46" t="s">
        <v>8129</v>
      </c>
      <c r="D2732" s="47" t="s">
        <v>2929</v>
      </c>
      <c r="E2732" s="48">
        <v>316.08999999999997</v>
      </c>
      <c r="F2732" s="48">
        <f t="shared" si="42"/>
        <v>264.51</v>
      </c>
    </row>
    <row r="2733" spans="1:6">
      <c r="A2733" s="45"/>
      <c r="B2733" s="46" t="s">
        <v>8130</v>
      </c>
      <c r="C2733" s="46" t="s">
        <v>8131</v>
      </c>
      <c r="D2733" s="47" t="s">
        <v>2929</v>
      </c>
      <c r="E2733" s="48">
        <v>305.61</v>
      </c>
      <c r="F2733" s="48">
        <f t="shared" si="42"/>
        <v>255.74</v>
      </c>
    </row>
    <row r="2734" spans="1:6">
      <c r="A2734" s="45"/>
      <c r="B2734" s="46" t="s">
        <v>8132</v>
      </c>
      <c r="C2734" s="46" t="s">
        <v>8133</v>
      </c>
      <c r="D2734" s="47" t="s">
        <v>2929</v>
      </c>
      <c r="E2734" s="48">
        <v>357.15</v>
      </c>
      <c r="F2734" s="48">
        <f t="shared" si="42"/>
        <v>298.87</v>
      </c>
    </row>
    <row r="2735" spans="1:6">
      <c r="A2735" s="45"/>
      <c r="B2735" s="46" t="s">
        <v>8134</v>
      </c>
      <c r="C2735" s="46" t="s">
        <v>8135</v>
      </c>
      <c r="D2735" s="47" t="s">
        <v>2929</v>
      </c>
      <c r="E2735" s="48">
        <v>374.7</v>
      </c>
      <c r="F2735" s="48">
        <f t="shared" si="42"/>
        <v>313.56</v>
      </c>
    </row>
    <row r="2736" spans="1:6">
      <c r="A2736" s="45"/>
      <c r="B2736" s="46" t="s">
        <v>8136</v>
      </c>
      <c r="C2736" s="46" t="s">
        <v>8137</v>
      </c>
      <c r="D2736" s="47" t="s">
        <v>2929</v>
      </c>
      <c r="E2736" s="48">
        <v>374.7</v>
      </c>
      <c r="F2736" s="48">
        <f t="shared" si="42"/>
        <v>313.56</v>
      </c>
    </row>
    <row r="2737" spans="1:6">
      <c r="A2737" s="45"/>
      <c r="B2737" s="46" t="s">
        <v>8138</v>
      </c>
      <c r="C2737" s="46" t="s">
        <v>8139</v>
      </c>
      <c r="D2737" s="47" t="s">
        <v>2929</v>
      </c>
      <c r="E2737" s="48">
        <v>359.74</v>
      </c>
      <c r="F2737" s="48">
        <f t="shared" si="42"/>
        <v>301.04000000000002</v>
      </c>
    </row>
    <row r="2738" spans="1:6">
      <c r="A2738" s="45"/>
      <c r="B2738" s="46" t="s">
        <v>8140</v>
      </c>
      <c r="C2738" s="46" t="s">
        <v>8141</v>
      </c>
      <c r="D2738" s="47" t="s">
        <v>2929</v>
      </c>
      <c r="E2738" s="48">
        <v>366.45</v>
      </c>
      <c r="F2738" s="48">
        <f t="shared" si="42"/>
        <v>306.64999999999998</v>
      </c>
    </row>
    <row r="2739" spans="1:6">
      <c r="A2739" s="45"/>
      <c r="B2739" s="46" t="s">
        <v>8142</v>
      </c>
      <c r="C2739" s="46" t="s">
        <v>8143</v>
      </c>
      <c r="D2739" s="47" t="s">
        <v>2929</v>
      </c>
      <c r="E2739" s="48">
        <v>359.7</v>
      </c>
      <c r="F2739" s="48">
        <f t="shared" si="42"/>
        <v>301</v>
      </c>
    </row>
    <row r="2740" spans="1:6">
      <c r="A2740" s="45"/>
      <c r="B2740" s="46" t="s">
        <v>8144</v>
      </c>
      <c r="C2740" s="46" t="s">
        <v>8145</v>
      </c>
      <c r="D2740" s="47" t="s">
        <v>2929</v>
      </c>
      <c r="E2740" s="48">
        <v>320.73</v>
      </c>
      <c r="F2740" s="48">
        <f t="shared" si="42"/>
        <v>268.39</v>
      </c>
    </row>
    <row r="2741" spans="1:6">
      <c r="A2741" s="45"/>
      <c r="B2741" s="46" t="s">
        <v>8146</v>
      </c>
      <c r="C2741" s="46" t="s">
        <v>8147</v>
      </c>
      <c r="D2741" s="47" t="s">
        <v>2929</v>
      </c>
      <c r="E2741" s="48">
        <v>360.73</v>
      </c>
      <c r="F2741" s="48">
        <f t="shared" si="42"/>
        <v>301.87</v>
      </c>
    </row>
    <row r="2742" spans="1:6">
      <c r="A2742" s="45"/>
      <c r="B2742" s="46" t="s">
        <v>8148</v>
      </c>
      <c r="C2742" s="46" t="s">
        <v>8149</v>
      </c>
      <c r="D2742" s="47" t="s">
        <v>2929</v>
      </c>
      <c r="E2742" s="48">
        <v>372.63</v>
      </c>
      <c r="F2742" s="48">
        <f t="shared" si="42"/>
        <v>311.82</v>
      </c>
    </row>
    <row r="2743" spans="1:6">
      <c r="A2743" s="45"/>
      <c r="B2743" s="46" t="s">
        <v>8150</v>
      </c>
      <c r="C2743" s="46" t="s">
        <v>8151</v>
      </c>
      <c r="D2743" s="47" t="s">
        <v>2929</v>
      </c>
      <c r="E2743" s="48">
        <v>78.459999999999994</v>
      </c>
      <c r="F2743" s="48">
        <f t="shared" si="42"/>
        <v>65.66</v>
      </c>
    </row>
    <row r="2744" spans="1:6">
      <c r="A2744" s="45"/>
      <c r="B2744" s="46" t="s">
        <v>8152</v>
      </c>
      <c r="C2744" s="46" t="s">
        <v>8153</v>
      </c>
      <c r="D2744" s="47" t="s">
        <v>2929</v>
      </c>
      <c r="E2744" s="48">
        <v>98.9</v>
      </c>
      <c r="F2744" s="48">
        <f t="shared" si="42"/>
        <v>82.76</v>
      </c>
    </row>
    <row r="2745" spans="1:6">
      <c r="A2745" s="45"/>
      <c r="B2745" s="46" t="s">
        <v>8154</v>
      </c>
      <c r="C2745" s="46" t="s">
        <v>8155</v>
      </c>
      <c r="D2745" s="47" t="s">
        <v>2929</v>
      </c>
      <c r="E2745" s="48">
        <v>64.56</v>
      </c>
      <c r="F2745" s="48">
        <f t="shared" si="42"/>
        <v>54.03</v>
      </c>
    </row>
    <row r="2746" spans="1:6">
      <c r="A2746" s="45"/>
      <c r="B2746" s="46" t="s">
        <v>8156</v>
      </c>
      <c r="C2746" s="46" t="s">
        <v>8157</v>
      </c>
      <c r="D2746" s="47" t="s">
        <v>2926</v>
      </c>
      <c r="E2746" s="48">
        <v>312.14</v>
      </c>
      <c r="F2746" s="48">
        <f t="shared" si="42"/>
        <v>261.20999999999998</v>
      </c>
    </row>
    <row r="2747" spans="1:6">
      <c r="A2747" s="45"/>
      <c r="B2747" s="46" t="s">
        <v>8158</v>
      </c>
      <c r="C2747" s="46" t="s">
        <v>8159</v>
      </c>
      <c r="D2747" s="47" t="s">
        <v>2929</v>
      </c>
      <c r="E2747" s="48">
        <v>187.61</v>
      </c>
      <c r="F2747" s="48">
        <f t="shared" si="42"/>
        <v>157</v>
      </c>
    </row>
    <row r="2748" spans="1:6">
      <c r="A2748" s="45"/>
      <c r="B2748" s="46" t="s">
        <v>8160</v>
      </c>
      <c r="C2748" s="46" t="s">
        <v>8161</v>
      </c>
      <c r="D2748" s="47" t="s">
        <v>2926</v>
      </c>
      <c r="E2748" s="48">
        <v>161.69</v>
      </c>
      <c r="F2748" s="48">
        <f t="shared" si="42"/>
        <v>135.31</v>
      </c>
    </row>
    <row r="2749" spans="1:6">
      <c r="A2749" s="45"/>
      <c r="B2749" s="46" t="s">
        <v>8162</v>
      </c>
      <c r="C2749" s="46" t="s">
        <v>8163</v>
      </c>
      <c r="D2749" s="47" t="s">
        <v>2929</v>
      </c>
      <c r="E2749" s="48">
        <v>55.7</v>
      </c>
      <c r="F2749" s="48">
        <f t="shared" si="42"/>
        <v>46.61</v>
      </c>
    </row>
    <row r="2750" spans="1:6">
      <c r="A2750" s="45"/>
      <c r="B2750" s="46" t="s">
        <v>8164</v>
      </c>
      <c r="C2750" s="46" t="s">
        <v>8165</v>
      </c>
      <c r="D2750" s="47" t="s">
        <v>2929</v>
      </c>
      <c r="E2750" s="48">
        <v>90.69</v>
      </c>
      <c r="F2750" s="48">
        <f t="shared" si="42"/>
        <v>75.89</v>
      </c>
    </row>
    <row r="2751" spans="1:6">
      <c r="A2751" s="45"/>
      <c r="B2751" s="46" t="s">
        <v>8166</v>
      </c>
      <c r="C2751" s="46" t="s">
        <v>8167</v>
      </c>
      <c r="D2751" s="47" t="s">
        <v>2929</v>
      </c>
      <c r="E2751" s="48">
        <v>79.680000000000007</v>
      </c>
      <c r="F2751" s="48">
        <f t="shared" si="42"/>
        <v>66.680000000000007</v>
      </c>
    </row>
    <row r="2752" spans="1:6">
      <c r="A2752" s="45"/>
      <c r="B2752" s="46" t="s">
        <v>8168</v>
      </c>
      <c r="C2752" s="46" t="s">
        <v>8169</v>
      </c>
      <c r="D2752" s="47" t="s">
        <v>2926</v>
      </c>
      <c r="E2752" s="48">
        <v>657.83</v>
      </c>
      <c r="F2752" s="48">
        <f t="shared" si="42"/>
        <v>550.49</v>
      </c>
    </row>
    <row r="2753" spans="1:6">
      <c r="A2753" s="45"/>
      <c r="B2753" s="46" t="s">
        <v>8170</v>
      </c>
      <c r="C2753" s="46" t="s">
        <v>8171</v>
      </c>
      <c r="D2753" s="47" t="s">
        <v>2929</v>
      </c>
      <c r="E2753" s="48">
        <v>95.44</v>
      </c>
      <c r="F2753" s="48">
        <f t="shared" si="42"/>
        <v>79.87</v>
      </c>
    </row>
    <row r="2754" spans="1:6">
      <c r="A2754" s="45"/>
      <c r="B2754" s="46" t="s">
        <v>8172</v>
      </c>
      <c r="C2754" s="46" t="s">
        <v>8173</v>
      </c>
      <c r="D2754" s="47" t="s">
        <v>2929</v>
      </c>
      <c r="E2754" s="48">
        <v>56.16</v>
      </c>
      <c r="F2754" s="48">
        <f t="shared" si="42"/>
        <v>47</v>
      </c>
    </row>
    <row r="2755" spans="1:6">
      <c r="A2755" s="45"/>
      <c r="B2755" s="46" t="s">
        <v>8174</v>
      </c>
      <c r="C2755" s="46" t="s">
        <v>8175</v>
      </c>
      <c r="D2755" s="47" t="s">
        <v>2929</v>
      </c>
      <c r="E2755" s="48">
        <v>57.31</v>
      </c>
      <c r="F2755" s="48">
        <f t="shared" si="42"/>
        <v>47.96</v>
      </c>
    </row>
    <row r="2756" spans="1:6">
      <c r="A2756" s="45"/>
      <c r="B2756" s="46" t="s">
        <v>8176</v>
      </c>
      <c r="C2756" s="46" t="s">
        <v>8177</v>
      </c>
      <c r="D2756" s="47" t="s">
        <v>2929</v>
      </c>
      <c r="E2756" s="48">
        <v>108.64</v>
      </c>
      <c r="F2756" s="48">
        <f t="shared" si="42"/>
        <v>90.91</v>
      </c>
    </row>
    <row r="2757" spans="1:6">
      <c r="A2757" s="45"/>
      <c r="B2757" s="46" t="s">
        <v>8178</v>
      </c>
      <c r="C2757" s="46" t="s">
        <v>8179</v>
      </c>
      <c r="D2757" s="47" t="s">
        <v>2929</v>
      </c>
      <c r="E2757" s="48">
        <v>51.04</v>
      </c>
      <c r="F2757" s="48">
        <f t="shared" si="42"/>
        <v>42.71</v>
      </c>
    </row>
    <row r="2758" spans="1:6">
      <c r="A2758" s="45"/>
      <c r="B2758" s="46" t="s">
        <v>8180</v>
      </c>
      <c r="C2758" s="46" t="s">
        <v>8181</v>
      </c>
      <c r="D2758" s="47" t="s">
        <v>2926</v>
      </c>
      <c r="E2758" s="48">
        <v>634.03</v>
      </c>
      <c r="F2758" s="48">
        <f t="shared" si="42"/>
        <v>530.57000000000005</v>
      </c>
    </row>
    <row r="2759" spans="1:6">
      <c r="A2759" s="45"/>
      <c r="B2759" s="46" t="s">
        <v>8182</v>
      </c>
      <c r="C2759" s="46" t="s">
        <v>8183</v>
      </c>
      <c r="D2759" s="47" t="s">
        <v>2929</v>
      </c>
      <c r="E2759" s="48">
        <v>75.09</v>
      </c>
      <c r="F2759" s="48">
        <f t="shared" si="42"/>
        <v>62.84</v>
      </c>
    </row>
    <row r="2760" spans="1:6">
      <c r="A2760" s="45"/>
      <c r="B2760" s="46" t="s">
        <v>8184</v>
      </c>
      <c r="C2760" s="46" t="s">
        <v>8185</v>
      </c>
      <c r="D2760" s="47" t="s">
        <v>2929</v>
      </c>
      <c r="E2760" s="48">
        <v>84.1</v>
      </c>
      <c r="F2760" s="48">
        <f t="shared" ref="F2760:F2823" si="43">ROUND((E2760*100)/119.5,2)</f>
        <v>70.38</v>
      </c>
    </row>
    <row r="2761" spans="1:6">
      <c r="A2761" s="45"/>
      <c r="B2761" s="46" t="s">
        <v>8186</v>
      </c>
      <c r="C2761" s="46" t="s">
        <v>8187</v>
      </c>
      <c r="D2761" s="47" t="s">
        <v>2929</v>
      </c>
      <c r="E2761" s="48">
        <v>152.24</v>
      </c>
      <c r="F2761" s="48">
        <f t="shared" si="43"/>
        <v>127.4</v>
      </c>
    </row>
    <row r="2762" spans="1:6">
      <c r="A2762" s="45"/>
      <c r="B2762" s="46" t="s">
        <v>8188</v>
      </c>
      <c r="C2762" s="46" t="s">
        <v>8189</v>
      </c>
      <c r="D2762" s="47" t="s">
        <v>2929</v>
      </c>
      <c r="E2762" s="48">
        <v>73.209999999999994</v>
      </c>
      <c r="F2762" s="48">
        <f t="shared" si="43"/>
        <v>61.26</v>
      </c>
    </row>
    <row r="2763" spans="1:6">
      <c r="A2763" s="45"/>
      <c r="B2763" s="46" t="s">
        <v>8190</v>
      </c>
      <c r="C2763" s="46" t="s">
        <v>8191</v>
      </c>
      <c r="D2763" s="47" t="s">
        <v>2929</v>
      </c>
      <c r="E2763" s="48">
        <v>78.53</v>
      </c>
      <c r="F2763" s="48">
        <f t="shared" si="43"/>
        <v>65.72</v>
      </c>
    </row>
    <row r="2764" spans="1:6">
      <c r="A2764" s="45"/>
      <c r="B2764" s="46" t="s">
        <v>8192</v>
      </c>
      <c r="C2764" s="46" t="s">
        <v>8193</v>
      </c>
      <c r="D2764" s="47" t="s">
        <v>2929</v>
      </c>
      <c r="E2764" s="48">
        <v>82.39</v>
      </c>
      <c r="F2764" s="48">
        <f t="shared" si="43"/>
        <v>68.95</v>
      </c>
    </row>
    <row r="2765" spans="1:6">
      <c r="A2765" s="45"/>
      <c r="B2765" s="46" t="s">
        <v>8194</v>
      </c>
      <c r="C2765" s="46" t="s">
        <v>8195</v>
      </c>
      <c r="D2765" s="47" t="s">
        <v>2929</v>
      </c>
      <c r="E2765" s="48">
        <v>59.06</v>
      </c>
      <c r="F2765" s="48">
        <f t="shared" si="43"/>
        <v>49.42</v>
      </c>
    </row>
    <row r="2766" spans="1:6">
      <c r="A2766" s="45"/>
      <c r="B2766" s="46" t="s">
        <v>8196</v>
      </c>
      <c r="C2766" s="46" t="s">
        <v>8197</v>
      </c>
      <c r="D2766" s="47" t="s">
        <v>2929</v>
      </c>
      <c r="E2766" s="48">
        <v>313.45999999999998</v>
      </c>
      <c r="F2766" s="48">
        <f t="shared" si="43"/>
        <v>262.31</v>
      </c>
    </row>
    <row r="2767" spans="1:6">
      <c r="A2767" s="45"/>
      <c r="B2767" s="46" t="s">
        <v>8198</v>
      </c>
      <c r="C2767" s="46" t="s">
        <v>8199</v>
      </c>
      <c r="D2767" s="47" t="s">
        <v>2929</v>
      </c>
      <c r="E2767" s="48">
        <v>534.71</v>
      </c>
      <c r="F2767" s="48">
        <f t="shared" si="43"/>
        <v>447.46</v>
      </c>
    </row>
    <row r="2768" spans="1:6">
      <c r="A2768" s="45"/>
      <c r="B2768" s="46" t="s">
        <v>8200</v>
      </c>
      <c r="C2768" s="46" t="s">
        <v>8201</v>
      </c>
      <c r="D2768" s="47" t="s">
        <v>2929</v>
      </c>
      <c r="E2768" s="48">
        <v>343.4</v>
      </c>
      <c r="F2768" s="48">
        <f t="shared" si="43"/>
        <v>287.36</v>
      </c>
    </row>
    <row r="2769" spans="1:6">
      <c r="A2769" s="45"/>
      <c r="B2769" s="46" t="s">
        <v>8202</v>
      </c>
      <c r="C2769" s="46" t="s">
        <v>8203</v>
      </c>
      <c r="D2769" s="47" t="s">
        <v>2929</v>
      </c>
      <c r="E2769" s="48">
        <v>420.29</v>
      </c>
      <c r="F2769" s="48">
        <f t="shared" si="43"/>
        <v>351.71</v>
      </c>
    </row>
    <row r="2770" spans="1:6">
      <c r="A2770" s="45"/>
      <c r="B2770" s="46" t="s">
        <v>8204</v>
      </c>
      <c r="C2770" s="46" t="s">
        <v>8205</v>
      </c>
      <c r="D2770" s="47" t="s">
        <v>2929</v>
      </c>
      <c r="E2770" s="48">
        <v>483.29</v>
      </c>
      <c r="F2770" s="48">
        <f t="shared" si="43"/>
        <v>404.43</v>
      </c>
    </row>
    <row r="2771" spans="1:6">
      <c r="A2771" s="45"/>
      <c r="B2771" s="46" t="s">
        <v>8206</v>
      </c>
      <c r="C2771" s="46" t="s">
        <v>8207</v>
      </c>
      <c r="D2771" s="47" t="s">
        <v>2929</v>
      </c>
      <c r="E2771" s="48">
        <v>395.49</v>
      </c>
      <c r="F2771" s="48">
        <f t="shared" si="43"/>
        <v>330.95</v>
      </c>
    </row>
    <row r="2772" spans="1:6">
      <c r="A2772" s="45"/>
      <c r="B2772" s="46" t="s">
        <v>8208</v>
      </c>
      <c r="C2772" s="46" t="s">
        <v>8209</v>
      </c>
      <c r="D2772" s="47" t="s">
        <v>2929</v>
      </c>
      <c r="E2772" s="48">
        <v>604</v>
      </c>
      <c r="F2772" s="48">
        <f t="shared" si="43"/>
        <v>505.44</v>
      </c>
    </row>
    <row r="2773" spans="1:6">
      <c r="A2773" s="45"/>
      <c r="B2773" s="46" t="s">
        <v>8210</v>
      </c>
      <c r="C2773" s="46" t="s">
        <v>8211</v>
      </c>
      <c r="D2773" s="47" t="s">
        <v>2929</v>
      </c>
      <c r="E2773" s="48">
        <v>456.93</v>
      </c>
      <c r="F2773" s="48">
        <f t="shared" si="43"/>
        <v>382.37</v>
      </c>
    </row>
    <row r="2774" spans="1:6">
      <c r="A2774" s="45"/>
      <c r="B2774" s="46" t="s">
        <v>8212</v>
      </c>
      <c r="C2774" s="46" t="s">
        <v>8213</v>
      </c>
      <c r="D2774" s="47" t="s">
        <v>2929</v>
      </c>
      <c r="E2774" s="48">
        <v>352.7</v>
      </c>
      <c r="F2774" s="48">
        <f t="shared" si="43"/>
        <v>295.14999999999998</v>
      </c>
    </row>
    <row r="2775" spans="1:6">
      <c r="A2775" s="45"/>
      <c r="B2775" s="46" t="s">
        <v>8214</v>
      </c>
      <c r="C2775" s="46" t="s">
        <v>8215</v>
      </c>
      <c r="D2775" s="47" t="s">
        <v>2929</v>
      </c>
      <c r="E2775" s="48">
        <v>517.94000000000005</v>
      </c>
      <c r="F2775" s="48">
        <f t="shared" si="43"/>
        <v>433.42</v>
      </c>
    </row>
    <row r="2776" spans="1:6">
      <c r="A2776" s="45"/>
      <c r="B2776" s="46" t="s">
        <v>8216</v>
      </c>
      <c r="C2776" s="46" t="s">
        <v>8217</v>
      </c>
      <c r="D2776" s="47" t="s">
        <v>2929</v>
      </c>
      <c r="E2776" s="48">
        <v>414.05</v>
      </c>
      <c r="F2776" s="48">
        <f t="shared" si="43"/>
        <v>346.49</v>
      </c>
    </row>
    <row r="2777" spans="1:6">
      <c r="A2777" s="45"/>
      <c r="B2777" s="46" t="s">
        <v>8218</v>
      </c>
      <c r="C2777" s="46" t="s">
        <v>8219</v>
      </c>
      <c r="D2777" s="47" t="s">
        <v>2929</v>
      </c>
      <c r="E2777" s="48">
        <v>493.33</v>
      </c>
      <c r="F2777" s="48">
        <f t="shared" si="43"/>
        <v>412.83</v>
      </c>
    </row>
    <row r="2778" spans="1:6">
      <c r="A2778" s="45"/>
      <c r="B2778" s="46" t="s">
        <v>8220</v>
      </c>
      <c r="C2778" s="46" t="s">
        <v>8221</v>
      </c>
      <c r="D2778" s="47" t="s">
        <v>2929</v>
      </c>
      <c r="E2778" s="48">
        <v>71.58</v>
      </c>
      <c r="F2778" s="48">
        <f t="shared" si="43"/>
        <v>59.9</v>
      </c>
    </row>
    <row r="2779" spans="1:6">
      <c r="A2779" s="45"/>
      <c r="B2779" s="46" t="s">
        <v>8222</v>
      </c>
      <c r="C2779" s="46" t="s">
        <v>8223</v>
      </c>
      <c r="D2779" s="47" t="s">
        <v>2929</v>
      </c>
      <c r="E2779" s="48">
        <v>85.5</v>
      </c>
      <c r="F2779" s="48">
        <f t="shared" si="43"/>
        <v>71.55</v>
      </c>
    </row>
    <row r="2780" spans="1:6">
      <c r="A2780" s="45"/>
      <c r="B2780" s="46" t="s">
        <v>8224</v>
      </c>
      <c r="C2780" s="46" t="s">
        <v>8225</v>
      </c>
      <c r="D2780" s="47" t="s">
        <v>2929</v>
      </c>
      <c r="E2780" s="48">
        <v>88.59</v>
      </c>
      <c r="F2780" s="48">
        <f t="shared" si="43"/>
        <v>74.13</v>
      </c>
    </row>
    <row r="2781" spans="1:6">
      <c r="A2781" s="45"/>
      <c r="B2781" s="46" t="s">
        <v>8226</v>
      </c>
      <c r="C2781" s="46" t="s">
        <v>8227</v>
      </c>
      <c r="D2781" s="47" t="s">
        <v>2929</v>
      </c>
      <c r="E2781" s="48">
        <v>292.68</v>
      </c>
      <c r="F2781" s="48">
        <f t="shared" si="43"/>
        <v>244.92</v>
      </c>
    </row>
    <row r="2782" spans="1:6">
      <c r="A2782" s="45"/>
      <c r="B2782" s="46" t="s">
        <v>8228</v>
      </c>
      <c r="C2782" s="46" t="s">
        <v>8229</v>
      </c>
      <c r="D2782" s="47" t="s">
        <v>2929</v>
      </c>
      <c r="E2782" s="48">
        <v>332.51</v>
      </c>
      <c r="F2782" s="48">
        <f t="shared" si="43"/>
        <v>278.25</v>
      </c>
    </row>
    <row r="2783" spans="1:6">
      <c r="A2783" s="45"/>
      <c r="B2783" s="46" t="s">
        <v>8230</v>
      </c>
      <c r="C2783" s="46" t="s">
        <v>8231</v>
      </c>
      <c r="D2783" s="47" t="s">
        <v>2929</v>
      </c>
      <c r="E2783" s="48">
        <v>365.77</v>
      </c>
      <c r="F2783" s="48">
        <f t="shared" si="43"/>
        <v>306.08</v>
      </c>
    </row>
    <row r="2784" spans="1:6">
      <c r="A2784" s="45"/>
      <c r="B2784" s="46" t="s">
        <v>8232</v>
      </c>
      <c r="C2784" s="46" t="s">
        <v>8233</v>
      </c>
      <c r="D2784" s="47" t="s">
        <v>2929</v>
      </c>
      <c r="E2784" s="48">
        <v>934.44</v>
      </c>
      <c r="F2784" s="48">
        <f t="shared" si="43"/>
        <v>781.96</v>
      </c>
    </row>
    <row r="2785" spans="1:6">
      <c r="A2785" s="45"/>
      <c r="B2785" s="46" t="s">
        <v>8234</v>
      </c>
      <c r="C2785" s="46" t="s">
        <v>8235</v>
      </c>
      <c r="D2785" s="47" t="s">
        <v>2929</v>
      </c>
      <c r="E2785" s="48">
        <v>940.4</v>
      </c>
      <c r="F2785" s="48">
        <f t="shared" si="43"/>
        <v>786.95</v>
      </c>
    </row>
    <row r="2786" spans="1:6">
      <c r="A2786" s="45"/>
      <c r="B2786" s="46" t="s">
        <v>8236</v>
      </c>
      <c r="C2786" s="46" t="s">
        <v>8237</v>
      </c>
      <c r="D2786" s="47" t="s">
        <v>2929</v>
      </c>
      <c r="E2786" s="48">
        <v>2269.19</v>
      </c>
      <c r="F2786" s="48">
        <f t="shared" si="43"/>
        <v>1898.9</v>
      </c>
    </row>
    <row r="2787" spans="1:6">
      <c r="A2787" s="45"/>
      <c r="B2787" s="46" t="s">
        <v>8238</v>
      </c>
      <c r="C2787" s="46" t="s">
        <v>8239</v>
      </c>
      <c r="D2787" s="47" t="s">
        <v>2929</v>
      </c>
      <c r="E2787" s="48">
        <v>3832.28</v>
      </c>
      <c r="F2787" s="48">
        <f t="shared" si="43"/>
        <v>3206.93</v>
      </c>
    </row>
    <row r="2788" spans="1:6">
      <c r="A2788" s="45"/>
      <c r="B2788" s="46" t="s">
        <v>8240</v>
      </c>
      <c r="C2788" s="50" t="s">
        <v>8241</v>
      </c>
      <c r="D2788" s="47" t="s">
        <v>2929</v>
      </c>
      <c r="E2788" s="48">
        <v>221.35</v>
      </c>
      <c r="F2788" s="48">
        <f t="shared" si="43"/>
        <v>185.23</v>
      </c>
    </row>
    <row r="2789" spans="1:6">
      <c r="A2789" s="45"/>
      <c r="B2789" s="46" t="s">
        <v>8242</v>
      </c>
      <c r="C2789" s="50" t="s">
        <v>8243</v>
      </c>
      <c r="D2789" s="47" t="s">
        <v>2929</v>
      </c>
      <c r="E2789" s="48">
        <v>2001.65</v>
      </c>
      <c r="F2789" s="48">
        <f t="shared" si="43"/>
        <v>1675.02</v>
      </c>
    </row>
    <row r="2790" spans="1:6">
      <c r="A2790" s="45"/>
      <c r="B2790" s="46" t="s">
        <v>8244</v>
      </c>
      <c r="C2790" s="50" t="s">
        <v>8245</v>
      </c>
      <c r="D2790" s="47" t="s">
        <v>2929</v>
      </c>
      <c r="E2790" s="48">
        <v>2986.33</v>
      </c>
      <c r="F2790" s="48">
        <f t="shared" si="43"/>
        <v>2499.02</v>
      </c>
    </row>
    <row r="2791" spans="1:6">
      <c r="A2791" s="45"/>
      <c r="B2791" s="46" t="s">
        <v>8246</v>
      </c>
      <c r="C2791" s="50" t="s">
        <v>8247</v>
      </c>
      <c r="D2791" s="47" t="s">
        <v>2929</v>
      </c>
      <c r="E2791" s="48">
        <v>5041.29</v>
      </c>
      <c r="F2791" s="48">
        <f t="shared" si="43"/>
        <v>4218.6499999999996</v>
      </c>
    </row>
    <row r="2792" spans="1:6">
      <c r="A2792" s="45"/>
      <c r="B2792" s="46" t="s">
        <v>8248</v>
      </c>
      <c r="C2792" s="50" t="s">
        <v>8249</v>
      </c>
      <c r="D2792" s="47" t="s">
        <v>2929</v>
      </c>
      <c r="E2792" s="48">
        <v>6561.24</v>
      </c>
      <c r="F2792" s="48">
        <f t="shared" si="43"/>
        <v>5490.58</v>
      </c>
    </row>
    <row r="2793" spans="1:6">
      <c r="A2793" s="45"/>
      <c r="B2793" s="46" t="s">
        <v>8250</v>
      </c>
      <c r="C2793" s="50" t="s">
        <v>8251</v>
      </c>
      <c r="D2793" s="47" t="s">
        <v>2929</v>
      </c>
      <c r="E2793" s="48">
        <v>18009.919999999998</v>
      </c>
      <c r="F2793" s="48">
        <f t="shared" si="43"/>
        <v>15071.06</v>
      </c>
    </row>
    <row r="2794" spans="1:6">
      <c r="A2794" s="45"/>
      <c r="B2794" s="46" t="s">
        <v>8252</v>
      </c>
      <c r="C2794" s="46" t="s">
        <v>8253</v>
      </c>
      <c r="D2794" s="47" t="s">
        <v>2929</v>
      </c>
      <c r="E2794" s="48">
        <v>40.21</v>
      </c>
      <c r="F2794" s="48">
        <f t="shared" si="43"/>
        <v>33.65</v>
      </c>
    </row>
    <row r="2795" spans="1:6">
      <c r="A2795" s="45"/>
      <c r="B2795" s="46" t="s">
        <v>8254</v>
      </c>
      <c r="C2795" s="46" t="s">
        <v>8255</v>
      </c>
      <c r="D2795" s="47" t="s">
        <v>2929</v>
      </c>
      <c r="E2795" s="48">
        <v>190.12</v>
      </c>
      <c r="F2795" s="48">
        <f t="shared" si="43"/>
        <v>159.1</v>
      </c>
    </row>
    <row r="2796" spans="1:6">
      <c r="A2796" s="45"/>
      <c r="B2796" s="46" t="s">
        <v>8256</v>
      </c>
      <c r="C2796" s="46" t="s">
        <v>8257</v>
      </c>
      <c r="D2796" s="47" t="s">
        <v>2929</v>
      </c>
      <c r="E2796" s="48">
        <v>27.84</v>
      </c>
      <c r="F2796" s="48">
        <f t="shared" si="43"/>
        <v>23.3</v>
      </c>
    </row>
    <row r="2797" spans="1:6">
      <c r="A2797" s="45"/>
      <c r="B2797" s="46" t="s">
        <v>8258</v>
      </c>
      <c r="C2797" s="46" t="s">
        <v>8259</v>
      </c>
      <c r="D2797" s="47" t="s">
        <v>2929</v>
      </c>
      <c r="E2797" s="48">
        <v>414.21</v>
      </c>
      <c r="F2797" s="48">
        <f t="shared" si="43"/>
        <v>346.62</v>
      </c>
    </row>
    <row r="2798" spans="1:6">
      <c r="A2798" s="45"/>
      <c r="B2798" s="46" t="s">
        <v>8260</v>
      </c>
      <c r="C2798" s="46" t="s">
        <v>8261</v>
      </c>
      <c r="D2798" s="47" t="s">
        <v>2929</v>
      </c>
      <c r="E2798" s="48">
        <v>365.89</v>
      </c>
      <c r="F2798" s="48">
        <f t="shared" si="43"/>
        <v>306.18</v>
      </c>
    </row>
    <row r="2799" spans="1:6">
      <c r="A2799" s="45"/>
      <c r="B2799" s="46" t="s">
        <v>8262</v>
      </c>
      <c r="C2799" s="46" t="s">
        <v>8263</v>
      </c>
      <c r="D2799" s="47" t="s">
        <v>2929</v>
      </c>
      <c r="E2799" s="48">
        <v>221.81</v>
      </c>
      <c r="F2799" s="48">
        <f t="shared" si="43"/>
        <v>185.62</v>
      </c>
    </row>
    <row r="2800" spans="1:6">
      <c r="A2800" s="45"/>
      <c r="B2800" s="46" t="s">
        <v>8264</v>
      </c>
      <c r="C2800" s="46" t="s">
        <v>8265</v>
      </c>
      <c r="D2800" s="47" t="s">
        <v>2929</v>
      </c>
      <c r="E2800" s="48">
        <v>781.54</v>
      </c>
      <c r="F2800" s="48">
        <f t="shared" si="43"/>
        <v>654.01</v>
      </c>
    </row>
    <row r="2801" spans="1:6">
      <c r="A2801" s="45"/>
      <c r="B2801" s="46" t="s">
        <v>8266</v>
      </c>
      <c r="C2801" s="46" t="s">
        <v>8267</v>
      </c>
      <c r="D2801" s="47" t="s">
        <v>2929</v>
      </c>
      <c r="E2801" s="48">
        <v>594.9</v>
      </c>
      <c r="F2801" s="48">
        <f t="shared" si="43"/>
        <v>497.82</v>
      </c>
    </row>
    <row r="2802" spans="1:6">
      <c r="A2802" s="45"/>
      <c r="B2802" s="46" t="s">
        <v>8268</v>
      </c>
      <c r="C2802" s="46" t="s">
        <v>8269</v>
      </c>
      <c r="D2802" s="47" t="s">
        <v>2929</v>
      </c>
      <c r="E2802" s="48">
        <v>778.43</v>
      </c>
      <c r="F2802" s="48">
        <f t="shared" si="43"/>
        <v>651.41</v>
      </c>
    </row>
    <row r="2803" spans="1:6">
      <c r="A2803" s="45"/>
      <c r="B2803" s="46" t="s">
        <v>8270</v>
      </c>
      <c r="C2803" s="46" t="s">
        <v>8271</v>
      </c>
      <c r="D2803" s="47" t="s">
        <v>2929</v>
      </c>
      <c r="E2803" s="48">
        <v>381.74</v>
      </c>
      <c r="F2803" s="48">
        <f t="shared" si="43"/>
        <v>319.45</v>
      </c>
    </row>
    <row r="2804" spans="1:6">
      <c r="A2804" s="45"/>
      <c r="B2804" s="46" t="s">
        <v>8272</v>
      </c>
      <c r="C2804" s="46" t="s">
        <v>8273</v>
      </c>
      <c r="D2804" s="47" t="s">
        <v>2929</v>
      </c>
      <c r="E2804" s="48">
        <v>343.58</v>
      </c>
      <c r="F2804" s="48">
        <f t="shared" si="43"/>
        <v>287.51</v>
      </c>
    </row>
    <row r="2805" spans="1:6">
      <c r="A2805" s="45"/>
      <c r="B2805" s="46" t="s">
        <v>8274</v>
      </c>
      <c r="C2805" s="46" t="s">
        <v>8275</v>
      </c>
      <c r="D2805" s="47" t="s">
        <v>2929</v>
      </c>
      <c r="E2805" s="48">
        <v>496.54</v>
      </c>
      <c r="F2805" s="48">
        <f t="shared" si="43"/>
        <v>415.51</v>
      </c>
    </row>
    <row r="2806" spans="1:6">
      <c r="A2806" s="45"/>
      <c r="B2806" s="46" t="s">
        <v>8276</v>
      </c>
      <c r="C2806" s="46" t="s">
        <v>8277</v>
      </c>
      <c r="D2806" s="47" t="s">
        <v>2929</v>
      </c>
      <c r="E2806" s="48">
        <v>507.32</v>
      </c>
      <c r="F2806" s="48">
        <f t="shared" si="43"/>
        <v>424.54</v>
      </c>
    </row>
    <row r="2807" spans="1:6">
      <c r="A2807" s="45"/>
      <c r="B2807" s="46" t="s">
        <v>8278</v>
      </c>
      <c r="C2807" s="46" t="s">
        <v>8279</v>
      </c>
      <c r="D2807" s="47" t="s">
        <v>2929</v>
      </c>
      <c r="E2807" s="48">
        <v>307.02999999999997</v>
      </c>
      <c r="F2807" s="48">
        <f t="shared" si="43"/>
        <v>256.93</v>
      </c>
    </row>
    <row r="2808" spans="1:6">
      <c r="A2808" s="45"/>
      <c r="B2808" s="46" t="s">
        <v>8280</v>
      </c>
      <c r="C2808" s="46" t="s">
        <v>8281</v>
      </c>
      <c r="D2808" s="47" t="s">
        <v>2929</v>
      </c>
      <c r="E2808" s="48">
        <v>307.95999999999998</v>
      </c>
      <c r="F2808" s="48">
        <f t="shared" si="43"/>
        <v>257.70999999999998</v>
      </c>
    </row>
    <row r="2809" spans="1:6">
      <c r="A2809" s="45"/>
      <c r="B2809" s="46" t="s">
        <v>8282</v>
      </c>
      <c r="C2809" s="46" t="s">
        <v>8283</v>
      </c>
      <c r="D2809" s="47" t="s">
        <v>2929</v>
      </c>
      <c r="E2809" s="48">
        <v>315.85000000000002</v>
      </c>
      <c r="F2809" s="48">
        <f t="shared" si="43"/>
        <v>264.31</v>
      </c>
    </row>
    <row r="2810" spans="1:6">
      <c r="A2810" s="45"/>
      <c r="B2810" s="46" t="s">
        <v>8284</v>
      </c>
      <c r="C2810" s="46" t="s">
        <v>8285</v>
      </c>
      <c r="D2810" s="47" t="s">
        <v>2929</v>
      </c>
      <c r="E2810" s="48">
        <v>344.38</v>
      </c>
      <c r="F2810" s="48">
        <f t="shared" si="43"/>
        <v>288.18</v>
      </c>
    </row>
    <row r="2811" spans="1:6">
      <c r="A2811" s="45"/>
      <c r="B2811" s="46" t="s">
        <v>8286</v>
      </c>
      <c r="C2811" s="46" t="s">
        <v>8287</v>
      </c>
      <c r="D2811" s="47" t="s">
        <v>2929</v>
      </c>
      <c r="E2811" s="48">
        <v>339.04</v>
      </c>
      <c r="F2811" s="48">
        <f t="shared" si="43"/>
        <v>283.72000000000003</v>
      </c>
    </row>
    <row r="2812" spans="1:6">
      <c r="A2812" s="45"/>
      <c r="B2812" s="46" t="s">
        <v>8288</v>
      </c>
      <c r="C2812" s="46" t="s">
        <v>8289</v>
      </c>
      <c r="D2812" s="47" t="s">
        <v>2929</v>
      </c>
      <c r="E2812" s="48">
        <v>310.39999999999998</v>
      </c>
      <c r="F2812" s="48">
        <f t="shared" si="43"/>
        <v>259.75</v>
      </c>
    </row>
    <row r="2813" spans="1:6">
      <c r="A2813" s="45"/>
      <c r="B2813" s="46" t="s">
        <v>8290</v>
      </c>
      <c r="C2813" s="46" t="s">
        <v>8291</v>
      </c>
      <c r="D2813" s="47" t="s">
        <v>2929</v>
      </c>
      <c r="E2813" s="48">
        <v>291.70999999999998</v>
      </c>
      <c r="F2813" s="48">
        <f t="shared" si="43"/>
        <v>244.11</v>
      </c>
    </row>
    <row r="2814" spans="1:6">
      <c r="A2814" s="45"/>
      <c r="B2814" s="46" t="s">
        <v>8292</v>
      </c>
      <c r="C2814" s="46" t="s">
        <v>8293</v>
      </c>
      <c r="D2814" s="47" t="s">
        <v>2929</v>
      </c>
      <c r="E2814" s="48">
        <v>287.27</v>
      </c>
      <c r="F2814" s="48">
        <f t="shared" si="43"/>
        <v>240.39</v>
      </c>
    </row>
    <row r="2815" spans="1:6">
      <c r="A2815" s="45"/>
      <c r="B2815" s="46" t="s">
        <v>8294</v>
      </c>
      <c r="C2815" s="46" t="s">
        <v>8295</v>
      </c>
      <c r="D2815" s="47" t="s">
        <v>2929</v>
      </c>
      <c r="E2815" s="48">
        <v>349.32</v>
      </c>
      <c r="F2815" s="48">
        <f t="shared" si="43"/>
        <v>292.32</v>
      </c>
    </row>
    <row r="2816" spans="1:6">
      <c r="A2816" s="45"/>
      <c r="B2816" s="46" t="s">
        <v>8296</v>
      </c>
      <c r="C2816" s="46" t="s">
        <v>8297</v>
      </c>
      <c r="D2816" s="47" t="s">
        <v>2929</v>
      </c>
      <c r="E2816" s="48">
        <v>330.23</v>
      </c>
      <c r="F2816" s="48">
        <f t="shared" si="43"/>
        <v>276.33999999999997</v>
      </c>
    </row>
    <row r="2817" spans="1:6">
      <c r="A2817" s="45"/>
      <c r="B2817" s="46" t="s">
        <v>8298</v>
      </c>
      <c r="C2817" s="46" t="s">
        <v>8299</v>
      </c>
      <c r="D2817" s="47" t="s">
        <v>2929</v>
      </c>
      <c r="E2817" s="48">
        <v>314.97000000000003</v>
      </c>
      <c r="F2817" s="48">
        <f t="shared" si="43"/>
        <v>263.57</v>
      </c>
    </row>
    <row r="2818" spans="1:6">
      <c r="A2818" s="45"/>
      <c r="B2818" s="46" t="s">
        <v>8300</v>
      </c>
      <c r="C2818" s="46" t="s">
        <v>8301</v>
      </c>
      <c r="D2818" s="47" t="s">
        <v>2929</v>
      </c>
      <c r="E2818" s="48">
        <v>1016.91</v>
      </c>
      <c r="F2818" s="48">
        <f t="shared" si="43"/>
        <v>850.97</v>
      </c>
    </row>
    <row r="2819" spans="1:6">
      <c r="A2819" s="45"/>
      <c r="B2819" s="46" t="s">
        <v>8302</v>
      </c>
      <c r="C2819" s="46" t="s">
        <v>8303</v>
      </c>
      <c r="D2819" s="47" t="s">
        <v>2929</v>
      </c>
      <c r="E2819" s="48">
        <v>1055.5</v>
      </c>
      <c r="F2819" s="48">
        <f t="shared" si="43"/>
        <v>883.26</v>
      </c>
    </row>
    <row r="2820" spans="1:6">
      <c r="A2820" s="45"/>
      <c r="B2820" s="46" t="s">
        <v>8304</v>
      </c>
      <c r="C2820" s="46" t="s">
        <v>8305</v>
      </c>
      <c r="D2820" s="47" t="s">
        <v>2929</v>
      </c>
      <c r="E2820" s="48">
        <v>1072.51</v>
      </c>
      <c r="F2820" s="48">
        <f t="shared" si="43"/>
        <v>897.5</v>
      </c>
    </row>
    <row r="2821" spans="1:6">
      <c r="A2821" s="45"/>
      <c r="B2821" s="46" t="s">
        <v>8306</v>
      </c>
      <c r="C2821" s="46" t="s">
        <v>8307</v>
      </c>
      <c r="D2821" s="47" t="s">
        <v>3878</v>
      </c>
      <c r="E2821" s="48">
        <v>2164.5500000000002</v>
      </c>
      <c r="F2821" s="48">
        <f t="shared" si="43"/>
        <v>1811.34</v>
      </c>
    </row>
    <row r="2822" spans="1:6">
      <c r="A2822" s="45"/>
      <c r="B2822" s="46" t="s">
        <v>8308</v>
      </c>
      <c r="C2822" s="46" t="s">
        <v>8309</v>
      </c>
      <c r="D2822" s="47" t="s">
        <v>2929</v>
      </c>
      <c r="E2822" s="48">
        <v>2014.92</v>
      </c>
      <c r="F2822" s="48">
        <f t="shared" si="43"/>
        <v>1686.13</v>
      </c>
    </row>
    <row r="2823" spans="1:6">
      <c r="A2823" s="45"/>
      <c r="B2823" s="46" t="s">
        <v>8310</v>
      </c>
      <c r="C2823" s="50" t="s">
        <v>8311</v>
      </c>
      <c r="D2823" s="47" t="s">
        <v>2929</v>
      </c>
      <c r="E2823" s="48">
        <v>92104.85</v>
      </c>
      <c r="F2823" s="48">
        <f t="shared" si="43"/>
        <v>77075.19</v>
      </c>
    </row>
    <row r="2824" spans="1:6">
      <c r="A2824" s="45"/>
      <c r="B2824" s="46" t="s">
        <v>8312</v>
      </c>
      <c r="C2824" s="46" t="s">
        <v>8313</v>
      </c>
      <c r="D2824" s="47" t="s">
        <v>2926</v>
      </c>
      <c r="E2824" s="48">
        <v>150.24</v>
      </c>
      <c r="F2824" s="48">
        <f t="shared" ref="F2824:F2887" si="44">ROUND((E2824*100)/119.5,2)</f>
        <v>125.72</v>
      </c>
    </row>
    <row r="2825" spans="1:6">
      <c r="A2825" s="45"/>
      <c r="B2825" s="46" t="s">
        <v>8314</v>
      </c>
      <c r="C2825" s="46" t="s">
        <v>8315</v>
      </c>
      <c r="D2825" s="47" t="s">
        <v>3014</v>
      </c>
      <c r="E2825" s="48">
        <v>1387.17</v>
      </c>
      <c r="F2825" s="48">
        <f t="shared" si="44"/>
        <v>1160.81</v>
      </c>
    </row>
    <row r="2826" spans="1:6">
      <c r="A2826" s="45"/>
      <c r="B2826" s="46" t="s">
        <v>8316</v>
      </c>
      <c r="C2826" s="46" t="s">
        <v>8317</v>
      </c>
      <c r="D2826" s="47" t="s">
        <v>3014</v>
      </c>
      <c r="E2826" s="48">
        <v>1266.8599999999999</v>
      </c>
      <c r="F2826" s="48">
        <f t="shared" si="44"/>
        <v>1060.1300000000001</v>
      </c>
    </row>
    <row r="2827" spans="1:6">
      <c r="A2827" s="45"/>
      <c r="B2827" s="46" t="s">
        <v>8318</v>
      </c>
      <c r="C2827" s="51" t="s">
        <v>8319</v>
      </c>
      <c r="D2827" s="47" t="s">
        <v>2929</v>
      </c>
      <c r="E2827" s="48">
        <v>7627.07</v>
      </c>
      <c r="F2827" s="48">
        <f t="shared" si="44"/>
        <v>6382.49</v>
      </c>
    </row>
    <row r="2828" spans="1:6" ht="25.5">
      <c r="A2828" s="45"/>
      <c r="B2828" s="46" t="s">
        <v>8320</v>
      </c>
      <c r="C2828" s="50" t="s">
        <v>8321</v>
      </c>
      <c r="D2828" s="47" t="s">
        <v>3788</v>
      </c>
      <c r="E2828" s="48">
        <v>64665.64</v>
      </c>
      <c r="F2828" s="48">
        <f t="shared" si="44"/>
        <v>54113.51</v>
      </c>
    </row>
    <row r="2829" spans="1:6">
      <c r="A2829" s="45"/>
      <c r="B2829" s="46" t="s">
        <v>8322</v>
      </c>
      <c r="C2829" s="46" t="s">
        <v>8323</v>
      </c>
      <c r="D2829" s="47" t="s">
        <v>3014</v>
      </c>
      <c r="E2829" s="48">
        <v>974.28</v>
      </c>
      <c r="F2829" s="48">
        <f t="shared" si="44"/>
        <v>815.3</v>
      </c>
    </row>
    <row r="2830" spans="1:6">
      <c r="A2830" s="45"/>
      <c r="B2830" s="46" t="s">
        <v>8324</v>
      </c>
      <c r="C2830" s="46" t="s">
        <v>8325</v>
      </c>
      <c r="D2830" s="47" t="s">
        <v>2926</v>
      </c>
      <c r="E2830" s="48">
        <v>185.68</v>
      </c>
      <c r="F2830" s="48">
        <f t="shared" si="44"/>
        <v>155.38</v>
      </c>
    </row>
    <row r="2831" spans="1:6">
      <c r="A2831" s="45"/>
      <c r="B2831" s="46" t="s">
        <v>8326</v>
      </c>
      <c r="C2831" s="46" t="s">
        <v>8327</v>
      </c>
      <c r="D2831" s="47" t="s">
        <v>3014</v>
      </c>
      <c r="E2831" s="48">
        <v>835.73</v>
      </c>
      <c r="F2831" s="48">
        <f t="shared" si="44"/>
        <v>699.36</v>
      </c>
    </row>
    <row r="2832" spans="1:6">
      <c r="A2832" s="45"/>
      <c r="B2832" s="46" t="s">
        <v>8328</v>
      </c>
      <c r="C2832" s="46" t="s">
        <v>8329</v>
      </c>
      <c r="D2832" s="47" t="s">
        <v>2926</v>
      </c>
      <c r="E2832" s="48">
        <v>193.64</v>
      </c>
      <c r="F2832" s="48">
        <f t="shared" si="44"/>
        <v>162.04</v>
      </c>
    </row>
    <row r="2833" spans="1:6">
      <c r="A2833" s="45"/>
      <c r="B2833" s="46" t="s">
        <v>8330</v>
      </c>
      <c r="C2833" s="50" t="s">
        <v>8331</v>
      </c>
      <c r="D2833" s="47" t="s">
        <v>2926</v>
      </c>
      <c r="E2833" s="48">
        <v>836.5</v>
      </c>
      <c r="F2833" s="48">
        <f t="shared" si="44"/>
        <v>700</v>
      </c>
    </row>
    <row r="2834" spans="1:6">
      <c r="A2834" s="45"/>
      <c r="B2834" s="46" t="s">
        <v>8332</v>
      </c>
      <c r="C2834" s="50" t="s">
        <v>8333</v>
      </c>
      <c r="D2834" s="47" t="s">
        <v>2926</v>
      </c>
      <c r="E2834" s="48">
        <v>1503.31</v>
      </c>
      <c r="F2834" s="48">
        <f t="shared" si="44"/>
        <v>1258</v>
      </c>
    </row>
    <row r="2835" spans="1:6">
      <c r="A2835" s="45"/>
      <c r="B2835" s="46" t="s">
        <v>8334</v>
      </c>
      <c r="C2835" s="46" t="s">
        <v>8335</v>
      </c>
      <c r="D2835" s="47" t="s">
        <v>2929</v>
      </c>
      <c r="E2835" s="48">
        <v>24965.61</v>
      </c>
      <c r="F2835" s="48">
        <f t="shared" si="44"/>
        <v>20891.72</v>
      </c>
    </row>
    <row r="2836" spans="1:6">
      <c r="A2836" s="45"/>
      <c r="B2836" s="46" t="s">
        <v>8336</v>
      </c>
      <c r="C2836" s="50" t="s">
        <v>8337</v>
      </c>
      <c r="D2836" s="47" t="s">
        <v>2926</v>
      </c>
      <c r="E2836" s="48">
        <v>702.66</v>
      </c>
      <c r="F2836" s="48">
        <f t="shared" si="44"/>
        <v>588</v>
      </c>
    </row>
    <row r="2837" spans="1:6" ht="25.5">
      <c r="A2837" s="45"/>
      <c r="B2837" s="46" t="s">
        <v>8338</v>
      </c>
      <c r="C2837" s="50" t="s">
        <v>8339</v>
      </c>
      <c r="D2837" s="47" t="s">
        <v>2926</v>
      </c>
      <c r="E2837" s="48">
        <v>594.75</v>
      </c>
      <c r="F2837" s="48">
        <f t="shared" si="44"/>
        <v>497.7</v>
      </c>
    </row>
    <row r="2838" spans="1:6" ht="25.5">
      <c r="A2838" s="45"/>
      <c r="B2838" s="46" t="s">
        <v>8340</v>
      </c>
      <c r="C2838" s="50" t="s">
        <v>8341</v>
      </c>
      <c r="D2838" s="47" t="s">
        <v>2926</v>
      </c>
      <c r="E2838" s="48">
        <v>1606.41</v>
      </c>
      <c r="F2838" s="48">
        <f t="shared" si="44"/>
        <v>1344.28</v>
      </c>
    </row>
    <row r="2839" spans="1:6">
      <c r="A2839" s="45"/>
      <c r="B2839" s="46" t="s">
        <v>8342</v>
      </c>
      <c r="C2839" s="46" t="s">
        <v>8343</v>
      </c>
      <c r="D2839" s="47" t="s">
        <v>2966</v>
      </c>
      <c r="E2839" s="48">
        <v>636.38</v>
      </c>
      <c r="F2839" s="48">
        <f t="shared" si="44"/>
        <v>532.54</v>
      </c>
    </row>
    <row r="2840" spans="1:6">
      <c r="A2840" s="45"/>
      <c r="B2840" s="46" t="s">
        <v>8344</v>
      </c>
      <c r="C2840" s="46" t="s">
        <v>8345</v>
      </c>
      <c r="D2840" s="47" t="s">
        <v>3014</v>
      </c>
      <c r="E2840" s="48">
        <v>52.41</v>
      </c>
      <c r="F2840" s="48">
        <f t="shared" si="44"/>
        <v>43.86</v>
      </c>
    </row>
    <row r="2841" spans="1:6">
      <c r="A2841" s="45"/>
      <c r="B2841" s="46" t="s">
        <v>8346</v>
      </c>
      <c r="C2841" s="46" t="s">
        <v>8347</v>
      </c>
      <c r="D2841" s="47" t="s">
        <v>3014</v>
      </c>
      <c r="E2841" s="48">
        <v>76.099999999999994</v>
      </c>
      <c r="F2841" s="48">
        <f t="shared" si="44"/>
        <v>63.68</v>
      </c>
    </row>
    <row r="2842" spans="1:6">
      <c r="A2842" s="45"/>
      <c r="B2842" s="46" t="s">
        <v>8348</v>
      </c>
      <c r="C2842" s="46" t="s">
        <v>8349</v>
      </c>
      <c r="D2842" s="47" t="s">
        <v>2929</v>
      </c>
      <c r="E2842" s="48">
        <v>660.43</v>
      </c>
      <c r="F2842" s="48">
        <f t="shared" si="44"/>
        <v>552.66</v>
      </c>
    </row>
    <row r="2843" spans="1:6">
      <c r="A2843" s="45"/>
      <c r="B2843" s="46" t="s">
        <v>8350</v>
      </c>
      <c r="C2843" s="46" t="s">
        <v>8351</v>
      </c>
      <c r="D2843" s="47" t="s">
        <v>3014</v>
      </c>
      <c r="E2843" s="48">
        <v>161.88999999999999</v>
      </c>
      <c r="F2843" s="48">
        <f t="shared" si="44"/>
        <v>135.47</v>
      </c>
    </row>
    <row r="2844" spans="1:6">
      <c r="A2844" s="45"/>
      <c r="B2844" s="46" t="s">
        <v>8352</v>
      </c>
      <c r="C2844" s="46" t="s">
        <v>8353</v>
      </c>
      <c r="D2844" s="47" t="s">
        <v>3014</v>
      </c>
      <c r="E2844" s="48">
        <v>165.3</v>
      </c>
      <c r="F2844" s="48">
        <f t="shared" si="44"/>
        <v>138.33000000000001</v>
      </c>
    </row>
    <row r="2845" spans="1:6">
      <c r="A2845" s="45"/>
      <c r="B2845" s="46" t="s">
        <v>8354</v>
      </c>
      <c r="C2845" s="46" t="s">
        <v>8355</v>
      </c>
      <c r="D2845" s="47" t="s">
        <v>3014</v>
      </c>
      <c r="E2845" s="48">
        <v>172.21</v>
      </c>
      <c r="F2845" s="48">
        <f t="shared" si="44"/>
        <v>144.11000000000001</v>
      </c>
    </row>
    <row r="2846" spans="1:6">
      <c r="A2846" s="45"/>
      <c r="B2846" s="46" t="s">
        <v>8356</v>
      </c>
      <c r="C2846" s="46" t="s">
        <v>8357</v>
      </c>
      <c r="D2846" s="47" t="s">
        <v>3014</v>
      </c>
      <c r="E2846" s="48">
        <v>69.92</v>
      </c>
      <c r="F2846" s="48">
        <f t="shared" si="44"/>
        <v>58.51</v>
      </c>
    </row>
    <row r="2847" spans="1:6">
      <c r="A2847" s="45"/>
      <c r="B2847" s="46" t="s">
        <v>8358</v>
      </c>
      <c r="C2847" s="46" t="s">
        <v>8359</v>
      </c>
      <c r="D2847" s="47" t="s">
        <v>3014</v>
      </c>
      <c r="E2847" s="48">
        <v>91.04</v>
      </c>
      <c r="F2847" s="48">
        <f t="shared" si="44"/>
        <v>76.180000000000007</v>
      </c>
    </row>
    <row r="2848" spans="1:6">
      <c r="A2848" s="45"/>
      <c r="B2848" s="46" t="s">
        <v>8360</v>
      </c>
      <c r="C2848" s="46" t="s">
        <v>8361</v>
      </c>
      <c r="D2848" s="47" t="s">
        <v>3014</v>
      </c>
      <c r="E2848" s="48">
        <v>117.58</v>
      </c>
      <c r="F2848" s="48">
        <f t="shared" si="44"/>
        <v>98.39</v>
      </c>
    </row>
    <row r="2849" spans="1:6">
      <c r="A2849" s="45"/>
      <c r="B2849" s="46" t="s">
        <v>8362</v>
      </c>
      <c r="C2849" s="46" t="s">
        <v>8363</v>
      </c>
      <c r="D2849" s="47" t="s">
        <v>3014</v>
      </c>
      <c r="E2849" s="48">
        <v>158.19999999999999</v>
      </c>
      <c r="F2849" s="48">
        <f t="shared" si="44"/>
        <v>132.38</v>
      </c>
    </row>
    <row r="2850" spans="1:6">
      <c r="A2850" s="45"/>
      <c r="B2850" s="46" t="s">
        <v>8364</v>
      </c>
      <c r="C2850" s="46" t="s">
        <v>8365</v>
      </c>
      <c r="D2850" s="47" t="s">
        <v>3014</v>
      </c>
      <c r="E2850" s="48">
        <v>145.82</v>
      </c>
      <c r="F2850" s="48">
        <f t="shared" si="44"/>
        <v>122.03</v>
      </c>
    </row>
    <row r="2851" spans="1:6">
      <c r="A2851" s="45"/>
      <c r="B2851" s="46" t="s">
        <v>8366</v>
      </c>
      <c r="C2851" s="46" t="s">
        <v>8367</v>
      </c>
      <c r="D2851" s="47" t="s">
        <v>3014</v>
      </c>
      <c r="E2851" s="48">
        <v>211.72</v>
      </c>
      <c r="F2851" s="48">
        <f t="shared" si="44"/>
        <v>177.17</v>
      </c>
    </row>
    <row r="2852" spans="1:6">
      <c r="A2852" s="45"/>
      <c r="B2852" s="46" t="s">
        <v>8368</v>
      </c>
      <c r="C2852" s="46" t="s">
        <v>8369</v>
      </c>
      <c r="D2852" s="47" t="s">
        <v>3014</v>
      </c>
      <c r="E2852" s="48">
        <v>176.47</v>
      </c>
      <c r="F2852" s="48">
        <f t="shared" si="44"/>
        <v>147.66999999999999</v>
      </c>
    </row>
    <row r="2853" spans="1:6">
      <c r="A2853" s="45"/>
      <c r="B2853" s="46" t="s">
        <v>8370</v>
      </c>
      <c r="C2853" s="46" t="s">
        <v>8371</v>
      </c>
      <c r="D2853" s="47" t="s">
        <v>3014</v>
      </c>
      <c r="E2853" s="48">
        <v>648.08000000000004</v>
      </c>
      <c r="F2853" s="48">
        <f t="shared" si="44"/>
        <v>542.33000000000004</v>
      </c>
    </row>
    <row r="2854" spans="1:6">
      <c r="A2854" s="45"/>
      <c r="B2854" s="46" t="s">
        <v>8372</v>
      </c>
      <c r="C2854" s="46" t="s">
        <v>8373</v>
      </c>
      <c r="D2854" s="47" t="s">
        <v>3014</v>
      </c>
      <c r="E2854" s="48">
        <v>722.79</v>
      </c>
      <c r="F2854" s="48">
        <f t="shared" si="44"/>
        <v>604.85</v>
      </c>
    </row>
    <row r="2855" spans="1:6">
      <c r="A2855" s="45"/>
      <c r="B2855" s="46" t="s">
        <v>8374</v>
      </c>
      <c r="C2855" s="46" t="s">
        <v>8375</v>
      </c>
      <c r="D2855" s="47" t="s">
        <v>3014</v>
      </c>
      <c r="E2855" s="48">
        <v>843.69</v>
      </c>
      <c r="F2855" s="48">
        <f t="shared" si="44"/>
        <v>706.02</v>
      </c>
    </row>
    <row r="2856" spans="1:6">
      <c r="A2856" s="45"/>
      <c r="B2856" s="46" t="s">
        <v>8376</v>
      </c>
      <c r="C2856" s="46" t="s">
        <v>8377</v>
      </c>
      <c r="D2856" s="47" t="s">
        <v>3014</v>
      </c>
      <c r="E2856" s="48">
        <v>101.27</v>
      </c>
      <c r="F2856" s="48">
        <f t="shared" si="44"/>
        <v>84.74</v>
      </c>
    </row>
    <row r="2857" spans="1:6">
      <c r="A2857" s="45"/>
      <c r="B2857" s="46" t="s">
        <v>8378</v>
      </c>
      <c r="C2857" s="46" t="s">
        <v>8379</v>
      </c>
      <c r="D2857" s="47" t="s">
        <v>3014</v>
      </c>
      <c r="E2857" s="48">
        <v>115.18</v>
      </c>
      <c r="F2857" s="48">
        <f t="shared" si="44"/>
        <v>96.38</v>
      </c>
    </row>
    <row r="2858" spans="1:6">
      <c r="A2858" s="45"/>
      <c r="B2858" s="46" t="s">
        <v>8380</v>
      </c>
      <c r="C2858" s="46" t="s">
        <v>8381</v>
      </c>
      <c r="D2858" s="47" t="s">
        <v>3014</v>
      </c>
      <c r="E2858" s="48">
        <v>205.95</v>
      </c>
      <c r="F2858" s="48">
        <f t="shared" si="44"/>
        <v>172.34</v>
      </c>
    </row>
    <row r="2859" spans="1:6">
      <c r="A2859" s="45"/>
      <c r="B2859" s="46" t="s">
        <v>8382</v>
      </c>
      <c r="C2859" s="46" t="s">
        <v>8383</v>
      </c>
      <c r="D2859" s="47" t="s">
        <v>3014</v>
      </c>
      <c r="E2859" s="48">
        <v>3544.25</v>
      </c>
      <c r="F2859" s="48">
        <f t="shared" si="44"/>
        <v>2965.9</v>
      </c>
    </row>
    <row r="2860" spans="1:6">
      <c r="A2860" s="45"/>
      <c r="B2860" s="46" t="s">
        <v>8384</v>
      </c>
      <c r="C2860" s="50" t="s">
        <v>2190</v>
      </c>
      <c r="D2860" s="47" t="s">
        <v>2929</v>
      </c>
      <c r="E2860" s="48">
        <v>997.51</v>
      </c>
      <c r="F2860" s="48">
        <f t="shared" si="44"/>
        <v>834.74</v>
      </c>
    </row>
    <row r="2861" spans="1:6">
      <c r="A2861" s="45"/>
      <c r="B2861" s="46" t="s">
        <v>8385</v>
      </c>
      <c r="C2861" s="46" t="s">
        <v>8386</v>
      </c>
      <c r="D2861" s="47" t="s">
        <v>3014</v>
      </c>
      <c r="E2861" s="48">
        <v>5100.0600000000004</v>
      </c>
      <c r="F2861" s="48">
        <f t="shared" si="44"/>
        <v>4267.83</v>
      </c>
    </row>
    <row r="2862" spans="1:6">
      <c r="A2862" s="45"/>
      <c r="B2862" s="46" t="s">
        <v>8387</v>
      </c>
      <c r="C2862" s="50" t="s">
        <v>8388</v>
      </c>
      <c r="D2862" s="47" t="s">
        <v>2929</v>
      </c>
      <c r="E2862" s="48">
        <v>1849.66</v>
      </c>
      <c r="F2862" s="48">
        <f t="shared" si="44"/>
        <v>1547.83</v>
      </c>
    </row>
    <row r="2863" spans="1:6">
      <c r="A2863" s="45"/>
      <c r="B2863" s="46" t="s">
        <v>8389</v>
      </c>
      <c r="C2863" s="46" t="s">
        <v>8390</v>
      </c>
      <c r="D2863" s="47" t="s">
        <v>2969</v>
      </c>
      <c r="E2863" s="48">
        <v>600.9</v>
      </c>
      <c r="F2863" s="48">
        <f t="shared" si="44"/>
        <v>502.85</v>
      </c>
    </row>
    <row r="2864" spans="1:6">
      <c r="A2864" s="45"/>
      <c r="B2864" s="46" t="s">
        <v>8391</v>
      </c>
      <c r="C2864" s="46" t="s">
        <v>8392</v>
      </c>
      <c r="D2864" s="47" t="s">
        <v>3014</v>
      </c>
      <c r="E2864" s="48">
        <v>4159.72</v>
      </c>
      <c r="F2864" s="48">
        <f t="shared" si="44"/>
        <v>3480.94</v>
      </c>
    </row>
    <row r="2865" spans="1:6">
      <c r="A2865" s="45"/>
      <c r="B2865" s="46" t="s">
        <v>8393</v>
      </c>
      <c r="C2865" s="46" t="s">
        <v>8394</v>
      </c>
      <c r="D2865" s="47" t="s">
        <v>2969</v>
      </c>
      <c r="E2865" s="48">
        <v>327.17</v>
      </c>
      <c r="F2865" s="48">
        <f t="shared" si="44"/>
        <v>273.77999999999997</v>
      </c>
    </row>
    <row r="2866" spans="1:6">
      <c r="A2866" s="45"/>
      <c r="B2866" s="46" t="s">
        <v>8395</v>
      </c>
      <c r="C2866" s="46" t="s">
        <v>8396</v>
      </c>
      <c r="D2866" s="47" t="s">
        <v>3014</v>
      </c>
      <c r="E2866" s="48">
        <v>5994.47</v>
      </c>
      <c r="F2866" s="48">
        <f t="shared" si="44"/>
        <v>5016.29</v>
      </c>
    </row>
    <row r="2867" spans="1:6">
      <c r="A2867" s="45"/>
      <c r="B2867" s="46" t="s">
        <v>8397</v>
      </c>
      <c r="C2867" s="46" t="s">
        <v>8398</v>
      </c>
      <c r="D2867" s="47" t="s">
        <v>3014</v>
      </c>
      <c r="E2867" s="48">
        <v>78.569999999999993</v>
      </c>
      <c r="F2867" s="48">
        <f t="shared" si="44"/>
        <v>65.75</v>
      </c>
    </row>
    <row r="2868" spans="1:6">
      <c r="A2868" s="45"/>
      <c r="B2868" s="46" t="s">
        <v>8399</v>
      </c>
      <c r="C2868" s="46" t="s">
        <v>8400</v>
      </c>
      <c r="D2868" s="47" t="s">
        <v>3014</v>
      </c>
      <c r="E2868" s="48">
        <v>110.83</v>
      </c>
      <c r="F2868" s="48">
        <f t="shared" si="44"/>
        <v>92.74</v>
      </c>
    </row>
    <row r="2869" spans="1:6">
      <c r="A2869" s="45"/>
      <c r="B2869" s="46" t="s">
        <v>8401</v>
      </c>
      <c r="C2869" s="46" t="s">
        <v>8402</v>
      </c>
      <c r="D2869" s="47" t="s">
        <v>3014</v>
      </c>
      <c r="E2869" s="48">
        <v>214.12</v>
      </c>
      <c r="F2869" s="48">
        <f t="shared" si="44"/>
        <v>179.18</v>
      </c>
    </row>
    <row r="2870" spans="1:6">
      <c r="A2870" s="45"/>
      <c r="B2870" s="46" t="s">
        <v>8403</v>
      </c>
      <c r="C2870" s="46" t="s">
        <v>8404</v>
      </c>
      <c r="D2870" s="47" t="s">
        <v>3014</v>
      </c>
      <c r="E2870" s="48">
        <v>266.69</v>
      </c>
      <c r="F2870" s="48">
        <f t="shared" si="44"/>
        <v>223.17</v>
      </c>
    </row>
    <row r="2871" spans="1:6">
      <c r="A2871" s="45"/>
      <c r="B2871" s="46" t="s">
        <v>8405</v>
      </c>
      <c r="C2871" s="46" t="s">
        <v>8406</v>
      </c>
      <c r="D2871" s="47" t="s">
        <v>3014</v>
      </c>
      <c r="E2871" s="48">
        <v>413.73</v>
      </c>
      <c r="F2871" s="48">
        <f t="shared" si="44"/>
        <v>346.22</v>
      </c>
    </row>
    <row r="2872" spans="1:6">
      <c r="A2872" s="45"/>
      <c r="B2872" s="46" t="s">
        <v>8407</v>
      </c>
      <c r="C2872" s="46" t="s">
        <v>8408</v>
      </c>
      <c r="D2872" s="47" t="s">
        <v>2969</v>
      </c>
      <c r="E2872" s="48">
        <v>91.99</v>
      </c>
      <c r="F2872" s="48">
        <f t="shared" si="44"/>
        <v>76.98</v>
      </c>
    </row>
    <row r="2873" spans="1:6">
      <c r="A2873" s="45"/>
      <c r="B2873" s="46" t="s">
        <v>8409</v>
      </c>
      <c r="C2873" s="46" t="s">
        <v>8410</v>
      </c>
      <c r="D2873" s="47" t="s">
        <v>2969</v>
      </c>
      <c r="E2873" s="48">
        <v>898.44</v>
      </c>
      <c r="F2873" s="48">
        <f t="shared" si="44"/>
        <v>751.83</v>
      </c>
    </row>
    <row r="2874" spans="1:6">
      <c r="A2874" s="45"/>
      <c r="B2874" s="46" t="s">
        <v>8411</v>
      </c>
      <c r="C2874" s="46" t="s">
        <v>8412</v>
      </c>
      <c r="D2874" s="47" t="s">
        <v>2926</v>
      </c>
      <c r="E2874" s="48">
        <v>234.89</v>
      </c>
      <c r="F2874" s="48">
        <f t="shared" si="44"/>
        <v>196.56</v>
      </c>
    </row>
    <row r="2875" spans="1:6">
      <c r="A2875" s="45"/>
      <c r="B2875" s="46" t="s">
        <v>8413</v>
      </c>
      <c r="C2875" s="46" t="s">
        <v>8414</v>
      </c>
      <c r="D2875" s="47" t="s">
        <v>2926</v>
      </c>
      <c r="E2875" s="48">
        <v>356.29</v>
      </c>
      <c r="F2875" s="48">
        <f t="shared" si="44"/>
        <v>298.14999999999998</v>
      </c>
    </row>
    <row r="2876" spans="1:6">
      <c r="A2876" s="45"/>
      <c r="B2876" s="46" t="s">
        <v>8415</v>
      </c>
      <c r="C2876" s="46" t="s">
        <v>8416</v>
      </c>
      <c r="D2876" s="47" t="s">
        <v>2926</v>
      </c>
      <c r="E2876" s="48">
        <v>200.97</v>
      </c>
      <c r="F2876" s="48">
        <f t="shared" si="44"/>
        <v>168.18</v>
      </c>
    </row>
    <row r="2877" spans="1:6">
      <c r="A2877" s="45"/>
      <c r="B2877" s="46" t="s">
        <v>8417</v>
      </c>
      <c r="C2877" s="46" t="s">
        <v>8418</v>
      </c>
      <c r="D2877" s="47" t="s">
        <v>2929</v>
      </c>
      <c r="E2877" s="48">
        <v>391.7</v>
      </c>
      <c r="F2877" s="48">
        <f t="shared" si="44"/>
        <v>327.78</v>
      </c>
    </row>
    <row r="2878" spans="1:6">
      <c r="A2878" s="45"/>
      <c r="B2878" s="46" t="s">
        <v>8419</v>
      </c>
      <c r="C2878" s="46" t="s">
        <v>8420</v>
      </c>
      <c r="D2878" s="47" t="s">
        <v>2929</v>
      </c>
      <c r="E2878" s="48">
        <v>890.71</v>
      </c>
      <c r="F2878" s="48">
        <f t="shared" si="44"/>
        <v>745.36</v>
      </c>
    </row>
    <row r="2879" spans="1:6">
      <c r="A2879" s="45"/>
      <c r="B2879" s="46" t="s">
        <v>8421</v>
      </c>
      <c r="C2879" s="46" t="s">
        <v>8422</v>
      </c>
      <c r="D2879" s="47" t="s">
        <v>2929</v>
      </c>
      <c r="E2879" s="48">
        <v>1002.92</v>
      </c>
      <c r="F2879" s="48">
        <f t="shared" si="44"/>
        <v>839.26</v>
      </c>
    </row>
    <row r="2880" spans="1:6" ht="25.5">
      <c r="A2880" s="45"/>
      <c r="B2880" s="46" t="s">
        <v>8423</v>
      </c>
      <c r="C2880" s="50" t="s">
        <v>8424</v>
      </c>
      <c r="D2880" s="47" t="s">
        <v>2969</v>
      </c>
      <c r="E2880" s="48">
        <v>30.42</v>
      </c>
      <c r="F2880" s="48">
        <f t="shared" si="44"/>
        <v>25.46</v>
      </c>
    </row>
    <row r="2881" spans="1:6">
      <c r="A2881" s="45"/>
      <c r="B2881" s="46" t="s">
        <v>8425</v>
      </c>
      <c r="C2881" s="51" t="s">
        <v>8426</v>
      </c>
      <c r="D2881" s="47" t="s">
        <v>2929</v>
      </c>
      <c r="E2881" s="48">
        <v>3121.85</v>
      </c>
      <c r="F2881" s="48">
        <f t="shared" si="44"/>
        <v>2612.4299999999998</v>
      </c>
    </row>
    <row r="2882" spans="1:6">
      <c r="A2882" s="45"/>
      <c r="B2882" s="46" t="s">
        <v>8427</v>
      </c>
      <c r="C2882" s="51" t="s">
        <v>8428</v>
      </c>
      <c r="D2882" s="47" t="s">
        <v>2929</v>
      </c>
      <c r="E2882" s="48">
        <v>74.25</v>
      </c>
      <c r="F2882" s="48">
        <f t="shared" si="44"/>
        <v>62.13</v>
      </c>
    </row>
    <row r="2883" spans="1:6">
      <c r="A2883" s="45"/>
      <c r="B2883" s="46" t="s">
        <v>8429</v>
      </c>
      <c r="C2883" s="51" t="s">
        <v>8430</v>
      </c>
      <c r="D2883" s="47" t="s">
        <v>3014</v>
      </c>
      <c r="E2883" s="48">
        <v>225.91</v>
      </c>
      <c r="F2883" s="48">
        <f t="shared" si="44"/>
        <v>189.05</v>
      </c>
    </row>
    <row r="2884" spans="1:6">
      <c r="A2884" s="45"/>
      <c r="B2884" s="46" t="s">
        <v>8431</v>
      </c>
      <c r="C2884" s="51" t="s">
        <v>8432</v>
      </c>
      <c r="D2884" s="47" t="s">
        <v>2929</v>
      </c>
      <c r="E2884" s="48">
        <v>711.98</v>
      </c>
      <c r="F2884" s="48">
        <f t="shared" si="44"/>
        <v>595.79999999999995</v>
      </c>
    </row>
    <row r="2885" spans="1:6">
      <c r="A2885" s="45"/>
      <c r="B2885" s="46" t="s">
        <v>8433</v>
      </c>
      <c r="C2885" s="51" t="s">
        <v>8434</v>
      </c>
      <c r="D2885" s="47" t="s">
        <v>2929</v>
      </c>
      <c r="E2885" s="48">
        <v>649.87</v>
      </c>
      <c r="F2885" s="48">
        <f t="shared" si="44"/>
        <v>543.82000000000005</v>
      </c>
    </row>
    <row r="2886" spans="1:6">
      <c r="A2886" s="45"/>
      <c r="B2886" s="46" t="s">
        <v>8435</v>
      </c>
      <c r="C2886" s="51" t="s">
        <v>8436</v>
      </c>
      <c r="D2886" s="47" t="s">
        <v>3014</v>
      </c>
      <c r="E2886" s="48">
        <v>12.92</v>
      </c>
      <c r="F2886" s="48">
        <f t="shared" si="44"/>
        <v>10.81</v>
      </c>
    </row>
    <row r="2887" spans="1:6">
      <c r="A2887" s="45"/>
      <c r="B2887" s="46" t="s">
        <v>8437</v>
      </c>
      <c r="C2887" s="46" t="s">
        <v>8438</v>
      </c>
      <c r="D2887" s="47" t="s">
        <v>2966</v>
      </c>
      <c r="E2887" s="48">
        <v>636.38</v>
      </c>
      <c r="F2887" s="48">
        <f t="shared" si="44"/>
        <v>532.54</v>
      </c>
    </row>
    <row r="2888" spans="1:6">
      <c r="A2888" s="45"/>
      <c r="B2888" s="46" t="s">
        <v>8439</v>
      </c>
      <c r="C2888" s="46" t="s">
        <v>8440</v>
      </c>
      <c r="D2888" s="47" t="s">
        <v>3788</v>
      </c>
      <c r="E2888" s="48">
        <v>11368.8</v>
      </c>
      <c r="F2888" s="48">
        <f t="shared" ref="F2888:F2951" si="45">ROUND((E2888*100)/119.5,2)</f>
        <v>9513.64</v>
      </c>
    </row>
    <row r="2889" spans="1:6">
      <c r="A2889" s="45"/>
      <c r="B2889" s="46" t="s">
        <v>8441</v>
      </c>
      <c r="C2889" s="46" t="s">
        <v>8442</v>
      </c>
      <c r="D2889" s="47" t="s">
        <v>2929</v>
      </c>
      <c r="E2889" s="48">
        <v>6589.89</v>
      </c>
      <c r="F2889" s="48">
        <f t="shared" si="45"/>
        <v>5514.55</v>
      </c>
    </row>
    <row r="2890" spans="1:6">
      <c r="A2890" s="45"/>
      <c r="B2890" s="46" t="s">
        <v>8443</v>
      </c>
      <c r="C2890" s="46" t="s">
        <v>8444</v>
      </c>
      <c r="D2890" s="47" t="s">
        <v>2929</v>
      </c>
      <c r="E2890" s="48">
        <v>6589.89</v>
      </c>
      <c r="F2890" s="48">
        <f t="shared" si="45"/>
        <v>5514.55</v>
      </c>
    </row>
    <row r="2891" spans="1:6">
      <c r="A2891" s="45"/>
      <c r="B2891" s="46" t="s">
        <v>8445</v>
      </c>
      <c r="C2891" s="50" t="s">
        <v>8446</v>
      </c>
      <c r="D2891" s="47" t="s">
        <v>2926</v>
      </c>
      <c r="E2891" s="48">
        <v>96.59</v>
      </c>
      <c r="F2891" s="48">
        <f t="shared" si="45"/>
        <v>80.83</v>
      </c>
    </row>
    <row r="2892" spans="1:6">
      <c r="A2892" s="45"/>
      <c r="B2892" s="46" t="s">
        <v>8447</v>
      </c>
      <c r="C2892" s="46" t="s">
        <v>8448</v>
      </c>
      <c r="D2892" s="47" t="s">
        <v>2926</v>
      </c>
      <c r="E2892" s="48">
        <v>73.25</v>
      </c>
      <c r="F2892" s="48">
        <f t="shared" si="45"/>
        <v>61.3</v>
      </c>
    </row>
    <row r="2893" spans="1:6">
      <c r="A2893" s="45"/>
      <c r="B2893" s="46" t="s">
        <v>8449</v>
      </c>
      <c r="C2893" s="50" t="s">
        <v>8450</v>
      </c>
      <c r="D2893" s="47" t="s">
        <v>2926</v>
      </c>
      <c r="E2893" s="48">
        <v>151.29</v>
      </c>
      <c r="F2893" s="48">
        <f t="shared" si="45"/>
        <v>126.6</v>
      </c>
    </row>
    <row r="2894" spans="1:6">
      <c r="A2894" s="45"/>
      <c r="B2894" s="46" t="s">
        <v>8451</v>
      </c>
      <c r="C2894" s="50" t="s">
        <v>8452</v>
      </c>
      <c r="D2894" s="47" t="s">
        <v>2929</v>
      </c>
      <c r="E2894" s="48">
        <v>446.08</v>
      </c>
      <c r="F2894" s="48">
        <f t="shared" si="45"/>
        <v>373.29</v>
      </c>
    </row>
    <row r="2895" spans="1:6">
      <c r="A2895" s="45"/>
      <c r="B2895" s="46" t="s">
        <v>8453</v>
      </c>
      <c r="C2895" s="50" t="s">
        <v>8454</v>
      </c>
      <c r="D2895" s="47" t="s">
        <v>2929</v>
      </c>
      <c r="E2895" s="48">
        <v>460.41</v>
      </c>
      <c r="F2895" s="48">
        <f t="shared" si="45"/>
        <v>385.28</v>
      </c>
    </row>
    <row r="2896" spans="1:6">
      <c r="A2896" s="45"/>
      <c r="B2896" s="46" t="s">
        <v>8455</v>
      </c>
      <c r="C2896" s="46" t="s">
        <v>8456</v>
      </c>
      <c r="D2896" s="47" t="s">
        <v>2926</v>
      </c>
      <c r="E2896" s="48">
        <v>414.1</v>
      </c>
      <c r="F2896" s="48">
        <f t="shared" si="45"/>
        <v>346.53</v>
      </c>
    </row>
    <row r="2897" spans="1:6">
      <c r="A2897" s="45"/>
      <c r="B2897" s="46" t="s">
        <v>8457</v>
      </c>
      <c r="C2897" s="46" t="s">
        <v>8458</v>
      </c>
      <c r="D2897" s="47" t="s">
        <v>2926</v>
      </c>
      <c r="E2897" s="48">
        <v>519.14</v>
      </c>
      <c r="F2897" s="48">
        <f t="shared" si="45"/>
        <v>434.43</v>
      </c>
    </row>
    <row r="2898" spans="1:6">
      <c r="A2898" s="45"/>
      <c r="B2898" s="46" t="s">
        <v>8459</v>
      </c>
      <c r="C2898" s="50" t="s">
        <v>8460</v>
      </c>
      <c r="D2898" s="47" t="s">
        <v>2926</v>
      </c>
      <c r="E2898" s="48">
        <v>64.06</v>
      </c>
      <c r="F2898" s="48">
        <f t="shared" si="45"/>
        <v>53.61</v>
      </c>
    </row>
    <row r="2899" spans="1:6">
      <c r="A2899" s="45"/>
      <c r="B2899" s="46" t="s">
        <v>8461</v>
      </c>
      <c r="C2899" s="50" t="s">
        <v>1994</v>
      </c>
      <c r="D2899" s="47" t="s">
        <v>3014</v>
      </c>
      <c r="E2899" s="48">
        <v>105.05</v>
      </c>
      <c r="F2899" s="48">
        <f t="shared" si="45"/>
        <v>87.91</v>
      </c>
    </row>
    <row r="2900" spans="1:6">
      <c r="A2900" s="45"/>
      <c r="B2900" s="46" t="s">
        <v>8462</v>
      </c>
      <c r="C2900" s="50" t="s">
        <v>1996</v>
      </c>
      <c r="D2900" s="47" t="s">
        <v>3014</v>
      </c>
      <c r="E2900" s="48">
        <v>97.54</v>
      </c>
      <c r="F2900" s="48">
        <f t="shared" si="45"/>
        <v>81.62</v>
      </c>
    </row>
    <row r="2901" spans="1:6">
      <c r="A2901" s="45"/>
      <c r="B2901" s="46" t="s">
        <v>8463</v>
      </c>
      <c r="C2901" s="46" t="s">
        <v>8464</v>
      </c>
      <c r="D2901" s="47" t="s">
        <v>2926</v>
      </c>
      <c r="E2901" s="48">
        <v>23.7</v>
      </c>
      <c r="F2901" s="48">
        <f t="shared" si="45"/>
        <v>19.829999999999998</v>
      </c>
    </row>
    <row r="2902" spans="1:6">
      <c r="A2902" s="45"/>
      <c r="B2902" s="46" t="s">
        <v>8465</v>
      </c>
      <c r="C2902" s="46" t="s">
        <v>8466</v>
      </c>
      <c r="D2902" s="47" t="s">
        <v>3014</v>
      </c>
      <c r="E2902" s="48">
        <v>32.92</v>
      </c>
      <c r="F2902" s="48">
        <f t="shared" si="45"/>
        <v>27.55</v>
      </c>
    </row>
    <row r="2903" spans="1:6">
      <c r="A2903" s="45"/>
      <c r="B2903" s="46" t="s">
        <v>8467</v>
      </c>
      <c r="C2903" s="46" t="s">
        <v>8468</v>
      </c>
      <c r="D2903" s="47" t="s">
        <v>2926</v>
      </c>
      <c r="E2903" s="48">
        <v>3.39</v>
      </c>
      <c r="F2903" s="48">
        <f t="shared" si="45"/>
        <v>2.84</v>
      </c>
    </row>
    <row r="2904" spans="1:6">
      <c r="A2904" s="45"/>
      <c r="B2904" s="46" t="s">
        <v>8469</v>
      </c>
      <c r="C2904" s="51" t="s">
        <v>8470</v>
      </c>
      <c r="D2904" s="47" t="s">
        <v>2926</v>
      </c>
      <c r="E2904" s="48">
        <v>408.44</v>
      </c>
      <c r="F2904" s="48">
        <f t="shared" si="45"/>
        <v>341.79</v>
      </c>
    </row>
    <row r="2905" spans="1:6">
      <c r="A2905" s="45"/>
      <c r="B2905" s="46" t="s">
        <v>8471</v>
      </c>
      <c r="C2905" s="46" t="s">
        <v>8472</v>
      </c>
      <c r="D2905" s="47" t="s">
        <v>2976</v>
      </c>
      <c r="E2905" s="48">
        <v>29.09</v>
      </c>
      <c r="F2905" s="48">
        <f t="shared" si="45"/>
        <v>24.34</v>
      </c>
    </row>
    <row r="2906" spans="1:6">
      <c r="A2906" s="45"/>
      <c r="B2906" s="46" t="s">
        <v>8473</v>
      </c>
      <c r="C2906" s="46" t="s">
        <v>8474</v>
      </c>
      <c r="D2906" s="47" t="s">
        <v>2929</v>
      </c>
      <c r="E2906" s="48">
        <v>28.84</v>
      </c>
      <c r="F2906" s="48">
        <f t="shared" si="45"/>
        <v>24.13</v>
      </c>
    </row>
    <row r="2907" spans="1:6">
      <c r="A2907" s="45"/>
      <c r="B2907" s="46" t="s">
        <v>8475</v>
      </c>
      <c r="C2907" s="46" t="s">
        <v>8476</v>
      </c>
      <c r="D2907" s="47" t="s">
        <v>2929</v>
      </c>
      <c r="E2907" s="48">
        <v>20.38</v>
      </c>
      <c r="F2907" s="48">
        <f t="shared" si="45"/>
        <v>17.05</v>
      </c>
    </row>
    <row r="2908" spans="1:6">
      <c r="A2908" s="45"/>
      <c r="B2908" s="46" t="s">
        <v>8477</v>
      </c>
      <c r="C2908" s="46" t="s">
        <v>8478</v>
      </c>
      <c r="D2908" s="47" t="s">
        <v>2929</v>
      </c>
      <c r="E2908" s="48">
        <v>8.15</v>
      </c>
      <c r="F2908" s="48">
        <f t="shared" si="45"/>
        <v>6.82</v>
      </c>
    </row>
    <row r="2909" spans="1:6">
      <c r="A2909" s="45"/>
      <c r="B2909" s="46" t="s">
        <v>8479</v>
      </c>
      <c r="C2909" s="46" t="s">
        <v>8480</v>
      </c>
      <c r="D2909" s="47" t="s">
        <v>2929</v>
      </c>
      <c r="E2909" s="48">
        <v>4.07</v>
      </c>
      <c r="F2909" s="48">
        <f t="shared" si="45"/>
        <v>3.41</v>
      </c>
    </row>
    <row r="2910" spans="1:6">
      <c r="A2910" s="45"/>
      <c r="B2910" s="46" t="s">
        <v>8481</v>
      </c>
      <c r="C2910" s="46" t="s">
        <v>8482</v>
      </c>
      <c r="D2910" s="47" t="s">
        <v>2929</v>
      </c>
      <c r="E2910" s="48">
        <v>40.76</v>
      </c>
      <c r="F2910" s="48">
        <f t="shared" si="45"/>
        <v>34.11</v>
      </c>
    </row>
    <row r="2911" spans="1:6">
      <c r="A2911" s="45"/>
      <c r="B2911" s="46" t="s">
        <v>8483</v>
      </c>
      <c r="C2911" s="46" t="s">
        <v>8484</v>
      </c>
      <c r="D2911" s="47" t="s">
        <v>2929</v>
      </c>
      <c r="E2911" s="48">
        <v>10.19</v>
      </c>
      <c r="F2911" s="48">
        <f t="shared" si="45"/>
        <v>8.5299999999999994</v>
      </c>
    </row>
    <row r="2912" spans="1:6">
      <c r="A2912" s="45"/>
      <c r="B2912" s="46" t="s">
        <v>8485</v>
      </c>
      <c r="C2912" s="46" t="s">
        <v>8486</v>
      </c>
      <c r="D2912" s="47" t="s">
        <v>2929</v>
      </c>
      <c r="E2912" s="48">
        <v>20.38</v>
      </c>
      <c r="F2912" s="48">
        <f t="shared" si="45"/>
        <v>17.05</v>
      </c>
    </row>
    <row r="2913" spans="1:6">
      <c r="A2913" s="45"/>
      <c r="B2913" s="46" t="s">
        <v>8487</v>
      </c>
      <c r="C2913" s="46" t="s">
        <v>8488</v>
      </c>
      <c r="D2913" s="47" t="s">
        <v>2929</v>
      </c>
      <c r="E2913" s="48">
        <v>10.19</v>
      </c>
      <c r="F2913" s="48">
        <f t="shared" si="45"/>
        <v>8.5299999999999994</v>
      </c>
    </row>
    <row r="2914" spans="1:6">
      <c r="A2914" s="45"/>
      <c r="B2914" s="46" t="s">
        <v>8489</v>
      </c>
      <c r="C2914" s="46" t="s">
        <v>8490</v>
      </c>
      <c r="D2914" s="47" t="s">
        <v>2966</v>
      </c>
      <c r="E2914" s="48">
        <v>636.38</v>
      </c>
      <c r="F2914" s="48">
        <f t="shared" si="45"/>
        <v>532.54</v>
      </c>
    </row>
    <row r="2915" spans="1:6">
      <c r="A2915" s="45"/>
      <c r="B2915" s="46" t="s">
        <v>8491</v>
      </c>
      <c r="C2915" s="46" t="s">
        <v>8492</v>
      </c>
      <c r="D2915" s="47" t="s">
        <v>2929</v>
      </c>
      <c r="E2915" s="48">
        <v>10.19</v>
      </c>
      <c r="F2915" s="48">
        <f t="shared" si="45"/>
        <v>8.5299999999999994</v>
      </c>
    </row>
    <row r="2916" spans="1:6">
      <c r="A2916" s="45"/>
      <c r="B2916" s="46" t="s">
        <v>8493</v>
      </c>
      <c r="C2916" s="50" t="s">
        <v>8494</v>
      </c>
      <c r="D2916" s="47" t="s">
        <v>2929</v>
      </c>
      <c r="E2916" s="48">
        <v>51.32</v>
      </c>
      <c r="F2916" s="48">
        <f t="shared" si="45"/>
        <v>42.95</v>
      </c>
    </row>
    <row r="2917" spans="1:6">
      <c r="A2917" s="45"/>
      <c r="B2917" s="46" t="s">
        <v>8495</v>
      </c>
      <c r="C2917" s="46" t="s">
        <v>8496</v>
      </c>
      <c r="D2917" s="47" t="s">
        <v>2976</v>
      </c>
      <c r="E2917" s="48">
        <v>22.19</v>
      </c>
      <c r="F2917" s="48">
        <f t="shared" si="45"/>
        <v>18.57</v>
      </c>
    </row>
    <row r="2918" spans="1:6">
      <c r="A2918" s="45"/>
      <c r="B2918" s="46" t="s">
        <v>8497</v>
      </c>
      <c r="C2918" s="50" t="s">
        <v>8498</v>
      </c>
      <c r="D2918" s="47" t="s">
        <v>2976</v>
      </c>
      <c r="E2918" s="48">
        <v>11.32</v>
      </c>
      <c r="F2918" s="48">
        <f t="shared" si="45"/>
        <v>9.4700000000000006</v>
      </c>
    </row>
    <row r="2919" spans="1:6">
      <c r="A2919" s="45"/>
      <c r="B2919" s="46" t="s">
        <v>8499</v>
      </c>
      <c r="C2919" s="50" t="s">
        <v>8500</v>
      </c>
      <c r="D2919" s="47" t="s">
        <v>2976</v>
      </c>
      <c r="E2919" s="48">
        <v>9.0399999999999991</v>
      </c>
      <c r="F2919" s="48">
        <f t="shared" si="45"/>
        <v>7.56</v>
      </c>
    </row>
    <row r="2920" spans="1:6">
      <c r="A2920" s="45"/>
      <c r="B2920" s="46" t="s">
        <v>8501</v>
      </c>
      <c r="C2920" s="50" t="s">
        <v>8502</v>
      </c>
      <c r="D2920" s="47" t="s">
        <v>2976</v>
      </c>
      <c r="E2920" s="48">
        <v>8.01</v>
      </c>
      <c r="F2920" s="48">
        <f t="shared" si="45"/>
        <v>6.7</v>
      </c>
    </row>
    <row r="2921" spans="1:6">
      <c r="A2921" s="45"/>
      <c r="B2921" s="46" t="s">
        <v>8503</v>
      </c>
      <c r="C2921" s="46" t="s">
        <v>8504</v>
      </c>
      <c r="D2921" s="47" t="s">
        <v>2929</v>
      </c>
      <c r="E2921" s="48">
        <v>1731.28</v>
      </c>
      <c r="F2921" s="48">
        <f t="shared" si="45"/>
        <v>1448.77</v>
      </c>
    </row>
    <row r="2922" spans="1:6">
      <c r="A2922" s="45"/>
      <c r="B2922" s="46" t="s">
        <v>8505</v>
      </c>
      <c r="C2922" s="46" t="s">
        <v>8506</v>
      </c>
      <c r="D2922" s="47" t="s">
        <v>2929</v>
      </c>
      <c r="E2922" s="48">
        <v>1860.58</v>
      </c>
      <c r="F2922" s="48">
        <f t="shared" si="45"/>
        <v>1556.97</v>
      </c>
    </row>
    <row r="2923" spans="1:6">
      <c r="A2923" s="45"/>
      <c r="B2923" s="46" t="s">
        <v>8507</v>
      </c>
      <c r="C2923" s="46" t="s">
        <v>8508</v>
      </c>
      <c r="D2923" s="47" t="s">
        <v>2929</v>
      </c>
      <c r="E2923" s="48">
        <v>209.42</v>
      </c>
      <c r="F2923" s="48">
        <f t="shared" si="45"/>
        <v>175.25</v>
      </c>
    </row>
    <row r="2924" spans="1:6">
      <c r="A2924" s="45"/>
      <c r="B2924" s="46" t="s">
        <v>8509</v>
      </c>
      <c r="C2924" s="46" t="s">
        <v>8510</v>
      </c>
      <c r="D2924" s="47" t="s">
        <v>2929</v>
      </c>
      <c r="E2924" s="48">
        <v>837.12</v>
      </c>
      <c r="F2924" s="48">
        <f t="shared" si="45"/>
        <v>700.52</v>
      </c>
    </row>
    <row r="2925" spans="1:6">
      <c r="A2925" s="45"/>
      <c r="B2925" s="46" t="s">
        <v>8511</v>
      </c>
      <c r="C2925" s="46" t="s">
        <v>8512</v>
      </c>
      <c r="D2925" s="47" t="s">
        <v>2929</v>
      </c>
      <c r="E2925" s="48">
        <v>1309.5</v>
      </c>
      <c r="F2925" s="48">
        <f t="shared" si="45"/>
        <v>1095.82</v>
      </c>
    </row>
    <row r="2926" spans="1:6">
      <c r="A2926" s="45"/>
      <c r="B2926" s="46" t="s">
        <v>8513</v>
      </c>
      <c r="C2926" s="46" t="s">
        <v>8514</v>
      </c>
      <c r="D2926" s="47" t="s">
        <v>2929</v>
      </c>
      <c r="E2926" s="48">
        <v>421.83</v>
      </c>
      <c r="F2926" s="48">
        <f t="shared" si="45"/>
        <v>353</v>
      </c>
    </row>
    <row r="2927" spans="1:6">
      <c r="A2927" s="45"/>
      <c r="B2927" s="46" t="s">
        <v>8515</v>
      </c>
      <c r="C2927" s="46" t="s">
        <v>8516</v>
      </c>
      <c r="D2927" s="47" t="s">
        <v>2929</v>
      </c>
      <c r="E2927" s="48">
        <v>2275.17</v>
      </c>
      <c r="F2927" s="48">
        <f t="shared" si="45"/>
        <v>1903.91</v>
      </c>
    </row>
    <row r="2928" spans="1:6">
      <c r="A2928" s="45"/>
      <c r="B2928" s="46" t="s">
        <v>8517</v>
      </c>
      <c r="C2928" s="46" t="s">
        <v>8518</v>
      </c>
      <c r="D2928" s="47" t="s">
        <v>2929</v>
      </c>
      <c r="E2928" s="48">
        <v>904.52</v>
      </c>
      <c r="F2928" s="48">
        <f t="shared" si="45"/>
        <v>756.92</v>
      </c>
    </row>
    <row r="2929" spans="1:6">
      <c r="A2929" s="45"/>
      <c r="B2929" s="46" t="s">
        <v>8519</v>
      </c>
      <c r="C2929" s="46" t="s">
        <v>8520</v>
      </c>
      <c r="D2929" s="47" t="s">
        <v>2929</v>
      </c>
      <c r="E2929" s="48">
        <v>421.83</v>
      </c>
      <c r="F2929" s="48">
        <f t="shared" si="45"/>
        <v>353</v>
      </c>
    </row>
    <row r="2930" spans="1:6">
      <c r="A2930" s="45"/>
      <c r="B2930" s="46" t="s">
        <v>8521</v>
      </c>
      <c r="C2930" s="46" t="s">
        <v>8522</v>
      </c>
      <c r="D2930" s="47" t="s">
        <v>2929</v>
      </c>
      <c r="E2930" s="48">
        <v>1484.69</v>
      </c>
      <c r="F2930" s="48">
        <f t="shared" si="45"/>
        <v>1242.42</v>
      </c>
    </row>
    <row r="2931" spans="1:6" ht="25.5">
      <c r="A2931" s="45"/>
      <c r="B2931" s="46" t="s">
        <v>8523</v>
      </c>
      <c r="C2931" s="50" t="s">
        <v>8524</v>
      </c>
      <c r="D2931" s="47" t="s">
        <v>3014</v>
      </c>
      <c r="E2931" s="48">
        <v>348.17</v>
      </c>
      <c r="F2931" s="48">
        <f t="shared" si="45"/>
        <v>291.36</v>
      </c>
    </row>
    <row r="2932" spans="1:6">
      <c r="A2932" s="45"/>
      <c r="B2932" s="46" t="s">
        <v>8525</v>
      </c>
      <c r="C2932" s="50" t="s">
        <v>8526</v>
      </c>
      <c r="D2932" s="47" t="s">
        <v>2929</v>
      </c>
      <c r="E2932" s="48">
        <v>261.92</v>
      </c>
      <c r="F2932" s="48">
        <f t="shared" si="45"/>
        <v>219.18</v>
      </c>
    </row>
    <row r="2933" spans="1:6" ht="25.5">
      <c r="A2933" s="45"/>
      <c r="B2933" s="46" t="s">
        <v>8527</v>
      </c>
      <c r="C2933" s="50" t="s">
        <v>8528</v>
      </c>
      <c r="D2933" s="47" t="s">
        <v>2929</v>
      </c>
      <c r="E2933" s="48">
        <v>57.09</v>
      </c>
      <c r="F2933" s="48">
        <f t="shared" si="45"/>
        <v>47.77</v>
      </c>
    </row>
    <row r="2934" spans="1:6">
      <c r="A2934" s="45"/>
      <c r="B2934" s="46" t="s">
        <v>8529</v>
      </c>
      <c r="C2934" s="50" t="s">
        <v>8530</v>
      </c>
      <c r="D2934" s="47" t="s">
        <v>2929</v>
      </c>
      <c r="E2934" s="48">
        <v>438.63</v>
      </c>
      <c r="F2934" s="48">
        <f t="shared" si="45"/>
        <v>367.05</v>
      </c>
    </row>
    <row r="2935" spans="1:6">
      <c r="A2935" s="45"/>
      <c r="B2935" s="46" t="s">
        <v>8531</v>
      </c>
      <c r="C2935" s="46" t="s">
        <v>8532</v>
      </c>
      <c r="D2935" s="47" t="s">
        <v>2929</v>
      </c>
      <c r="E2935" s="48">
        <v>236.94</v>
      </c>
      <c r="F2935" s="48">
        <f t="shared" si="45"/>
        <v>198.28</v>
      </c>
    </row>
    <row r="2936" spans="1:6">
      <c r="A2936" s="45"/>
      <c r="B2936" s="46" t="s">
        <v>8533</v>
      </c>
      <c r="C2936" s="46" t="s">
        <v>8398</v>
      </c>
      <c r="D2936" s="47" t="s">
        <v>3014</v>
      </c>
      <c r="E2936" s="48">
        <v>78.569999999999993</v>
      </c>
      <c r="F2936" s="48">
        <f t="shared" si="45"/>
        <v>65.75</v>
      </c>
    </row>
    <row r="2937" spans="1:6">
      <c r="A2937" s="45"/>
      <c r="B2937" s="46" t="s">
        <v>8534</v>
      </c>
      <c r="C2937" s="46" t="s">
        <v>8400</v>
      </c>
      <c r="D2937" s="47" t="s">
        <v>3014</v>
      </c>
      <c r="E2937" s="48">
        <v>110.83</v>
      </c>
      <c r="F2937" s="48">
        <f t="shared" si="45"/>
        <v>92.74</v>
      </c>
    </row>
    <row r="2938" spans="1:6">
      <c r="A2938" s="45"/>
      <c r="B2938" s="46" t="s">
        <v>8535</v>
      </c>
      <c r="C2938" s="46" t="s">
        <v>8536</v>
      </c>
      <c r="D2938" s="47" t="s">
        <v>2929</v>
      </c>
      <c r="E2938" s="48">
        <v>1237.6500000000001</v>
      </c>
      <c r="F2938" s="48">
        <f t="shared" si="45"/>
        <v>1035.69</v>
      </c>
    </row>
    <row r="2939" spans="1:6">
      <c r="A2939" s="45"/>
      <c r="B2939" s="46" t="s">
        <v>8537</v>
      </c>
      <c r="C2939" s="46" t="s">
        <v>8538</v>
      </c>
      <c r="D2939" s="47" t="s">
        <v>2929</v>
      </c>
      <c r="E2939" s="48">
        <v>1665.68</v>
      </c>
      <c r="F2939" s="48">
        <f t="shared" si="45"/>
        <v>1393.87</v>
      </c>
    </row>
    <row r="2940" spans="1:6">
      <c r="A2940" s="45"/>
      <c r="B2940" s="46" t="s">
        <v>8539</v>
      </c>
      <c r="C2940" s="46" t="s">
        <v>8540</v>
      </c>
      <c r="D2940" s="47" t="s">
        <v>2929</v>
      </c>
      <c r="E2940" s="48">
        <v>650.26</v>
      </c>
      <c r="F2940" s="48">
        <f t="shared" si="45"/>
        <v>544.15</v>
      </c>
    </row>
    <row r="2941" spans="1:6">
      <c r="A2941" s="45"/>
      <c r="B2941" s="46" t="s">
        <v>8541</v>
      </c>
      <c r="C2941" s="46" t="s">
        <v>8542</v>
      </c>
      <c r="D2941" s="47" t="s">
        <v>2929</v>
      </c>
      <c r="E2941" s="48">
        <v>6120.11</v>
      </c>
      <c r="F2941" s="48">
        <f t="shared" si="45"/>
        <v>5121.43</v>
      </c>
    </row>
    <row r="2942" spans="1:6">
      <c r="A2942" s="45"/>
      <c r="B2942" s="46" t="s">
        <v>8543</v>
      </c>
      <c r="C2942" s="46" t="s">
        <v>8408</v>
      </c>
      <c r="D2942" s="47" t="s">
        <v>2969</v>
      </c>
      <c r="E2942" s="48">
        <v>91.99</v>
      </c>
      <c r="F2942" s="48">
        <f t="shared" si="45"/>
        <v>76.98</v>
      </c>
    </row>
    <row r="2943" spans="1:6">
      <c r="A2943" s="45"/>
      <c r="B2943" s="46" t="s">
        <v>8544</v>
      </c>
      <c r="C2943" s="46" t="s">
        <v>8410</v>
      </c>
      <c r="D2943" s="47" t="s">
        <v>2969</v>
      </c>
      <c r="E2943" s="48">
        <v>898.44</v>
      </c>
      <c r="F2943" s="48">
        <f t="shared" si="45"/>
        <v>751.83</v>
      </c>
    </row>
    <row r="2944" spans="1:6">
      <c r="A2944" s="45"/>
      <c r="B2944" s="46" t="s">
        <v>8545</v>
      </c>
      <c r="C2944" s="46" t="s">
        <v>8412</v>
      </c>
      <c r="D2944" s="47" t="s">
        <v>2926</v>
      </c>
      <c r="E2944" s="48">
        <v>255.99</v>
      </c>
      <c r="F2944" s="48">
        <f t="shared" si="45"/>
        <v>214.22</v>
      </c>
    </row>
    <row r="2945" spans="1:6">
      <c r="A2945" s="45"/>
      <c r="B2945" s="46" t="s">
        <v>8546</v>
      </c>
      <c r="C2945" s="46" t="s">
        <v>8414</v>
      </c>
      <c r="D2945" s="47" t="s">
        <v>2926</v>
      </c>
      <c r="E2945" s="48">
        <v>377.4</v>
      </c>
      <c r="F2945" s="48">
        <f t="shared" si="45"/>
        <v>315.82</v>
      </c>
    </row>
    <row r="2946" spans="1:6">
      <c r="A2946" s="45"/>
      <c r="B2946" s="46" t="s">
        <v>8547</v>
      </c>
      <c r="C2946" s="46" t="s">
        <v>8416</v>
      </c>
      <c r="D2946" s="47" t="s">
        <v>2926</v>
      </c>
      <c r="E2946" s="48">
        <v>200.97</v>
      </c>
      <c r="F2946" s="48">
        <f t="shared" si="45"/>
        <v>168.18</v>
      </c>
    </row>
    <row r="2947" spans="1:6">
      <c r="A2947" s="45"/>
      <c r="B2947" s="46" t="s">
        <v>8548</v>
      </c>
      <c r="C2947" s="46" t="s">
        <v>8549</v>
      </c>
      <c r="D2947" s="47" t="s">
        <v>2929</v>
      </c>
      <c r="E2947" s="48">
        <v>7604.3</v>
      </c>
      <c r="F2947" s="48">
        <f t="shared" si="45"/>
        <v>6363.43</v>
      </c>
    </row>
    <row r="2948" spans="1:6">
      <c r="A2948" s="45"/>
      <c r="B2948" s="46" t="s">
        <v>8550</v>
      </c>
      <c r="C2948" s="46" t="s">
        <v>8551</v>
      </c>
      <c r="D2948" s="47" t="s">
        <v>2929</v>
      </c>
      <c r="E2948" s="48">
        <v>12857.48</v>
      </c>
      <c r="F2948" s="48">
        <f t="shared" si="45"/>
        <v>10759.4</v>
      </c>
    </row>
    <row r="2949" spans="1:6">
      <c r="A2949" s="45"/>
      <c r="B2949" s="46" t="s">
        <v>8552</v>
      </c>
      <c r="C2949" s="46" t="s">
        <v>8553</v>
      </c>
      <c r="D2949" s="47" t="s">
        <v>2929</v>
      </c>
      <c r="E2949" s="48">
        <v>680.71</v>
      </c>
      <c r="F2949" s="48">
        <f t="shared" si="45"/>
        <v>569.63</v>
      </c>
    </row>
    <row r="2950" spans="1:6">
      <c r="A2950" s="45"/>
      <c r="B2950" s="46" t="s">
        <v>8554</v>
      </c>
      <c r="C2950" s="46" t="s">
        <v>8555</v>
      </c>
      <c r="D2950" s="47" t="s">
        <v>2929</v>
      </c>
      <c r="E2950" s="48">
        <v>923.36</v>
      </c>
      <c r="F2950" s="48">
        <f t="shared" si="45"/>
        <v>772.69</v>
      </c>
    </row>
    <row r="2951" spans="1:6">
      <c r="A2951" s="45"/>
      <c r="B2951" s="46" t="s">
        <v>8556</v>
      </c>
      <c r="C2951" s="46" t="s">
        <v>8557</v>
      </c>
      <c r="D2951" s="47" t="s">
        <v>2929</v>
      </c>
      <c r="E2951" s="48">
        <v>1160.45</v>
      </c>
      <c r="F2951" s="48">
        <f t="shared" si="45"/>
        <v>971.09</v>
      </c>
    </row>
    <row r="2952" spans="1:6">
      <c r="A2952" s="45"/>
      <c r="B2952" s="46" t="s">
        <v>8558</v>
      </c>
      <c r="C2952" s="46" t="s">
        <v>8559</v>
      </c>
      <c r="D2952" s="47" t="s">
        <v>2929</v>
      </c>
      <c r="E2952" s="48">
        <v>20010.86</v>
      </c>
      <c r="F2952" s="48">
        <f t="shared" ref="F2952:F3015" si="46">ROUND((E2952*100)/119.5,2)</f>
        <v>16745.490000000002</v>
      </c>
    </row>
    <row r="2953" spans="1:6">
      <c r="A2953" s="45"/>
      <c r="B2953" s="46" t="s">
        <v>8560</v>
      </c>
      <c r="C2953" s="46" t="s">
        <v>8561</v>
      </c>
      <c r="D2953" s="47" t="s">
        <v>2929</v>
      </c>
      <c r="E2953" s="48">
        <v>22718.51</v>
      </c>
      <c r="F2953" s="48">
        <f t="shared" si="46"/>
        <v>19011.310000000001</v>
      </c>
    </row>
    <row r="2954" spans="1:6">
      <c r="A2954" s="45"/>
      <c r="B2954" s="46" t="s">
        <v>8562</v>
      </c>
      <c r="C2954" s="46" t="s">
        <v>8563</v>
      </c>
      <c r="D2954" s="47" t="s">
        <v>2929</v>
      </c>
      <c r="E2954" s="48">
        <v>29280.87</v>
      </c>
      <c r="F2954" s="48">
        <f t="shared" si="46"/>
        <v>24502.82</v>
      </c>
    </row>
    <row r="2955" spans="1:6">
      <c r="A2955" s="45"/>
      <c r="B2955" s="46" t="s">
        <v>8564</v>
      </c>
      <c r="C2955" s="46" t="s">
        <v>8565</v>
      </c>
      <c r="D2955" s="47" t="s">
        <v>2929</v>
      </c>
      <c r="E2955" s="48">
        <v>29584.18</v>
      </c>
      <c r="F2955" s="48">
        <f t="shared" si="46"/>
        <v>24756.639999999999</v>
      </c>
    </row>
    <row r="2956" spans="1:6">
      <c r="A2956" s="45"/>
      <c r="B2956" s="46" t="s">
        <v>8566</v>
      </c>
      <c r="C2956" s="46" t="s">
        <v>8567</v>
      </c>
      <c r="D2956" s="47" t="s">
        <v>2929</v>
      </c>
      <c r="E2956" s="48">
        <v>33643.51</v>
      </c>
      <c r="F2956" s="48">
        <f t="shared" si="46"/>
        <v>28153.56</v>
      </c>
    </row>
    <row r="2957" spans="1:6">
      <c r="A2957" s="45"/>
      <c r="B2957" s="46" t="s">
        <v>8568</v>
      </c>
      <c r="C2957" s="46" t="s">
        <v>8569</v>
      </c>
      <c r="D2957" s="47" t="s">
        <v>2929</v>
      </c>
      <c r="E2957" s="48">
        <v>37042.14</v>
      </c>
      <c r="F2957" s="48">
        <f t="shared" si="46"/>
        <v>30997.61</v>
      </c>
    </row>
    <row r="2958" spans="1:6">
      <c r="A2958" s="45"/>
      <c r="B2958" s="46" t="s">
        <v>8570</v>
      </c>
      <c r="C2958" s="46" t="s">
        <v>8571</v>
      </c>
      <c r="D2958" s="47" t="s">
        <v>2929</v>
      </c>
      <c r="E2958" s="48">
        <v>15027.46</v>
      </c>
      <c r="F2958" s="48">
        <f t="shared" si="46"/>
        <v>12575.28</v>
      </c>
    </row>
    <row r="2959" spans="1:6">
      <c r="A2959" s="45"/>
      <c r="B2959" s="46" t="s">
        <v>8572</v>
      </c>
      <c r="C2959" s="46" t="s">
        <v>8573</v>
      </c>
      <c r="D2959" s="47" t="s">
        <v>2929</v>
      </c>
      <c r="E2959" s="48">
        <v>17786.62</v>
      </c>
      <c r="F2959" s="48">
        <f t="shared" si="46"/>
        <v>14884.2</v>
      </c>
    </row>
    <row r="2960" spans="1:6">
      <c r="A2960" s="45"/>
      <c r="B2960" s="46" t="s">
        <v>8574</v>
      </c>
      <c r="C2960" s="46" t="s">
        <v>8575</v>
      </c>
      <c r="D2960" s="47" t="s">
        <v>2929</v>
      </c>
      <c r="E2960" s="48">
        <v>20294.61</v>
      </c>
      <c r="F2960" s="48">
        <f t="shared" si="46"/>
        <v>16982.939999999999</v>
      </c>
    </row>
    <row r="2961" spans="1:6">
      <c r="A2961" s="45"/>
      <c r="B2961" s="46" t="s">
        <v>8576</v>
      </c>
      <c r="C2961" s="46" t="s">
        <v>8577</v>
      </c>
      <c r="D2961" s="47" t="s">
        <v>2929</v>
      </c>
      <c r="E2961" s="48">
        <v>25297.1</v>
      </c>
      <c r="F2961" s="48">
        <f t="shared" si="46"/>
        <v>21169.119999999999</v>
      </c>
    </row>
    <row r="2962" spans="1:6">
      <c r="A2962" s="45"/>
      <c r="B2962" s="46" t="s">
        <v>8578</v>
      </c>
      <c r="C2962" s="46" t="s">
        <v>8579</v>
      </c>
      <c r="D2962" s="47" t="s">
        <v>2929</v>
      </c>
      <c r="E2962" s="48">
        <v>29573.62</v>
      </c>
      <c r="F2962" s="48">
        <f t="shared" si="46"/>
        <v>24747.8</v>
      </c>
    </row>
    <row r="2963" spans="1:6">
      <c r="A2963" s="45"/>
      <c r="B2963" s="46" t="s">
        <v>8580</v>
      </c>
      <c r="C2963" s="46" t="s">
        <v>8581</v>
      </c>
      <c r="D2963" s="47" t="s">
        <v>2966</v>
      </c>
      <c r="E2963" s="48">
        <v>636.38</v>
      </c>
      <c r="F2963" s="48">
        <f t="shared" si="46"/>
        <v>532.54</v>
      </c>
    </row>
    <row r="2964" spans="1:6">
      <c r="A2964" s="45"/>
      <c r="B2964" s="46" t="s">
        <v>8582</v>
      </c>
      <c r="C2964" s="46" t="s">
        <v>8583</v>
      </c>
      <c r="D2964" s="47" t="s">
        <v>2929</v>
      </c>
      <c r="E2964" s="48">
        <v>1313.41</v>
      </c>
      <c r="F2964" s="48">
        <f t="shared" si="46"/>
        <v>1099.0899999999999</v>
      </c>
    </row>
    <row r="2965" spans="1:6">
      <c r="A2965" s="45"/>
      <c r="B2965" s="46" t="s">
        <v>8584</v>
      </c>
      <c r="C2965" s="46" t="s">
        <v>8585</v>
      </c>
      <c r="D2965" s="47" t="s">
        <v>2929</v>
      </c>
      <c r="E2965" s="48">
        <v>2359.27</v>
      </c>
      <c r="F2965" s="48">
        <f t="shared" si="46"/>
        <v>1974.28</v>
      </c>
    </row>
    <row r="2966" spans="1:6">
      <c r="A2966" s="45"/>
      <c r="B2966" s="46" t="s">
        <v>8586</v>
      </c>
      <c r="C2966" s="46" t="s">
        <v>8587</v>
      </c>
      <c r="D2966" s="47" t="s">
        <v>3014</v>
      </c>
      <c r="E2966" s="48">
        <v>3291.3</v>
      </c>
      <c r="F2966" s="48">
        <f t="shared" si="46"/>
        <v>2754.23</v>
      </c>
    </row>
    <row r="2967" spans="1:6">
      <c r="A2967" s="45"/>
      <c r="B2967" s="46" t="s">
        <v>8588</v>
      </c>
      <c r="C2967" s="46" t="s">
        <v>8589</v>
      </c>
      <c r="D2967" s="47" t="s">
        <v>3014</v>
      </c>
      <c r="E2967" s="48">
        <v>4717.91</v>
      </c>
      <c r="F2967" s="48">
        <f t="shared" si="46"/>
        <v>3948.04</v>
      </c>
    </row>
    <row r="2968" spans="1:6">
      <c r="A2968" s="45"/>
      <c r="B2968" s="46" t="s">
        <v>8590</v>
      </c>
      <c r="C2968" s="46" t="s">
        <v>8591</v>
      </c>
      <c r="D2968" s="47" t="s">
        <v>2966</v>
      </c>
      <c r="E2968" s="48">
        <v>636.38</v>
      </c>
      <c r="F2968" s="48">
        <f t="shared" si="46"/>
        <v>532.54</v>
      </c>
    </row>
    <row r="2969" spans="1:6">
      <c r="A2969" s="45"/>
      <c r="B2969" s="46" t="s">
        <v>8592</v>
      </c>
      <c r="C2969" s="46" t="s">
        <v>8593</v>
      </c>
      <c r="D2969" s="47" t="s">
        <v>2966</v>
      </c>
      <c r="E2969" s="48">
        <v>636.38</v>
      </c>
      <c r="F2969" s="48">
        <f t="shared" si="46"/>
        <v>532.54</v>
      </c>
    </row>
    <row r="2970" spans="1:6">
      <c r="A2970" s="45"/>
      <c r="B2970" s="46" t="s">
        <v>8594</v>
      </c>
      <c r="C2970" s="46" t="s">
        <v>8595</v>
      </c>
      <c r="D2970" s="47" t="s">
        <v>2926</v>
      </c>
      <c r="E2970" s="48">
        <v>12.87</v>
      </c>
      <c r="F2970" s="48">
        <f t="shared" si="46"/>
        <v>10.77</v>
      </c>
    </row>
    <row r="2971" spans="1:6">
      <c r="A2971" s="45"/>
      <c r="B2971" s="46" t="s">
        <v>8596</v>
      </c>
      <c r="C2971" s="46" t="s">
        <v>8597</v>
      </c>
      <c r="D2971" s="47" t="s">
        <v>2929</v>
      </c>
      <c r="E2971" s="48">
        <v>14.71</v>
      </c>
      <c r="F2971" s="48">
        <f t="shared" si="46"/>
        <v>12.31</v>
      </c>
    </row>
    <row r="2972" spans="1:6">
      <c r="A2972" s="45"/>
      <c r="B2972" s="46" t="s">
        <v>8598</v>
      </c>
      <c r="C2972" s="46" t="s">
        <v>8599</v>
      </c>
      <c r="D2972" s="47" t="s">
        <v>2926</v>
      </c>
      <c r="E2972" s="48">
        <v>11.03</v>
      </c>
      <c r="F2972" s="48">
        <f t="shared" si="46"/>
        <v>9.23</v>
      </c>
    </row>
    <row r="2973" spans="1:6">
      <c r="A2973" s="45"/>
      <c r="B2973" s="46" t="s">
        <v>8600</v>
      </c>
      <c r="C2973" s="46" t="s">
        <v>8601</v>
      </c>
      <c r="D2973" s="47" t="s">
        <v>2926</v>
      </c>
      <c r="E2973" s="48">
        <v>13.79</v>
      </c>
      <c r="F2973" s="48">
        <f t="shared" si="46"/>
        <v>11.54</v>
      </c>
    </row>
    <row r="2974" spans="1:6">
      <c r="A2974" s="45"/>
      <c r="B2974" s="46" t="s">
        <v>8602</v>
      </c>
      <c r="C2974" s="46" t="s">
        <v>8603</v>
      </c>
      <c r="D2974" s="47" t="s">
        <v>2926</v>
      </c>
      <c r="E2974" s="48">
        <v>8.3800000000000008</v>
      </c>
      <c r="F2974" s="48">
        <f t="shared" si="46"/>
        <v>7.01</v>
      </c>
    </row>
    <row r="2975" spans="1:6">
      <c r="A2975" s="45"/>
      <c r="B2975" s="46" t="s">
        <v>8604</v>
      </c>
      <c r="C2975" s="50" t="s">
        <v>8605</v>
      </c>
      <c r="D2975" s="47" t="s">
        <v>2969</v>
      </c>
      <c r="E2975" s="48">
        <v>213.82</v>
      </c>
      <c r="F2975" s="48">
        <f t="shared" si="46"/>
        <v>178.93</v>
      </c>
    </row>
    <row r="2976" spans="1:6">
      <c r="A2976" s="45"/>
      <c r="B2976" s="46" t="s">
        <v>8606</v>
      </c>
      <c r="C2976" s="50" t="s">
        <v>8607</v>
      </c>
      <c r="D2976" s="47" t="s">
        <v>2976</v>
      </c>
      <c r="E2976" s="48">
        <v>3.35</v>
      </c>
      <c r="F2976" s="48">
        <f t="shared" si="46"/>
        <v>2.8</v>
      </c>
    </row>
    <row r="2977" spans="1:6">
      <c r="A2977" s="45"/>
      <c r="B2977" s="46" t="s">
        <v>8608</v>
      </c>
      <c r="C2977" s="46" t="s">
        <v>8609</v>
      </c>
      <c r="D2977" s="47" t="s">
        <v>2966</v>
      </c>
      <c r="E2977" s="48">
        <v>636.38</v>
      </c>
      <c r="F2977" s="48">
        <f t="shared" si="46"/>
        <v>532.54</v>
      </c>
    </row>
    <row r="2978" spans="1:6">
      <c r="A2978" s="45"/>
      <c r="B2978" s="46" t="s">
        <v>8610</v>
      </c>
      <c r="C2978" s="46" t="s">
        <v>2995</v>
      </c>
      <c r="D2978" s="47" t="s">
        <v>2969</v>
      </c>
      <c r="E2978" s="48">
        <v>73.59</v>
      </c>
      <c r="F2978" s="48">
        <f t="shared" si="46"/>
        <v>61.58</v>
      </c>
    </row>
    <row r="2979" spans="1:6">
      <c r="A2979" s="45"/>
      <c r="B2979" s="46" t="s">
        <v>8611</v>
      </c>
      <c r="C2979" s="46" t="s">
        <v>2997</v>
      </c>
      <c r="D2979" s="47" t="s">
        <v>2969</v>
      </c>
      <c r="E2979" s="48">
        <v>82.79</v>
      </c>
      <c r="F2979" s="48">
        <f t="shared" si="46"/>
        <v>69.28</v>
      </c>
    </row>
    <row r="2980" spans="1:6">
      <c r="A2980" s="45"/>
      <c r="B2980" s="46" t="s">
        <v>8612</v>
      </c>
      <c r="C2980" s="46" t="s">
        <v>2987</v>
      </c>
      <c r="D2980" s="47" t="s">
        <v>2926</v>
      </c>
      <c r="E2980" s="48">
        <v>116.22</v>
      </c>
      <c r="F2980" s="48">
        <f t="shared" si="46"/>
        <v>97.26</v>
      </c>
    </row>
    <row r="2981" spans="1:6">
      <c r="A2981" s="45"/>
      <c r="B2981" s="46" t="s">
        <v>8613</v>
      </c>
      <c r="C2981" s="46" t="s">
        <v>3001</v>
      </c>
      <c r="D2981" s="47" t="s">
        <v>2926</v>
      </c>
      <c r="E2981" s="48">
        <v>7.35</v>
      </c>
      <c r="F2981" s="48">
        <f t="shared" si="46"/>
        <v>6.15</v>
      </c>
    </row>
    <row r="2982" spans="1:6">
      <c r="A2982" s="45"/>
      <c r="B2982" s="46" t="s">
        <v>8614</v>
      </c>
      <c r="C2982" s="46" t="s">
        <v>3003</v>
      </c>
      <c r="D2982" s="47" t="s">
        <v>2969</v>
      </c>
      <c r="E2982" s="48">
        <v>64.39</v>
      </c>
      <c r="F2982" s="48">
        <f t="shared" si="46"/>
        <v>53.88</v>
      </c>
    </row>
    <row r="2983" spans="1:6">
      <c r="A2983" s="45"/>
      <c r="B2983" s="46" t="s">
        <v>8615</v>
      </c>
      <c r="C2983" s="46" t="s">
        <v>7941</v>
      </c>
      <c r="D2983" s="47" t="s">
        <v>2926</v>
      </c>
      <c r="E2983" s="48">
        <v>41.27</v>
      </c>
      <c r="F2983" s="48">
        <f t="shared" si="46"/>
        <v>34.54</v>
      </c>
    </row>
    <row r="2984" spans="1:6">
      <c r="A2984" s="45"/>
      <c r="B2984" s="46" t="s">
        <v>8616</v>
      </c>
      <c r="C2984" s="46" t="s">
        <v>3007</v>
      </c>
      <c r="D2984" s="47" t="s">
        <v>2926</v>
      </c>
      <c r="E2984" s="48">
        <v>12.07</v>
      </c>
      <c r="F2984" s="48">
        <f t="shared" si="46"/>
        <v>10.1</v>
      </c>
    </row>
    <row r="2985" spans="1:6">
      <c r="A2985" s="45"/>
      <c r="B2985" s="46" t="s">
        <v>8617</v>
      </c>
      <c r="C2985" s="46" t="s">
        <v>8618</v>
      </c>
      <c r="D2985" s="47" t="s">
        <v>2926</v>
      </c>
      <c r="E2985" s="48">
        <v>131.5</v>
      </c>
      <c r="F2985" s="48">
        <f t="shared" si="46"/>
        <v>110.04</v>
      </c>
    </row>
    <row r="2986" spans="1:6">
      <c r="A2986" s="45"/>
      <c r="B2986" s="46" t="s">
        <v>8619</v>
      </c>
      <c r="C2986" s="46" t="s">
        <v>8620</v>
      </c>
      <c r="D2986" s="47" t="s">
        <v>2926</v>
      </c>
      <c r="E2986" s="48">
        <v>84.42</v>
      </c>
      <c r="F2986" s="48">
        <f t="shared" si="46"/>
        <v>70.64</v>
      </c>
    </row>
    <row r="2987" spans="1:6">
      <c r="A2987" s="45"/>
      <c r="B2987" s="46" t="s">
        <v>8621</v>
      </c>
      <c r="C2987" s="46" t="s">
        <v>8622</v>
      </c>
      <c r="D2987" s="47" t="s">
        <v>2966</v>
      </c>
      <c r="E2987" s="48">
        <v>636.38</v>
      </c>
      <c r="F2987" s="48">
        <f t="shared" si="46"/>
        <v>532.54</v>
      </c>
    </row>
    <row r="2988" spans="1:6">
      <c r="A2988" s="45"/>
      <c r="B2988" s="46" t="s">
        <v>8623</v>
      </c>
      <c r="C2988" s="46" t="s">
        <v>3256</v>
      </c>
      <c r="D2988" s="47" t="s">
        <v>2926</v>
      </c>
      <c r="E2988" s="48">
        <v>134.04</v>
      </c>
      <c r="F2988" s="48">
        <f t="shared" si="46"/>
        <v>112.17</v>
      </c>
    </row>
    <row r="2989" spans="1:6">
      <c r="A2989" s="45"/>
      <c r="B2989" s="46" t="s">
        <v>8624</v>
      </c>
      <c r="C2989" s="46" t="s">
        <v>8625</v>
      </c>
      <c r="D2989" s="47" t="s">
        <v>2926</v>
      </c>
      <c r="E2989" s="48">
        <v>153.26</v>
      </c>
      <c r="F2989" s="48">
        <f t="shared" si="46"/>
        <v>128.25</v>
      </c>
    </row>
    <row r="2990" spans="1:6">
      <c r="A2990" s="45"/>
      <c r="B2990" s="46" t="s">
        <v>8626</v>
      </c>
      <c r="C2990" s="46" t="s">
        <v>8627</v>
      </c>
      <c r="D2990" s="47" t="s">
        <v>3103</v>
      </c>
      <c r="E2990" s="48">
        <v>13.67</v>
      </c>
      <c r="F2990" s="48">
        <f t="shared" si="46"/>
        <v>11.44</v>
      </c>
    </row>
    <row r="2991" spans="1:6">
      <c r="A2991" s="45"/>
      <c r="B2991" s="46" t="s">
        <v>8628</v>
      </c>
      <c r="C2991" s="46" t="s">
        <v>8629</v>
      </c>
      <c r="D2991" s="47" t="s">
        <v>3103</v>
      </c>
      <c r="E2991" s="48">
        <v>13.72</v>
      </c>
      <c r="F2991" s="48">
        <f t="shared" si="46"/>
        <v>11.48</v>
      </c>
    </row>
    <row r="2992" spans="1:6">
      <c r="A2992" s="45"/>
      <c r="B2992" s="46" t="s">
        <v>8630</v>
      </c>
      <c r="C2992" s="46" t="s">
        <v>8631</v>
      </c>
      <c r="D2992" s="47" t="s">
        <v>3103</v>
      </c>
      <c r="E2992" s="48">
        <v>11.46</v>
      </c>
      <c r="F2992" s="48">
        <f t="shared" si="46"/>
        <v>9.59</v>
      </c>
    </row>
    <row r="2993" spans="1:6">
      <c r="A2993" s="45"/>
      <c r="B2993" s="46" t="s">
        <v>8632</v>
      </c>
      <c r="C2993" s="46" t="s">
        <v>3325</v>
      </c>
      <c r="D2993" s="47" t="s">
        <v>2969</v>
      </c>
      <c r="E2993" s="48">
        <v>615.61</v>
      </c>
      <c r="F2993" s="48">
        <f t="shared" si="46"/>
        <v>515.15</v>
      </c>
    </row>
    <row r="2994" spans="1:6">
      <c r="A2994" s="45"/>
      <c r="B2994" s="46" t="s">
        <v>8633</v>
      </c>
      <c r="C2994" s="46" t="s">
        <v>3329</v>
      </c>
      <c r="D2994" s="47" t="s">
        <v>2969</v>
      </c>
      <c r="E2994" s="48">
        <v>648.41999999999996</v>
      </c>
      <c r="F2994" s="48">
        <f t="shared" si="46"/>
        <v>542.61</v>
      </c>
    </row>
    <row r="2995" spans="1:6">
      <c r="A2995" s="45"/>
      <c r="B2995" s="46" t="s">
        <v>8634</v>
      </c>
      <c r="C2995" s="46" t="s">
        <v>3215</v>
      </c>
      <c r="D2995" s="47" t="s">
        <v>2969</v>
      </c>
      <c r="E2995" s="48">
        <v>669.77</v>
      </c>
      <c r="F2995" s="48">
        <f t="shared" si="46"/>
        <v>560.48</v>
      </c>
    </row>
    <row r="2996" spans="1:6">
      <c r="A2996" s="45"/>
      <c r="B2996" s="46" t="s">
        <v>8635</v>
      </c>
      <c r="C2996" s="46" t="s">
        <v>3340</v>
      </c>
      <c r="D2996" s="47" t="s">
        <v>2969</v>
      </c>
      <c r="E2996" s="48">
        <v>671.26</v>
      </c>
      <c r="F2996" s="48">
        <f t="shared" si="46"/>
        <v>561.72</v>
      </c>
    </row>
    <row r="2997" spans="1:6">
      <c r="A2997" s="45"/>
      <c r="B2997" s="46" t="s">
        <v>8636</v>
      </c>
      <c r="C2997" s="46" t="s">
        <v>8637</v>
      </c>
      <c r="D2997" s="47" t="s">
        <v>2969</v>
      </c>
      <c r="E2997" s="48">
        <v>696.59</v>
      </c>
      <c r="F2997" s="48">
        <f t="shared" si="46"/>
        <v>582.91999999999996</v>
      </c>
    </row>
    <row r="2998" spans="1:6">
      <c r="A2998" s="45"/>
      <c r="B2998" s="46" t="s">
        <v>8638</v>
      </c>
      <c r="C2998" s="46" t="s">
        <v>3221</v>
      </c>
      <c r="D2998" s="47" t="s">
        <v>2969</v>
      </c>
      <c r="E2998" s="48">
        <v>724.61</v>
      </c>
      <c r="F2998" s="48">
        <f t="shared" si="46"/>
        <v>606.37</v>
      </c>
    </row>
    <row r="2999" spans="1:6">
      <c r="A2999" s="45"/>
      <c r="B2999" s="46" t="s">
        <v>8639</v>
      </c>
      <c r="C2999" s="46" t="s">
        <v>3223</v>
      </c>
      <c r="D2999" s="47" t="s">
        <v>2969</v>
      </c>
      <c r="E2999" s="48">
        <v>599.47</v>
      </c>
      <c r="F2999" s="48">
        <f t="shared" si="46"/>
        <v>501.65</v>
      </c>
    </row>
    <row r="3000" spans="1:6">
      <c r="A3000" s="45"/>
      <c r="B3000" s="46" t="s">
        <v>8640</v>
      </c>
      <c r="C3000" s="46" t="s">
        <v>8641</v>
      </c>
      <c r="D3000" s="47" t="s">
        <v>2966</v>
      </c>
      <c r="E3000" s="48">
        <v>636.38</v>
      </c>
      <c r="F3000" s="48">
        <f t="shared" si="46"/>
        <v>532.54</v>
      </c>
    </row>
    <row r="3001" spans="1:6">
      <c r="A3001" s="45"/>
      <c r="B3001" s="46" t="s">
        <v>8642</v>
      </c>
      <c r="C3001" s="46" t="s">
        <v>8643</v>
      </c>
      <c r="D3001" s="47" t="s">
        <v>3014</v>
      </c>
      <c r="E3001" s="48">
        <v>34.590000000000003</v>
      </c>
      <c r="F3001" s="48">
        <f t="shared" si="46"/>
        <v>28.95</v>
      </c>
    </row>
    <row r="3002" spans="1:6">
      <c r="A3002" s="45"/>
      <c r="B3002" s="46" t="s">
        <v>8644</v>
      </c>
      <c r="C3002" s="46" t="s">
        <v>8645</v>
      </c>
      <c r="D3002" s="47" t="s">
        <v>3014</v>
      </c>
      <c r="E3002" s="48">
        <v>37.36</v>
      </c>
      <c r="F3002" s="48">
        <f t="shared" si="46"/>
        <v>31.26</v>
      </c>
    </row>
    <row r="3003" spans="1:6">
      <c r="A3003" s="45"/>
      <c r="B3003" s="46" t="s">
        <v>8646</v>
      </c>
      <c r="C3003" s="50" t="s">
        <v>8647</v>
      </c>
      <c r="D3003" s="47" t="s">
        <v>2926</v>
      </c>
      <c r="E3003" s="48">
        <v>111.17</v>
      </c>
      <c r="F3003" s="48">
        <f t="shared" si="46"/>
        <v>93.03</v>
      </c>
    </row>
    <row r="3004" spans="1:6">
      <c r="A3004" s="45"/>
      <c r="B3004" s="46" t="s">
        <v>8648</v>
      </c>
      <c r="C3004" s="50" t="s">
        <v>8649</v>
      </c>
      <c r="D3004" s="47" t="s">
        <v>2926</v>
      </c>
      <c r="E3004" s="48">
        <v>140.91</v>
      </c>
      <c r="F3004" s="48">
        <f t="shared" si="46"/>
        <v>117.92</v>
      </c>
    </row>
    <row r="3005" spans="1:6">
      <c r="A3005" s="45"/>
      <c r="B3005" s="46" t="s">
        <v>8650</v>
      </c>
      <c r="C3005" s="46" t="s">
        <v>8651</v>
      </c>
      <c r="D3005" s="47" t="s">
        <v>2926</v>
      </c>
      <c r="E3005" s="48">
        <v>57.5</v>
      </c>
      <c r="F3005" s="48">
        <f t="shared" si="46"/>
        <v>48.12</v>
      </c>
    </row>
    <row r="3006" spans="1:6">
      <c r="A3006" s="45"/>
      <c r="B3006" s="46" t="s">
        <v>8652</v>
      </c>
      <c r="C3006" s="46" t="s">
        <v>8653</v>
      </c>
      <c r="D3006" s="47" t="s">
        <v>2926</v>
      </c>
      <c r="E3006" s="48">
        <v>88.32</v>
      </c>
      <c r="F3006" s="48">
        <f t="shared" si="46"/>
        <v>73.91</v>
      </c>
    </row>
    <row r="3007" spans="1:6">
      <c r="A3007" s="45"/>
      <c r="B3007" s="46" t="s">
        <v>8654</v>
      </c>
      <c r="C3007" s="46" t="s">
        <v>8655</v>
      </c>
      <c r="D3007" s="47" t="s">
        <v>2926</v>
      </c>
      <c r="E3007" s="48">
        <v>13.3</v>
      </c>
      <c r="F3007" s="48">
        <f t="shared" si="46"/>
        <v>11.13</v>
      </c>
    </row>
    <row r="3008" spans="1:6">
      <c r="A3008" s="45"/>
      <c r="B3008" s="46" t="s">
        <v>8656</v>
      </c>
      <c r="C3008" s="46" t="s">
        <v>3022</v>
      </c>
      <c r="D3008" s="47" t="s">
        <v>2926</v>
      </c>
      <c r="E3008" s="48">
        <v>21.03</v>
      </c>
      <c r="F3008" s="48">
        <f t="shared" si="46"/>
        <v>17.600000000000001</v>
      </c>
    </row>
    <row r="3009" spans="1:6">
      <c r="A3009" s="45"/>
      <c r="B3009" s="46" t="s">
        <v>8657</v>
      </c>
      <c r="C3009" s="46" t="s">
        <v>8658</v>
      </c>
      <c r="D3009" s="47" t="s">
        <v>2969</v>
      </c>
      <c r="E3009" s="48">
        <v>232.31</v>
      </c>
      <c r="F3009" s="48">
        <f t="shared" si="46"/>
        <v>194.4</v>
      </c>
    </row>
    <row r="3010" spans="1:6">
      <c r="A3010" s="45"/>
      <c r="B3010" s="46" t="s">
        <v>8659</v>
      </c>
      <c r="C3010" s="46" t="s">
        <v>8660</v>
      </c>
      <c r="D3010" s="47" t="s">
        <v>2969</v>
      </c>
      <c r="E3010" s="48">
        <v>248.8</v>
      </c>
      <c r="F3010" s="48">
        <f t="shared" si="46"/>
        <v>208.2</v>
      </c>
    </row>
    <row r="3011" spans="1:6">
      <c r="A3011" s="45"/>
      <c r="B3011" s="46" t="s">
        <v>8661</v>
      </c>
      <c r="C3011" s="46" t="s">
        <v>8662</v>
      </c>
      <c r="D3011" s="47" t="s">
        <v>2969</v>
      </c>
      <c r="E3011" s="48">
        <v>752.87</v>
      </c>
      <c r="F3011" s="48">
        <f t="shared" si="46"/>
        <v>630.02</v>
      </c>
    </row>
    <row r="3012" spans="1:6">
      <c r="A3012" s="45"/>
      <c r="B3012" s="46" t="s">
        <v>8663</v>
      </c>
      <c r="C3012" s="46" t="s">
        <v>8664</v>
      </c>
      <c r="D3012" s="47" t="s">
        <v>2966</v>
      </c>
      <c r="E3012" s="48">
        <v>636.38</v>
      </c>
      <c r="F3012" s="48">
        <f t="shared" si="46"/>
        <v>532.54</v>
      </c>
    </row>
    <row r="3013" spans="1:6">
      <c r="A3013" s="45"/>
      <c r="B3013" s="46" t="s">
        <v>8665</v>
      </c>
      <c r="C3013" s="50" t="s">
        <v>2892</v>
      </c>
      <c r="D3013" s="47" t="s">
        <v>2929</v>
      </c>
      <c r="E3013" s="48">
        <v>1872.01</v>
      </c>
      <c r="F3013" s="48">
        <f t="shared" si="46"/>
        <v>1566.54</v>
      </c>
    </row>
    <row r="3014" spans="1:6">
      <c r="A3014" s="45"/>
      <c r="B3014" s="46" t="s">
        <v>8666</v>
      </c>
      <c r="C3014" s="50" t="s">
        <v>2192</v>
      </c>
      <c r="D3014" s="47" t="s">
        <v>2929</v>
      </c>
      <c r="E3014" s="48">
        <v>315.63</v>
      </c>
      <c r="F3014" s="48">
        <f t="shared" si="46"/>
        <v>264.13</v>
      </c>
    </row>
    <row r="3015" spans="1:6">
      <c r="A3015" s="45"/>
      <c r="B3015" s="46" t="s">
        <v>8667</v>
      </c>
      <c r="C3015" s="50" t="s">
        <v>2894</v>
      </c>
      <c r="D3015" s="47" t="s">
        <v>3014</v>
      </c>
      <c r="E3015" s="48">
        <v>39.06</v>
      </c>
      <c r="F3015" s="48">
        <f t="shared" si="46"/>
        <v>32.69</v>
      </c>
    </row>
    <row r="3016" spans="1:6">
      <c r="A3016" s="45"/>
      <c r="B3016" s="46" t="s">
        <v>8668</v>
      </c>
      <c r="C3016" s="50" t="s">
        <v>8669</v>
      </c>
      <c r="D3016" s="47" t="s">
        <v>3014</v>
      </c>
      <c r="E3016" s="48">
        <v>33.42</v>
      </c>
      <c r="F3016" s="48">
        <f t="shared" ref="F3016:F3079" si="47">ROUND((E3016*100)/119.5,2)</f>
        <v>27.97</v>
      </c>
    </row>
    <row r="3017" spans="1:6">
      <c r="A3017" s="45"/>
      <c r="B3017" s="46" t="s">
        <v>8670</v>
      </c>
      <c r="C3017" s="51" t="s">
        <v>8671</v>
      </c>
      <c r="D3017" s="47" t="s">
        <v>2926</v>
      </c>
      <c r="E3017" s="48">
        <v>2498.7399999999998</v>
      </c>
      <c r="F3017" s="48">
        <f t="shared" si="47"/>
        <v>2091</v>
      </c>
    </row>
    <row r="3018" spans="1:6">
      <c r="A3018" s="45"/>
      <c r="B3018" s="46" t="s">
        <v>8672</v>
      </c>
      <c r="C3018" s="46" t="s">
        <v>8673</v>
      </c>
      <c r="D3018" s="47" t="s">
        <v>2929</v>
      </c>
      <c r="E3018" s="48">
        <v>112.69</v>
      </c>
      <c r="F3018" s="48">
        <f t="shared" si="47"/>
        <v>94.3</v>
      </c>
    </row>
    <row r="3019" spans="1:6">
      <c r="A3019" s="45"/>
      <c r="B3019" s="46" t="s">
        <v>8674</v>
      </c>
      <c r="C3019" s="46" t="s">
        <v>8675</v>
      </c>
      <c r="D3019" s="47" t="s">
        <v>2929</v>
      </c>
      <c r="E3019" s="48">
        <v>115.06</v>
      </c>
      <c r="F3019" s="48">
        <f t="shared" si="47"/>
        <v>96.28</v>
      </c>
    </row>
    <row r="3020" spans="1:6">
      <c r="A3020" s="45"/>
      <c r="B3020" s="46" t="s">
        <v>8676</v>
      </c>
      <c r="C3020" s="46" t="s">
        <v>8677</v>
      </c>
      <c r="D3020" s="47" t="s">
        <v>2929</v>
      </c>
      <c r="E3020" s="48">
        <v>169.68</v>
      </c>
      <c r="F3020" s="48">
        <f t="shared" si="47"/>
        <v>141.99</v>
      </c>
    </row>
    <row r="3021" spans="1:6">
      <c r="A3021" s="45"/>
      <c r="B3021" s="46" t="s">
        <v>8678</v>
      </c>
      <c r="C3021" s="46" t="s">
        <v>8679</v>
      </c>
      <c r="D3021" s="47" t="s">
        <v>2929</v>
      </c>
      <c r="E3021" s="48">
        <v>260.39999999999998</v>
      </c>
      <c r="F3021" s="48">
        <f t="shared" si="47"/>
        <v>217.91</v>
      </c>
    </row>
    <row r="3022" spans="1:6">
      <c r="A3022" s="45"/>
      <c r="B3022" s="46" t="s">
        <v>8680</v>
      </c>
      <c r="C3022" s="46" t="s">
        <v>8681</v>
      </c>
      <c r="D3022" s="47" t="s">
        <v>2929</v>
      </c>
      <c r="E3022" s="48">
        <v>262.77</v>
      </c>
      <c r="F3022" s="48">
        <f t="shared" si="47"/>
        <v>219.89</v>
      </c>
    </row>
    <row r="3023" spans="1:6">
      <c r="A3023" s="45"/>
      <c r="B3023" s="46" t="s">
        <v>8682</v>
      </c>
      <c r="C3023" s="46" t="s">
        <v>8683</v>
      </c>
      <c r="D3023" s="47" t="s">
        <v>2929</v>
      </c>
      <c r="E3023" s="48">
        <v>414.65</v>
      </c>
      <c r="F3023" s="48">
        <f t="shared" si="47"/>
        <v>346.99</v>
      </c>
    </row>
    <row r="3024" spans="1:6">
      <c r="A3024" s="45"/>
      <c r="B3024" s="46" t="s">
        <v>8684</v>
      </c>
      <c r="C3024" s="50" t="s">
        <v>2193</v>
      </c>
      <c r="D3024" s="47" t="s">
        <v>2929</v>
      </c>
      <c r="E3024" s="48">
        <v>358.18</v>
      </c>
      <c r="F3024" s="48">
        <f t="shared" si="47"/>
        <v>299.73</v>
      </c>
    </row>
    <row r="3025" spans="1:6">
      <c r="A3025" s="45"/>
      <c r="B3025" s="46" t="s">
        <v>8685</v>
      </c>
      <c r="C3025" s="46" t="s">
        <v>8686</v>
      </c>
      <c r="D3025" s="47" t="s">
        <v>2929</v>
      </c>
      <c r="E3025" s="48">
        <v>11.39</v>
      </c>
      <c r="F3025" s="48">
        <f t="shared" si="47"/>
        <v>9.5299999999999994</v>
      </c>
    </row>
    <row r="3026" spans="1:6">
      <c r="A3026" s="45"/>
      <c r="B3026" s="46" t="s">
        <v>8687</v>
      </c>
      <c r="C3026" s="46" t="s">
        <v>8688</v>
      </c>
      <c r="D3026" s="47" t="s">
        <v>2929</v>
      </c>
      <c r="E3026" s="48">
        <v>728.1</v>
      </c>
      <c r="F3026" s="48">
        <f t="shared" si="47"/>
        <v>609.29</v>
      </c>
    </row>
    <row r="3027" spans="1:6">
      <c r="A3027" s="45"/>
      <c r="B3027" s="46" t="s">
        <v>8689</v>
      </c>
      <c r="C3027" s="46" t="s">
        <v>8690</v>
      </c>
      <c r="D3027" s="47" t="s">
        <v>2929</v>
      </c>
      <c r="E3027" s="48">
        <v>1004.86</v>
      </c>
      <c r="F3027" s="48">
        <f t="shared" si="47"/>
        <v>840.89</v>
      </c>
    </row>
    <row r="3028" spans="1:6">
      <c r="A3028" s="45"/>
      <c r="B3028" s="46" t="s">
        <v>8691</v>
      </c>
      <c r="C3028" s="46" t="s">
        <v>8692</v>
      </c>
      <c r="D3028" s="47" t="s">
        <v>2929</v>
      </c>
      <c r="E3028" s="48">
        <v>398.41</v>
      </c>
      <c r="F3028" s="48">
        <f t="shared" si="47"/>
        <v>333.4</v>
      </c>
    </row>
    <row r="3029" spans="1:6">
      <c r="A3029" s="45"/>
      <c r="B3029" s="46" t="s">
        <v>8693</v>
      </c>
      <c r="C3029" s="46" t="s">
        <v>8694</v>
      </c>
      <c r="D3029" s="47" t="s">
        <v>2929</v>
      </c>
      <c r="E3029" s="48">
        <v>14305.68</v>
      </c>
      <c r="F3029" s="48">
        <f t="shared" si="47"/>
        <v>11971.28</v>
      </c>
    </row>
    <row r="3030" spans="1:6">
      <c r="A3030" s="45"/>
      <c r="B3030" s="46" t="s">
        <v>8695</v>
      </c>
      <c r="C3030" s="46" t="s">
        <v>8696</v>
      </c>
      <c r="D3030" s="47" t="s">
        <v>2929</v>
      </c>
      <c r="E3030" s="48">
        <v>240.8</v>
      </c>
      <c r="F3030" s="48">
        <f t="shared" si="47"/>
        <v>201.51</v>
      </c>
    </row>
    <row r="3031" spans="1:6">
      <c r="A3031" s="45"/>
      <c r="B3031" s="46" t="s">
        <v>8697</v>
      </c>
      <c r="C3031" s="46" t="s">
        <v>8698</v>
      </c>
      <c r="D3031" s="47" t="s">
        <v>2929</v>
      </c>
      <c r="E3031" s="48">
        <v>274.02</v>
      </c>
      <c r="F3031" s="48">
        <f t="shared" si="47"/>
        <v>229.31</v>
      </c>
    </row>
    <row r="3032" spans="1:6">
      <c r="A3032" s="45"/>
      <c r="B3032" s="46" t="s">
        <v>8699</v>
      </c>
      <c r="C3032" s="46" t="s">
        <v>8700</v>
      </c>
      <c r="D3032" s="47" t="s">
        <v>2929</v>
      </c>
      <c r="E3032" s="48">
        <v>118.24</v>
      </c>
      <c r="F3032" s="48">
        <f t="shared" si="47"/>
        <v>98.95</v>
      </c>
    </row>
    <row r="3033" spans="1:6">
      <c r="A3033" s="45"/>
      <c r="B3033" s="46" t="s">
        <v>8701</v>
      </c>
      <c r="C3033" s="46" t="s">
        <v>8702</v>
      </c>
      <c r="D3033" s="47" t="s">
        <v>2929</v>
      </c>
      <c r="E3033" s="48">
        <v>411.21</v>
      </c>
      <c r="F3033" s="48">
        <f t="shared" si="47"/>
        <v>344.11</v>
      </c>
    </row>
    <row r="3034" spans="1:6">
      <c r="A3034" s="45"/>
      <c r="B3034" s="46" t="s">
        <v>8703</v>
      </c>
      <c r="C3034" s="46" t="s">
        <v>8704</v>
      </c>
      <c r="D3034" s="47" t="s">
        <v>2929</v>
      </c>
      <c r="E3034" s="48">
        <v>117.62</v>
      </c>
      <c r="F3034" s="48">
        <f t="shared" si="47"/>
        <v>98.43</v>
      </c>
    </row>
    <row r="3035" spans="1:6">
      <c r="A3035" s="45"/>
      <c r="B3035" s="46" t="s">
        <v>8705</v>
      </c>
      <c r="C3035" s="46" t="s">
        <v>8706</v>
      </c>
      <c r="D3035" s="47" t="s">
        <v>2966</v>
      </c>
      <c r="E3035" s="48">
        <v>636.38</v>
      </c>
      <c r="F3035" s="48">
        <f t="shared" si="47"/>
        <v>532.54</v>
      </c>
    </row>
    <row r="3036" spans="1:6">
      <c r="A3036" s="45"/>
      <c r="B3036" s="46" t="s">
        <v>8707</v>
      </c>
      <c r="C3036" s="46" t="s">
        <v>8708</v>
      </c>
      <c r="D3036" s="47" t="s">
        <v>2966</v>
      </c>
      <c r="E3036" s="48">
        <v>636.38</v>
      </c>
      <c r="F3036" s="48">
        <f t="shared" si="47"/>
        <v>532.54</v>
      </c>
    </row>
    <row r="3037" spans="1:6">
      <c r="A3037" s="45"/>
      <c r="B3037" s="46" t="s">
        <v>8709</v>
      </c>
      <c r="C3037" s="50" t="s">
        <v>8710</v>
      </c>
      <c r="D3037" s="47" t="s">
        <v>2926</v>
      </c>
      <c r="E3037" s="48">
        <v>3008.77</v>
      </c>
      <c r="F3037" s="48">
        <f t="shared" si="47"/>
        <v>2517.8000000000002</v>
      </c>
    </row>
    <row r="3038" spans="1:6">
      <c r="A3038" s="45"/>
      <c r="B3038" s="46" t="s">
        <v>8711</v>
      </c>
      <c r="C3038" s="50" t="s">
        <v>8712</v>
      </c>
      <c r="D3038" s="47" t="s">
        <v>2926</v>
      </c>
      <c r="E3038" s="48">
        <v>3209.92</v>
      </c>
      <c r="F3038" s="48">
        <f t="shared" si="47"/>
        <v>2686.13</v>
      </c>
    </row>
    <row r="3039" spans="1:6">
      <c r="A3039" s="45"/>
      <c r="B3039" s="46" t="s">
        <v>8713</v>
      </c>
      <c r="C3039" s="50" t="s">
        <v>8714</v>
      </c>
      <c r="D3039" s="47" t="s">
        <v>2926</v>
      </c>
      <c r="E3039" s="48">
        <v>3061.54</v>
      </c>
      <c r="F3039" s="48">
        <f t="shared" si="47"/>
        <v>2561.96</v>
      </c>
    </row>
    <row r="3040" spans="1:6">
      <c r="A3040" s="45"/>
      <c r="B3040" s="46" t="s">
        <v>8715</v>
      </c>
      <c r="C3040" s="50" t="s">
        <v>8716</v>
      </c>
      <c r="D3040" s="47" t="s">
        <v>2926</v>
      </c>
      <c r="E3040" s="48">
        <v>3231</v>
      </c>
      <c r="F3040" s="48">
        <f t="shared" si="47"/>
        <v>2703.77</v>
      </c>
    </row>
    <row r="3041" spans="1:6">
      <c r="A3041" s="45"/>
      <c r="B3041" s="46" t="s">
        <v>8717</v>
      </c>
      <c r="C3041" s="50" t="s">
        <v>8718</v>
      </c>
      <c r="D3041" s="47" t="s">
        <v>2926</v>
      </c>
      <c r="E3041" s="48">
        <v>3392.33</v>
      </c>
      <c r="F3041" s="48">
        <f t="shared" si="47"/>
        <v>2838.77</v>
      </c>
    </row>
    <row r="3042" spans="1:6">
      <c r="A3042" s="45"/>
      <c r="B3042" s="46" t="s">
        <v>8719</v>
      </c>
      <c r="C3042" s="50" t="s">
        <v>8720</v>
      </c>
      <c r="D3042" s="47" t="s">
        <v>2926</v>
      </c>
      <c r="E3042" s="48">
        <v>3297.12</v>
      </c>
      <c r="F3042" s="48">
        <f t="shared" si="47"/>
        <v>2759.1</v>
      </c>
    </row>
    <row r="3043" spans="1:6">
      <c r="A3043" s="45"/>
      <c r="B3043" s="46" t="s">
        <v>8721</v>
      </c>
      <c r="C3043" s="46" t="s">
        <v>8722</v>
      </c>
      <c r="D3043" s="47" t="s">
        <v>2966</v>
      </c>
      <c r="E3043" s="48">
        <v>636.38</v>
      </c>
      <c r="F3043" s="48">
        <f t="shared" si="47"/>
        <v>532.54</v>
      </c>
    </row>
    <row r="3044" spans="1:6">
      <c r="A3044" s="45"/>
      <c r="B3044" s="46" t="s">
        <v>8723</v>
      </c>
      <c r="C3044" s="46" t="s">
        <v>8724</v>
      </c>
      <c r="D3044" s="47" t="s">
        <v>2929</v>
      </c>
      <c r="E3044" s="48">
        <v>162589.07</v>
      </c>
      <c r="F3044" s="48">
        <f t="shared" si="47"/>
        <v>136057.79999999999</v>
      </c>
    </row>
    <row r="3045" spans="1:6">
      <c r="A3045" s="45"/>
      <c r="B3045" s="46" t="s">
        <v>8725</v>
      </c>
      <c r="C3045" s="46" t="s">
        <v>8726</v>
      </c>
      <c r="D3045" s="47" t="s">
        <v>2929</v>
      </c>
      <c r="E3045" s="48">
        <v>191259.75</v>
      </c>
      <c r="F3045" s="48">
        <f t="shared" si="47"/>
        <v>160050</v>
      </c>
    </row>
    <row r="3046" spans="1:6">
      <c r="A3046" s="45"/>
      <c r="B3046" s="46" t="s">
        <v>8727</v>
      </c>
      <c r="C3046" s="46" t="s">
        <v>8728</v>
      </c>
      <c r="D3046" s="47" t="s">
        <v>2929</v>
      </c>
      <c r="E3046" s="48">
        <v>202851.25</v>
      </c>
      <c r="F3046" s="48">
        <f t="shared" si="47"/>
        <v>169750</v>
      </c>
    </row>
    <row r="3047" spans="1:6">
      <c r="A3047" s="45"/>
      <c r="B3047" s="46" t="s">
        <v>8729</v>
      </c>
      <c r="C3047" s="46" t="s">
        <v>8730</v>
      </c>
      <c r="D3047" s="47" t="s">
        <v>2929</v>
      </c>
      <c r="E3047" s="48">
        <v>226034.25</v>
      </c>
      <c r="F3047" s="48">
        <f t="shared" si="47"/>
        <v>189150</v>
      </c>
    </row>
    <row r="3048" spans="1:6">
      <c r="A3048" s="45"/>
      <c r="B3048" s="46" t="s">
        <v>8731</v>
      </c>
      <c r="C3048" s="46" t="s">
        <v>8732</v>
      </c>
      <c r="D3048" s="47" t="s">
        <v>2929</v>
      </c>
      <c r="E3048" s="48">
        <v>214442.75</v>
      </c>
      <c r="F3048" s="48">
        <f t="shared" si="47"/>
        <v>179450</v>
      </c>
    </row>
    <row r="3049" spans="1:6">
      <c r="A3049" s="45"/>
      <c r="B3049" s="46" t="s">
        <v>8733</v>
      </c>
      <c r="C3049" s="46" t="s">
        <v>8734</v>
      </c>
      <c r="D3049" s="47" t="s">
        <v>2929</v>
      </c>
      <c r="E3049" s="48">
        <v>198697.78</v>
      </c>
      <c r="F3049" s="48">
        <f t="shared" si="47"/>
        <v>166274.29</v>
      </c>
    </row>
    <row r="3050" spans="1:6">
      <c r="A3050" s="45"/>
      <c r="B3050" s="46" t="s">
        <v>8735</v>
      </c>
      <c r="C3050" s="46" t="s">
        <v>8736</v>
      </c>
      <c r="D3050" s="47" t="s">
        <v>2929</v>
      </c>
      <c r="E3050" s="48">
        <v>184862.55</v>
      </c>
      <c r="F3050" s="48">
        <f t="shared" si="47"/>
        <v>154696.69</v>
      </c>
    </row>
    <row r="3051" spans="1:6">
      <c r="A3051" s="45"/>
      <c r="B3051" s="46" t="s">
        <v>8737</v>
      </c>
      <c r="C3051" s="46" t="s">
        <v>8738</v>
      </c>
      <c r="D3051" s="47" t="s">
        <v>2929</v>
      </c>
      <c r="E3051" s="48">
        <v>1253.3499999999999</v>
      </c>
      <c r="F3051" s="48">
        <f t="shared" si="47"/>
        <v>1048.83</v>
      </c>
    </row>
    <row r="3052" spans="1:6">
      <c r="A3052" s="45"/>
      <c r="B3052" s="46" t="s">
        <v>8739</v>
      </c>
      <c r="C3052" s="46" t="s">
        <v>8740</v>
      </c>
      <c r="D3052" s="47" t="s">
        <v>2929</v>
      </c>
      <c r="E3052" s="48">
        <v>1348.62</v>
      </c>
      <c r="F3052" s="48">
        <f t="shared" si="47"/>
        <v>1128.55</v>
      </c>
    </row>
    <row r="3053" spans="1:6">
      <c r="A3053" s="45"/>
      <c r="B3053" s="46" t="s">
        <v>8741</v>
      </c>
      <c r="C3053" s="46" t="s">
        <v>8742</v>
      </c>
      <c r="D3053" s="47" t="s">
        <v>2929</v>
      </c>
      <c r="E3053" s="48">
        <v>1421.01</v>
      </c>
      <c r="F3053" s="48">
        <f t="shared" si="47"/>
        <v>1189.1300000000001</v>
      </c>
    </row>
    <row r="3054" spans="1:6">
      <c r="A3054" s="45"/>
      <c r="B3054" s="46" t="s">
        <v>8743</v>
      </c>
      <c r="C3054" s="46" t="s">
        <v>8744</v>
      </c>
      <c r="D3054" s="47" t="s">
        <v>2929</v>
      </c>
      <c r="E3054" s="48">
        <v>1382.39</v>
      </c>
      <c r="F3054" s="48">
        <f t="shared" si="47"/>
        <v>1156.81</v>
      </c>
    </row>
    <row r="3055" spans="1:6" ht="25.5">
      <c r="A3055" s="45"/>
      <c r="B3055" s="46" t="s">
        <v>8745</v>
      </c>
      <c r="C3055" s="50" t="s">
        <v>2896</v>
      </c>
      <c r="D3055" s="47" t="s">
        <v>3788</v>
      </c>
      <c r="E3055" s="48">
        <v>4386.84</v>
      </c>
      <c r="F3055" s="48">
        <f t="shared" si="47"/>
        <v>3671</v>
      </c>
    </row>
    <row r="3056" spans="1:6" ht="25.5">
      <c r="A3056" s="45"/>
      <c r="B3056" s="46" t="s">
        <v>8746</v>
      </c>
      <c r="C3056" s="50" t="s">
        <v>2898</v>
      </c>
      <c r="D3056" s="47" t="s">
        <v>3788</v>
      </c>
      <c r="E3056" s="48">
        <v>4781.1899999999996</v>
      </c>
      <c r="F3056" s="48">
        <f t="shared" si="47"/>
        <v>4001</v>
      </c>
    </row>
    <row r="3057" spans="1:6" ht="25.5">
      <c r="A3057" s="45"/>
      <c r="B3057" s="46" t="s">
        <v>8747</v>
      </c>
      <c r="C3057" s="50" t="s">
        <v>2900</v>
      </c>
      <c r="D3057" s="47" t="s">
        <v>3788</v>
      </c>
      <c r="E3057" s="48">
        <v>6513.94</v>
      </c>
      <c r="F3057" s="48">
        <f t="shared" si="47"/>
        <v>5451</v>
      </c>
    </row>
    <row r="3058" spans="1:6" ht="25.5">
      <c r="A3058" s="45"/>
      <c r="B3058" s="46" t="s">
        <v>8748</v>
      </c>
      <c r="C3058" s="50" t="s">
        <v>2902</v>
      </c>
      <c r="D3058" s="47" t="s">
        <v>3788</v>
      </c>
      <c r="E3058" s="48">
        <v>8213.23</v>
      </c>
      <c r="F3058" s="48">
        <f t="shared" si="47"/>
        <v>6873</v>
      </c>
    </row>
    <row r="3059" spans="1:6" ht="25.5">
      <c r="A3059" s="45"/>
      <c r="B3059" s="46" t="s">
        <v>8749</v>
      </c>
      <c r="C3059" s="50" t="s">
        <v>2904</v>
      </c>
      <c r="D3059" s="47" t="s">
        <v>3788</v>
      </c>
      <c r="E3059" s="48">
        <v>12796.06</v>
      </c>
      <c r="F3059" s="48">
        <f t="shared" si="47"/>
        <v>10708</v>
      </c>
    </row>
    <row r="3060" spans="1:6" ht="25.5">
      <c r="A3060" s="45"/>
      <c r="B3060" s="46" t="s">
        <v>8750</v>
      </c>
      <c r="C3060" s="50" t="s">
        <v>2906</v>
      </c>
      <c r="D3060" s="47" t="s">
        <v>3788</v>
      </c>
      <c r="E3060" s="48">
        <v>13431.8</v>
      </c>
      <c r="F3060" s="48">
        <f t="shared" si="47"/>
        <v>11240</v>
      </c>
    </row>
    <row r="3061" spans="1:6">
      <c r="A3061" s="45"/>
      <c r="B3061" s="46" t="s">
        <v>8751</v>
      </c>
      <c r="C3061" s="46" t="s">
        <v>8752</v>
      </c>
      <c r="D3061" s="47" t="s">
        <v>2966</v>
      </c>
      <c r="E3061" s="48">
        <v>636.38</v>
      </c>
      <c r="F3061" s="48">
        <f t="shared" si="47"/>
        <v>532.54</v>
      </c>
    </row>
    <row r="3062" spans="1:6">
      <c r="A3062" s="45"/>
      <c r="B3062" s="46" t="s">
        <v>8753</v>
      </c>
      <c r="C3062" s="50" t="s">
        <v>8754</v>
      </c>
      <c r="D3062" s="47" t="s">
        <v>3014</v>
      </c>
      <c r="E3062" s="48">
        <v>232.69</v>
      </c>
      <c r="F3062" s="48">
        <f t="shared" si="47"/>
        <v>194.72</v>
      </c>
    </row>
    <row r="3063" spans="1:6">
      <c r="A3063" s="45"/>
      <c r="B3063" s="46" t="s">
        <v>8755</v>
      </c>
      <c r="C3063" s="50" t="s">
        <v>8756</v>
      </c>
      <c r="D3063" s="47" t="s">
        <v>3014</v>
      </c>
      <c r="E3063" s="48">
        <v>76.78</v>
      </c>
      <c r="F3063" s="48">
        <f t="shared" si="47"/>
        <v>64.25</v>
      </c>
    </row>
    <row r="3064" spans="1:6">
      <c r="A3064" s="45"/>
      <c r="B3064" s="46" t="s">
        <v>8757</v>
      </c>
      <c r="C3064" s="50" t="s">
        <v>8758</v>
      </c>
      <c r="D3064" s="47" t="s">
        <v>2929</v>
      </c>
      <c r="E3064" s="48">
        <v>3764.25</v>
      </c>
      <c r="F3064" s="48">
        <f t="shared" si="47"/>
        <v>3150</v>
      </c>
    </row>
    <row r="3065" spans="1:6">
      <c r="A3065" s="45"/>
      <c r="B3065" s="46" t="s">
        <v>8759</v>
      </c>
      <c r="C3065" s="50" t="s">
        <v>1994</v>
      </c>
      <c r="D3065" s="47" t="s">
        <v>3014</v>
      </c>
      <c r="E3065" s="48">
        <v>105.05</v>
      </c>
      <c r="F3065" s="48">
        <f t="shared" si="47"/>
        <v>87.91</v>
      </c>
    </row>
    <row r="3066" spans="1:6">
      <c r="A3066" s="45"/>
      <c r="B3066" s="46" t="s">
        <v>8760</v>
      </c>
      <c r="C3066" s="46" t="s">
        <v>8456</v>
      </c>
      <c r="D3066" s="47" t="s">
        <v>2926</v>
      </c>
      <c r="E3066" s="48">
        <v>414.1</v>
      </c>
      <c r="F3066" s="48">
        <f t="shared" si="47"/>
        <v>346.53</v>
      </c>
    </row>
    <row r="3067" spans="1:6">
      <c r="A3067" s="45"/>
      <c r="B3067" s="46" t="s">
        <v>8761</v>
      </c>
      <c r="C3067" s="46" t="s">
        <v>8762</v>
      </c>
      <c r="D3067" s="47" t="s">
        <v>2926</v>
      </c>
      <c r="E3067" s="48">
        <v>518.16999999999996</v>
      </c>
      <c r="F3067" s="48">
        <f t="shared" si="47"/>
        <v>433.62</v>
      </c>
    </row>
    <row r="3068" spans="1:6">
      <c r="A3068" s="45"/>
      <c r="B3068" s="46" t="s">
        <v>8763</v>
      </c>
      <c r="C3068" s="46" t="s">
        <v>8464</v>
      </c>
      <c r="D3068" s="47" t="s">
        <v>2926</v>
      </c>
      <c r="E3068" s="48">
        <v>23.7</v>
      </c>
      <c r="F3068" s="48">
        <f t="shared" si="47"/>
        <v>19.829999999999998</v>
      </c>
    </row>
    <row r="3069" spans="1:6">
      <c r="A3069" s="45"/>
      <c r="B3069" s="46" t="s">
        <v>8764</v>
      </c>
      <c r="C3069" s="46" t="s">
        <v>8466</v>
      </c>
      <c r="D3069" s="47" t="s">
        <v>3014</v>
      </c>
      <c r="E3069" s="48">
        <v>32.92</v>
      </c>
      <c r="F3069" s="48">
        <f t="shared" si="47"/>
        <v>27.55</v>
      </c>
    </row>
    <row r="3070" spans="1:6">
      <c r="A3070" s="45"/>
      <c r="B3070" s="46" t="s">
        <v>8765</v>
      </c>
      <c r="C3070" s="46" t="s">
        <v>8766</v>
      </c>
      <c r="D3070" s="47" t="s">
        <v>2929</v>
      </c>
      <c r="E3070" s="48">
        <v>30924.400000000001</v>
      </c>
      <c r="F3070" s="48">
        <f t="shared" si="47"/>
        <v>25878.16</v>
      </c>
    </row>
    <row r="3071" spans="1:6">
      <c r="A3071" s="45"/>
      <c r="B3071" s="46" t="s">
        <v>8767</v>
      </c>
      <c r="C3071" s="46" t="s">
        <v>8768</v>
      </c>
      <c r="D3071" s="47" t="s">
        <v>3014</v>
      </c>
      <c r="E3071" s="48">
        <v>560.69000000000005</v>
      </c>
      <c r="F3071" s="48">
        <f t="shared" si="47"/>
        <v>469.2</v>
      </c>
    </row>
    <row r="3072" spans="1:6">
      <c r="A3072" s="45"/>
      <c r="B3072" s="46" t="s">
        <v>8769</v>
      </c>
      <c r="C3072" s="46" t="s">
        <v>8770</v>
      </c>
      <c r="D3072" s="47" t="s">
        <v>2929</v>
      </c>
      <c r="E3072" s="48">
        <v>3400.36</v>
      </c>
      <c r="F3072" s="48">
        <f t="shared" si="47"/>
        <v>2845.49</v>
      </c>
    </row>
    <row r="3073" spans="1:6">
      <c r="A3073" s="45"/>
      <c r="B3073" s="46" t="s">
        <v>8771</v>
      </c>
      <c r="C3073" s="46" t="s">
        <v>8772</v>
      </c>
      <c r="D3073" s="47" t="s">
        <v>3014</v>
      </c>
      <c r="E3073" s="48">
        <v>571.21</v>
      </c>
      <c r="F3073" s="48">
        <f t="shared" si="47"/>
        <v>478</v>
      </c>
    </row>
    <row r="3074" spans="1:6">
      <c r="A3074" s="45"/>
      <c r="B3074" s="46" t="s">
        <v>8773</v>
      </c>
      <c r="C3074" s="46" t="s">
        <v>8774</v>
      </c>
      <c r="D3074" s="47" t="s">
        <v>2929</v>
      </c>
      <c r="E3074" s="48">
        <v>3629.68</v>
      </c>
      <c r="F3074" s="48">
        <f t="shared" si="47"/>
        <v>3037.39</v>
      </c>
    </row>
    <row r="3075" spans="1:6">
      <c r="A3075" s="45"/>
      <c r="B3075" s="46" t="s">
        <v>8775</v>
      </c>
      <c r="C3075" s="46" t="s">
        <v>8776</v>
      </c>
      <c r="D3075" s="47" t="s">
        <v>3014</v>
      </c>
      <c r="E3075" s="48">
        <v>314.25</v>
      </c>
      <c r="F3075" s="48">
        <f t="shared" si="47"/>
        <v>262.97000000000003</v>
      </c>
    </row>
    <row r="3076" spans="1:6">
      <c r="A3076" s="45"/>
      <c r="B3076" s="46" t="s">
        <v>8777</v>
      </c>
      <c r="C3076" s="46" t="s">
        <v>8778</v>
      </c>
      <c r="D3076" s="47" t="s">
        <v>3014</v>
      </c>
      <c r="E3076" s="48">
        <v>369.11</v>
      </c>
      <c r="F3076" s="48">
        <f t="shared" si="47"/>
        <v>308.88</v>
      </c>
    </row>
    <row r="3077" spans="1:6">
      <c r="A3077" s="45"/>
      <c r="B3077" s="46" t="s">
        <v>8779</v>
      </c>
      <c r="C3077" s="46" t="s">
        <v>8780</v>
      </c>
      <c r="D3077" s="47" t="s">
        <v>2926</v>
      </c>
      <c r="E3077" s="48">
        <v>65.290000000000006</v>
      </c>
      <c r="F3077" s="48">
        <f t="shared" si="47"/>
        <v>54.64</v>
      </c>
    </row>
    <row r="3078" spans="1:6">
      <c r="A3078" s="45"/>
      <c r="B3078" s="46" t="s">
        <v>8781</v>
      </c>
      <c r="C3078" s="46" t="s">
        <v>8782</v>
      </c>
      <c r="D3078" s="47" t="s">
        <v>3014</v>
      </c>
      <c r="E3078" s="48">
        <v>5.24</v>
      </c>
      <c r="F3078" s="48">
        <f t="shared" si="47"/>
        <v>4.38</v>
      </c>
    </row>
    <row r="3079" spans="1:6">
      <c r="A3079" s="45"/>
      <c r="B3079" s="46" t="s">
        <v>8783</v>
      </c>
      <c r="C3079" s="46" t="s">
        <v>8784</v>
      </c>
      <c r="D3079" s="47" t="s">
        <v>2926</v>
      </c>
      <c r="E3079" s="48">
        <v>183.99</v>
      </c>
      <c r="F3079" s="48">
        <f t="shared" si="47"/>
        <v>153.97</v>
      </c>
    </row>
    <row r="3080" spans="1:6">
      <c r="A3080" s="45"/>
      <c r="B3080" s="46" t="s">
        <v>8785</v>
      </c>
      <c r="C3080" s="46" t="s">
        <v>8786</v>
      </c>
      <c r="D3080" s="47" t="s">
        <v>2926</v>
      </c>
      <c r="E3080" s="48">
        <v>28.3</v>
      </c>
      <c r="F3080" s="48">
        <f t="shared" ref="F3080:F3143" si="48">ROUND((E3080*100)/119.5,2)</f>
        <v>23.68</v>
      </c>
    </row>
    <row r="3081" spans="1:6">
      <c r="A3081" s="45"/>
      <c r="B3081" s="46" t="s">
        <v>8787</v>
      </c>
      <c r="C3081" s="46" t="s">
        <v>8788</v>
      </c>
      <c r="D3081" s="47" t="s">
        <v>2926</v>
      </c>
      <c r="E3081" s="48">
        <v>124.79</v>
      </c>
      <c r="F3081" s="48">
        <f t="shared" si="48"/>
        <v>104.43</v>
      </c>
    </row>
    <row r="3082" spans="1:6">
      <c r="A3082" s="45"/>
      <c r="B3082" s="46" t="s">
        <v>8789</v>
      </c>
      <c r="C3082" s="46" t="s">
        <v>8790</v>
      </c>
      <c r="D3082" s="47" t="s">
        <v>2926</v>
      </c>
      <c r="E3082" s="48">
        <v>304.64999999999998</v>
      </c>
      <c r="F3082" s="48">
        <f t="shared" si="48"/>
        <v>254.94</v>
      </c>
    </row>
    <row r="3083" spans="1:6">
      <c r="A3083" s="45"/>
      <c r="B3083" s="46" t="s">
        <v>8791</v>
      </c>
      <c r="C3083" s="46" t="s">
        <v>8792</v>
      </c>
      <c r="D3083" s="47" t="s">
        <v>2926</v>
      </c>
      <c r="E3083" s="48">
        <v>207.99</v>
      </c>
      <c r="F3083" s="48">
        <f t="shared" si="48"/>
        <v>174.05</v>
      </c>
    </row>
    <row r="3084" spans="1:6">
      <c r="A3084" s="45"/>
      <c r="B3084" s="46" t="s">
        <v>8793</v>
      </c>
      <c r="C3084" s="46" t="s">
        <v>8794</v>
      </c>
      <c r="D3084" s="47" t="s">
        <v>3014</v>
      </c>
      <c r="E3084" s="48">
        <v>5.49</v>
      </c>
      <c r="F3084" s="48">
        <f t="shared" si="48"/>
        <v>4.59</v>
      </c>
    </row>
    <row r="3085" spans="1:6">
      <c r="A3085" s="45"/>
      <c r="B3085" s="46" t="s">
        <v>8795</v>
      </c>
      <c r="C3085" s="46" t="s">
        <v>8796</v>
      </c>
      <c r="D3085" s="47" t="s">
        <v>2926</v>
      </c>
      <c r="E3085" s="48">
        <v>7.68</v>
      </c>
      <c r="F3085" s="48">
        <f t="shared" si="48"/>
        <v>6.43</v>
      </c>
    </row>
    <row r="3086" spans="1:6">
      <c r="A3086" s="45"/>
      <c r="B3086" s="46" t="s">
        <v>8797</v>
      </c>
      <c r="C3086" s="46" t="s">
        <v>8798</v>
      </c>
      <c r="D3086" s="47" t="s">
        <v>2926</v>
      </c>
      <c r="E3086" s="48">
        <v>98.16</v>
      </c>
      <c r="F3086" s="48">
        <f t="shared" si="48"/>
        <v>82.14</v>
      </c>
    </row>
    <row r="3087" spans="1:6">
      <c r="A3087" s="45"/>
      <c r="B3087" s="46" t="s">
        <v>8799</v>
      </c>
      <c r="C3087" s="46" t="s">
        <v>8800</v>
      </c>
      <c r="D3087" s="47" t="s">
        <v>2926</v>
      </c>
      <c r="E3087" s="48">
        <v>33.76</v>
      </c>
      <c r="F3087" s="48">
        <f t="shared" si="48"/>
        <v>28.25</v>
      </c>
    </row>
    <row r="3088" spans="1:6">
      <c r="A3088" s="45"/>
      <c r="B3088" s="46" t="s">
        <v>8801</v>
      </c>
      <c r="C3088" s="46" t="s">
        <v>8802</v>
      </c>
      <c r="D3088" s="47" t="s">
        <v>2926</v>
      </c>
      <c r="E3088" s="48">
        <v>21.15</v>
      </c>
      <c r="F3088" s="48">
        <f t="shared" si="48"/>
        <v>17.7</v>
      </c>
    </row>
    <row r="3089" spans="1:6">
      <c r="A3089" s="45"/>
      <c r="B3089" s="46" t="s">
        <v>8803</v>
      </c>
      <c r="C3089" s="46" t="s">
        <v>8804</v>
      </c>
      <c r="D3089" s="47" t="s">
        <v>2926</v>
      </c>
      <c r="E3089" s="48">
        <v>33.69</v>
      </c>
      <c r="F3089" s="48">
        <f t="shared" si="48"/>
        <v>28.19</v>
      </c>
    </row>
    <row r="3090" spans="1:6">
      <c r="A3090" s="45"/>
      <c r="B3090" s="46" t="s">
        <v>8805</v>
      </c>
      <c r="C3090" s="46" t="s">
        <v>8806</v>
      </c>
      <c r="D3090" s="47" t="s">
        <v>2926</v>
      </c>
      <c r="E3090" s="48">
        <v>10.69</v>
      </c>
      <c r="F3090" s="48">
        <f t="shared" si="48"/>
        <v>8.9499999999999993</v>
      </c>
    </row>
    <row r="3091" spans="1:6">
      <c r="A3091" s="45"/>
      <c r="B3091" s="46" t="s">
        <v>8807</v>
      </c>
      <c r="C3091" s="46" t="s">
        <v>8808</v>
      </c>
      <c r="D3091" s="47" t="s">
        <v>2926</v>
      </c>
      <c r="E3091" s="48">
        <v>18.57</v>
      </c>
      <c r="F3091" s="48">
        <f t="shared" si="48"/>
        <v>15.54</v>
      </c>
    </row>
    <row r="3092" spans="1:6">
      <c r="A3092" s="45"/>
      <c r="B3092" s="46" t="s">
        <v>8809</v>
      </c>
      <c r="C3092" s="46" t="s">
        <v>8810</v>
      </c>
      <c r="D3092" s="47" t="s">
        <v>2926</v>
      </c>
      <c r="E3092" s="48">
        <v>31.28</v>
      </c>
      <c r="F3092" s="48">
        <f t="shared" si="48"/>
        <v>26.18</v>
      </c>
    </row>
    <row r="3093" spans="1:6">
      <c r="A3093" s="45"/>
      <c r="B3093" s="46" t="s">
        <v>8811</v>
      </c>
      <c r="C3093" s="46" t="s">
        <v>8812</v>
      </c>
      <c r="D3093" s="47" t="s">
        <v>2926</v>
      </c>
      <c r="E3093" s="48">
        <v>6.72</v>
      </c>
      <c r="F3093" s="48">
        <f t="shared" si="48"/>
        <v>5.62</v>
      </c>
    </row>
    <row r="3094" spans="1:6">
      <c r="A3094" s="45"/>
      <c r="B3094" s="46" t="s">
        <v>8813</v>
      </c>
      <c r="C3094" s="46" t="s">
        <v>8814</v>
      </c>
      <c r="D3094" s="47" t="s">
        <v>2926</v>
      </c>
      <c r="E3094" s="48">
        <v>19.68</v>
      </c>
      <c r="F3094" s="48">
        <f t="shared" si="48"/>
        <v>16.47</v>
      </c>
    </row>
    <row r="3095" spans="1:6">
      <c r="A3095" s="45"/>
      <c r="B3095" s="46" t="s">
        <v>8815</v>
      </c>
      <c r="C3095" s="46" t="s">
        <v>8816</v>
      </c>
      <c r="D3095" s="47" t="s">
        <v>2926</v>
      </c>
      <c r="E3095" s="48">
        <v>9.74</v>
      </c>
      <c r="F3095" s="48">
        <f t="shared" si="48"/>
        <v>8.15</v>
      </c>
    </row>
    <row r="3096" spans="1:6">
      <c r="A3096" s="45"/>
      <c r="B3096" s="46" t="s">
        <v>8817</v>
      </c>
      <c r="C3096" s="46" t="s">
        <v>8818</v>
      </c>
      <c r="D3096" s="47" t="s">
        <v>2926</v>
      </c>
      <c r="E3096" s="48">
        <v>23.04</v>
      </c>
      <c r="F3096" s="48">
        <f t="shared" si="48"/>
        <v>19.28</v>
      </c>
    </row>
    <row r="3097" spans="1:6">
      <c r="A3097" s="45"/>
      <c r="B3097" s="46" t="s">
        <v>8819</v>
      </c>
      <c r="C3097" s="46" t="s">
        <v>8820</v>
      </c>
      <c r="D3097" s="47" t="s">
        <v>2926</v>
      </c>
      <c r="E3097" s="48">
        <v>7.59</v>
      </c>
      <c r="F3097" s="48">
        <f t="shared" si="48"/>
        <v>6.35</v>
      </c>
    </row>
    <row r="3098" spans="1:6">
      <c r="A3098" s="45"/>
      <c r="B3098" s="46" t="s">
        <v>8821</v>
      </c>
      <c r="C3098" s="46" t="s">
        <v>8822</v>
      </c>
      <c r="D3098" s="47" t="s">
        <v>2926</v>
      </c>
      <c r="E3098" s="48">
        <v>45.99</v>
      </c>
      <c r="F3098" s="48">
        <f t="shared" si="48"/>
        <v>38.49</v>
      </c>
    </row>
    <row r="3099" spans="1:6">
      <c r="A3099" s="45"/>
      <c r="B3099" s="46" t="s">
        <v>8823</v>
      </c>
      <c r="C3099" s="46" t="s">
        <v>8824</v>
      </c>
      <c r="D3099" s="47" t="s">
        <v>2926</v>
      </c>
      <c r="E3099" s="48">
        <v>261.86</v>
      </c>
      <c r="F3099" s="48">
        <f t="shared" si="48"/>
        <v>219.13</v>
      </c>
    </row>
    <row r="3100" spans="1:6">
      <c r="A3100" s="45"/>
      <c r="B3100" s="46" t="s">
        <v>8825</v>
      </c>
      <c r="C3100" s="46" t="s">
        <v>8826</v>
      </c>
      <c r="D3100" s="47" t="s">
        <v>2926</v>
      </c>
      <c r="E3100" s="48">
        <v>444.55</v>
      </c>
      <c r="F3100" s="48">
        <f t="shared" si="48"/>
        <v>372.01</v>
      </c>
    </row>
    <row r="3101" spans="1:6">
      <c r="A3101" s="45"/>
      <c r="B3101" s="46" t="s">
        <v>8827</v>
      </c>
      <c r="C3101" s="50" t="s">
        <v>8828</v>
      </c>
      <c r="D3101" s="47" t="s">
        <v>2926</v>
      </c>
      <c r="E3101" s="48">
        <v>488.05</v>
      </c>
      <c r="F3101" s="48">
        <f t="shared" si="48"/>
        <v>408.41</v>
      </c>
    </row>
    <row r="3102" spans="1:6">
      <c r="A3102" s="45"/>
      <c r="B3102" s="46" t="s">
        <v>8829</v>
      </c>
      <c r="C3102" s="46" t="s">
        <v>8830</v>
      </c>
      <c r="D3102" s="47" t="s">
        <v>2926</v>
      </c>
      <c r="E3102" s="48">
        <v>958.59</v>
      </c>
      <c r="F3102" s="48">
        <f t="shared" si="48"/>
        <v>802.17</v>
      </c>
    </row>
    <row r="3103" spans="1:6">
      <c r="A3103" s="45"/>
      <c r="B3103" s="46" t="s">
        <v>8831</v>
      </c>
      <c r="C3103" s="46" t="s">
        <v>8832</v>
      </c>
      <c r="D3103" s="47" t="s">
        <v>2926</v>
      </c>
      <c r="E3103" s="48">
        <v>533.59</v>
      </c>
      <c r="F3103" s="48">
        <f t="shared" si="48"/>
        <v>446.52</v>
      </c>
    </row>
    <row r="3104" spans="1:6">
      <c r="A3104" s="45"/>
      <c r="B3104" s="46" t="s">
        <v>8833</v>
      </c>
      <c r="C3104" s="46" t="s">
        <v>8834</v>
      </c>
      <c r="D3104" s="47" t="s">
        <v>2926</v>
      </c>
      <c r="E3104" s="48">
        <v>349.53</v>
      </c>
      <c r="F3104" s="48">
        <f t="shared" si="48"/>
        <v>292.49</v>
      </c>
    </row>
    <row r="3105" spans="1:6">
      <c r="A3105" s="45"/>
      <c r="B3105" s="46" t="s">
        <v>8835</v>
      </c>
      <c r="C3105" s="46" t="s">
        <v>8836</v>
      </c>
      <c r="D3105" s="47" t="s">
        <v>2926</v>
      </c>
      <c r="E3105" s="48">
        <v>641.83000000000004</v>
      </c>
      <c r="F3105" s="48">
        <f t="shared" si="48"/>
        <v>537.1</v>
      </c>
    </row>
    <row r="3106" spans="1:6">
      <c r="A3106" s="45"/>
      <c r="B3106" s="46" t="s">
        <v>8837</v>
      </c>
      <c r="C3106" s="50" t="s">
        <v>8838</v>
      </c>
      <c r="D3106" s="47" t="s">
        <v>2926</v>
      </c>
      <c r="E3106" s="48">
        <v>711.43</v>
      </c>
      <c r="F3106" s="48">
        <f t="shared" si="48"/>
        <v>595.34</v>
      </c>
    </row>
    <row r="3107" spans="1:6">
      <c r="A3107" s="45"/>
      <c r="B3107" s="46" t="s">
        <v>8839</v>
      </c>
      <c r="C3107" s="50" t="s">
        <v>8840</v>
      </c>
      <c r="D3107" s="47" t="s">
        <v>2926</v>
      </c>
      <c r="E3107" s="48">
        <v>567.84</v>
      </c>
      <c r="F3107" s="48">
        <f t="shared" si="48"/>
        <v>475.18</v>
      </c>
    </row>
    <row r="3108" spans="1:6">
      <c r="A3108" s="45"/>
      <c r="B3108" s="46" t="s">
        <v>8841</v>
      </c>
      <c r="C3108" s="50" t="s">
        <v>8842</v>
      </c>
      <c r="D3108" s="47" t="s">
        <v>2926</v>
      </c>
      <c r="E3108" s="48">
        <v>1079.3699999999999</v>
      </c>
      <c r="F3108" s="48">
        <f t="shared" si="48"/>
        <v>903.24</v>
      </c>
    </row>
    <row r="3109" spans="1:6">
      <c r="A3109" s="45"/>
      <c r="B3109" s="46" t="s">
        <v>8843</v>
      </c>
      <c r="C3109" s="50" t="s">
        <v>8844</v>
      </c>
      <c r="D3109" s="47" t="s">
        <v>2926</v>
      </c>
      <c r="E3109" s="48">
        <v>1201.17</v>
      </c>
      <c r="F3109" s="48">
        <f t="shared" si="48"/>
        <v>1005.16</v>
      </c>
    </row>
    <row r="3110" spans="1:6">
      <c r="A3110" s="45"/>
      <c r="B3110" s="46" t="s">
        <v>8845</v>
      </c>
      <c r="C3110" s="50" t="s">
        <v>8846</v>
      </c>
      <c r="D3110" s="47" t="s">
        <v>2926</v>
      </c>
      <c r="E3110" s="48">
        <v>53.81</v>
      </c>
      <c r="F3110" s="48">
        <f t="shared" si="48"/>
        <v>45.03</v>
      </c>
    </row>
    <row r="3111" spans="1:6">
      <c r="A3111" s="45"/>
      <c r="B3111" s="46" t="s">
        <v>8847</v>
      </c>
      <c r="C3111" s="50" t="s">
        <v>8848</v>
      </c>
      <c r="D3111" s="47" t="s">
        <v>2926</v>
      </c>
      <c r="E3111" s="48">
        <v>90.35</v>
      </c>
      <c r="F3111" s="48">
        <f t="shared" si="48"/>
        <v>75.61</v>
      </c>
    </row>
    <row r="3112" spans="1:6">
      <c r="A3112" s="45"/>
      <c r="B3112" s="46" t="s">
        <v>8849</v>
      </c>
      <c r="C3112" s="50" t="s">
        <v>8850</v>
      </c>
      <c r="D3112" s="47" t="s">
        <v>2926</v>
      </c>
      <c r="E3112" s="48">
        <v>99.05</v>
      </c>
      <c r="F3112" s="48">
        <f t="shared" si="48"/>
        <v>82.89</v>
      </c>
    </row>
    <row r="3113" spans="1:6">
      <c r="A3113" s="45"/>
      <c r="B3113" s="46" t="s">
        <v>8851</v>
      </c>
      <c r="C3113" s="46" t="s">
        <v>8852</v>
      </c>
      <c r="D3113" s="47" t="s">
        <v>2926</v>
      </c>
      <c r="E3113" s="48">
        <v>293.43</v>
      </c>
      <c r="F3113" s="48">
        <f t="shared" si="48"/>
        <v>245.55</v>
      </c>
    </row>
    <row r="3114" spans="1:6">
      <c r="A3114" s="45"/>
      <c r="B3114" s="46" t="s">
        <v>8853</v>
      </c>
      <c r="C3114" s="46" t="s">
        <v>8854</v>
      </c>
      <c r="D3114" s="47" t="s">
        <v>2926</v>
      </c>
      <c r="E3114" s="48">
        <v>476.12</v>
      </c>
      <c r="F3114" s="48">
        <f t="shared" si="48"/>
        <v>398.43</v>
      </c>
    </row>
    <row r="3115" spans="1:6">
      <c r="A3115" s="45"/>
      <c r="B3115" s="46" t="s">
        <v>8855</v>
      </c>
      <c r="C3115" s="50" t="s">
        <v>8856</v>
      </c>
      <c r="D3115" s="47" t="s">
        <v>2926</v>
      </c>
      <c r="E3115" s="48">
        <v>519.62</v>
      </c>
      <c r="F3115" s="48">
        <f t="shared" si="48"/>
        <v>434.83</v>
      </c>
    </row>
    <row r="3116" spans="1:6">
      <c r="A3116" s="45"/>
      <c r="B3116" s="46" t="s">
        <v>8857</v>
      </c>
      <c r="C3116" s="46" t="s">
        <v>8858</v>
      </c>
      <c r="D3116" s="47" t="s">
        <v>2926</v>
      </c>
      <c r="E3116" s="48">
        <v>990.16</v>
      </c>
      <c r="F3116" s="48">
        <f t="shared" si="48"/>
        <v>828.59</v>
      </c>
    </row>
    <row r="3117" spans="1:6">
      <c r="A3117" s="45"/>
      <c r="B3117" s="46" t="s">
        <v>8859</v>
      </c>
      <c r="C3117" s="46" t="s">
        <v>8860</v>
      </c>
      <c r="D3117" s="47" t="s">
        <v>3296</v>
      </c>
      <c r="E3117" s="48">
        <v>257.58999999999997</v>
      </c>
      <c r="F3117" s="48">
        <f t="shared" si="48"/>
        <v>215.56</v>
      </c>
    </row>
    <row r="3118" spans="1:6">
      <c r="A3118" s="45"/>
      <c r="B3118" s="46" t="s">
        <v>8861</v>
      </c>
      <c r="C3118" s="46" t="s">
        <v>8862</v>
      </c>
      <c r="D3118" s="47" t="s">
        <v>2969</v>
      </c>
      <c r="E3118" s="48">
        <v>4874.53</v>
      </c>
      <c r="F3118" s="48">
        <f t="shared" si="48"/>
        <v>4079.1</v>
      </c>
    </row>
    <row r="3119" spans="1:6">
      <c r="A3119" s="45"/>
      <c r="B3119" s="46" t="s">
        <v>8863</v>
      </c>
      <c r="C3119" s="46" t="s">
        <v>8864</v>
      </c>
      <c r="D3119" s="47" t="s">
        <v>2969</v>
      </c>
      <c r="E3119" s="48">
        <v>5145.54</v>
      </c>
      <c r="F3119" s="48">
        <f t="shared" si="48"/>
        <v>4305.8900000000003</v>
      </c>
    </row>
    <row r="3120" spans="1:6">
      <c r="A3120" s="45"/>
      <c r="B3120" s="46" t="s">
        <v>8865</v>
      </c>
      <c r="C3120" s="46" t="s">
        <v>8866</v>
      </c>
      <c r="D3120" s="47" t="s">
        <v>2969</v>
      </c>
      <c r="E3120" s="48">
        <v>7002.17</v>
      </c>
      <c r="F3120" s="48">
        <f t="shared" si="48"/>
        <v>5859.56</v>
      </c>
    </row>
    <row r="3121" spans="1:6">
      <c r="A3121" s="45"/>
      <c r="B3121" s="46" t="s">
        <v>8867</v>
      </c>
      <c r="C3121" s="46" t="s">
        <v>8868</v>
      </c>
      <c r="D3121" s="47" t="s">
        <v>2926</v>
      </c>
      <c r="E3121" s="48">
        <v>329.5</v>
      </c>
      <c r="F3121" s="48">
        <f t="shared" si="48"/>
        <v>275.73</v>
      </c>
    </row>
    <row r="3122" spans="1:6">
      <c r="A3122" s="45"/>
      <c r="B3122" s="46" t="s">
        <v>8869</v>
      </c>
      <c r="C3122" s="46" t="s">
        <v>8870</v>
      </c>
      <c r="D3122" s="47" t="s">
        <v>2926</v>
      </c>
      <c r="E3122" s="48">
        <v>9.2899999999999991</v>
      </c>
      <c r="F3122" s="48">
        <f t="shared" si="48"/>
        <v>7.77</v>
      </c>
    </row>
    <row r="3123" spans="1:6">
      <c r="A3123" s="45"/>
      <c r="B3123" s="46" t="s">
        <v>8871</v>
      </c>
      <c r="C3123" s="46" t="s">
        <v>8872</v>
      </c>
      <c r="D3123" s="47" t="s">
        <v>3014</v>
      </c>
      <c r="E3123" s="48">
        <v>5.52</v>
      </c>
      <c r="F3123" s="48">
        <f t="shared" si="48"/>
        <v>4.62</v>
      </c>
    </row>
    <row r="3124" spans="1:6">
      <c r="A3124" s="45"/>
      <c r="B3124" s="46" t="s">
        <v>8873</v>
      </c>
      <c r="C3124" s="46" t="s">
        <v>8874</v>
      </c>
      <c r="D3124" s="47" t="s">
        <v>2969</v>
      </c>
      <c r="E3124" s="48">
        <v>1425.17</v>
      </c>
      <c r="F3124" s="48">
        <f t="shared" si="48"/>
        <v>1192.6099999999999</v>
      </c>
    </row>
    <row r="3125" spans="1:6">
      <c r="A3125" s="45"/>
      <c r="B3125" s="46" t="s">
        <v>8875</v>
      </c>
      <c r="C3125" s="46" t="s">
        <v>8876</v>
      </c>
      <c r="D3125" s="47" t="s">
        <v>3103</v>
      </c>
      <c r="E3125" s="48">
        <v>15.1</v>
      </c>
      <c r="F3125" s="48">
        <f t="shared" si="48"/>
        <v>12.64</v>
      </c>
    </row>
    <row r="3126" spans="1:6">
      <c r="A3126" s="45"/>
      <c r="B3126" s="46" t="s">
        <v>8877</v>
      </c>
      <c r="C3126" s="46" t="s">
        <v>8878</v>
      </c>
      <c r="D3126" s="47" t="s">
        <v>2929</v>
      </c>
      <c r="E3126" s="48">
        <v>17.739999999999998</v>
      </c>
      <c r="F3126" s="48">
        <f t="shared" si="48"/>
        <v>14.85</v>
      </c>
    </row>
    <row r="3127" spans="1:6">
      <c r="A3127" s="45"/>
      <c r="B3127" s="46" t="s">
        <v>8879</v>
      </c>
      <c r="C3127" s="46" t="s">
        <v>8880</v>
      </c>
      <c r="D3127" s="47" t="s">
        <v>3014</v>
      </c>
      <c r="E3127" s="48">
        <v>477.56</v>
      </c>
      <c r="F3127" s="48">
        <f t="shared" si="48"/>
        <v>399.63</v>
      </c>
    </row>
    <row r="3128" spans="1:6">
      <c r="A3128" s="45"/>
      <c r="B3128" s="46" t="s">
        <v>8881</v>
      </c>
      <c r="C3128" s="46" t="s">
        <v>8882</v>
      </c>
      <c r="D3128" s="47" t="s">
        <v>3014</v>
      </c>
      <c r="E3128" s="48">
        <v>336.39</v>
      </c>
      <c r="F3128" s="48">
        <f t="shared" si="48"/>
        <v>281.5</v>
      </c>
    </row>
    <row r="3129" spans="1:6">
      <c r="A3129" s="45"/>
      <c r="B3129" s="46" t="s">
        <v>8883</v>
      </c>
      <c r="C3129" s="46" t="s">
        <v>8884</v>
      </c>
      <c r="D3129" s="47" t="s">
        <v>3014</v>
      </c>
      <c r="E3129" s="48">
        <v>487.35</v>
      </c>
      <c r="F3129" s="48">
        <f t="shared" si="48"/>
        <v>407.82</v>
      </c>
    </row>
    <row r="3130" spans="1:6">
      <c r="A3130" s="45"/>
      <c r="B3130" s="46" t="s">
        <v>8885</v>
      </c>
      <c r="C3130" s="46" t="s">
        <v>8886</v>
      </c>
      <c r="D3130" s="47" t="s">
        <v>2926</v>
      </c>
      <c r="E3130" s="48">
        <v>15.32</v>
      </c>
      <c r="F3130" s="48">
        <f t="shared" si="48"/>
        <v>12.82</v>
      </c>
    </row>
    <row r="3131" spans="1:6">
      <c r="A3131" s="45"/>
      <c r="B3131" s="46" t="s">
        <v>8887</v>
      </c>
      <c r="C3131" s="46" t="s">
        <v>8888</v>
      </c>
      <c r="D3131" s="47" t="s">
        <v>2929</v>
      </c>
      <c r="E3131" s="48">
        <v>11.22</v>
      </c>
      <c r="F3131" s="48">
        <f t="shared" si="48"/>
        <v>9.39</v>
      </c>
    </row>
    <row r="3132" spans="1:6">
      <c r="A3132" s="45"/>
      <c r="B3132" s="46" t="s">
        <v>8889</v>
      </c>
      <c r="C3132" s="46" t="s">
        <v>8890</v>
      </c>
      <c r="D3132" s="47" t="s">
        <v>2929</v>
      </c>
      <c r="E3132" s="48">
        <v>32.04</v>
      </c>
      <c r="F3132" s="48">
        <f t="shared" si="48"/>
        <v>26.81</v>
      </c>
    </row>
    <row r="3133" spans="1:6">
      <c r="A3133" s="45"/>
      <c r="B3133" s="46" t="s">
        <v>8891</v>
      </c>
      <c r="C3133" s="46" t="s">
        <v>8892</v>
      </c>
      <c r="D3133" s="47" t="s">
        <v>2929</v>
      </c>
      <c r="E3133" s="48">
        <v>20.59</v>
      </c>
      <c r="F3133" s="48">
        <f t="shared" si="48"/>
        <v>17.23</v>
      </c>
    </row>
    <row r="3134" spans="1:6">
      <c r="A3134" s="45"/>
      <c r="B3134" s="46" t="s">
        <v>8893</v>
      </c>
      <c r="C3134" s="46" t="s">
        <v>8894</v>
      </c>
      <c r="D3134" s="47" t="s">
        <v>2929</v>
      </c>
      <c r="E3134" s="48">
        <v>9.5299999999999994</v>
      </c>
      <c r="F3134" s="48">
        <f t="shared" si="48"/>
        <v>7.97</v>
      </c>
    </row>
    <row r="3135" spans="1:6">
      <c r="A3135" s="45"/>
      <c r="B3135" s="46" t="s">
        <v>8895</v>
      </c>
      <c r="C3135" s="46" t="s">
        <v>8896</v>
      </c>
      <c r="D3135" s="47" t="s">
        <v>2929</v>
      </c>
      <c r="E3135" s="48">
        <v>28.55</v>
      </c>
      <c r="F3135" s="48">
        <f t="shared" si="48"/>
        <v>23.89</v>
      </c>
    </row>
    <row r="3136" spans="1:6">
      <c r="A3136" s="45"/>
      <c r="B3136" s="46" t="s">
        <v>8897</v>
      </c>
      <c r="C3136" s="46" t="s">
        <v>8898</v>
      </c>
      <c r="D3136" s="47" t="s">
        <v>2929</v>
      </c>
      <c r="E3136" s="48">
        <v>18.91</v>
      </c>
      <c r="F3136" s="48">
        <f t="shared" si="48"/>
        <v>15.82</v>
      </c>
    </row>
    <row r="3137" spans="1:6">
      <c r="A3137" s="45"/>
      <c r="B3137" s="46" t="s">
        <v>8899</v>
      </c>
      <c r="C3137" s="46" t="s">
        <v>8900</v>
      </c>
      <c r="D3137" s="47" t="s">
        <v>2929</v>
      </c>
      <c r="E3137" s="48">
        <v>6.36</v>
      </c>
      <c r="F3137" s="48">
        <f t="shared" si="48"/>
        <v>5.32</v>
      </c>
    </row>
    <row r="3138" spans="1:6">
      <c r="A3138" s="45"/>
      <c r="B3138" s="46" t="s">
        <v>8901</v>
      </c>
      <c r="C3138" s="46" t="s">
        <v>8902</v>
      </c>
      <c r="D3138" s="47" t="s">
        <v>2929</v>
      </c>
      <c r="E3138" s="48">
        <v>20.98</v>
      </c>
      <c r="F3138" s="48">
        <f t="shared" si="48"/>
        <v>17.559999999999999</v>
      </c>
    </row>
    <row r="3139" spans="1:6">
      <c r="A3139" s="45"/>
      <c r="B3139" s="46" t="s">
        <v>8903</v>
      </c>
      <c r="C3139" s="46" t="s">
        <v>8904</v>
      </c>
      <c r="D3139" s="47" t="s">
        <v>2929</v>
      </c>
      <c r="E3139" s="48">
        <v>16.73</v>
      </c>
      <c r="F3139" s="48">
        <f t="shared" si="48"/>
        <v>14</v>
      </c>
    </row>
    <row r="3140" spans="1:6">
      <c r="A3140" s="45"/>
      <c r="B3140" s="46" t="s">
        <v>8905</v>
      </c>
      <c r="C3140" s="46" t="s">
        <v>8906</v>
      </c>
      <c r="D3140" s="47" t="s">
        <v>2929</v>
      </c>
      <c r="E3140" s="48">
        <v>5.41</v>
      </c>
      <c r="F3140" s="48">
        <f t="shared" si="48"/>
        <v>4.53</v>
      </c>
    </row>
    <row r="3141" spans="1:6">
      <c r="A3141" s="45"/>
      <c r="B3141" s="46" t="s">
        <v>8907</v>
      </c>
      <c r="C3141" s="46" t="s">
        <v>8908</v>
      </c>
      <c r="D3141" s="47" t="s">
        <v>2929</v>
      </c>
      <c r="E3141" s="48">
        <v>17.579999999999998</v>
      </c>
      <c r="F3141" s="48">
        <f t="shared" si="48"/>
        <v>14.71</v>
      </c>
    </row>
    <row r="3142" spans="1:6">
      <c r="A3142" s="45"/>
      <c r="B3142" s="46" t="s">
        <v>8909</v>
      </c>
      <c r="C3142" s="46" t="s">
        <v>8910</v>
      </c>
      <c r="D3142" s="47" t="s">
        <v>2929</v>
      </c>
      <c r="E3142" s="48">
        <v>18.989999999999998</v>
      </c>
      <c r="F3142" s="48">
        <f t="shared" si="48"/>
        <v>15.89</v>
      </c>
    </row>
    <row r="3143" spans="1:6">
      <c r="A3143" s="45"/>
      <c r="B3143" s="46" t="s">
        <v>8911</v>
      </c>
      <c r="C3143" s="46" t="s">
        <v>8912</v>
      </c>
      <c r="D3143" s="47" t="s">
        <v>3014</v>
      </c>
      <c r="E3143" s="48">
        <v>57.62</v>
      </c>
      <c r="F3143" s="48">
        <f t="shared" si="48"/>
        <v>48.22</v>
      </c>
    </row>
    <row r="3144" spans="1:6">
      <c r="A3144" s="45"/>
      <c r="B3144" s="46" t="s">
        <v>8913</v>
      </c>
      <c r="C3144" s="46" t="s">
        <v>8914</v>
      </c>
      <c r="D3144" s="47" t="s">
        <v>3014</v>
      </c>
      <c r="E3144" s="48">
        <v>77.67</v>
      </c>
      <c r="F3144" s="48">
        <f t="shared" ref="F3144:F3207" si="49">ROUND((E3144*100)/119.5,2)</f>
        <v>65</v>
      </c>
    </row>
    <row r="3145" spans="1:6">
      <c r="A3145" s="45"/>
      <c r="B3145" s="46" t="s">
        <v>8915</v>
      </c>
      <c r="C3145" s="46" t="s">
        <v>8916</v>
      </c>
      <c r="D3145" s="47" t="s">
        <v>3014</v>
      </c>
      <c r="E3145" s="48">
        <v>104.04</v>
      </c>
      <c r="F3145" s="48">
        <f t="shared" si="49"/>
        <v>87.06</v>
      </c>
    </row>
    <row r="3146" spans="1:6">
      <c r="A3146" s="45"/>
      <c r="B3146" s="46" t="s">
        <v>8917</v>
      </c>
      <c r="C3146" s="46" t="s">
        <v>8918</v>
      </c>
      <c r="D3146" s="47" t="s">
        <v>3014</v>
      </c>
      <c r="E3146" s="48">
        <v>135.94</v>
      </c>
      <c r="F3146" s="48">
        <f t="shared" si="49"/>
        <v>113.76</v>
      </c>
    </row>
    <row r="3147" spans="1:6">
      <c r="A3147" s="45"/>
      <c r="B3147" s="46" t="s">
        <v>8919</v>
      </c>
      <c r="C3147" s="46" t="s">
        <v>8920</v>
      </c>
      <c r="D3147" s="47" t="s">
        <v>3014</v>
      </c>
      <c r="E3147" s="48">
        <v>173.45</v>
      </c>
      <c r="F3147" s="48">
        <f t="shared" si="49"/>
        <v>145.15</v>
      </c>
    </row>
    <row r="3148" spans="1:6">
      <c r="A3148" s="45"/>
      <c r="B3148" s="46" t="s">
        <v>8921</v>
      </c>
      <c r="C3148" s="46" t="s">
        <v>8922</v>
      </c>
      <c r="D3148" s="47" t="s">
        <v>2929</v>
      </c>
      <c r="E3148" s="48">
        <v>400.22</v>
      </c>
      <c r="F3148" s="48">
        <f t="shared" si="49"/>
        <v>334.91</v>
      </c>
    </row>
    <row r="3149" spans="1:6">
      <c r="A3149" s="45"/>
      <c r="B3149" s="46" t="s">
        <v>8923</v>
      </c>
      <c r="C3149" s="46" t="s">
        <v>8924</v>
      </c>
      <c r="D3149" s="47" t="s">
        <v>2966</v>
      </c>
      <c r="E3149" s="48">
        <v>636.38</v>
      </c>
      <c r="F3149" s="48">
        <f t="shared" si="49"/>
        <v>532.54</v>
      </c>
    </row>
    <row r="3150" spans="1:6">
      <c r="A3150" s="45"/>
      <c r="B3150" s="46" t="s">
        <v>8925</v>
      </c>
      <c r="C3150" s="46" t="s">
        <v>8926</v>
      </c>
      <c r="D3150" s="47" t="s">
        <v>2929</v>
      </c>
      <c r="E3150" s="48">
        <v>93.62</v>
      </c>
      <c r="F3150" s="48">
        <f t="shared" si="49"/>
        <v>78.34</v>
      </c>
    </row>
    <row r="3151" spans="1:6">
      <c r="A3151" s="45"/>
      <c r="B3151" s="46" t="s">
        <v>8927</v>
      </c>
      <c r="C3151" s="46" t="s">
        <v>8928</v>
      </c>
      <c r="D3151" s="47" t="s">
        <v>2929</v>
      </c>
      <c r="E3151" s="48">
        <v>39.36</v>
      </c>
      <c r="F3151" s="48">
        <f t="shared" si="49"/>
        <v>32.94</v>
      </c>
    </row>
    <row r="3152" spans="1:6">
      <c r="A3152" s="45"/>
      <c r="B3152" s="46" t="s">
        <v>8929</v>
      </c>
      <c r="C3152" s="46" t="s">
        <v>8930</v>
      </c>
      <c r="D3152" s="47" t="s">
        <v>2929</v>
      </c>
      <c r="E3152" s="48">
        <v>26.49</v>
      </c>
      <c r="F3152" s="48">
        <f t="shared" si="49"/>
        <v>22.17</v>
      </c>
    </row>
    <row r="3153" spans="1:6">
      <c r="A3153" s="45"/>
      <c r="B3153" s="46" t="s">
        <v>8931</v>
      </c>
      <c r="C3153" s="50" t="s">
        <v>8932</v>
      </c>
      <c r="D3153" s="47" t="s">
        <v>2966</v>
      </c>
      <c r="E3153" s="48">
        <v>636.38</v>
      </c>
      <c r="F3153" s="48">
        <f t="shared" si="49"/>
        <v>532.54</v>
      </c>
    </row>
    <row r="3154" spans="1:6">
      <c r="A3154" s="45"/>
      <c r="B3154" s="46" t="s">
        <v>8933</v>
      </c>
      <c r="C3154" s="46" t="s">
        <v>8934</v>
      </c>
      <c r="D3154" s="47" t="s">
        <v>2929</v>
      </c>
      <c r="E3154" s="48">
        <v>38.6</v>
      </c>
      <c r="F3154" s="48">
        <f t="shared" si="49"/>
        <v>32.299999999999997</v>
      </c>
    </row>
    <row r="3155" spans="1:6">
      <c r="A3155" s="45"/>
      <c r="B3155" s="46" t="s">
        <v>8935</v>
      </c>
      <c r="C3155" s="46" t="s">
        <v>8936</v>
      </c>
      <c r="D3155" s="47" t="s">
        <v>2929</v>
      </c>
      <c r="E3155" s="48">
        <v>14.32</v>
      </c>
      <c r="F3155" s="48">
        <f t="shared" si="49"/>
        <v>11.98</v>
      </c>
    </row>
    <row r="3156" spans="1:6">
      <c r="A3156" s="45"/>
      <c r="B3156" s="46" t="s">
        <v>8937</v>
      </c>
      <c r="C3156" s="46" t="s">
        <v>8938</v>
      </c>
      <c r="D3156" s="47" t="s">
        <v>2929</v>
      </c>
      <c r="E3156" s="48">
        <v>8.2899999999999991</v>
      </c>
      <c r="F3156" s="48">
        <f t="shared" si="49"/>
        <v>6.94</v>
      </c>
    </row>
    <row r="3157" spans="1:6">
      <c r="A3157" s="45"/>
      <c r="B3157" s="46" t="s">
        <v>8939</v>
      </c>
      <c r="C3157" s="46" t="s">
        <v>8940</v>
      </c>
      <c r="D3157" s="47" t="s">
        <v>2929</v>
      </c>
      <c r="E3157" s="48">
        <v>15.4</v>
      </c>
      <c r="F3157" s="48">
        <f t="shared" si="49"/>
        <v>12.89</v>
      </c>
    </row>
    <row r="3158" spans="1:6">
      <c r="A3158" s="45"/>
      <c r="B3158" s="46" t="s">
        <v>8941</v>
      </c>
      <c r="C3158" s="46" t="s">
        <v>8942</v>
      </c>
      <c r="D3158" s="47" t="s">
        <v>3296</v>
      </c>
      <c r="E3158" s="48">
        <v>112.34</v>
      </c>
      <c r="F3158" s="48">
        <f t="shared" si="49"/>
        <v>94.01</v>
      </c>
    </row>
    <row r="3159" spans="1:6">
      <c r="A3159" s="45"/>
      <c r="B3159" s="46" t="s">
        <v>8943</v>
      </c>
      <c r="C3159" s="46" t="s">
        <v>8944</v>
      </c>
      <c r="D3159" s="47" t="s">
        <v>3296</v>
      </c>
      <c r="E3159" s="48">
        <v>151.99</v>
      </c>
      <c r="F3159" s="48">
        <f t="shared" si="49"/>
        <v>127.19</v>
      </c>
    </row>
    <row r="3160" spans="1:6">
      <c r="A3160" s="45"/>
      <c r="B3160" s="46" t="s">
        <v>8945</v>
      </c>
      <c r="C3160" s="46" t="s">
        <v>8946</v>
      </c>
      <c r="D3160" s="47" t="s">
        <v>2926</v>
      </c>
      <c r="E3160" s="48">
        <v>18.52</v>
      </c>
      <c r="F3160" s="48">
        <f t="shared" si="49"/>
        <v>15.5</v>
      </c>
    </row>
    <row r="3161" spans="1:6">
      <c r="A3161" s="45"/>
      <c r="B3161" s="46" t="s">
        <v>8947</v>
      </c>
      <c r="C3161" s="46" t="s">
        <v>8948</v>
      </c>
      <c r="D3161" s="47" t="s">
        <v>2926</v>
      </c>
      <c r="E3161" s="48">
        <v>103.01</v>
      </c>
      <c r="F3161" s="48">
        <f t="shared" si="49"/>
        <v>86.2</v>
      </c>
    </row>
    <row r="3162" spans="1:6">
      <c r="A3162" s="45"/>
      <c r="B3162" s="46" t="s">
        <v>8949</v>
      </c>
      <c r="C3162" s="46" t="s">
        <v>8950</v>
      </c>
      <c r="D3162" s="47" t="s">
        <v>2926</v>
      </c>
      <c r="E3162" s="48">
        <v>11.04</v>
      </c>
      <c r="F3162" s="48">
        <f t="shared" si="49"/>
        <v>9.24</v>
      </c>
    </row>
    <row r="3163" spans="1:6">
      <c r="A3163" s="45"/>
      <c r="B3163" s="46" t="s">
        <v>8951</v>
      </c>
      <c r="C3163" s="46" t="s">
        <v>8952</v>
      </c>
      <c r="D3163" s="47" t="s">
        <v>2926</v>
      </c>
      <c r="E3163" s="48">
        <v>16.690000000000001</v>
      </c>
      <c r="F3163" s="48">
        <f t="shared" si="49"/>
        <v>13.97</v>
      </c>
    </row>
    <row r="3164" spans="1:6">
      <c r="A3164" s="45"/>
      <c r="B3164" s="46" t="s">
        <v>8953</v>
      </c>
      <c r="C3164" s="46" t="s">
        <v>8954</v>
      </c>
      <c r="D3164" s="47" t="s">
        <v>2926</v>
      </c>
      <c r="E3164" s="48">
        <v>18.68</v>
      </c>
      <c r="F3164" s="48">
        <f t="shared" si="49"/>
        <v>15.63</v>
      </c>
    </row>
    <row r="3165" spans="1:6">
      <c r="A3165" s="45"/>
      <c r="B3165" s="46" t="s">
        <v>8955</v>
      </c>
      <c r="C3165" s="46" t="s">
        <v>8956</v>
      </c>
      <c r="D3165" s="47" t="s">
        <v>2926</v>
      </c>
      <c r="E3165" s="48">
        <v>6.44</v>
      </c>
      <c r="F3165" s="48">
        <f t="shared" si="49"/>
        <v>5.39</v>
      </c>
    </row>
    <row r="3166" spans="1:6">
      <c r="A3166" s="45"/>
      <c r="B3166" s="46" t="s">
        <v>8957</v>
      </c>
      <c r="C3166" s="46" t="s">
        <v>8958</v>
      </c>
      <c r="D3166" s="47" t="s">
        <v>2926</v>
      </c>
      <c r="E3166" s="48">
        <v>23.21</v>
      </c>
      <c r="F3166" s="48">
        <f t="shared" si="49"/>
        <v>19.420000000000002</v>
      </c>
    </row>
    <row r="3167" spans="1:6">
      <c r="A3167" s="45"/>
      <c r="B3167" s="46" t="s">
        <v>8959</v>
      </c>
      <c r="C3167" s="46" t="s">
        <v>8960</v>
      </c>
      <c r="D3167" s="47" t="s">
        <v>2926</v>
      </c>
      <c r="E3167" s="48">
        <v>57.82</v>
      </c>
      <c r="F3167" s="48">
        <f t="shared" si="49"/>
        <v>48.38</v>
      </c>
    </row>
    <row r="3168" spans="1:6">
      <c r="A3168" s="45"/>
      <c r="B3168" s="46" t="s">
        <v>8961</v>
      </c>
      <c r="C3168" s="50" t="s">
        <v>8962</v>
      </c>
      <c r="D3168" s="47" t="s">
        <v>2926</v>
      </c>
      <c r="E3168" s="48">
        <v>31.91</v>
      </c>
      <c r="F3168" s="48">
        <f t="shared" si="49"/>
        <v>26.7</v>
      </c>
    </row>
    <row r="3169" spans="1:6">
      <c r="A3169" s="45"/>
      <c r="B3169" s="46" t="s">
        <v>8963</v>
      </c>
      <c r="C3169" s="50" t="s">
        <v>8964</v>
      </c>
      <c r="D3169" s="47" t="s">
        <v>2926</v>
      </c>
      <c r="E3169" s="48">
        <v>31.67</v>
      </c>
      <c r="F3169" s="48">
        <f t="shared" si="49"/>
        <v>26.5</v>
      </c>
    </row>
    <row r="3170" spans="1:6">
      <c r="A3170" s="45"/>
      <c r="B3170" s="46" t="s">
        <v>8965</v>
      </c>
      <c r="C3170" s="46" t="s">
        <v>8966</v>
      </c>
      <c r="D3170" s="47" t="s">
        <v>2926</v>
      </c>
      <c r="E3170" s="48">
        <v>47.66</v>
      </c>
      <c r="F3170" s="48">
        <f t="shared" si="49"/>
        <v>39.880000000000003</v>
      </c>
    </row>
    <row r="3171" spans="1:6">
      <c r="A3171" s="45"/>
      <c r="B3171" s="46" t="s">
        <v>8967</v>
      </c>
      <c r="C3171" s="46" t="s">
        <v>8968</v>
      </c>
      <c r="D3171" s="47" t="s">
        <v>2926</v>
      </c>
      <c r="E3171" s="48">
        <v>44.48</v>
      </c>
      <c r="F3171" s="48">
        <f t="shared" si="49"/>
        <v>37.22</v>
      </c>
    </row>
    <row r="3172" spans="1:6">
      <c r="A3172" s="45"/>
      <c r="B3172" s="46" t="s">
        <v>8969</v>
      </c>
      <c r="C3172" s="50" t="s">
        <v>8970</v>
      </c>
      <c r="D3172" s="47" t="s">
        <v>2926</v>
      </c>
      <c r="E3172" s="48">
        <v>39.619999999999997</v>
      </c>
      <c r="F3172" s="48">
        <f t="shared" si="49"/>
        <v>33.15</v>
      </c>
    </row>
    <row r="3173" spans="1:6">
      <c r="A3173" s="45"/>
      <c r="B3173" s="46" t="s">
        <v>8971</v>
      </c>
      <c r="C3173" s="46" t="s">
        <v>8972</v>
      </c>
      <c r="D3173" s="47" t="s">
        <v>2926</v>
      </c>
      <c r="E3173" s="48">
        <v>48.2</v>
      </c>
      <c r="F3173" s="48">
        <f t="shared" si="49"/>
        <v>40.33</v>
      </c>
    </row>
    <row r="3174" spans="1:6">
      <c r="A3174" s="45"/>
      <c r="B3174" s="46" t="s">
        <v>8973</v>
      </c>
      <c r="C3174" s="46" t="s">
        <v>8974</v>
      </c>
      <c r="D3174" s="47" t="s">
        <v>2926</v>
      </c>
      <c r="E3174" s="48">
        <v>32.9</v>
      </c>
      <c r="F3174" s="48">
        <f t="shared" si="49"/>
        <v>27.53</v>
      </c>
    </row>
    <row r="3175" spans="1:6">
      <c r="A3175" s="45"/>
      <c r="B3175" s="46" t="s">
        <v>8975</v>
      </c>
      <c r="C3175" s="50" t="s">
        <v>8976</v>
      </c>
      <c r="D3175" s="47" t="s">
        <v>2926</v>
      </c>
      <c r="E3175" s="48">
        <v>72.7</v>
      </c>
      <c r="F3175" s="48">
        <f t="shared" si="49"/>
        <v>60.84</v>
      </c>
    </row>
    <row r="3176" spans="1:6">
      <c r="A3176" s="45"/>
      <c r="B3176" s="46" t="s">
        <v>8977</v>
      </c>
      <c r="C3176" s="46" t="s">
        <v>8978</v>
      </c>
      <c r="D3176" s="47" t="s">
        <v>2926</v>
      </c>
      <c r="E3176" s="48">
        <v>75.930000000000007</v>
      </c>
      <c r="F3176" s="48">
        <f t="shared" si="49"/>
        <v>63.54</v>
      </c>
    </row>
    <row r="3177" spans="1:6">
      <c r="A3177" s="45"/>
      <c r="B3177" s="46" t="s">
        <v>8979</v>
      </c>
      <c r="C3177" s="46" t="s">
        <v>8980</v>
      </c>
      <c r="D3177" s="47" t="s">
        <v>2926</v>
      </c>
      <c r="E3177" s="48">
        <v>52.75</v>
      </c>
      <c r="F3177" s="48">
        <f t="shared" si="49"/>
        <v>44.14</v>
      </c>
    </row>
    <row r="3178" spans="1:6">
      <c r="A3178" s="45"/>
      <c r="B3178" s="46" t="s">
        <v>8981</v>
      </c>
      <c r="C3178" s="46" t="s">
        <v>8982</v>
      </c>
      <c r="D3178" s="47" t="s">
        <v>2926</v>
      </c>
      <c r="E3178" s="48">
        <v>92.83</v>
      </c>
      <c r="F3178" s="48">
        <f t="shared" si="49"/>
        <v>77.680000000000007</v>
      </c>
    </row>
    <row r="3179" spans="1:6">
      <c r="A3179" s="45"/>
      <c r="B3179" s="46" t="s">
        <v>8983</v>
      </c>
      <c r="C3179" s="46" t="s">
        <v>8984</v>
      </c>
      <c r="D3179" s="47" t="s">
        <v>2926</v>
      </c>
      <c r="E3179" s="48">
        <v>132.84</v>
      </c>
      <c r="F3179" s="48">
        <f t="shared" si="49"/>
        <v>111.16</v>
      </c>
    </row>
    <row r="3180" spans="1:6">
      <c r="A3180" s="45"/>
      <c r="B3180" s="46" t="s">
        <v>8985</v>
      </c>
      <c r="C3180" s="46" t="s">
        <v>8986</v>
      </c>
      <c r="D3180" s="47" t="s">
        <v>2926</v>
      </c>
      <c r="E3180" s="48">
        <v>162.46</v>
      </c>
      <c r="F3180" s="48">
        <f t="shared" si="49"/>
        <v>135.94999999999999</v>
      </c>
    </row>
    <row r="3181" spans="1:6">
      <c r="A3181" s="45"/>
      <c r="B3181" s="46" t="s">
        <v>8987</v>
      </c>
      <c r="C3181" s="46" t="s">
        <v>8988</v>
      </c>
      <c r="D3181" s="47" t="s">
        <v>3296</v>
      </c>
      <c r="E3181" s="48">
        <v>212.31</v>
      </c>
      <c r="F3181" s="48">
        <f t="shared" si="49"/>
        <v>177.67</v>
      </c>
    </row>
    <row r="3182" spans="1:6">
      <c r="A3182" s="45"/>
      <c r="B3182" s="46" t="s">
        <v>8989</v>
      </c>
      <c r="C3182" s="46" t="s">
        <v>8990</v>
      </c>
      <c r="D3182" s="47" t="s">
        <v>2929</v>
      </c>
      <c r="E3182" s="48">
        <v>23.91</v>
      </c>
      <c r="F3182" s="48">
        <f t="shared" si="49"/>
        <v>20.010000000000002</v>
      </c>
    </row>
    <row r="3183" spans="1:6">
      <c r="A3183" s="45"/>
      <c r="B3183" s="46" t="s">
        <v>8991</v>
      </c>
      <c r="C3183" s="46" t="s">
        <v>8992</v>
      </c>
      <c r="D3183" s="47" t="s">
        <v>2926</v>
      </c>
      <c r="E3183" s="48">
        <v>2.0299999999999998</v>
      </c>
      <c r="F3183" s="48">
        <f t="shared" si="49"/>
        <v>1.7</v>
      </c>
    </row>
    <row r="3184" spans="1:6">
      <c r="A3184" s="45"/>
      <c r="B3184" s="46" t="s">
        <v>8993</v>
      </c>
      <c r="C3184" s="46" t="s">
        <v>8994</v>
      </c>
      <c r="D3184" s="47" t="s">
        <v>2969</v>
      </c>
      <c r="E3184" s="48">
        <v>239.19</v>
      </c>
      <c r="F3184" s="48">
        <f t="shared" si="49"/>
        <v>200.16</v>
      </c>
    </row>
    <row r="3185" spans="1:6">
      <c r="A3185" s="45"/>
      <c r="B3185" s="46" t="s">
        <v>8995</v>
      </c>
      <c r="C3185" s="46" t="s">
        <v>8996</v>
      </c>
      <c r="D3185" s="47" t="s">
        <v>2969</v>
      </c>
      <c r="E3185" s="48">
        <v>162.16</v>
      </c>
      <c r="F3185" s="48">
        <f t="shared" si="49"/>
        <v>135.69999999999999</v>
      </c>
    </row>
    <row r="3186" spans="1:6">
      <c r="A3186" s="45"/>
      <c r="B3186" s="46" t="s">
        <v>8997</v>
      </c>
      <c r="C3186" s="46" t="s">
        <v>3072</v>
      </c>
      <c r="D3186" s="47" t="s">
        <v>2966</v>
      </c>
      <c r="E3186" s="48">
        <v>636.38</v>
      </c>
      <c r="F3186" s="48">
        <f t="shared" si="49"/>
        <v>532.54</v>
      </c>
    </row>
    <row r="3187" spans="1:6">
      <c r="A3187" s="45"/>
      <c r="B3187" s="46" t="s">
        <v>8998</v>
      </c>
      <c r="C3187" s="46" t="s">
        <v>8999</v>
      </c>
      <c r="D3187" s="47" t="s">
        <v>2926</v>
      </c>
      <c r="E3187" s="48">
        <v>113.61</v>
      </c>
      <c r="F3187" s="48">
        <f t="shared" si="49"/>
        <v>95.07</v>
      </c>
    </row>
    <row r="3188" spans="1:6">
      <c r="A3188" s="45"/>
      <c r="B3188" s="46" t="s">
        <v>9000</v>
      </c>
      <c r="C3188" s="46" t="s">
        <v>9001</v>
      </c>
      <c r="D3188" s="47" t="s">
        <v>3103</v>
      </c>
      <c r="E3188" s="48">
        <v>49.3</v>
      </c>
      <c r="F3188" s="48">
        <f t="shared" si="49"/>
        <v>41.26</v>
      </c>
    </row>
    <row r="3189" spans="1:6">
      <c r="A3189" s="45"/>
      <c r="B3189" s="46" t="s">
        <v>9002</v>
      </c>
      <c r="C3189" s="46" t="s">
        <v>9003</v>
      </c>
      <c r="D3189" s="47" t="s">
        <v>3014</v>
      </c>
      <c r="E3189" s="48">
        <v>89.98</v>
      </c>
      <c r="F3189" s="48">
        <f t="shared" si="49"/>
        <v>75.3</v>
      </c>
    </row>
    <row r="3190" spans="1:6">
      <c r="A3190" s="45"/>
      <c r="B3190" s="46" t="s">
        <v>9004</v>
      </c>
      <c r="C3190" s="46" t="s">
        <v>9005</v>
      </c>
      <c r="D3190" s="47" t="s">
        <v>2926</v>
      </c>
      <c r="E3190" s="48">
        <v>87.11</v>
      </c>
      <c r="F3190" s="48">
        <f t="shared" si="49"/>
        <v>72.900000000000006</v>
      </c>
    </row>
    <row r="3191" spans="1:6">
      <c r="A3191" s="45"/>
      <c r="B3191" s="46" t="s">
        <v>9006</v>
      </c>
      <c r="C3191" s="46" t="s">
        <v>9007</v>
      </c>
      <c r="D3191" s="47" t="s">
        <v>2926</v>
      </c>
      <c r="E3191" s="48">
        <v>105.08</v>
      </c>
      <c r="F3191" s="48">
        <f t="shared" si="49"/>
        <v>87.93</v>
      </c>
    </row>
    <row r="3192" spans="1:6">
      <c r="A3192" s="45"/>
      <c r="B3192" s="46" t="s">
        <v>9008</v>
      </c>
      <c r="C3192" s="46" t="s">
        <v>9009</v>
      </c>
      <c r="D3192" s="47" t="s">
        <v>2926</v>
      </c>
      <c r="E3192" s="48">
        <v>85</v>
      </c>
      <c r="F3192" s="48">
        <f t="shared" si="49"/>
        <v>71.13</v>
      </c>
    </row>
    <row r="3193" spans="1:6">
      <c r="A3193" s="45"/>
      <c r="B3193" s="46" t="s">
        <v>9010</v>
      </c>
      <c r="C3193" s="46" t="s">
        <v>9011</v>
      </c>
      <c r="D3193" s="47" t="s">
        <v>3014</v>
      </c>
      <c r="E3193" s="48">
        <v>105.92</v>
      </c>
      <c r="F3193" s="48">
        <f t="shared" si="49"/>
        <v>88.64</v>
      </c>
    </row>
    <row r="3194" spans="1:6">
      <c r="A3194" s="45"/>
      <c r="B3194" s="46" t="s">
        <v>9012</v>
      </c>
      <c r="C3194" s="46" t="s">
        <v>9013</v>
      </c>
      <c r="D3194" s="47" t="s">
        <v>2926</v>
      </c>
      <c r="E3194" s="48">
        <v>60.15</v>
      </c>
      <c r="F3194" s="48">
        <f t="shared" si="49"/>
        <v>50.33</v>
      </c>
    </row>
    <row r="3195" spans="1:6">
      <c r="A3195" s="45"/>
      <c r="B3195" s="46" t="s">
        <v>9014</v>
      </c>
      <c r="C3195" s="46" t="s">
        <v>7416</v>
      </c>
      <c r="D3195" s="47" t="s">
        <v>2926</v>
      </c>
      <c r="E3195" s="48">
        <v>21.24</v>
      </c>
      <c r="F3195" s="48">
        <f t="shared" si="49"/>
        <v>17.77</v>
      </c>
    </row>
    <row r="3196" spans="1:6">
      <c r="A3196" s="45"/>
      <c r="B3196" s="46" t="s">
        <v>9015</v>
      </c>
      <c r="C3196" s="46" t="s">
        <v>7425</v>
      </c>
      <c r="D3196" s="47" t="s">
        <v>2926</v>
      </c>
      <c r="E3196" s="48">
        <v>5.32</v>
      </c>
      <c r="F3196" s="48">
        <f t="shared" si="49"/>
        <v>4.45</v>
      </c>
    </row>
    <row r="3197" spans="1:6">
      <c r="A3197" s="45"/>
      <c r="B3197" s="46" t="s">
        <v>9016</v>
      </c>
      <c r="C3197" s="46" t="s">
        <v>7454</v>
      </c>
      <c r="D3197" s="47" t="s">
        <v>2926</v>
      </c>
      <c r="E3197" s="48">
        <v>15.67</v>
      </c>
      <c r="F3197" s="48">
        <f t="shared" si="49"/>
        <v>13.11</v>
      </c>
    </row>
    <row r="3198" spans="1:6">
      <c r="A3198" s="45"/>
      <c r="B3198" s="46" t="s">
        <v>9017</v>
      </c>
      <c r="C3198" s="46" t="s">
        <v>7456</v>
      </c>
      <c r="D3198" s="47" t="s">
        <v>2926</v>
      </c>
      <c r="E3198" s="48">
        <v>32.770000000000003</v>
      </c>
      <c r="F3198" s="48">
        <f t="shared" si="49"/>
        <v>27.42</v>
      </c>
    </row>
    <row r="3199" spans="1:6">
      <c r="A3199" s="45"/>
      <c r="B3199" s="46" t="s">
        <v>9018</v>
      </c>
      <c r="C3199" s="46" t="s">
        <v>7421</v>
      </c>
      <c r="D3199" s="47" t="s">
        <v>2926</v>
      </c>
      <c r="E3199" s="48">
        <v>34.65</v>
      </c>
      <c r="F3199" s="48">
        <f t="shared" si="49"/>
        <v>29</v>
      </c>
    </row>
    <row r="3200" spans="1:6">
      <c r="A3200" s="45"/>
      <c r="B3200" s="46" t="s">
        <v>9019</v>
      </c>
      <c r="C3200" s="46" t="s">
        <v>7458</v>
      </c>
      <c r="D3200" s="47" t="s">
        <v>2926</v>
      </c>
      <c r="E3200" s="48">
        <v>82.82</v>
      </c>
      <c r="F3200" s="48">
        <f t="shared" si="49"/>
        <v>69.31</v>
      </c>
    </row>
    <row r="3201" spans="1:6">
      <c r="A3201" s="45"/>
      <c r="B3201" s="46" t="s">
        <v>9020</v>
      </c>
      <c r="C3201" s="46" t="s">
        <v>9021</v>
      </c>
      <c r="D3201" s="47" t="s">
        <v>2929</v>
      </c>
      <c r="E3201" s="48">
        <v>313.14999999999998</v>
      </c>
      <c r="F3201" s="48">
        <f t="shared" si="49"/>
        <v>262.05</v>
      </c>
    </row>
    <row r="3202" spans="1:6">
      <c r="A3202" s="45"/>
      <c r="B3202" s="46" t="s">
        <v>9022</v>
      </c>
      <c r="C3202" s="46" t="s">
        <v>7460</v>
      </c>
      <c r="D3202" s="47" t="s">
        <v>2926</v>
      </c>
      <c r="E3202" s="48">
        <v>85.22</v>
      </c>
      <c r="F3202" s="48">
        <f t="shared" si="49"/>
        <v>71.31</v>
      </c>
    </row>
    <row r="3203" spans="1:6">
      <c r="A3203" s="45"/>
      <c r="B3203" s="46" t="s">
        <v>9023</v>
      </c>
      <c r="C3203" s="46" t="s">
        <v>9024</v>
      </c>
      <c r="D3203" s="47" t="s">
        <v>2929</v>
      </c>
      <c r="E3203" s="48">
        <v>1045.46</v>
      </c>
      <c r="F3203" s="48">
        <f t="shared" si="49"/>
        <v>874.86</v>
      </c>
    </row>
    <row r="3204" spans="1:6">
      <c r="A3204" s="45"/>
      <c r="B3204" s="46" t="s">
        <v>9025</v>
      </c>
      <c r="C3204" s="46" t="s">
        <v>9026</v>
      </c>
      <c r="D3204" s="47" t="s">
        <v>3014</v>
      </c>
      <c r="E3204" s="48">
        <v>72.56</v>
      </c>
      <c r="F3204" s="48">
        <f t="shared" si="49"/>
        <v>60.72</v>
      </c>
    </row>
    <row r="3205" spans="1:6">
      <c r="A3205" s="45"/>
      <c r="B3205" s="46" t="s">
        <v>9027</v>
      </c>
      <c r="C3205" s="46" t="s">
        <v>9028</v>
      </c>
      <c r="D3205" s="47" t="s">
        <v>3014</v>
      </c>
      <c r="E3205" s="48">
        <v>1020.01</v>
      </c>
      <c r="F3205" s="48">
        <f t="shared" si="49"/>
        <v>853.56</v>
      </c>
    </row>
    <row r="3206" spans="1:6" ht="25.5">
      <c r="A3206" s="45"/>
      <c r="B3206" s="46" t="s">
        <v>9029</v>
      </c>
      <c r="C3206" s="50" t="s">
        <v>7244</v>
      </c>
      <c r="D3206" s="47" t="s">
        <v>2926</v>
      </c>
      <c r="E3206" s="48">
        <v>16.809999999999999</v>
      </c>
      <c r="F3206" s="48">
        <f t="shared" si="49"/>
        <v>14.07</v>
      </c>
    </row>
    <row r="3207" spans="1:6" ht="25.5">
      <c r="A3207" s="45"/>
      <c r="B3207" s="46" t="s">
        <v>9030</v>
      </c>
      <c r="C3207" s="50" t="s">
        <v>2862</v>
      </c>
      <c r="D3207" s="47" t="s">
        <v>2926</v>
      </c>
      <c r="E3207" s="48">
        <v>22.45</v>
      </c>
      <c r="F3207" s="48">
        <f t="shared" si="49"/>
        <v>18.79</v>
      </c>
    </row>
    <row r="3208" spans="1:6">
      <c r="A3208" s="45"/>
      <c r="B3208" s="46" t="s">
        <v>9031</v>
      </c>
      <c r="C3208" s="50" t="s">
        <v>2112</v>
      </c>
      <c r="D3208" s="47" t="s">
        <v>2969</v>
      </c>
      <c r="E3208" s="48">
        <v>724.26</v>
      </c>
      <c r="F3208" s="48">
        <f t="shared" ref="F3208:F3271" si="50">ROUND((E3208*100)/119.5,2)</f>
        <v>606.08000000000004</v>
      </c>
    </row>
    <row r="3209" spans="1:6" ht="25.5">
      <c r="A3209" s="45"/>
      <c r="B3209" s="46" t="s">
        <v>9032</v>
      </c>
      <c r="C3209" s="50" t="s">
        <v>2866</v>
      </c>
      <c r="D3209" s="47" t="s">
        <v>2926</v>
      </c>
      <c r="E3209" s="48">
        <v>32.85</v>
      </c>
      <c r="F3209" s="48">
        <f t="shared" si="50"/>
        <v>27.49</v>
      </c>
    </row>
    <row r="3210" spans="1:6" ht="25.5">
      <c r="A3210" s="45"/>
      <c r="B3210" s="46" t="s">
        <v>9033</v>
      </c>
      <c r="C3210" s="50" t="s">
        <v>7263</v>
      </c>
      <c r="D3210" s="47" t="s">
        <v>2926</v>
      </c>
      <c r="E3210" s="48">
        <v>54.52</v>
      </c>
      <c r="F3210" s="48">
        <f t="shared" si="50"/>
        <v>45.62</v>
      </c>
    </row>
    <row r="3211" spans="1:6">
      <c r="A3211" s="45"/>
      <c r="B3211" s="46" t="s">
        <v>9034</v>
      </c>
      <c r="C3211" s="46" t="s">
        <v>9035</v>
      </c>
      <c r="D3211" s="47" t="s">
        <v>3014</v>
      </c>
      <c r="E3211" s="48">
        <v>1943.78</v>
      </c>
      <c r="F3211" s="48">
        <f t="shared" si="50"/>
        <v>1626.59</v>
      </c>
    </row>
    <row r="3212" spans="1:6">
      <c r="A3212" s="45"/>
      <c r="B3212" s="46" t="s">
        <v>9036</v>
      </c>
      <c r="C3212" s="46" t="s">
        <v>9037</v>
      </c>
      <c r="D3212" s="47" t="s">
        <v>3014</v>
      </c>
      <c r="E3212" s="48">
        <v>368.15</v>
      </c>
      <c r="F3212" s="48">
        <f t="shared" si="50"/>
        <v>308.08</v>
      </c>
    </row>
    <row r="3213" spans="1:6">
      <c r="A3213" s="45"/>
      <c r="B3213" s="46" t="s">
        <v>9038</v>
      </c>
      <c r="C3213" s="46" t="s">
        <v>9039</v>
      </c>
      <c r="D3213" s="47" t="s">
        <v>2969</v>
      </c>
      <c r="E3213" s="48">
        <v>215.37</v>
      </c>
      <c r="F3213" s="48">
        <f t="shared" si="50"/>
        <v>180.23</v>
      </c>
    </row>
    <row r="3214" spans="1:6">
      <c r="A3214" s="45"/>
      <c r="B3214" s="46" t="s">
        <v>9040</v>
      </c>
      <c r="C3214" s="46" t="s">
        <v>9041</v>
      </c>
      <c r="D3214" s="47" t="s">
        <v>3014</v>
      </c>
      <c r="E3214" s="48">
        <v>120.41</v>
      </c>
      <c r="F3214" s="48">
        <f t="shared" si="50"/>
        <v>100.76</v>
      </c>
    </row>
    <row r="3215" spans="1:6">
      <c r="A3215" s="45"/>
      <c r="B3215" s="46" t="s">
        <v>9042</v>
      </c>
      <c r="C3215" s="46" t="s">
        <v>8597</v>
      </c>
      <c r="D3215" s="47" t="s">
        <v>2929</v>
      </c>
      <c r="E3215" s="48">
        <v>14.71</v>
      </c>
      <c r="F3215" s="48">
        <f t="shared" si="50"/>
        <v>12.31</v>
      </c>
    </row>
    <row r="3216" spans="1:6">
      <c r="A3216" s="45"/>
      <c r="B3216" s="46" t="s">
        <v>9043</v>
      </c>
      <c r="C3216" s="46" t="s">
        <v>8599</v>
      </c>
      <c r="D3216" s="47" t="s">
        <v>2926</v>
      </c>
      <c r="E3216" s="48">
        <v>11.03</v>
      </c>
      <c r="F3216" s="48">
        <f t="shared" si="50"/>
        <v>9.23</v>
      </c>
    </row>
    <row r="3217" spans="1:6">
      <c r="A3217" s="45"/>
      <c r="B3217" s="46" t="s">
        <v>9044</v>
      </c>
      <c r="C3217" s="46" t="s">
        <v>8601</v>
      </c>
      <c r="D3217" s="47" t="s">
        <v>2926</v>
      </c>
      <c r="E3217" s="48">
        <v>13.79</v>
      </c>
      <c r="F3217" s="48">
        <f t="shared" si="50"/>
        <v>11.54</v>
      </c>
    </row>
    <row r="3218" spans="1:6">
      <c r="A3218" s="45"/>
      <c r="B3218" s="46" t="s">
        <v>9045</v>
      </c>
      <c r="C3218" s="46" t="s">
        <v>9046</v>
      </c>
      <c r="D3218" s="47" t="s">
        <v>2929</v>
      </c>
      <c r="E3218" s="48">
        <v>55.19</v>
      </c>
      <c r="F3218" s="48">
        <f t="shared" si="50"/>
        <v>46.18</v>
      </c>
    </row>
    <row r="3219" spans="1:6">
      <c r="A3219" s="45"/>
      <c r="B3219" s="46" t="s">
        <v>9047</v>
      </c>
      <c r="C3219" s="46" t="s">
        <v>9048</v>
      </c>
      <c r="D3219" s="47" t="s">
        <v>2929</v>
      </c>
      <c r="E3219" s="48">
        <v>147.19</v>
      </c>
      <c r="F3219" s="48">
        <f t="shared" si="50"/>
        <v>123.17</v>
      </c>
    </row>
    <row r="3220" spans="1:6">
      <c r="A3220" s="45"/>
      <c r="B3220" s="46" t="s">
        <v>9049</v>
      </c>
      <c r="C3220" s="46" t="s">
        <v>9050</v>
      </c>
      <c r="D3220" s="47" t="s">
        <v>2929</v>
      </c>
      <c r="E3220" s="48">
        <v>331.19</v>
      </c>
      <c r="F3220" s="48">
        <f t="shared" si="50"/>
        <v>277.14999999999998</v>
      </c>
    </row>
    <row r="3221" spans="1:6">
      <c r="A3221" s="45"/>
      <c r="B3221" s="46" t="s">
        <v>9051</v>
      </c>
      <c r="C3221" s="46" t="s">
        <v>9052</v>
      </c>
      <c r="D3221" s="47" t="s">
        <v>2926</v>
      </c>
      <c r="E3221" s="48">
        <v>27.59</v>
      </c>
      <c r="F3221" s="48">
        <f t="shared" si="50"/>
        <v>23.09</v>
      </c>
    </row>
    <row r="3222" spans="1:6">
      <c r="A3222" s="45"/>
      <c r="B3222" s="46" t="s">
        <v>9053</v>
      </c>
      <c r="C3222" s="46" t="s">
        <v>9054</v>
      </c>
      <c r="D3222" s="47" t="s">
        <v>2929</v>
      </c>
      <c r="E3222" s="48">
        <v>5.51</v>
      </c>
      <c r="F3222" s="48">
        <f t="shared" si="50"/>
        <v>4.6100000000000003</v>
      </c>
    </row>
    <row r="3223" spans="1:6">
      <c r="A3223" s="45"/>
      <c r="B3223" s="46" t="s">
        <v>9055</v>
      </c>
      <c r="C3223" s="46" t="s">
        <v>9056</v>
      </c>
      <c r="D3223" s="47" t="s">
        <v>2969</v>
      </c>
      <c r="E3223" s="48">
        <v>258.38</v>
      </c>
      <c r="F3223" s="48">
        <f t="shared" si="50"/>
        <v>216.22</v>
      </c>
    </row>
    <row r="3224" spans="1:6">
      <c r="A3224" s="45"/>
      <c r="B3224" s="46" t="s">
        <v>9057</v>
      </c>
      <c r="C3224" s="46" t="s">
        <v>9058</v>
      </c>
      <c r="D3224" s="47" t="s">
        <v>9059</v>
      </c>
      <c r="E3224" s="48">
        <v>2023.86</v>
      </c>
      <c r="F3224" s="48">
        <f t="shared" si="50"/>
        <v>1693.61</v>
      </c>
    </row>
    <row r="3225" spans="1:6">
      <c r="A3225" s="45"/>
      <c r="B3225" s="46" t="s">
        <v>9060</v>
      </c>
      <c r="C3225" s="46" t="s">
        <v>9061</v>
      </c>
      <c r="D3225" s="47" t="s">
        <v>2929</v>
      </c>
      <c r="E3225" s="48">
        <v>732.24</v>
      </c>
      <c r="F3225" s="48">
        <f t="shared" si="50"/>
        <v>612.75</v>
      </c>
    </row>
    <row r="3226" spans="1:6">
      <c r="A3226" s="45"/>
      <c r="B3226" s="46" t="s">
        <v>9062</v>
      </c>
      <c r="C3226" s="46" t="s">
        <v>9063</v>
      </c>
      <c r="D3226" s="47" t="s">
        <v>2969</v>
      </c>
      <c r="E3226" s="48">
        <v>107.7</v>
      </c>
      <c r="F3226" s="48">
        <f t="shared" si="50"/>
        <v>90.13</v>
      </c>
    </row>
    <row r="3227" spans="1:6">
      <c r="A3227" s="45"/>
      <c r="B3227" s="46" t="s">
        <v>9064</v>
      </c>
      <c r="C3227" s="46" t="s">
        <v>9065</v>
      </c>
      <c r="D3227" s="47" t="s">
        <v>2966</v>
      </c>
      <c r="E3227" s="48">
        <v>636.38</v>
      </c>
      <c r="F3227" s="48">
        <f t="shared" si="50"/>
        <v>532.54</v>
      </c>
    </row>
    <row r="3228" spans="1:6">
      <c r="A3228" s="45"/>
      <c r="B3228" s="46" t="s">
        <v>9066</v>
      </c>
      <c r="C3228" s="50" t="s">
        <v>8605</v>
      </c>
      <c r="D3228" s="47" t="s">
        <v>2969</v>
      </c>
      <c r="E3228" s="48">
        <v>213.82</v>
      </c>
      <c r="F3228" s="48">
        <f t="shared" si="50"/>
        <v>178.93</v>
      </c>
    </row>
    <row r="3229" spans="1:6">
      <c r="A3229" s="45"/>
      <c r="B3229" s="46" t="s">
        <v>9067</v>
      </c>
      <c r="C3229" s="50" t="s">
        <v>8607</v>
      </c>
      <c r="D3229" s="47" t="s">
        <v>2976</v>
      </c>
      <c r="E3229" s="48">
        <v>3.35</v>
      </c>
      <c r="F3229" s="48">
        <f t="shared" si="50"/>
        <v>2.8</v>
      </c>
    </row>
    <row r="3230" spans="1:6">
      <c r="A3230" s="45"/>
      <c r="B3230" s="46" t="s">
        <v>9068</v>
      </c>
      <c r="C3230" s="46" t="s">
        <v>9069</v>
      </c>
      <c r="D3230" s="47" t="s">
        <v>2926</v>
      </c>
      <c r="E3230" s="48">
        <v>0.91</v>
      </c>
      <c r="F3230" s="48">
        <f t="shared" si="50"/>
        <v>0.76</v>
      </c>
    </row>
    <row r="3231" spans="1:6">
      <c r="A3231" s="45"/>
      <c r="B3231" s="46" t="s">
        <v>9070</v>
      </c>
      <c r="C3231" s="46" t="s">
        <v>9071</v>
      </c>
      <c r="D3231" s="47" t="s">
        <v>2926</v>
      </c>
      <c r="E3231" s="48">
        <v>1.83</v>
      </c>
      <c r="F3231" s="48">
        <f t="shared" si="50"/>
        <v>1.53</v>
      </c>
    </row>
    <row r="3232" spans="1:6" ht="25.5">
      <c r="A3232" s="45"/>
      <c r="B3232" s="46" t="s">
        <v>9072</v>
      </c>
      <c r="C3232" s="46" t="s">
        <v>9073</v>
      </c>
      <c r="D3232" s="47" t="s">
        <v>2926</v>
      </c>
      <c r="E3232" s="48">
        <v>3.76</v>
      </c>
      <c r="F3232" s="48">
        <f t="shared" si="50"/>
        <v>3.15</v>
      </c>
    </row>
    <row r="3233" spans="1:6">
      <c r="A3233" s="45"/>
      <c r="B3233" s="46" t="s">
        <v>9074</v>
      </c>
      <c r="C3233" s="46" t="s">
        <v>9075</v>
      </c>
      <c r="D3233" s="47" t="s">
        <v>2926</v>
      </c>
      <c r="E3233" s="48">
        <v>8.4499999999999993</v>
      </c>
      <c r="F3233" s="48">
        <f t="shared" si="50"/>
        <v>7.07</v>
      </c>
    </row>
    <row r="3234" spans="1:6">
      <c r="A3234" s="45"/>
      <c r="B3234" s="46" t="s">
        <v>9076</v>
      </c>
      <c r="C3234" s="46" t="s">
        <v>9077</v>
      </c>
      <c r="D3234" s="47" t="s">
        <v>2926</v>
      </c>
      <c r="E3234" s="48">
        <v>2.2000000000000002</v>
      </c>
      <c r="F3234" s="48">
        <f t="shared" si="50"/>
        <v>1.84</v>
      </c>
    </row>
    <row r="3235" spans="1:6">
      <c r="A3235" s="45"/>
      <c r="B3235" s="46" t="s">
        <v>9078</v>
      </c>
      <c r="C3235" s="50" t="s">
        <v>9079</v>
      </c>
      <c r="D3235" s="47" t="s">
        <v>2926</v>
      </c>
      <c r="E3235" s="48">
        <v>1.92</v>
      </c>
      <c r="F3235" s="48">
        <f t="shared" si="50"/>
        <v>1.61</v>
      </c>
    </row>
    <row r="3236" spans="1:6">
      <c r="A3236" s="45"/>
      <c r="B3236" s="46" t="s">
        <v>9080</v>
      </c>
      <c r="C3236" s="46" t="s">
        <v>9081</v>
      </c>
      <c r="D3236" s="47" t="s">
        <v>2926</v>
      </c>
      <c r="E3236" s="48">
        <v>5.69</v>
      </c>
      <c r="F3236" s="48">
        <f t="shared" si="50"/>
        <v>4.76</v>
      </c>
    </row>
    <row r="3237" spans="1:6">
      <c r="A3237" s="45"/>
      <c r="B3237" s="46" t="s">
        <v>9082</v>
      </c>
      <c r="C3237" s="46" t="s">
        <v>9083</v>
      </c>
      <c r="D3237" s="47" t="s">
        <v>2926</v>
      </c>
      <c r="E3237" s="48">
        <v>1.83</v>
      </c>
      <c r="F3237" s="48">
        <f t="shared" si="50"/>
        <v>1.53</v>
      </c>
    </row>
    <row r="3238" spans="1:6">
      <c r="A3238" s="45"/>
      <c r="B3238" s="46" t="s">
        <v>9084</v>
      </c>
      <c r="C3238" s="50" t="s">
        <v>9085</v>
      </c>
      <c r="D3238" s="47" t="s">
        <v>2926</v>
      </c>
      <c r="E3238" s="48">
        <v>3.76</v>
      </c>
      <c r="F3238" s="48">
        <f t="shared" si="50"/>
        <v>3.15</v>
      </c>
    </row>
    <row r="3239" spans="1:6">
      <c r="A3239" s="45"/>
      <c r="B3239" s="46" t="s">
        <v>9086</v>
      </c>
      <c r="C3239" s="46" t="s">
        <v>9087</v>
      </c>
      <c r="D3239" s="47" t="s">
        <v>2926</v>
      </c>
      <c r="E3239" s="48">
        <v>4.59</v>
      </c>
      <c r="F3239" s="48">
        <f t="shared" si="50"/>
        <v>3.84</v>
      </c>
    </row>
    <row r="3240" spans="1:6">
      <c r="A3240" s="45"/>
      <c r="B3240" s="46" t="s">
        <v>9088</v>
      </c>
      <c r="C3240" s="46" t="s">
        <v>9089</v>
      </c>
      <c r="D3240" s="47" t="s">
        <v>2926</v>
      </c>
      <c r="E3240" s="48">
        <v>1.47</v>
      </c>
      <c r="F3240" s="48">
        <f t="shared" si="50"/>
        <v>1.23</v>
      </c>
    </row>
    <row r="3241" spans="1:6">
      <c r="A3241" s="45"/>
      <c r="B3241" s="46" t="s">
        <v>9090</v>
      </c>
      <c r="C3241" s="50" t="s">
        <v>9091</v>
      </c>
      <c r="D3241" s="47" t="s">
        <v>2926</v>
      </c>
      <c r="E3241" s="48">
        <v>1.92</v>
      </c>
      <c r="F3241" s="48">
        <f t="shared" si="50"/>
        <v>1.61</v>
      </c>
    </row>
    <row r="3242" spans="1:6">
      <c r="A3242" s="45"/>
      <c r="B3242" s="46" t="s">
        <v>9092</v>
      </c>
      <c r="C3242" s="46" t="s">
        <v>9093</v>
      </c>
      <c r="D3242" s="47" t="s">
        <v>2926</v>
      </c>
      <c r="E3242" s="48">
        <v>3.59</v>
      </c>
      <c r="F3242" s="48">
        <f t="shared" si="50"/>
        <v>3</v>
      </c>
    </row>
    <row r="3243" spans="1:6">
      <c r="A3243" s="45"/>
      <c r="B3243" s="46" t="s">
        <v>9094</v>
      </c>
      <c r="C3243" s="50" t="s">
        <v>9095</v>
      </c>
      <c r="D3243" s="47" t="s">
        <v>2926</v>
      </c>
      <c r="E3243" s="48">
        <v>6.84</v>
      </c>
      <c r="F3243" s="48">
        <f t="shared" si="50"/>
        <v>5.72</v>
      </c>
    </row>
    <row r="3244" spans="1:6">
      <c r="A3244" s="45"/>
      <c r="B3244" s="46" t="s">
        <v>9096</v>
      </c>
      <c r="C3244" s="46" t="s">
        <v>9097</v>
      </c>
      <c r="D3244" s="47" t="s">
        <v>2929</v>
      </c>
      <c r="E3244" s="48">
        <v>7.89</v>
      </c>
      <c r="F3244" s="48">
        <f t="shared" si="50"/>
        <v>6.6</v>
      </c>
    </row>
    <row r="3245" spans="1:6">
      <c r="A3245" s="45"/>
      <c r="B3245" s="46" t="s">
        <v>9098</v>
      </c>
      <c r="C3245" s="50" t="s">
        <v>9099</v>
      </c>
      <c r="D3245" s="47" t="s">
        <v>2926</v>
      </c>
      <c r="E3245" s="48">
        <v>6.84</v>
      </c>
      <c r="F3245" s="48">
        <f t="shared" si="50"/>
        <v>5.72</v>
      </c>
    </row>
    <row r="3246" spans="1:6">
      <c r="A3246" s="45"/>
      <c r="B3246" s="46" t="s">
        <v>9100</v>
      </c>
      <c r="C3246" s="46" t="s">
        <v>9101</v>
      </c>
      <c r="D3246" s="47" t="s">
        <v>2929</v>
      </c>
      <c r="E3246" s="48">
        <v>6.97</v>
      </c>
      <c r="F3246" s="48">
        <f t="shared" si="50"/>
        <v>5.83</v>
      </c>
    </row>
    <row r="3247" spans="1:6">
      <c r="A3247" s="45"/>
      <c r="B3247" s="46" t="s">
        <v>9102</v>
      </c>
      <c r="C3247" s="46" t="s">
        <v>9103</v>
      </c>
      <c r="D3247" s="47" t="s">
        <v>2926</v>
      </c>
      <c r="E3247" s="48">
        <v>5.75</v>
      </c>
      <c r="F3247" s="48">
        <f t="shared" si="50"/>
        <v>4.8099999999999996</v>
      </c>
    </row>
    <row r="3248" spans="1:6">
      <c r="A3248" s="45"/>
      <c r="B3248" s="46" t="s">
        <v>9104</v>
      </c>
      <c r="C3248" s="46" t="s">
        <v>9105</v>
      </c>
      <c r="D3248" s="47" t="s">
        <v>2926</v>
      </c>
      <c r="E3248" s="48">
        <v>3.48</v>
      </c>
      <c r="F3248" s="48">
        <f t="shared" si="50"/>
        <v>2.91</v>
      </c>
    </row>
    <row r="3249" spans="1:6">
      <c r="A3249" s="45"/>
      <c r="B3249" s="46" t="s">
        <v>9106</v>
      </c>
      <c r="C3249" s="46" t="s">
        <v>9107</v>
      </c>
      <c r="D3249" s="47" t="s">
        <v>2926</v>
      </c>
      <c r="E3249" s="48">
        <v>4.93</v>
      </c>
      <c r="F3249" s="48">
        <f t="shared" si="50"/>
        <v>4.13</v>
      </c>
    </row>
    <row r="3250" spans="1:6">
      <c r="A3250" s="45"/>
      <c r="B3250" s="46" t="s">
        <v>9108</v>
      </c>
      <c r="C3250" s="50" t="s">
        <v>9109</v>
      </c>
      <c r="D3250" s="47" t="s">
        <v>2926</v>
      </c>
      <c r="E3250" s="48">
        <v>1.83</v>
      </c>
      <c r="F3250" s="48">
        <f t="shared" si="50"/>
        <v>1.53</v>
      </c>
    </row>
    <row r="3251" spans="1:6">
      <c r="A3251" s="45"/>
      <c r="B3251" s="46" t="s">
        <v>9110</v>
      </c>
      <c r="C3251" s="46" t="s">
        <v>9111</v>
      </c>
      <c r="D3251" s="47" t="s">
        <v>2926</v>
      </c>
      <c r="E3251" s="48">
        <v>3.48</v>
      </c>
      <c r="F3251" s="48">
        <f t="shared" si="50"/>
        <v>2.91</v>
      </c>
    </row>
    <row r="3252" spans="1:6">
      <c r="A3252" s="45"/>
      <c r="B3252" s="46" t="s">
        <v>9112</v>
      </c>
      <c r="C3252" s="46" t="s">
        <v>9113</v>
      </c>
      <c r="D3252" s="47" t="s">
        <v>2926</v>
      </c>
      <c r="E3252" s="48">
        <v>3.38</v>
      </c>
      <c r="F3252" s="48">
        <f t="shared" si="50"/>
        <v>2.83</v>
      </c>
    </row>
    <row r="3253" spans="1:6">
      <c r="A3253" s="45"/>
      <c r="B3253" s="46" t="s">
        <v>9114</v>
      </c>
      <c r="C3253" s="46" t="s">
        <v>9115</v>
      </c>
      <c r="D3253" s="47" t="s">
        <v>2926</v>
      </c>
      <c r="E3253" s="48">
        <v>4.93</v>
      </c>
      <c r="F3253" s="48">
        <f t="shared" si="50"/>
        <v>4.13</v>
      </c>
    </row>
    <row r="3254" spans="1:6">
      <c r="A3254" s="45"/>
      <c r="B3254" s="46" t="s">
        <v>9116</v>
      </c>
      <c r="C3254" s="50" t="s">
        <v>9117</v>
      </c>
      <c r="D3254" s="47" t="s">
        <v>2929</v>
      </c>
      <c r="E3254" s="48">
        <v>24.56</v>
      </c>
      <c r="F3254" s="48">
        <f t="shared" si="50"/>
        <v>20.55</v>
      </c>
    </row>
    <row r="3255" spans="1:6">
      <c r="A3255" s="45"/>
      <c r="B3255" s="46" t="s">
        <v>9118</v>
      </c>
      <c r="C3255" s="50" t="s">
        <v>9119</v>
      </c>
      <c r="D3255" s="47" t="s">
        <v>2926</v>
      </c>
      <c r="E3255" s="48">
        <v>12.36</v>
      </c>
      <c r="F3255" s="48">
        <f t="shared" si="50"/>
        <v>10.34</v>
      </c>
    </row>
    <row r="3256" spans="1:6">
      <c r="A3256" s="45"/>
      <c r="B3256" s="46" t="s">
        <v>9120</v>
      </c>
      <c r="C3256" s="50" t="s">
        <v>9121</v>
      </c>
      <c r="D3256" s="47" t="s">
        <v>2926</v>
      </c>
      <c r="E3256" s="48">
        <v>23</v>
      </c>
      <c r="F3256" s="48">
        <f t="shared" si="50"/>
        <v>19.25</v>
      </c>
    </row>
    <row r="3257" spans="1:6">
      <c r="A3257" s="45"/>
      <c r="B3257" s="46" t="s">
        <v>9122</v>
      </c>
      <c r="C3257" s="50" t="s">
        <v>9123</v>
      </c>
      <c r="D3257" s="47" t="s">
        <v>3014</v>
      </c>
      <c r="E3257" s="48">
        <v>11.03</v>
      </c>
      <c r="F3257" s="48">
        <f t="shared" si="50"/>
        <v>9.23</v>
      </c>
    </row>
    <row r="3258" spans="1:6">
      <c r="A3258" s="45"/>
      <c r="B3258" s="46" t="s">
        <v>9124</v>
      </c>
      <c r="C3258" s="46" t="s">
        <v>9125</v>
      </c>
      <c r="D3258" s="47" t="s">
        <v>3014</v>
      </c>
      <c r="E3258" s="48">
        <v>9.99</v>
      </c>
      <c r="F3258" s="48">
        <f t="shared" si="50"/>
        <v>8.36</v>
      </c>
    </row>
    <row r="3259" spans="1:6">
      <c r="A3259" s="45"/>
      <c r="B3259" s="46" t="s">
        <v>9126</v>
      </c>
      <c r="C3259" s="46" t="s">
        <v>9127</v>
      </c>
      <c r="D3259" s="47" t="s">
        <v>3014</v>
      </c>
      <c r="E3259" s="48">
        <v>7.35</v>
      </c>
      <c r="F3259" s="48">
        <f t="shared" si="50"/>
        <v>6.15</v>
      </c>
    </row>
    <row r="3260" spans="1:6">
      <c r="A3260" s="45"/>
      <c r="B3260" s="46" t="s">
        <v>9128</v>
      </c>
      <c r="C3260" s="46" t="s">
        <v>9129</v>
      </c>
      <c r="D3260" s="47" t="s">
        <v>2929</v>
      </c>
      <c r="E3260" s="48">
        <v>373.71</v>
      </c>
      <c r="F3260" s="48">
        <f t="shared" si="50"/>
        <v>312.73</v>
      </c>
    </row>
    <row r="3261" spans="1:6">
      <c r="A3261" s="45"/>
      <c r="B3261" s="46" t="s">
        <v>9130</v>
      </c>
      <c r="C3261" s="46" t="s">
        <v>9131</v>
      </c>
      <c r="D3261" s="47" t="s">
        <v>2929</v>
      </c>
      <c r="E3261" s="48">
        <v>1681.53</v>
      </c>
      <c r="F3261" s="48">
        <f t="shared" si="50"/>
        <v>1407.14</v>
      </c>
    </row>
    <row r="3262" spans="1:6">
      <c r="A3262" s="45"/>
      <c r="B3262" s="46" t="s">
        <v>9132</v>
      </c>
      <c r="C3262" s="46" t="s">
        <v>9133</v>
      </c>
      <c r="D3262" s="47" t="s">
        <v>2929</v>
      </c>
      <c r="E3262" s="48">
        <v>4261.29</v>
      </c>
      <c r="F3262" s="48">
        <f t="shared" si="50"/>
        <v>3565.93</v>
      </c>
    </row>
    <row r="3263" spans="1:6">
      <c r="A3263" s="45"/>
      <c r="B3263" s="46" t="s">
        <v>9134</v>
      </c>
      <c r="C3263" s="46" t="s">
        <v>9135</v>
      </c>
      <c r="D3263" s="47" t="s">
        <v>2929</v>
      </c>
      <c r="E3263" s="48">
        <v>4809.4399999999996</v>
      </c>
      <c r="F3263" s="48">
        <f t="shared" si="50"/>
        <v>4024.64</v>
      </c>
    </row>
    <row r="3264" spans="1:6">
      <c r="A3264" s="45"/>
      <c r="B3264" s="46" t="s">
        <v>9136</v>
      </c>
      <c r="C3264" s="46" t="s">
        <v>9137</v>
      </c>
      <c r="D3264" s="47" t="s">
        <v>2929</v>
      </c>
      <c r="E3264" s="48">
        <v>4787.93</v>
      </c>
      <c r="F3264" s="48">
        <f t="shared" si="50"/>
        <v>4006.64</v>
      </c>
    </row>
    <row r="3265" spans="1:6">
      <c r="A3265" s="45"/>
      <c r="B3265" s="46" t="s">
        <v>9138</v>
      </c>
      <c r="C3265" s="46" t="s">
        <v>9139</v>
      </c>
      <c r="D3265" s="47" t="s">
        <v>2929</v>
      </c>
      <c r="E3265" s="48">
        <v>5507.59</v>
      </c>
      <c r="F3265" s="48">
        <f t="shared" si="50"/>
        <v>4608.8599999999997</v>
      </c>
    </row>
    <row r="3266" spans="1:6">
      <c r="A3266" s="45"/>
      <c r="B3266" s="46" t="s">
        <v>9140</v>
      </c>
      <c r="C3266" s="46" t="s">
        <v>9141</v>
      </c>
      <c r="D3266" s="47" t="s">
        <v>2929</v>
      </c>
      <c r="E3266" s="48">
        <v>6347.76</v>
      </c>
      <c r="F3266" s="48">
        <f t="shared" si="50"/>
        <v>5311.93</v>
      </c>
    </row>
    <row r="3267" spans="1:6">
      <c r="A3267" s="45"/>
      <c r="B3267" s="46" t="s">
        <v>9142</v>
      </c>
      <c r="C3267" s="50" t="s">
        <v>9143</v>
      </c>
      <c r="D3267" s="47" t="s">
        <v>3014</v>
      </c>
      <c r="E3267" s="48">
        <v>57.34</v>
      </c>
      <c r="F3267" s="48">
        <f t="shared" si="50"/>
        <v>47.98</v>
      </c>
    </row>
    <row r="3268" spans="1:6">
      <c r="A3268" s="45"/>
      <c r="B3268" s="46" t="s">
        <v>9144</v>
      </c>
      <c r="C3268" s="50" t="s">
        <v>9145</v>
      </c>
      <c r="D3268" s="47" t="s">
        <v>3014</v>
      </c>
      <c r="E3268" s="48">
        <v>37.82</v>
      </c>
      <c r="F3268" s="48">
        <f t="shared" si="50"/>
        <v>31.65</v>
      </c>
    </row>
    <row r="3269" spans="1:6">
      <c r="A3269" s="45"/>
      <c r="B3269" s="46" t="s">
        <v>9146</v>
      </c>
      <c r="C3269" s="50" t="s">
        <v>9147</v>
      </c>
      <c r="D3269" s="47" t="s">
        <v>3014</v>
      </c>
      <c r="E3269" s="48">
        <v>25.1</v>
      </c>
      <c r="F3269" s="48">
        <f t="shared" si="50"/>
        <v>21</v>
      </c>
    </row>
    <row r="3270" spans="1:6">
      <c r="A3270" s="45"/>
      <c r="B3270" s="46" t="s">
        <v>9148</v>
      </c>
      <c r="C3270" s="50" t="s">
        <v>9149</v>
      </c>
      <c r="D3270" s="47" t="s">
        <v>3014</v>
      </c>
      <c r="E3270" s="48">
        <v>14.92</v>
      </c>
      <c r="F3270" s="48">
        <f t="shared" si="50"/>
        <v>12.49</v>
      </c>
    </row>
    <row r="3271" spans="1:6">
      <c r="A3271" s="45"/>
      <c r="B3271" s="46" t="s">
        <v>9150</v>
      </c>
      <c r="C3271" s="50" t="s">
        <v>9151</v>
      </c>
      <c r="D3271" s="47" t="s">
        <v>3014</v>
      </c>
      <c r="E3271" s="48">
        <v>10.29</v>
      </c>
      <c r="F3271" s="48">
        <f t="shared" si="50"/>
        <v>8.61</v>
      </c>
    </row>
    <row r="3272" spans="1:6">
      <c r="A3272" s="45"/>
      <c r="B3272" s="46" t="s">
        <v>9152</v>
      </c>
      <c r="C3272" s="50" t="s">
        <v>9153</v>
      </c>
      <c r="D3272" s="47" t="s">
        <v>3014</v>
      </c>
      <c r="E3272" s="48">
        <v>7.22</v>
      </c>
      <c r="F3272" s="48">
        <f t="shared" ref="F3272:F3273" si="51">ROUND((E3272*100)/119.5,2)</f>
        <v>6.04</v>
      </c>
    </row>
    <row r="3273" spans="1:6">
      <c r="A3273" s="45"/>
      <c r="B3273" s="46" t="s">
        <v>9154</v>
      </c>
      <c r="C3273" s="46" t="s">
        <v>9155</v>
      </c>
      <c r="D3273" s="47" t="s">
        <v>2966</v>
      </c>
      <c r="E3273" s="48">
        <v>636.38</v>
      </c>
      <c r="F3273" s="48">
        <f t="shared" si="51"/>
        <v>532.54</v>
      </c>
    </row>
    <row r="3276" spans="1:6">
      <c r="E3276" s="52" t="s">
        <v>9156</v>
      </c>
      <c r="F3276" s="53">
        <f>SUM(F7:F3275)</f>
        <v>5920657.8999999929</v>
      </c>
    </row>
  </sheetData>
  <mergeCells count="3">
    <mergeCell ref="B2:F2"/>
    <mergeCell ref="B4:F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18"/>
  <sheetViews>
    <sheetView workbookViewId="0">
      <selection activeCell="F6" sqref="F6"/>
    </sheetView>
  </sheetViews>
  <sheetFormatPr defaultColWidth="8.85546875" defaultRowHeight="15"/>
  <cols>
    <col min="1" max="1" width="11.7109375" style="54" bestFit="1" customWidth="1"/>
    <col min="2" max="2" width="57.42578125" style="26" customWidth="1"/>
    <col min="3" max="3" width="8.85546875" style="1" customWidth="1"/>
    <col min="4" max="4" width="12.140625" style="81" customWidth="1"/>
    <col min="5" max="6" width="12.7109375" style="81" customWidth="1"/>
    <col min="7" max="7" width="0.140625" style="55" customWidth="1"/>
    <col min="8" max="16384" width="8.85546875" style="55"/>
  </cols>
  <sheetData>
    <row r="1" spans="1:7" ht="16.5">
      <c r="B1" s="97" t="s">
        <v>9157</v>
      </c>
      <c r="C1" s="97"/>
      <c r="D1" s="97"/>
      <c r="E1" s="97"/>
      <c r="F1" s="97"/>
    </row>
    <row r="2" spans="1:7" ht="16.5">
      <c r="A2" s="97" t="s">
        <v>9158</v>
      </c>
      <c r="B2" s="97"/>
      <c r="C2" s="97"/>
      <c r="D2" s="97"/>
      <c r="E2" s="97"/>
      <c r="F2" s="97"/>
    </row>
    <row r="3" spans="1:7">
      <c r="A3" s="98" t="s">
        <v>9159</v>
      </c>
      <c r="B3" s="98"/>
      <c r="C3" s="98"/>
      <c r="D3" s="98"/>
      <c r="E3" s="98"/>
      <c r="F3" s="98"/>
    </row>
    <row r="4" spans="1:7" ht="15.75">
      <c r="A4" s="99" t="s">
        <v>9160</v>
      </c>
      <c r="B4" s="99"/>
      <c r="C4" s="99"/>
      <c r="D4" s="99"/>
      <c r="E4" s="99"/>
      <c r="F4" s="99"/>
    </row>
    <row r="5" spans="1:7">
      <c r="A5" s="56"/>
      <c r="B5"/>
      <c r="C5"/>
      <c r="D5" s="57"/>
      <c r="E5" s="58"/>
      <c r="F5" s="59" t="s">
        <v>9161</v>
      </c>
    </row>
    <row r="6" spans="1:7">
      <c r="A6" s="56"/>
      <c r="B6" s="60"/>
      <c r="C6" s="61"/>
      <c r="D6" s="57"/>
      <c r="E6" s="62" t="s">
        <v>9162</v>
      </c>
      <c r="F6" s="63" t="s">
        <v>9163</v>
      </c>
    </row>
    <row r="7" spans="1:7">
      <c r="A7" s="56"/>
      <c r="B7" s="60"/>
      <c r="C7" s="64" t="s">
        <v>9164</v>
      </c>
      <c r="D7" s="65">
        <v>0</v>
      </c>
      <c r="E7" s="66" t="s">
        <v>9165</v>
      </c>
      <c r="F7" s="65">
        <v>1.2823</v>
      </c>
    </row>
    <row r="8" spans="1:7" s="1" customFormat="1">
      <c r="A8" s="67" t="s">
        <v>9166</v>
      </c>
      <c r="B8" s="68" t="s">
        <v>9167</v>
      </c>
      <c r="C8" s="69" t="s">
        <v>9168</v>
      </c>
      <c r="D8" s="70" t="s">
        <v>9169</v>
      </c>
      <c r="E8" s="70" t="s">
        <v>9170</v>
      </c>
      <c r="F8" s="70" t="s">
        <v>9171</v>
      </c>
    </row>
    <row r="9" spans="1:7">
      <c r="A9" s="71" t="s">
        <v>9172</v>
      </c>
      <c r="B9" s="72" t="s">
        <v>9173</v>
      </c>
      <c r="C9" s="73"/>
      <c r="D9" s="74"/>
      <c r="E9" s="74"/>
      <c r="F9" s="74"/>
      <c r="G9" s="55">
        <v>2</v>
      </c>
    </row>
    <row r="10" spans="1:7">
      <c r="A10" s="75" t="s">
        <v>9174</v>
      </c>
      <c r="B10" s="76" t="s">
        <v>9175</v>
      </c>
      <c r="C10" s="77"/>
      <c r="D10" s="78"/>
      <c r="E10" s="78"/>
      <c r="F10" s="78"/>
      <c r="G10" s="55">
        <v>5</v>
      </c>
    </row>
    <row r="11" spans="1:7" ht="45">
      <c r="A11" s="75" t="s">
        <v>9176</v>
      </c>
      <c r="B11" s="76" t="s">
        <v>9177</v>
      </c>
      <c r="C11" s="77" t="s">
        <v>80</v>
      </c>
      <c r="D11" s="79"/>
      <c r="E11" s="79">
        <v>6797.2</v>
      </c>
      <c r="F11" s="79">
        <v>6797.2</v>
      </c>
      <c r="G11" s="80">
        <v>9</v>
      </c>
    </row>
    <row r="12" spans="1:7" ht="45">
      <c r="A12" s="75" t="s">
        <v>9178</v>
      </c>
      <c r="B12" s="76" t="s">
        <v>9179</v>
      </c>
      <c r="C12" s="77" t="s">
        <v>80</v>
      </c>
      <c r="D12" s="79"/>
      <c r="E12" s="79">
        <v>9038.9500000000007</v>
      </c>
      <c r="F12" s="79">
        <v>9038.9500000000007</v>
      </c>
      <c r="G12" s="80">
        <v>9</v>
      </c>
    </row>
    <row r="13" spans="1:7" ht="45">
      <c r="A13" s="75" t="s">
        <v>9180</v>
      </c>
      <c r="B13" s="76" t="s">
        <v>9181</v>
      </c>
      <c r="C13" s="77" t="s">
        <v>80</v>
      </c>
      <c r="D13" s="79"/>
      <c r="E13" s="79">
        <v>15440.54</v>
      </c>
      <c r="F13" s="79">
        <v>15440.54</v>
      </c>
      <c r="G13" s="80">
        <v>9</v>
      </c>
    </row>
    <row r="14" spans="1:7" ht="45">
      <c r="A14" s="75" t="s">
        <v>9182</v>
      </c>
      <c r="B14" s="76" t="s">
        <v>9183</v>
      </c>
      <c r="C14" s="77" t="s">
        <v>80</v>
      </c>
      <c r="D14" s="79"/>
      <c r="E14" s="79">
        <v>21170.81</v>
      </c>
      <c r="F14" s="79">
        <v>21170.81</v>
      </c>
      <c r="G14" s="80">
        <v>9</v>
      </c>
    </row>
    <row r="15" spans="1:7" ht="45">
      <c r="A15" s="75" t="s">
        <v>9184</v>
      </c>
      <c r="B15" s="76" t="s">
        <v>9185</v>
      </c>
      <c r="C15" s="77" t="s">
        <v>80</v>
      </c>
      <c r="D15" s="79"/>
      <c r="E15" s="79">
        <v>24671.3</v>
      </c>
      <c r="F15" s="79">
        <v>24671.3</v>
      </c>
      <c r="G15" s="80">
        <v>9</v>
      </c>
    </row>
    <row r="16" spans="1:7">
      <c r="A16" s="75" t="s">
        <v>9186</v>
      </c>
      <c r="B16" s="76" t="s">
        <v>9187</v>
      </c>
      <c r="C16" s="77"/>
      <c r="D16" s="79"/>
      <c r="E16" s="79"/>
      <c r="F16" s="79"/>
      <c r="G16" s="80">
        <v>5</v>
      </c>
    </row>
    <row r="17" spans="1:7" ht="45">
      <c r="A17" s="75" t="s">
        <v>2201</v>
      </c>
      <c r="B17" s="76" t="s">
        <v>2466</v>
      </c>
      <c r="C17" s="77" t="s">
        <v>80</v>
      </c>
      <c r="D17" s="79"/>
      <c r="E17" s="79">
        <v>8682.2000000000007</v>
      </c>
      <c r="F17" s="79">
        <v>8682.2000000000007</v>
      </c>
      <c r="G17" s="80">
        <v>9</v>
      </c>
    </row>
    <row r="18" spans="1:7" ht="60">
      <c r="A18" s="75" t="s">
        <v>2202</v>
      </c>
      <c r="B18" s="76" t="s">
        <v>2467</v>
      </c>
      <c r="C18" s="77" t="s">
        <v>80</v>
      </c>
      <c r="D18" s="79"/>
      <c r="E18" s="79">
        <v>14706.14</v>
      </c>
      <c r="F18" s="79">
        <v>14706.14</v>
      </c>
      <c r="G18" s="80">
        <v>9</v>
      </c>
    </row>
    <row r="19" spans="1:7" ht="45">
      <c r="A19" s="75" t="s">
        <v>2203</v>
      </c>
      <c r="B19" s="76" t="s">
        <v>2468</v>
      </c>
      <c r="C19" s="77" t="s">
        <v>80</v>
      </c>
      <c r="D19" s="79"/>
      <c r="E19" s="79">
        <v>19900</v>
      </c>
      <c r="F19" s="79">
        <v>19900</v>
      </c>
      <c r="G19" s="80">
        <v>9</v>
      </c>
    </row>
    <row r="20" spans="1:7" ht="45">
      <c r="A20" s="75" t="s">
        <v>2204</v>
      </c>
      <c r="B20" s="76" t="s">
        <v>2469</v>
      </c>
      <c r="C20" s="77" t="s">
        <v>80</v>
      </c>
      <c r="D20" s="79"/>
      <c r="E20" s="79">
        <v>26469.200000000001</v>
      </c>
      <c r="F20" s="79">
        <v>26469.200000000001</v>
      </c>
      <c r="G20" s="80">
        <v>9</v>
      </c>
    </row>
    <row r="21" spans="1:7">
      <c r="A21" s="75" t="s">
        <v>9188</v>
      </c>
      <c r="B21" s="76" t="s">
        <v>9189</v>
      </c>
      <c r="C21" s="77"/>
      <c r="D21" s="79"/>
      <c r="E21" s="79"/>
      <c r="F21" s="79"/>
      <c r="G21" s="80">
        <v>5</v>
      </c>
    </row>
    <row r="22" spans="1:7">
      <c r="A22" s="75" t="s">
        <v>9190</v>
      </c>
      <c r="B22" s="76" t="s">
        <v>9191</v>
      </c>
      <c r="C22" s="77" t="s">
        <v>80</v>
      </c>
      <c r="D22" s="79"/>
      <c r="E22" s="79">
        <v>3419.6</v>
      </c>
      <c r="F22" s="79">
        <v>3419.6</v>
      </c>
      <c r="G22" s="80">
        <v>9</v>
      </c>
    </row>
    <row r="23" spans="1:7">
      <c r="A23" s="75" t="s">
        <v>9192</v>
      </c>
      <c r="B23" s="76" t="s">
        <v>9193</v>
      </c>
      <c r="C23" s="77" t="s">
        <v>80</v>
      </c>
      <c r="D23" s="79"/>
      <c r="E23" s="79">
        <v>4622.97</v>
      </c>
      <c r="F23" s="79">
        <v>4622.97</v>
      </c>
      <c r="G23" s="80">
        <v>9</v>
      </c>
    </row>
    <row r="24" spans="1:7">
      <c r="A24" s="75" t="s">
        <v>9194</v>
      </c>
      <c r="B24" s="76" t="s">
        <v>9195</v>
      </c>
      <c r="C24" s="77" t="s">
        <v>80</v>
      </c>
      <c r="D24" s="79"/>
      <c r="E24" s="79">
        <v>2507.91</v>
      </c>
      <c r="F24" s="79">
        <v>2507.91</v>
      </c>
      <c r="G24" s="80">
        <v>9</v>
      </c>
    </row>
    <row r="25" spans="1:7">
      <c r="A25" s="75" t="s">
        <v>9196</v>
      </c>
      <c r="B25" s="76" t="s">
        <v>9197</v>
      </c>
      <c r="C25" s="77" t="s">
        <v>80</v>
      </c>
      <c r="D25" s="79"/>
      <c r="E25" s="79">
        <v>3431.33</v>
      </c>
      <c r="F25" s="79">
        <v>3431.33</v>
      </c>
      <c r="G25" s="80">
        <v>9</v>
      </c>
    </row>
    <row r="26" spans="1:7">
      <c r="A26" s="75" t="s">
        <v>9198</v>
      </c>
      <c r="B26" s="76" t="s">
        <v>9199</v>
      </c>
      <c r="C26" s="77" t="s">
        <v>80</v>
      </c>
      <c r="D26" s="79"/>
      <c r="E26" s="79">
        <v>1076.6600000000001</v>
      </c>
      <c r="F26" s="79">
        <v>1076.6600000000001</v>
      </c>
      <c r="G26" s="80">
        <v>9</v>
      </c>
    </row>
    <row r="27" spans="1:7">
      <c r="A27" s="75" t="s">
        <v>9200</v>
      </c>
      <c r="B27" s="76" t="s">
        <v>9201</v>
      </c>
      <c r="C27" s="77" t="s">
        <v>80</v>
      </c>
      <c r="D27" s="79"/>
      <c r="E27" s="79">
        <v>1433.17</v>
      </c>
      <c r="F27" s="79">
        <v>1433.17</v>
      </c>
      <c r="G27" s="80">
        <v>9</v>
      </c>
    </row>
    <row r="28" spans="1:7">
      <c r="A28" s="75" t="s">
        <v>9202</v>
      </c>
      <c r="B28" s="76" t="s">
        <v>9203</v>
      </c>
      <c r="C28" s="77" t="s">
        <v>80</v>
      </c>
      <c r="D28" s="79"/>
      <c r="E28" s="79">
        <v>1195.58</v>
      </c>
      <c r="F28" s="79">
        <v>1195.58</v>
      </c>
      <c r="G28" s="80">
        <v>9</v>
      </c>
    </row>
    <row r="29" spans="1:7">
      <c r="A29" s="75" t="s">
        <v>9204</v>
      </c>
      <c r="B29" s="76" t="s">
        <v>9205</v>
      </c>
      <c r="C29" s="77" t="s">
        <v>80</v>
      </c>
      <c r="D29" s="79"/>
      <c r="E29" s="79">
        <v>1657.76</v>
      </c>
      <c r="F29" s="79">
        <v>1657.76</v>
      </c>
      <c r="G29" s="80">
        <v>9</v>
      </c>
    </row>
    <row r="30" spans="1:7">
      <c r="A30" s="75" t="s">
        <v>9206</v>
      </c>
      <c r="B30" s="76" t="s">
        <v>9207</v>
      </c>
      <c r="C30" s="77" t="s">
        <v>80</v>
      </c>
      <c r="D30" s="79"/>
      <c r="E30" s="79">
        <v>2301.27</v>
      </c>
      <c r="F30" s="79">
        <v>2301.27</v>
      </c>
      <c r="G30" s="80">
        <v>9</v>
      </c>
    </row>
    <row r="31" spans="1:7">
      <c r="A31" s="75" t="s">
        <v>9208</v>
      </c>
      <c r="B31" s="76" t="s">
        <v>9209</v>
      </c>
      <c r="C31" s="77" t="s">
        <v>80</v>
      </c>
      <c r="D31" s="79"/>
      <c r="E31" s="79">
        <v>3136.88</v>
      </c>
      <c r="F31" s="79">
        <v>3136.88</v>
      </c>
      <c r="G31" s="80">
        <v>9</v>
      </c>
    </row>
    <row r="32" spans="1:7">
      <c r="A32" s="75" t="s">
        <v>9210</v>
      </c>
      <c r="B32" s="76" t="s">
        <v>9211</v>
      </c>
      <c r="C32" s="77" t="s">
        <v>80</v>
      </c>
      <c r="D32" s="79"/>
      <c r="E32" s="79">
        <v>1986.79</v>
      </c>
      <c r="F32" s="79">
        <v>1986.79</v>
      </c>
      <c r="G32" s="80">
        <v>9</v>
      </c>
    </row>
    <row r="33" spans="1:7">
      <c r="A33" s="75" t="s">
        <v>9212</v>
      </c>
      <c r="B33" s="76" t="s">
        <v>9213</v>
      </c>
      <c r="C33" s="77" t="s">
        <v>80</v>
      </c>
      <c r="D33" s="79"/>
      <c r="E33" s="79">
        <v>2568.0100000000002</v>
      </c>
      <c r="F33" s="79">
        <v>2568.0100000000002</v>
      </c>
      <c r="G33" s="80">
        <v>9</v>
      </c>
    </row>
    <row r="34" spans="1:7">
      <c r="A34" s="75" t="s">
        <v>9214</v>
      </c>
      <c r="B34" s="76" t="s">
        <v>9215</v>
      </c>
      <c r="C34" s="77"/>
      <c r="D34" s="79"/>
      <c r="E34" s="79"/>
      <c r="F34" s="79"/>
      <c r="G34" s="80">
        <v>5</v>
      </c>
    </row>
    <row r="35" spans="1:7" ht="30">
      <c r="A35" s="75" t="s">
        <v>9216</v>
      </c>
      <c r="B35" s="76" t="s">
        <v>9217</v>
      </c>
      <c r="C35" s="77" t="s">
        <v>9218</v>
      </c>
      <c r="D35" s="79">
        <v>1221.8</v>
      </c>
      <c r="E35" s="79"/>
      <c r="F35" s="79">
        <v>1221.8</v>
      </c>
      <c r="G35" s="80">
        <v>9</v>
      </c>
    </row>
    <row r="36" spans="1:7" ht="30">
      <c r="A36" s="75" t="s">
        <v>9219</v>
      </c>
      <c r="B36" s="76" t="s">
        <v>9220</v>
      </c>
      <c r="C36" s="77" t="s">
        <v>79</v>
      </c>
      <c r="D36" s="79">
        <v>0.05</v>
      </c>
      <c r="E36" s="79">
        <v>0.16</v>
      </c>
      <c r="F36" s="79">
        <v>0.21</v>
      </c>
      <c r="G36" s="80">
        <v>9</v>
      </c>
    </row>
    <row r="37" spans="1:7" ht="45">
      <c r="A37" s="75" t="s">
        <v>9221</v>
      </c>
      <c r="B37" s="76" t="s">
        <v>9222</v>
      </c>
      <c r="C37" s="77" t="s">
        <v>79</v>
      </c>
      <c r="D37" s="79">
        <v>0.41</v>
      </c>
      <c r="E37" s="79">
        <v>0.56000000000000005</v>
      </c>
      <c r="F37" s="79">
        <v>0.97</v>
      </c>
      <c r="G37" s="80">
        <v>9</v>
      </c>
    </row>
    <row r="38" spans="1:7" ht="45">
      <c r="A38" s="75" t="s">
        <v>9223</v>
      </c>
      <c r="B38" s="76" t="s">
        <v>9224</v>
      </c>
      <c r="C38" s="77" t="s">
        <v>79</v>
      </c>
      <c r="D38" s="79">
        <v>0.33</v>
      </c>
      <c r="E38" s="79">
        <v>0.42</v>
      </c>
      <c r="F38" s="79">
        <v>0.75</v>
      </c>
      <c r="G38" s="80">
        <v>9</v>
      </c>
    </row>
    <row r="39" spans="1:7" ht="45">
      <c r="A39" s="75" t="s">
        <v>9225</v>
      </c>
      <c r="B39" s="76" t="s">
        <v>9226</v>
      </c>
      <c r="C39" s="77" t="s">
        <v>79</v>
      </c>
      <c r="D39" s="79">
        <v>0.27</v>
      </c>
      <c r="E39" s="79">
        <v>0.35</v>
      </c>
      <c r="F39" s="79">
        <v>0.62</v>
      </c>
      <c r="G39" s="80">
        <v>9</v>
      </c>
    </row>
    <row r="40" spans="1:7" ht="30">
      <c r="A40" s="75" t="s">
        <v>9227</v>
      </c>
      <c r="B40" s="76" t="s">
        <v>9228</v>
      </c>
      <c r="C40" s="77" t="s">
        <v>79</v>
      </c>
      <c r="D40" s="79">
        <v>0.36</v>
      </c>
      <c r="E40" s="79">
        <v>0.48</v>
      </c>
      <c r="F40" s="79">
        <v>0.84</v>
      </c>
      <c r="G40" s="80">
        <v>9</v>
      </c>
    </row>
    <row r="41" spans="1:7" ht="30">
      <c r="A41" s="75" t="s">
        <v>9229</v>
      </c>
      <c r="B41" s="76" t="s">
        <v>9230</v>
      </c>
      <c r="C41" s="77" t="s">
        <v>79</v>
      </c>
      <c r="D41" s="79">
        <v>0.17</v>
      </c>
      <c r="E41" s="79">
        <v>0.54</v>
      </c>
      <c r="F41" s="79">
        <v>0.71</v>
      </c>
      <c r="G41" s="80">
        <v>9</v>
      </c>
    </row>
    <row r="42" spans="1:7" ht="30">
      <c r="A42" s="75" t="s">
        <v>9231</v>
      </c>
      <c r="B42" s="76" t="s">
        <v>9232</v>
      </c>
      <c r="C42" s="77" t="s">
        <v>79</v>
      </c>
      <c r="D42" s="79">
        <v>0.23</v>
      </c>
      <c r="E42" s="79">
        <v>0.31</v>
      </c>
      <c r="F42" s="79">
        <v>0.54</v>
      </c>
      <c r="G42" s="80">
        <v>9</v>
      </c>
    </row>
    <row r="43" spans="1:7" ht="30">
      <c r="A43" s="75" t="s">
        <v>9233</v>
      </c>
      <c r="B43" s="76" t="s">
        <v>9234</v>
      </c>
      <c r="C43" s="77" t="s">
        <v>79</v>
      </c>
      <c r="D43" s="79">
        <v>0.32</v>
      </c>
      <c r="E43" s="79">
        <v>0.42</v>
      </c>
      <c r="F43" s="79">
        <v>0.74</v>
      </c>
      <c r="G43" s="80">
        <v>9</v>
      </c>
    </row>
    <row r="44" spans="1:7" ht="30">
      <c r="A44" s="75" t="s">
        <v>9235</v>
      </c>
      <c r="B44" s="76" t="s">
        <v>9236</v>
      </c>
      <c r="C44" s="77" t="s">
        <v>79</v>
      </c>
      <c r="D44" s="79">
        <v>0.27</v>
      </c>
      <c r="E44" s="79">
        <v>0.37</v>
      </c>
      <c r="F44" s="79">
        <v>0.64</v>
      </c>
      <c r="G44" s="80">
        <v>9</v>
      </c>
    </row>
    <row r="45" spans="1:7" ht="30">
      <c r="A45" s="75" t="s">
        <v>9237</v>
      </c>
      <c r="B45" s="76" t="s">
        <v>9238</v>
      </c>
      <c r="C45" s="77" t="s">
        <v>79</v>
      </c>
      <c r="D45" s="79">
        <v>0.27</v>
      </c>
      <c r="E45" s="79">
        <v>0.36</v>
      </c>
      <c r="F45" s="79">
        <v>0.63</v>
      </c>
      <c r="G45" s="80">
        <v>9</v>
      </c>
    </row>
    <row r="46" spans="1:7" ht="45">
      <c r="A46" s="75" t="s">
        <v>9239</v>
      </c>
      <c r="B46" s="76" t="s">
        <v>9240</v>
      </c>
      <c r="C46" s="77" t="s">
        <v>79</v>
      </c>
      <c r="D46" s="79">
        <v>0.44</v>
      </c>
      <c r="E46" s="79">
        <v>0.59</v>
      </c>
      <c r="F46" s="79">
        <v>1.03</v>
      </c>
      <c r="G46" s="80">
        <v>9</v>
      </c>
    </row>
    <row r="47" spans="1:7" ht="45">
      <c r="A47" s="75" t="s">
        <v>9241</v>
      </c>
      <c r="B47" s="76" t="s">
        <v>9242</v>
      </c>
      <c r="C47" s="77" t="s">
        <v>79</v>
      </c>
      <c r="D47" s="79">
        <v>0.35</v>
      </c>
      <c r="E47" s="79">
        <v>0.47</v>
      </c>
      <c r="F47" s="79">
        <v>0.82</v>
      </c>
      <c r="G47" s="80">
        <v>9</v>
      </c>
    </row>
    <row r="48" spans="1:7" ht="45">
      <c r="A48" s="75" t="s">
        <v>9243</v>
      </c>
      <c r="B48" s="76" t="s">
        <v>9244</v>
      </c>
      <c r="C48" s="77" t="s">
        <v>79</v>
      </c>
      <c r="D48" s="79">
        <v>0.27</v>
      </c>
      <c r="E48" s="79">
        <v>0.37</v>
      </c>
      <c r="F48" s="79">
        <v>0.64</v>
      </c>
      <c r="G48" s="80">
        <v>9</v>
      </c>
    </row>
    <row r="49" spans="1:7" ht="30">
      <c r="A49" s="75" t="s">
        <v>9245</v>
      </c>
      <c r="B49" s="76" t="s">
        <v>9246</v>
      </c>
      <c r="C49" s="77" t="s">
        <v>79</v>
      </c>
      <c r="D49" s="79">
        <v>0.37</v>
      </c>
      <c r="E49" s="79">
        <v>0.51</v>
      </c>
      <c r="F49" s="79">
        <v>0.88</v>
      </c>
      <c r="G49" s="80">
        <v>9</v>
      </c>
    </row>
    <row r="50" spans="1:7" ht="30">
      <c r="A50" s="75" t="s">
        <v>9247</v>
      </c>
      <c r="B50" s="76" t="s">
        <v>9248</v>
      </c>
      <c r="C50" s="77" t="s">
        <v>79</v>
      </c>
      <c r="D50" s="79">
        <v>0.31</v>
      </c>
      <c r="E50" s="79">
        <v>0.42</v>
      </c>
      <c r="F50" s="79">
        <v>0.73</v>
      </c>
      <c r="G50" s="80">
        <v>9</v>
      </c>
    </row>
    <row r="51" spans="1:7" ht="30">
      <c r="A51" s="75" t="s">
        <v>9249</v>
      </c>
      <c r="B51" s="76" t="s">
        <v>9250</v>
      </c>
      <c r="C51" s="77" t="s">
        <v>79</v>
      </c>
      <c r="D51" s="79">
        <v>0.26</v>
      </c>
      <c r="E51" s="79">
        <v>0.35</v>
      </c>
      <c r="F51" s="79">
        <v>0.61</v>
      </c>
      <c r="G51" s="80">
        <v>9</v>
      </c>
    </row>
    <row r="52" spans="1:7" ht="30">
      <c r="A52" s="75" t="s">
        <v>9251</v>
      </c>
      <c r="B52" s="76" t="s">
        <v>9252</v>
      </c>
      <c r="C52" s="77" t="s">
        <v>79</v>
      </c>
      <c r="D52" s="79">
        <v>0.43</v>
      </c>
      <c r="E52" s="79">
        <v>0.57999999999999996</v>
      </c>
      <c r="F52" s="79">
        <v>1.01</v>
      </c>
      <c r="G52" s="80">
        <v>9</v>
      </c>
    </row>
    <row r="53" spans="1:7" ht="30">
      <c r="A53" s="75" t="s">
        <v>9253</v>
      </c>
      <c r="B53" s="76" t="s">
        <v>9254</v>
      </c>
      <c r="C53" s="77" t="s">
        <v>79</v>
      </c>
      <c r="D53" s="79">
        <v>0.28000000000000003</v>
      </c>
      <c r="E53" s="79">
        <v>0.38</v>
      </c>
      <c r="F53" s="79">
        <v>0.66</v>
      </c>
      <c r="G53" s="80">
        <v>9</v>
      </c>
    </row>
    <row r="54" spans="1:7" ht="30">
      <c r="A54" s="75" t="s">
        <v>9255</v>
      </c>
      <c r="B54" s="76" t="s">
        <v>9256</v>
      </c>
      <c r="C54" s="77" t="s">
        <v>79</v>
      </c>
      <c r="D54" s="79">
        <v>0.17</v>
      </c>
      <c r="E54" s="79">
        <v>0.4</v>
      </c>
      <c r="F54" s="79">
        <v>0.56999999999999995</v>
      </c>
      <c r="G54" s="80">
        <v>9</v>
      </c>
    </row>
    <row r="55" spans="1:7" ht="30">
      <c r="A55" s="75" t="s">
        <v>9257</v>
      </c>
      <c r="B55" s="76" t="s">
        <v>9258</v>
      </c>
      <c r="C55" s="77" t="s">
        <v>79</v>
      </c>
      <c r="D55" s="79">
        <v>0.18</v>
      </c>
      <c r="E55" s="79">
        <v>0.24</v>
      </c>
      <c r="F55" s="79">
        <v>0.42</v>
      </c>
      <c r="G55" s="80">
        <v>9</v>
      </c>
    </row>
    <row r="56" spans="1:7" ht="30">
      <c r="A56" s="75" t="s">
        <v>9259</v>
      </c>
      <c r="B56" s="76" t="s">
        <v>9260</v>
      </c>
      <c r="C56" s="77" t="s">
        <v>79</v>
      </c>
      <c r="D56" s="79">
        <v>0.14000000000000001</v>
      </c>
      <c r="E56" s="79">
        <v>0.18</v>
      </c>
      <c r="F56" s="79">
        <v>0.32</v>
      </c>
      <c r="G56" s="80">
        <v>9</v>
      </c>
    </row>
    <row r="57" spans="1:7" ht="30">
      <c r="A57" s="75" t="s">
        <v>9261</v>
      </c>
      <c r="B57" s="76" t="s">
        <v>9262</v>
      </c>
      <c r="C57" s="77" t="s">
        <v>79</v>
      </c>
      <c r="D57" s="79">
        <v>0.09</v>
      </c>
      <c r="E57" s="79">
        <v>0.14000000000000001</v>
      </c>
      <c r="F57" s="79">
        <v>0.23</v>
      </c>
      <c r="G57" s="80">
        <v>9</v>
      </c>
    </row>
    <row r="58" spans="1:7" ht="30">
      <c r="A58" s="75" t="s">
        <v>9263</v>
      </c>
      <c r="B58" s="76" t="s">
        <v>9264</v>
      </c>
      <c r="C58" s="77" t="s">
        <v>79</v>
      </c>
      <c r="D58" s="79">
        <v>0.09</v>
      </c>
      <c r="E58" s="79">
        <v>0.12</v>
      </c>
      <c r="F58" s="79">
        <v>0.21</v>
      </c>
      <c r="G58" s="80">
        <v>9</v>
      </c>
    </row>
    <row r="59" spans="1:7" ht="30">
      <c r="A59" s="75" t="s">
        <v>9265</v>
      </c>
      <c r="B59" s="76" t="s">
        <v>9266</v>
      </c>
      <c r="C59" s="77" t="s">
        <v>88</v>
      </c>
      <c r="D59" s="79">
        <v>652.9</v>
      </c>
      <c r="E59" s="79">
        <v>710.25</v>
      </c>
      <c r="F59" s="79">
        <v>1363.15</v>
      </c>
      <c r="G59" s="80">
        <v>9</v>
      </c>
    </row>
    <row r="60" spans="1:7" ht="30">
      <c r="A60" s="75" t="s">
        <v>9267</v>
      </c>
      <c r="B60" s="76" t="s">
        <v>9268</v>
      </c>
      <c r="C60" s="77" t="s">
        <v>80</v>
      </c>
      <c r="D60" s="79">
        <v>771.76</v>
      </c>
      <c r="E60" s="79">
        <v>485.33</v>
      </c>
      <c r="F60" s="79">
        <v>1257.0899999999999</v>
      </c>
      <c r="G60" s="80">
        <v>9</v>
      </c>
    </row>
    <row r="61" spans="1:7">
      <c r="A61" s="75" t="s">
        <v>9269</v>
      </c>
      <c r="B61" s="76" t="s">
        <v>9270</v>
      </c>
      <c r="C61" s="77"/>
      <c r="D61" s="79"/>
      <c r="E61" s="79"/>
      <c r="F61" s="79"/>
      <c r="G61" s="80">
        <v>5</v>
      </c>
    </row>
    <row r="62" spans="1:7" ht="30">
      <c r="A62" s="75" t="s">
        <v>9271</v>
      </c>
      <c r="B62" s="76" t="s">
        <v>9272</v>
      </c>
      <c r="C62" s="77" t="s">
        <v>9218</v>
      </c>
      <c r="D62" s="79">
        <v>1261.18</v>
      </c>
      <c r="E62" s="79"/>
      <c r="F62" s="79">
        <v>1261.18</v>
      </c>
      <c r="G62" s="80">
        <v>9</v>
      </c>
    </row>
    <row r="63" spans="1:7" ht="30">
      <c r="A63" s="75" t="s">
        <v>9273</v>
      </c>
      <c r="B63" s="76" t="s">
        <v>9274</v>
      </c>
      <c r="C63" s="77" t="s">
        <v>9218</v>
      </c>
      <c r="D63" s="79">
        <v>6326.62</v>
      </c>
      <c r="E63" s="79"/>
      <c r="F63" s="79">
        <v>6326.62</v>
      </c>
      <c r="G63" s="80">
        <v>9</v>
      </c>
    </row>
    <row r="64" spans="1:7">
      <c r="A64" s="75" t="s">
        <v>9275</v>
      </c>
      <c r="B64" s="76" t="s">
        <v>9276</v>
      </c>
      <c r="C64" s="77" t="s">
        <v>101</v>
      </c>
      <c r="D64" s="79">
        <v>95.61</v>
      </c>
      <c r="E64" s="79"/>
      <c r="F64" s="79">
        <v>95.61</v>
      </c>
      <c r="G64" s="80">
        <v>9</v>
      </c>
    </row>
    <row r="65" spans="1:7">
      <c r="A65" s="75" t="s">
        <v>9277</v>
      </c>
      <c r="B65" s="76" t="s">
        <v>9278</v>
      </c>
      <c r="C65" s="77" t="s">
        <v>101</v>
      </c>
      <c r="D65" s="79">
        <v>90.01</v>
      </c>
      <c r="E65" s="79"/>
      <c r="F65" s="79">
        <v>90.01</v>
      </c>
      <c r="G65" s="80">
        <v>9</v>
      </c>
    </row>
    <row r="66" spans="1:7">
      <c r="A66" s="75" t="s">
        <v>9279</v>
      </c>
      <c r="B66" s="76" t="s">
        <v>9280</v>
      </c>
      <c r="C66" s="77" t="s">
        <v>101</v>
      </c>
      <c r="D66" s="79">
        <v>385.91</v>
      </c>
      <c r="E66" s="79"/>
      <c r="F66" s="79">
        <v>385.91</v>
      </c>
      <c r="G66" s="80">
        <v>9</v>
      </c>
    </row>
    <row r="67" spans="1:7">
      <c r="A67" s="75" t="s">
        <v>9281</v>
      </c>
      <c r="B67" s="76" t="s">
        <v>9282</v>
      </c>
      <c r="C67" s="77" t="s">
        <v>101</v>
      </c>
      <c r="D67" s="79">
        <v>628.59</v>
      </c>
      <c r="E67" s="79"/>
      <c r="F67" s="79">
        <v>628.59</v>
      </c>
      <c r="G67" s="80">
        <v>9</v>
      </c>
    </row>
    <row r="68" spans="1:7" ht="30">
      <c r="A68" s="75" t="s">
        <v>9283</v>
      </c>
      <c r="B68" s="76" t="s">
        <v>9284</v>
      </c>
      <c r="C68" s="77" t="s">
        <v>101</v>
      </c>
      <c r="D68" s="79">
        <v>93.46</v>
      </c>
      <c r="E68" s="79"/>
      <c r="F68" s="79">
        <v>93.46</v>
      </c>
      <c r="G68" s="80">
        <v>9</v>
      </c>
    </row>
    <row r="69" spans="1:7">
      <c r="A69" s="75" t="s">
        <v>9285</v>
      </c>
      <c r="B69" s="76" t="s">
        <v>9286</v>
      </c>
      <c r="C69" s="77"/>
      <c r="D69" s="79"/>
      <c r="E69" s="79"/>
      <c r="F69" s="79"/>
      <c r="G69" s="80">
        <v>5</v>
      </c>
    </row>
    <row r="70" spans="1:7" ht="30">
      <c r="A70" s="75" t="s">
        <v>9287</v>
      </c>
      <c r="B70" s="76" t="s">
        <v>9288</v>
      </c>
      <c r="C70" s="77" t="s">
        <v>9218</v>
      </c>
      <c r="D70" s="79">
        <v>368.09</v>
      </c>
      <c r="E70" s="79"/>
      <c r="F70" s="79">
        <v>368.09</v>
      </c>
      <c r="G70" s="80">
        <v>9</v>
      </c>
    </row>
    <row r="71" spans="1:7">
      <c r="A71" s="75" t="s">
        <v>9289</v>
      </c>
      <c r="B71" s="76" t="s">
        <v>9290</v>
      </c>
      <c r="C71" s="77" t="s">
        <v>79</v>
      </c>
      <c r="D71" s="79">
        <v>2.5</v>
      </c>
      <c r="E71" s="79">
        <v>6.43</v>
      </c>
      <c r="F71" s="79">
        <v>8.93</v>
      </c>
      <c r="G71" s="80">
        <v>9</v>
      </c>
    </row>
    <row r="72" spans="1:7">
      <c r="A72" s="75" t="s">
        <v>9291</v>
      </c>
      <c r="B72" s="76" t="s">
        <v>9292</v>
      </c>
      <c r="C72" s="77" t="s">
        <v>79</v>
      </c>
      <c r="D72" s="79">
        <v>105.39</v>
      </c>
      <c r="E72" s="79">
        <v>47.52</v>
      </c>
      <c r="F72" s="79">
        <v>152.91</v>
      </c>
      <c r="G72" s="80">
        <v>9</v>
      </c>
    </row>
    <row r="73" spans="1:7" ht="30">
      <c r="A73" s="75" t="s">
        <v>9293</v>
      </c>
      <c r="B73" s="76" t="s">
        <v>9294</v>
      </c>
      <c r="C73" s="77" t="s">
        <v>79</v>
      </c>
      <c r="D73" s="79">
        <v>24.26</v>
      </c>
      <c r="E73" s="79">
        <v>45.3</v>
      </c>
      <c r="F73" s="79">
        <v>69.56</v>
      </c>
      <c r="G73" s="80">
        <v>9</v>
      </c>
    </row>
    <row r="74" spans="1:7">
      <c r="A74" s="75" t="s">
        <v>2205</v>
      </c>
      <c r="B74" s="76" t="s">
        <v>2470</v>
      </c>
      <c r="C74" s="77" t="s">
        <v>79</v>
      </c>
      <c r="D74" s="79"/>
      <c r="E74" s="79">
        <v>32.15</v>
      </c>
      <c r="F74" s="79">
        <v>32.15</v>
      </c>
      <c r="G74" s="80">
        <v>9</v>
      </c>
    </row>
    <row r="75" spans="1:7">
      <c r="A75" s="75" t="s">
        <v>9295</v>
      </c>
      <c r="B75" s="76" t="s">
        <v>9296</v>
      </c>
      <c r="C75" s="77" t="s">
        <v>101</v>
      </c>
      <c r="D75" s="79">
        <v>1.07</v>
      </c>
      <c r="E75" s="79">
        <v>4.75</v>
      </c>
      <c r="F75" s="79">
        <v>5.82</v>
      </c>
      <c r="G75" s="80">
        <v>9</v>
      </c>
    </row>
    <row r="76" spans="1:7" ht="30">
      <c r="A76" s="75" t="s">
        <v>9297</v>
      </c>
      <c r="B76" s="76" t="s">
        <v>9298</v>
      </c>
      <c r="C76" s="77" t="s">
        <v>83</v>
      </c>
      <c r="D76" s="79"/>
      <c r="E76" s="79">
        <v>485.18</v>
      </c>
      <c r="F76" s="79">
        <v>485.18</v>
      </c>
      <c r="G76" s="80">
        <v>9</v>
      </c>
    </row>
    <row r="77" spans="1:7">
      <c r="A77" s="75" t="s">
        <v>9299</v>
      </c>
      <c r="B77" s="76" t="s">
        <v>9300</v>
      </c>
      <c r="C77" s="77" t="s">
        <v>101</v>
      </c>
      <c r="D77" s="79">
        <v>229.25</v>
      </c>
      <c r="E77" s="79"/>
      <c r="F77" s="79">
        <v>229.25</v>
      </c>
      <c r="G77" s="80">
        <v>9</v>
      </c>
    </row>
    <row r="78" spans="1:7">
      <c r="A78" s="75" t="s">
        <v>9301</v>
      </c>
      <c r="B78" s="76" t="s">
        <v>9302</v>
      </c>
      <c r="C78" s="77" t="s">
        <v>101</v>
      </c>
      <c r="D78" s="79">
        <v>271.06</v>
      </c>
      <c r="E78" s="79"/>
      <c r="F78" s="79">
        <v>271.06</v>
      </c>
      <c r="G78" s="80">
        <v>9</v>
      </c>
    </row>
    <row r="79" spans="1:7">
      <c r="A79" s="75" t="s">
        <v>9303</v>
      </c>
      <c r="B79" s="76" t="s">
        <v>9304</v>
      </c>
      <c r="C79" s="77" t="s">
        <v>101</v>
      </c>
      <c r="D79" s="79">
        <v>336.27</v>
      </c>
      <c r="E79" s="79"/>
      <c r="F79" s="79">
        <v>336.27</v>
      </c>
      <c r="G79" s="80">
        <v>9</v>
      </c>
    </row>
    <row r="80" spans="1:7">
      <c r="A80" s="75" t="s">
        <v>9305</v>
      </c>
      <c r="B80" s="76" t="s">
        <v>9306</v>
      </c>
      <c r="C80" s="77" t="s">
        <v>101</v>
      </c>
      <c r="D80" s="79">
        <v>344.11</v>
      </c>
      <c r="E80" s="79"/>
      <c r="F80" s="79">
        <v>344.11</v>
      </c>
      <c r="G80" s="80">
        <v>9</v>
      </c>
    </row>
    <row r="81" spans="1:7" ht="30">
      <c r="A81" s="75" t="s">
        <v>9307</v>
      </c>
      <c r="B81" s="76" t="s">
        <v>9308</v>
      </c>
      <c r="C81" s="77" t="s">
        <v>9218</v>
      </c>
      <c r="D81" s="79">
        <v>255.6</v>
      </c>
      <c r="E81" s="79"/>
      <c r="F81" s="79">
        <v>255.6</v>
      </c>
      <c r="G81" s="80">
        <v>9</v>
      </c>
    </row>
    <row r="82" spans="1:7" ht="30">
      <c r="A82" s="75" t="s">
        <v>9309</v>
      </c>
      <c r="B82" s="76" t="s">
        <v>9310</v>
      </c>
      <c r="C82" s="77" t="s">
        <v>80</v>
      </c>
      <c r="D82" s="79">
        <v>12.71</v>
      </c>
      <c r="E82" s="79"/>
      <c r="F82" s="79">
        <v>12.71</v>
      </c>
      <c r="G82" s="80">
        <v>9</v>
      </c>
    </row>
    <row r="83" spans="1:7" ht="30">
      <c r="A83" s="75" t="s">
        <v>9311</v>
      </c>
      <c r="B83" s="76" t="s">
        <v>9312</v>
      </c>
      <c r="C83" s="77" t="s">
        <v>80</v>
      </c>
      <c r="D83" s="79">
        <v>13.91</v>
      </c>
      <c r="E83" s="79"/>
      <c r="F83" s="79">
        <v>13.91</v>
      </c>
      <c r="G83" s="80">
        <v>9</v>
      </c>
    </row>
    <row r="84" spans="1:7" ht="30">
      <c r="A84" s="75" t="s">
        <v>9313</v>
      </c>
      <c r="B84" s="76" t="s">
        <v>9314</v>
      </c>
      <c r="C84" s="77" t="s">
        <v>80</v>
      </c>
      <c r="D84" s="79">
        <v>15.6</v>
      </c>
      <c r="E84" s="79"/>
      <c r="F84" s="79">
        <v>15.6</v>
      </c>
      <c r="G84" s="80">
        <v>9</v>
      </c>
    </row>
    <row r="85" spans="1:7" ht="30">
      <c r="A85" s="75" t="s">
        <v>9315</v>
      </c>
      <c r="B85" s="76" t="s">
        <v>9316</v>
      </c>
      <c r="C85" s="77" t="s">
        <v>80</v>
      </c>
      <c r="D85" s="79">
        <v>19.07</v>
      </c>
      <c r="E85" s="79"/>
      <c r="F85" s="79">
        <v>19.07</v>
      </c>
      <c r="G85" s="80">
        <v>9</v>
      </c>
    </row>
    <row r="86" spans="1:7" ht="30">
      <c r="A86" s="75" t="s">
        <v>9317</v>
      </c>
      <c r="B86" s="76" t="s">
        <v>9318</v>
      </c>
      <c r="C86" s="77" t="s">
        <v>80</v>
      </c>
      <c r="D86" s="79">
        <v>20.51</v>
      </c>
      <c r="E86" s="79"/>
      <c r="F86" s="79">
        <v>20.51</v>
      </c>
      <c r="G86" s="80">
        <v>9</v>
      </c>
    </row>
    <row r="87" spans="1:7" ht="30">
      <c r="A87" s="75" t="s">
        <v>9319</v>
      </c>
      <c r="B87" s="76" t="s">
        <v>9320</v>
      </c>
      <c r="C87" s="77" t="s">
        <v>80</v>
      </c>
      <c r="D87" s="79">
        <v>23.01</v>
      </c>
      <c r="E87" s="79"/>
      <c r="F87" s="79">
        <v>23.01</v>
      </c>
      <c r="G87" s="80">
        <v>9</v>
      </c>
    </row>
    <row r="88" spans="1:7" ht="30">
      <c r="A88" s="75" t="s">
        <v>9321</v>
      </c>
      <c r="B88" s="76" t="s">
        <v>9322</v>
      </c>
      <c r="C88" s="77" t="s">
        <v>80</v>
      </c>
      <c r="D88" s="79">
        <v>24.85</v>
      </c>
      <c r="E88" s="79"/>
      <c r="F88" s="79">
        <v>24.85</v>
      </c>
      <c r="G88" s="80">
        <v>9</v>
      </c>
    </row>
    <row r="89" spans="1:7" ht="30">
      <c r="A89" s="75" t="s">
        <v>9323</v>
      </c>
      <c r="B89" s="76" t="s">
        <v>9324</v>
      </c>
      <c r="C89" s="77" t="s">
        <v>80</v>
      </c>
      <c r="D89" s="79">
        <v>25.42</v>
      </c>
      <c r="E89" s="79"/>
      <c r="F89" s="79">
        <v>25.42</v>
      </c>
      <c r="G89" s="80">
        <v>9</v>
      </c>
    </row>
    <row r="90" spans="1:7" ht="30">
      <c r="A90" s="75" t="s">
        <v>9325</v>
      </c>
      <c r="B90" s="76" t="s">
        <v>9326</v>
      </c>
      <c r="C90" s="77" t="s">
        <v>80</v>
      </c>
      <c r="D90" s="79">
        <v>27.35</v>
      </c>
      <c r="E90" s="79"/>
      <c r="F90" s="79">
        <v>27.35</v>
      </c>
      <c r="G90" s="80">
        <v>9</v>
      </c>
    </row>
    <row r="91" spans="1:7" ht="30">
      <c r="A91" s="75" t="s">
        <v>9327</v>
      </c>
      <c r="B91" s="76" t="s">
        <v>9328</v>
      </c>
      <c r="C91" s="77" t="s">
        <v>80</v>
      </c>
      <c r="D91" s="79">
        <v>30.68</v>
      </c>
      <c r="E91" s="79"/>
      <c r="F91" s="79">
        <v>30.68</v>
      </c>
      <c r="G91" s="80">
        <v>9</v>
      </c>
    </row>
    <row r="92" spans="1:7" ht="30">
      <c r="A92" s="75" t="s">
        <v>9329</v>
      </c>
      <c r="B92" s="76" t="s">
        <v>9330</v>
      </c>
      <c r="C92" s="77" t="s">
        <v>80</v>
      </c>
      <c r="D92" s="79">
        <v>33.130000000000003</v>
      </c>
      <c r="E92" s="79"/>
      <c r="F92" s="79">
        <v>33.130000000000003</v>
      </c>
      <c r="G92" s="80">
        <v>9</v>
      </c>
    </row>
    <row r="93" spans="1:7">
      <c r="A93" s="75" t="s">
        <v>9331</v>
      </c>
      <c r="B93" s="76" t="s">
        <v>9332</v>
      </c>
      <c r="C93" s="77" t="s">
        <v>101</v>
      </c>
      <c r="D93" s="79">
        <v>242.58</v>
      </c>
      <c r="E93" s="79"/>
      <c r="F93" s="79">
        <v>242.58</v>
      </c>
      <c r="G93" s="80">
        <v>9</v>
      </c>
    </row>
    <row r="94" spans="1:7">
      <c r="A94" s="75" t="s">
        <v>9333</v>
      </c>
      <c r="B94" s="76" t="s">
        <v>9334</v>
      </c>
      <c r="C94" s="77" t="s">
        <v>101</v>
      </c>
      <c r="D94" s="79">
        <v>353.19</v>
      </c>
      <c r="E94" s="79"/>
      <c r="F94" s="79">
        <v>353.19</v>
      </c>
      <c r="G94" s="80">
        <v>9</v>
      </c>
    </row>
    <row r="95" spans="1:7">
      <c r="A95" s="75" t="s">
        <v>9335</v>
      </c>
      <c r="B95" s="76" t="s">
        <v>9336</v>
      </c>
      <c r="C95" s="77" t="s">
        <v>101</v>
      </c>
      <c r="D95" s="79">
        <v>384.99</v>
      </c>
      <c r="E95" s="79"/>
      <c r="F95" s="79">
        <v>384.99</v>
      </c>
      <c r="G95" s="80">
        <v>9</v>
      </c>
    </row>
    <row r="96" spans="1:7">
      <c r="A96" s="75" t="s">
        <v>9337</v>
      </c>
      <c r="B96" s="76" t="s">
        <v>9338</v>
      </c>
      <c r="C96" s="77" t="s">
        <v>101</v>
      </c>
      <c r="D96" s="79">
        <v>407.61</v>
      </c>
      <c r="E96" s="79"/>
      <c r="F96" s="79">
        <v>407.61</v>
      </c>
      <c r="G96" s="80">
        <v>9</v>
      </c>
    </row>
    <row r="97" spans="1:7">
      <c r="A97" s="75" t="s">
        <v>9339</v>
      </c>
      <c r="B97" s="76" t="s">
        <v>9340</v>
      </c>
      <c r="C97" s="77" t="s">
        <v>101</v>
      </c>
      <c r="D97" s="79">
        <v>436.59</v>
      </c>
      <c r="E97" s="79"/>
      <c r="F97" s="79">
        <v>436.59</v>
      </c>
      <c r="G97" s="80">
        <v>9</v>
      </c>
    </row>
    <row r="98" spans="1:7">
      <c r="A98" s="75" t="s">
        <v>9341</v>
      </c>
      <c r="B98" s="76" t="s">
        <v>9342</v>
      </c>
      <c r="C98" s="77" t="s">
        <v>101</v>
      </c>
      <c r="D98" s="79">
        <v>487.84</v>
      </c>
      <c r="E98" s="79"/>
      <c r="F98" s="79">
        <v>487.84</v>
      </c>
      <c r="G98" s="80">
        <v>9</v>
      </c>
    </row>
    <row r="99" spans="1:7">
      <c r="A99" s="75" t="s">
        <v>9343</v>
      </c>
      <c r="B99" s="76" t="s">
        <v>9344</v>
      </c>
      <c r="C99" s="77" t="s">
        <v>101</v>
      </c>
      <c r="D99" s="79">
        <v>206.87</v>
      </c>
      <c r="E99" s="79"/>
      <c r="F99" s="79">
        <v>206.87</v>
      </c>
      <c r="G99" s="80">
        <v>9</v>
      </c>
    </row>
    <row r="100" spans="1:7" ht="30">
      <c r="A100" s="75" t="s">
        <v>9345</v>
      </c>
      <c r="B100" s="76" t="s">
        <v>9346</v>
      </c>
      <c r="C100" s="77" t="s">
        <v>9218</v>
      </c>
      <c r="D100" s="79">
        <v>1634.24</v>
      </c>
      <c r="E100" s="79">
        <v>4362.1499999999996</v>
      </c>
      <c r="F100" s="79">
        <v>5996.39</v>
      </c>
      <c r="G100" s="80">
        <v>9</v>
      </c>
    </row>
    <row r="101" spans="1:7" ht="30">
      <c r="A101" s="75" t="s">
        <v>9347</v>
      </c>
      <c r="B101" s="76" t="s">
        <v>9348</v>
      </c>
      <c r="C101" s="77" t="s">
        <v>79</v>
      </c>
      <c r="D101" s="79">
        <v>6.63</v>
      </c>
      <c r="E101" s="79">
        <v>46.45</v>
      </c>
      <c r="F101" s="79">
        <v>53.08</v>
      </c>
      <c r="G101" s="80">
        <v>9</v>
      </c>
    </row>
    <row r="102" spans="1:7" ht="30">
      <c r="A102" s="75" t="s">
        <v>9349</v>
      </c>
      <c r="B102" s="76" t="s">
        <v>9350</v>
      </c>
      <c r="C102" s="77" t="s">
        <v>79</v>
      </c>
      <c r="D102" s="79">
        <v>231.93</v>
      </c>
      <c r="E102" s="79">
        <v>330.4</v>
      </c>
      <c r="F102" s="79">
        <v>562.33000000000004</v>
      </c>
      <c r="G102" s="80">
        <v>9</v>
      </c>
    </row>
    <row r="103" spans="1:7">
      <c r="A103" s="75" t="s">
        <v>9351</v>
      </c>
      <c r="B103" s="76" t="s">
        <v>9352</v>
      </c>
      <c r="C103" s="77"/>
      <c r="D103" s="79"/>
      <c r="E103" s="79"/>
      <c r="F103" s="79"/>
      <c r="G103" s="80">
        <v>5</v>
      </c>
    </row>
    <row r="104" spans="1:7" ht="30">
      <c r="A104" s="75" t="s">
        <v>9353</v>
      </c>
      <c r="B104" s="76" t="s">
        <v>9354</v>
      </c>
      <c r="C104" s="77" t="s">
        <v>80</v>
      </c>
      <c r="D104" s="79">
        <v>211.75</v>
      </c>
      <c r="E104" s="79">
        <v>9635.5499999999993</v>
      </c>
      <c r="F104" s="79">
        <v>9847.2999999999993</v>
      </c>
      <c r="G104" s="80">
        <v>9</v>
      </c>
    </row>
    <row r="105" spans="1:7">
      <c r="A105" s="75" t="s">
        <v>9355</v>
      </c>
      <c r="B105" s="76" t="s">
        <v>9356</v>
      </c>
      <c r="C105" s="77" t="s">
        <v>80</v>
      </c>
      <c r="D105" s="79">
        <v>211.75</v>
      </c>
      <c r="E105" s="79">
        <v>12906.85</v>
      </c>
      <c r="F105" s="79">
        <v>13118.6</v>
      </c>
      <c r="G105" s="80">
        <v>9</v>
      </c>
    </row>
    <row r="106" spans="1:7">
      <c r="A106" s="75" t="s">
        <v>9357</v>
      </c>
      <c r="B106" s="76" t="s">
        <v>9358</v>
      </c>
      <c r="C106" s="77" t="s">
        <v>80</v>
      </c>
      <c r="D106" s="79">
        <v>211.75</v>
      </c>
      <c r="E106" s="79">
        <v>11420.55</v>
      </c>
      <c r="F106" s="79">
        <v>11632.3</v>
      </c>
      <c r="G106" s="80">
        <v>9</v>
      </c>
    </row>
    <row r="107" spans="1:7">
      <c r="A107" s="75" t="s">
        <v>9359</v>
      </c>
      <c r="B107" s="76" t="s">
        <v>9360</v>
      </c>
      <c r="C107" s="77" t="s">
        <v>80</v>
      </c>
      <c r="D107" s="79">
        <v>612.5</v>
      </c>
      <c r="E107" s="79">
        <v>26595.53</v>
      </c>
      <c r="F107" s="79">
        <v>27208.03</v>
      </c>
      <c r="G107" s="80">
        <v>9</v>
      </c>
    </row>
    <row r="108" spans="1:7">
      <c r="A108" s="75" t="s">
        <v>9361</v>
      </c>
      <c r="B108" s="76" t="s">
        <v>9362</v>
      </c>
      <c r="C108" s="77" t="s">
        <v>80</v>
      </c>
      <c r="D108" s="79">
        <v>612.5</v>
      </c>
      <c r="E108" s="79">
        <v>40810.230000000003</v>
      </c>
      <c r="F108" s="79">
        <v>41422.730000000003</v>
      </c>
      <c r="G108" s="80">
        <v>9</v>
      </c>
    </row>
    <row r="109" spans="1:7" ht="30">
      <c r="A109" s="75" t="s">
        <v>9363</v>
      </c>
      <c r="B109" s="76" t="s">
        <v>9364</v>
      </c>
      <c r="C109" s="77" t="s">
        <v>80</v>
      </c>
      <c r="D109" s="79">
        <v>612.5</v>
      </c>
      <c r="E109" s="79">
        <v>16178.25</v>
      </c>
      <c r="F109" s="79">
        <v>16790.75</v>
      </c>
      <c r="G109" s="80">
        <v>9</v>
      </c>
    </row>
    <row r="110" spans="1:7">
      <c r="A110" s="75" t="s">
        <v>9365</v>
      </c>
      <c r="B110" s="76" t="s">
        <v>9366</v>
      </c>
      <c r="C110" s="77" t="s">
        <v>80</v>
      </c>
      <c r="D110" s="79">
        <v>498</v>
      </c>
      <c r="E110" s="79">
        <v>19417.650000000001</v>
      </c>
      <c r="F110" s="79">
        <v>19915.650000000001</v>
      </c>
      <c r="G110" s="80">
        <v>9</v>
      </c>
    </row>
    <row r="111" spans="1:7" ht="30">
      <c r="A111" s="75" t="s">
        <v>9367</v>
      </c>
      <c r="B111" s="76" t="s">
        <v>9368</v>
      </c>
      <c r="C111" s="77" t="s">
        <v>80</v>
      </c>
      <c r="D111" s="79">
        <v>303.35000000000002</v>
      </c>
      <c r="E111" s="79">
        <v>31450.799999999999</v>
      </c>
      <c r="F111" s="79">
        <v>31754.15</v>
      </c>
      <c r="G111" s="80">
        <v>9</v>
      </c>
    </row>
    <row r="112" spans="1:7">
      <c r="A112" s="75" t="s">
        <v>9369</v>
      </c>
      <c r="B112" s="76" t="s">
        <v>9370</v>
      </c>
      <c r="C112" s="77"/>
      <c r="D112" s="79"/>
      <c r="E112" s="79"/>
      <c r="F112" s="79"/>
      <c r="G112" s="80">
        <v>5</v>
      </c>
    </row>
    <row r="113" spans="1:7" ht="45">
      <c r="A113" s="75" t="s">
        <v>9371</v>
      </c>
      <c r="B113" s="76" t="s">
        <v>9372</v>
      </c>
      <c r="C113" s="77" t="s">
        <v>9218</v>
      </c>
      <c r="D113" s="79">
        <v>8405.0300000000007</v>
      </c>
      <c r="E113" s="79"/>
      <c r="F113" s="79">
        <v>8405.0300000000007</v>
      </c>
      <c r="G113" s="80">
        <v>9</v>
      </c>
    </row>
    <row r="114" spans="1:7" ht="45">
      <c r="A114" s="75" t="s">
        <v>9373</v>
      </c>
      <c r="B114" s="76" t="s">
        <v>9374</v>
      </c>
      <c r="C114" s="77" t="s">
        <v>9218</v>
      </c>
      <c r="D114" s="79">
        <v>12372.42</v>
      </c>
      <c r="E114" s="79"/>
      <c r="F114" s="79">
        <v>12372.42</v>
      </c>
      <c r="G114" s="80">
        <v>9</v>
      </c>
    </row>
    <row r="115" spans="1:7" ht="45">
      <c r="A115" s="75" t="s">
        <v>9375</v>
      </c>
      <c r="B115" s="76" t="s">
        <v>9376</v>
      </c>
      <c r="C115" s="77" t="s">
        <v>9218</v>
      </c>
      <c r="D115" s="79">
        <v>12592.68</v>
      </c>
      <c r="E115" s="79"/>
      <c r="F115" s="79">
        <v>12592.68</v>
      </c>
      <c r="G115" s="80">
        <v>9</v>
      </c>
    </row>
    <row r="116" spans="1:7" ht="30">
      <c r="A116" s="75" t="s">
        <v>9377</v>
      </c>
      <c r="B116" s="76" t="s">
        <v>9378</v>
      </c>
      <c r="C116" s="77" t="s">
        <v>101</v>
      </c>
      <c r="D116" s="79">
        <v>672.69</v>
      </c>
      <c r="E116" s="79"/>
      <c r="F116" s="79">
        <v>672.69</v>
      </c>
      <c r="G116" s="80">
        <v>9</v>
      </c>
    </row>
    <row r="117" spans="1:7" ht="30">
      <c r="A117" s="75" t="s">
        <v>9379</v>
      </c>
      <c r="B117" s="76" t="s">
        <v>9380</v>
      </c>
      <c r="C117" s="77" t="s">
        <v>101</v>
      </c>
      <c r="D117" s="79">
        <v>470.66</v>
      </c>
      <c r="E117" s="79"/>
      <c r="F117" s="79">
        <v>470.66</v>
      </c>
      <c r="G117" s="80">
        <v>9</v>
      </c>
    </row>
    <row r="118" spans="1:7" ht="30">
      <c r="A118" s="75" t="s">
        <v>9381</v>
      </c>
      <c r="B118" s="76" t="s">
        <v>9382</v>
      </c>
      <c r="C118" s="77" t="s">
        <v>101</v>
      </c>
      <c r="D118" s="79">
        <v>1186.49</v>
      </c>
      <c r="E118" s="79"/>
      <c r="F118" s="79">
        <v>1186.49</v>
      </c>
      <c r="G118" s="80">
        <v>9</v>
      </c>
    </row>
    <row r="119" spans="1:7" ht="30">
      <c r="A119" s="75" t="s">
        <v>9383</v>
      </c>
      <c r="B119" s="76" t="s">
        <v>9384</v>
      </c>
      <c r="C119" s="77" t="s">
        <v>101</v>
      </c>
      <c r="D119" s="79">
        <v>1213.9100000000001</v>
      </c>
      <c r="E119" s="79"/>
      <c r="F119" s="79">
        <v>1213.9100000000001</v>
      </c>
      <c r="G119" s="80">
        <v>9</v>
      </c>
    </row>
    <row r="120" spans="1:7" ht="30">
      <c r="A120" s="75" t="s">
        <v>9385</v>
      </c>
      <c r="B120" s="76" t="s">
        <v>9386</v>
      </c>
      <c r="C120" s="77" t="s">
        <v>101</v>
      </c>
      <c r="D120" s="79">
        <v>1516.4</v>
      </c>
      <c r="E120" s="79"/>
      <c r="F120" s="79">
        <v>1516.4</v>
      </c>
      <c r="G120" s="80">
        <v>9</v>
      </c>
    </row>
    <row r="121" spans="1:7" ht="30">
      <c r="A121" s="75" t="s">
        <v>9387</v>
      </c>
      <c r="B121" s="76" t="s">
        <v>9388</v>
      </c>
      <c r="C121" s="77" t="s">
        <v>101</v>
      </c>
      <c r="D121" s="79">
        <v>1956.86</v>
      </c>
      <c r="E121" s="79"/>
      <c r="F121" s="79">
        <v>1956.86</v>
      </c>
      <c r="G121" s="80">
        <v>9</v>
      </c>
    </row>
    <row r="122" spans="1:7" ht="30">
      <c r="A122" s="75" t="s">
        <v>9389</v>
      </c>
      <c r="B122" s="76" t="s">
        <v>9390</v>
      </c>
      <c r="C122" s="77" t="s">
        <v>101</v>
      </c>
      <c r="D122" s="79">
        <v>2214.67</v>
      </c>
      <c r="E122" s="79"/>
      <c r="F122" s="79">
        <v>2214.67</v>
      </c>
      <c r="G122" s="80">
        <v>9</v>
      </c>
    </row>
    <row r="123" spans="1:7" ht="30">
      <c r="A123" s="75" t="s">
        <v>9391</v>
      </c>
      <c r="B123" s="76" t="s">
        <v>9392</v>
      </c>
      <c r="C123" s="77" t="s">
        <v>101</v>
      </c>
      <c r="D123" s="79">
        <v>2427.33</v>
      </c>
      <c r="E123" s="79"/>
      <c r="F123" s="79">
        <v>2427.33</v>
      </c>
      <c r="G123" s="80">
        <v>9</v>
      </c>
    </row>
    <row r="124" spans="1:7" ht="30">
      <c r="A124" s="75" t="s">
        <v>9393</v>
      </c>
      <c r="B124" s="76" t="s">
        <v>9394</v>
      </c>
      <c r="C124" s="77" t="s">
        <v>101</v>
      </c>
      <c r="D124" s="79">
        <v>2953.76</v>
      </c>
      <c r="E124" s="79"/>
      <c r="F124" s="79">
        <v>2953.76</v>
      </c>
      <c r="G124" s="80">
        <v>9</v>
      </c>
    </row>
    <row r="125" spans="1:7" ht="45">
      <c r="A125" s="75" t="s">
        <v>9395</v>
      </c>
      <c r="B125" s="76" t="s">
        <v>9396</v>
      </c>
      <c r="C125" s="77" t="s">
        <v>101</v>
      </c>
      <c r="D125" s="79">
        <v>338.41</v>
      </c>
      <c r="E125" s="79"/>
      <c r="F125" s="79">
        <v>338.41</v>
      </c>
      <c r="G125" s="80">
        <v>9</v>
      </c>
    </row>
    <row r="126" spans="1:7" ht="30">
      <c r="A126" s="75" t="s">
        <v>9397</v>
      </c>
      <c r="B126" s="76" t="s">
        <v>9398</v>
      </c>
      <c r="C126" s="77" t="s">
        <v>101</v>
      </c>
      <c r="D126" s="79">
        <v>1694.29</v>
      </c>
      <c r="E126" s="79"/>
      <c r="F126" s="79">
        <v>1694.29</v>
      </c>
      <c r="G126" s="80">
        <v>9</v>
      </c>
    </row>
    <row r="127" spans="1:7" ht="30">
      <c r="A127" s="75" t="s">
        <v>9399</v>
      </c>
      <c r="B127" s="76" t="s">
        <v>9400</v>
      </c>
      <c r="C127" s="77" t="s">
        <v>101</v>
      </c>
      <c r="D127" s="79">
        <v>6591.19</v>
      </c>
      <c r="E127" s="79"/>
      <c r="F127" s="79">
        <v>6591.19</v>
      </c>
      <c r="G127" s="80">
        <v>9</v>
      </c>
    </row>
    <row r="128" spans="1:7" ht="30">
      <c r="A128" s="75" t="s">
        <v>9401</v>
      </c>
      <c r="B128" s="76" t="s">
        <v>9402</v>
      </c>
      <c r="C128" s="77" t="s">
        <v>101</v>
      </c>
      <c r="D128" s="79">
        <v>346.46</v>
      </c>
      <c r="E128" s="79"/>
      <c r="F128" s="79">
        <v>346.46</v>
      </c>
      <c r="G128" s="80">
        <v>9</v>
      </c>
    </row>
    <row r="129" spans="1:7" ht="30">
      <c r="A129" s="75" t="s">
        <v>9403</v>
      </c>
      <c r="B129" s="76" t="s">
        <v>9404</v>
      </c>
      <c r="C129" s="77" t="s">
        <v>101</v>
      </c>
      <c r="D129" s="79">
        <v>445.45</v>
      </c>
      <c r="E129" s="79"/>
      <c r="F129" s="79">
        <v>445.45</v>
      </c>
      <c r="G129" s="80">
        <v>9</v>
      </c>
    </row>
    <row r="130" spans="1:7" ht="30">
      <c r="A130" s="75" t="s">
        <v>9405</v>
      </c>
      <c r="B130" s="76" t="s">
        <v>9406</v>
      </c>
      <c r="C130" s="77" t="s">
        <v>101</v>
      </c>
      <c r="D130" s="79">
        <v>575.24</v>
      </c>
      <c r="E130" s="79"/>
      <c r="F130" s="79">
        <v>575.24</v>
      </c>
      <c r="G130" s="80">
        <v>9</v>
      </c>
    </row>
    <row r="131" spans="1:7" ht="30">
      <c r="A131" s="75" t="s">
        <v>9407</v>
      </c>
      <c r="B131" s="76" t="s">
        <v>9408</v>
      </c>
      <c r="C131" s="77" t="s">
        <v>101</v>
      </c>
      <c r="D131" s="79">
        <v>320.97000000000003</v>
      </c>
      <c r="E131" s="79"/>
      <c r="F131" s="79">
        <v>320.97000000000003</v>
      </c>
      <c r="G131" s="80">
        <v>9</v>
      </c>
    </row>
    <row r="132" spans="1:7" ht="30">
      <c r="A132" s="75" t="s">
        <v>9409</v>
      </c>
      <c r="B132" s="76" t="s">
        <v>9410</v>
      </c>
      <c r="C132" s="77" t="s">
        <v>101</v>
      </c>
      <c r="D132" s="79">
        <v>528.66</v>
      </c>
      <c r="E132" s="79"/>
      <c r="F132" s="79">
        <v>528.66</v>
      </c>
      <c r="G132" s="80">
        <v>9</v>
      </c>
    </row>
    <row r="133" spans="1:7" ht="30">
      <c r="A133" s="75" t="s">
        <v>9411</v>
      </c>
      <c r="B133" s="76" t="s">
        <v>9412</v>
      </c>
      <c r="C133" s="77" t="s">
        <v>101</v>
      </c>
      <c r="D133" s="79">
        <v>789.1</v>
      </c>
      <c r="E133" s="79"/>
      <c r="F133" s="79">
        <v>789.1</v>
      </c>
      <c r="G133" s="80">
        <v>9</v>
      </c>
    </row>
    <row r="134" spans="1:7" ht="30">
      <c r="A134" s="75" t="s">
        <v>9413</v>
      </c>
      <c r="B134" s="76" t="s">
        <v>9414</v>
      </c>
      <c r="C134" s="77" t="s">
        <v>101</v>
      </c>
      <c r="D134" s="79">
        <v>1835.74</v>
      </c>
      <c r="E134" s="79"/>
      <c r="F134" s="79">
        <v>1835.74</v>
      </c>
      <c r="G134" s="80">
        <v>9</v>
      </c>
    </row>
    <row r="135" spans="1:7" ht="30">
      <c r="A135" s="75" t="s">
        <v>9415</v>
      </c>
      <c r="B135" s="76" t="s">
        <v>9416</v>
      </c>
      <c r="C135" s="77" t="s">
        <v>101</v>
      </c>
      <c r="D135" s="79">
        <v>2443.52</v>
      </c>
      <c r="E135" s="79"/>
      <c r="F135" s="79">
        <v>2443.52</v>
      </c>
      <c r="G135" s="80">
        <v>9</v>
      </c>
    </row>
    <row r="136" spans="1:7" ht="30">
      <c r="A136" s="75" t="s">
        <v>9417</v>
      </c>
      <c r="B136" s="76" t="s">
        <v>9418</v>
      </c>
      <c r="C136" s="77" t="s">
        <v>101</v>
      </c>
      <c r="D136" s="79">
        <v>2884.23</v>
      </c>
      <c r="E136" s="79"/>
      <c r="F136" s="79">
        <v>2884.23</v>
      </c>
      <c r="G136" s="80">
        <v>9</v>
      </c>
    </row>
    <row r="137" spans="1:7" ht="30">
      <c r="A137" s="75" t="s">
        <v>9419</v>
      </c>
      <c r="B137" s="76" t="s">
        <v>9420</v>
      </c>
      <c r="C137" s="77" t="s">
        <v>101</v>
      </c>
      <c r="D137" s="79">
        <v>774.32</v>
      </c>
      <c r="E137" s="79"/>
      <c r="F137" s="79">
        <v>774.32</v>
      </c>
      <c r="G137" s="80">
        <v>9</v>
      </c>
    </row>
    <row r="138" spans="1:7" ht="30">
      <c r="A138" s="75" t="s">
        <v>9421</v>
      </c>
      <c r="B138" s="76" t="s">
        <v>9422</v>
      </c>
      <c r="C138" s="77" t="s">
        <v>101</v>
      </c>
      <c r="D138" s="79">
        <v>402.87</v>
      </c>
      <c r="E138" s="79"/>
      <c r="F138" s="79">
        <v>402.87</v>
      </c>
      <c r="G138" s="80">
        <v>9</v>
      </c>
    </row>
    <row r="139" spans="1:7" ht="30">
      <c r="A139" s="75" t="s">
        <v>9423</v>
      </c>
      <c r="B139" s="76" t="s">
        <v>9424</v>
      </c>
      <c r="C139" s="77" t="s">
        <v>101</v>
      </c>
      <c r="D139" s="79">
        <v>770.04</v>
      </c>
      <c r="E139" s="79"/>
      <c r="F139" s="79">
        <v>770.04</v>
      </c>
      <c r="G139" s="80">
        <v>9</v>
      </c>
    </row>
    <row r="140" spans="1:7" ht="30">
      <c r="A140" s="75" t="s">
        <v>9425</v>
      </c>
      <c r="B140" s="76" t="s">
        <v>9426</v>
      </c>
      <c r="C140" s="77" t="s">
        <v>101</v>
      </c>
      <c r="D140" s="79">
        <v>784.88</v>
      </c>
      <c r="E140" s="79"/>
      <c r="F140" s="79">
        <v>784.88</v>
      </c>
      <c r="G140" s="80">
        <v>9</v>
      </c>
    </row>
    <row r="141" spans="1:7" ht="30">
      <c r="A141" s="75" t="s">
        <v>9427</v>
      </c>
      <c r="B141" s="76" t="s">
        <v>9428</v>
      </c>
      <c r="C141" s="77" t="s">
        <v>101</v>
      </c>
      <c r="D141" s="79">
        <v>604.54999999999995</v>
      </c>
      <c r="E141" s="79"/>
      <c r="F141" s="79">
        <v>604.54999999999995</v>
      </c>
      <c r="G141" s="80">
        <v>9</v>
      </c>
    </row>
    <row r="142" spans="1:7" ht="30">
      <c r="A142" s="75" t="s">
        <v>9429</v>
      </c>
      <c r="B142" s="76" t="s">
        <v>9430</v>
      </c>
      <c r="C142" s="77" t="s">
        <v>101</v>
      </c>
      <c r="D142" s="79">
        <v>976.38</v>
      </c>
      <c r="E142" s="79"/>
      <c r="F142" s="79">
        <v>976.38</v>
      </c>
      <c r="G142" s="80">
        <v>9</v>
      </c>
    </row>
    <row r="143" spans="1:7" ht="30">
      <c r="A143" s="75" t="s">
        <v>9431</v>
      </c>
      <c r="B143" s="76" t="s">
        <v>9432</v>
      </c>
      <c r="C143" s="77" t="s">
        <v>101</v>
      </c>
      <c r="D143" s="79">
        <v>2741.71</v>
      </c>
      <c r="E143" s="79"/>
      <c r="F143" s="79">
        <v>2741.71</v>
      </c>
      <c r="G143" s="80">
        <v>9</v>
      </c>
    </row>
    <row r="144" spans="1:7" ht="30">
      <c r="A144" s="75" t="s">
        <v>9433</v>
      </c>
      <c r="B144" s="76" t="s">
        <v>9434</v>
      </c>
      <c r="C144" s="77" t="s">
        <v>101</v>
      </c>
      <c r="D144" s="79">
        <v>1820.78</v>
      </c>
      <c r="E144" s="79"/>
      <c r="F144" s="79">
        <v>1820.78</v>
      </c>
      <c r="G144" s="80">
        <v>9</v>
      </c>
    </row>
    <row r="145" spans="1:7" ht="30">
      <c r="A145" s="75" t="s">
        <v>9435</v>
      </c>
      <c r="B145" s="76" t="s">
        <v>9436</v>
      </c>
      <c r="C145" s="77" t="s">
        <v>101</v>
      </c>
      <c r="D145" s="79">
        <v>1802.5</v>
      </c>
      <c r="E145" s="79"/>
      <c r="F145" s="79">
        <v>1802.5</v>
      </c>
      <c r="G145" s="80">
        <v>9</v>
      </c>
    </row>
    <row r="146" spans="1:7" ht="30">
      <c r="A146" s="75" t="s">
        <v>9437</v>
      </c>
      <c r="B146" s="76" t="s">
        <v>9438</v>
      </c>
      <c r="C146" s="77" t="s">
        <v>101</v>
      </c>
      <c r="D146" s="79">
        <v>2250.08</v>
      </c>
      <c r="E146" s="79"/>
      <c r="F146" s="79">
        <v>2250.08</v>
      </c>
      <c r="G146" s="80">
        <v>9</v>
      </c>
    </row>
    <row r="147" spans="1:7" ht="30">
      <c r="A147" s="75" t="s">
        <v>9439</v>
      </c>
      <c r="B147" s="76" t="s">
        <v>9440</v>
      </c>
      <c r="C147" s="77" t="s">
        <v>101</v>
      </c>
      <c r="D147" s="79">
        <v>2617.15</v>
      </c>
      <c r="E147" s="79"/>
      <c r="F147" s="79">
        <v>2617.15</v>
      </c>
      <c r="G147" s="80">
        <v>9</v>
      </c>
    </row>
    <row r="148" spans="1:7" ht="30">
      <c r="A148" s="75" t="s">
        <v>9441</v>
      </c>
      <c r="B148" s="76" t="s">
        <v>9442</v>
      </c>
      <c r="C148" s="77" t="s">
        <v>101</v>
      </c>
      <c r="D148" s="79">
        <v>489.33</v>
      </c>
      <c r="E148" s="79"/>
      <c r="F148" s="79">
        <v>489.33</v>
      </c>
      <c r="G148" s="80">
        <v>9</v>
      </c>
    </row>
    <row r="149" spans="1:7" ht="30">
      <c r="A149" s="75" t="s">
        <v>9443</v>
      </c>
      <c r="B149" s="76" t="s">
        <v>9444</v>
      </c>
      <c r="C149" s="77" t="s">
        <v>101</v>
      </c>
      <c r="D149" s="79">
        <v>838.47</v>
      </c>
      <c r="E149" s="79"/>
      <c r="F149" s="79">
        <v>838.47</v>
      </c>
      <c r="G149" s="80">
        <v>9</v>
      </c>
    </row>
    <row r="150" spans="1:7" ht="30">
      <c r="A150" s="75" t="s">
        <v>9445</v>
      </c>
      <c r="B150" s="76" t="s">
        <v>9446</v>
      </c>
      <c r="C150" s="77" t="s">
        <v>101</v>
      </c>
      <c r="D150" s="79">
        <v>1298.3499999999999</v>
      </c>
      <c r="E150" s="79"/>
      <c r="F150" s="79">
        <v>1298.3499999999999</v>
      </c>
      <c r="G150" s="80">
        <v>9</v>
      </c>
    </row>
    <row r="151" spans="1:7" ht="30">
      <c r="A151" s="75" t="s">
        <v>9447</v>
      </c>
      <c r="B151" s="76" t="s">
        <v>9448</v>
      </c>
      <c r="C151" s="77" t="s">
        <v>101</v>
      </c>
      <c r="D151" s="79">
        <v>1507.28</v>
      </c>
      <c r="E151" s="79"/>
      <c r="F151" s="79">
        <v>1507.28</v>
      </c>
      <c r="G151" s="80">
        <v>9</v>
      </c>
    </row>
    <row r="152" spans="1:7" ht="30">
      <c r="A152" s="75" t="s">
        <v>9449</v>
      </c>
      <c r="B152" s="76" t="s">
        <v>9450</v>
      </c>
      <c r="C152" s="77" t="s">
        <v>101</v>
      </c>
      <c r="D152" s="79">
        <v>2615.46</v>
      </c>
      <c r="E152" s="79"/>
      <c r="F152" s="79">
        <v>2615.46</v>
      </c>
      <c r="G152" s="80">
        <v>9</v>
      </c>
    </row>
    <row r="153" spans="1:7" ht="30">
      <c r="A153" s="75" t="s">
        <v>9451</v>
      </c>
      <c r="B153" s="76" t="s">
        <v>9452</v>
      </c>
      <c r="C153" s="77" t="s">
        <v>101</v>
      </c>
      <c r="D153" s="79">
        <v>1070.02</v>
      </c>
      <c r="E153" s="79"/>
      <c r="F153" s="79">
        <v>1070.02</v>
      </c>
      <c r="G153" s="80">
        <v>9</v>
      </c>
    </row>
    <row r="154" spans="1:7">
      <c r="A154" s="75" t="s">
        <v>9453</v>
      </c>
      <c r="B154" s="76" t="s">
        <v>9454</v>
      </c>
      <c r="C154" s="77" t="s">
        <v>83</v>
      </c>
      <c r="D154" s="79">
        <v>1776.61</v>
      </c>
      <c r="E154" s="79"/>
      <c r="F154" s="79">
        <v>1776.61</v>
      </c>
      <c r="G154" s="80">
        <v>9</v>
      </c>
    </row>
    <row r="155" spans="1:7">
      <c r="A155" s="75" t="s">
        <v>9455</v>
      </c>
      <c r="B155" s="76" t="s">
        <v>9456</v>
      </c>
      <c r="C155" s="77" t="s">
        <v>83</v>
      </c>
      <c r="D155" s="79">
        <v>2232.87</v>
      </c>
      <c r="E155" s="79"/>
      <c r="F155" s="79">
        <v>2232.87</v>
      </c>
      <c r="G155" s="80">
        <v>9</v>
      </c>
    </row>
    <row r="156" spans="1:7">
      <c r="A156" s="75" t="s">
        <v>9457</v>
      </c>
      <c r="B156" s="76" t="s">
        <v>9458</v>
      </c>
      <c r="C156" s="77" t="s">
        <v>101</v>
      </c>
      <c r="D156" s="79">
        <v>87.6</v>
      </c>
      <c r="E156" s="79"/>
      <c r="F156" s="79">
        <v>87.6</v>
      </c>
      <c r="G156" s="80">
        <v>9</v>
      </c>
    </row>
    <row r="157" spans="1:7">
      <c r="A157" s="75" t="s">
        <v>9459</v>
      </c>
      <c r="B157" s="76" t="s">
        <v>9460</v>
      </c>
      <c r="C157" s="77" t="s">
        <v>101</v>
      </c>
      <c r="D157" s="79">
        <v>203.17</v>
      </c>
      <c r="E157" s="79"/>
      <c r="F157" s="79">
        <v>203.17</v>
      </c>
      <c r="G157" s="80">
        <v>9</v>
      </c>
    </row>
    <row r="158" spans="1:7" ht="45">
      <c r="A158" s="75" t="s">
        <v>9461</v>
      </c>
      <c r="B158" s="76" t="s">
        <v>9462</v>
      </c>
      <c r="C158" s="77" t="s">
        <v>9218</v>
      </c>
      <c r="D158" s="79">
        <v>3992.25</v>
      </c>
      <c r="E158" s="79"/>
      <c r="F158" s="79">
        <v>3992.25</v>
      </c>
      <c r="G158" s="80">
        <v>9</v>
      </c>
    </row>
    <row r="159" spans="1:7">
      <c r="A159" s="75" t="s">
        <v>9463</v>
      </c>
      <c r="B159" s="76" t="s">
        <v>9464</v>
      </c>
      <c r="C159" s="77" t="s">
        <v>9465</v>
      </c>
      <c r="D159" s="79">
        <v>502.42</v>
      </c>
      <c r="E159" s="79"/>
      <c r="F159" s="79">
        <v>502.42</v>
      </c>
      <c r="G159" s="80">
        <v>9</v>
      </c>
    </row>
    <row r="160" spans="1:7" ht="30">
      <c r="A160" s="75" t="s">
        <v>9466</v>
      </c>
      <c r="B160" s="76" t="s">
        <v>9467</v>
      </c>
      <c r="C160" s="77" t="s">
        <v>9465</v>
      </c>
      <c r="D160" s="79">
        <v>368.36</v>
      </c>
      <c r="E160" s="79"/>
      <c r="F160" s="79">
        <v>368.36</v>
      </c>
      <c r="G160" s="80">
        <v>9</v>
      </c>
    </row>
    <row r="161" spans="1:7">
      <c r="A161" s="75" t="s">
        <v>9468</v>
      </c>
      <c r="B161" s="76" t="s">
        <v>9469</v>
      </c>
      <c r="C161" s="77" t="s">
        <v>9465</v>
      </c>
      <c r="D161" s="79">
        <v>343.18</v>
      </c>
      <c r="E161" s="79"/>
      <c r="F161" s="79">
        <v>343.18</v>
      </c>
      <c r="G161" s="80">
        <v>9</v>
      </c>
    </row>
    <row r="162" spans="1:7">
      <c r="A162" s="75" t="s">
        <v>9470</v>
      </c>
      <c r="B162" s="76" t="s">
        <v>9471</v>
      </c>
      <c r="C162" s="77" t="s">
        <v>9465</v>
      </c>
      <c r="D162" s="79">
        <v>323.3</v>
      </c>
      <c r="E162" s="79"/>
      <c r="F162" s="79">
        <v>323.3</v>
      </c>
      <c r="G162" s="80">
        <v>9</v>
      </c>
    </row>
    <row r="163" spans="1:7">
      <c r="A163" s="75" t="s">
        <v>9472</v>
      </c>
      <c r="B163" s="76" t="s">
        <v>9473</v>
      </c>
      <c r="C163" s="77" t="s">
        <v>80</v>
      </c>
      <c r="D163" s="79">
        <v>3052.59</v>
      </c>
      <c r="E163" s="79"/>
      <c r="F163" s="79">
        <v>3052.59</v>
      </c>
      <c r="G163" s="80">
        <v>9</v>
      </c>
    </row>
    <row r="164" spans="1:7" ht="30">
      <c r="A164" s="75" t="s">
        <v>9474</v>
      </c>
      <c r="B164" s="76" t="s">
        <v>9475</v>
      </c>
      <c r="C164" s="77" t="s">
        <v>309</v>
      </c>
      <c r="D164" s="79">
        <v>3240.4</v>
      </c>
      <c r="E164" s="79"/>
      <c r="F164" s="79">
        <v>3240.4</v>
      </c>
      <c r="G164" s="80">
        <v>9</v>
      </c>
    </row>
    <row r="165" spans="1:7" ht="30">
      <c r="A165" s="75" t="s">
        <v>9476</v>
      </c>
      <c r="B165" s="76" t="s">
        <v>9477</v>
      </c>
      <c r="C165" s="77" t="s">
        <v>80</v>
      </c>
      <c r="D165" s="79">
        <v>299.05</v>
      </c>
      <c r="E165" s="79"/>
      <c r="F165" s="79">
        <v>299.05</v>
      </c>
      <c r="G165" s="80">
        <v>9</v>
      </c>
    </row>
    <row r="166" spans="1:7" ht="30">
      <c r="A166" s="75" t="s">
        <v>9478</v>
      </c>
      <c r="B166" s="76" t="s">
        <v>9479</v>
      </c>
      <c r="C166" s="77" t="s">
        <v>83</v>
      </c>
      <c r="D166" s="79">
        <v>3050.92</v>
      </c>
      <c r="E166" s="79"/>
      <c r="F166" s="79">
        <v>3050.92</v>
      </c>
      <c r="G166" s="80">
        <v>9</v>
      </c>
    </row>
    <row r="167" spans="1:7" ht="30">
      <c r="A167" s="75" t="s">
        <v>9480</v>
      </c>
      <c r="B167" s="76" t="s">
        <v>9481</v>
      </c>
      <c r="C167" s="77" t="s">
        <v>80</v>
      </c>
      <c r="D167" s="79">
        <v>1215.3800000000001</v>
      </c>
      <c r="E167" s="79">
        <v>558.01</v>
      </c>
      <c r="F167" s="79">
        <v>1773.39</v>
      </c>
      <c r="G167" s="80">
        <v>9</v>
      </c>
    </row>
    <row r="168" spans="1:7">
      <c r="A168" s="75" t="s">
        <v>9482</v>
      </c>
      <c r="B168" s="76" t="s">
        <v>9483</v>
      </c>
      <c r="C168" s="77" t="s">
        <v>80</v>
      </c>
      <c r="D168" s="79">
        <v>1087.81</v>
      </c>
      <c r="E168" s="79"/>
      <c r="F168" s="79">
        <v>1087.81</v>
      </c>
      <c r="G168" s="80">
        <v>9</v>
      </c>
    </row>
    <row r="169" spans="1:7">
      <c r="A169" s="75" t="s">
        <v>9484</v>
      </c>
      <c r="B169" s="76" t="s">
        <v>9485</v>
      </c>
      <c r="C169" s="77" t="s">
        <v>80</v>
      </c>
      <c r="D169" s="79">
        <v>4323.6099999999997</v>
      </c>
      <c r="E169" s="79"/>
      <c r="F169" s="79">
        <v>4323.6099999999997</v>
      </c>
      <c r="G169" s="80">
        <v>9</v>
      </c>
    </row>
    <row r="170" spans="1:7">
      <c r="A170" s="75" t="s">
        <v>9486</v>
      </c>
      <c r="B170" s="76" t="s">
        <v>9487</v>
      </c>
      <c r="C170" s="77" t="s">
        <v>80</v>
      </c>
      <c r="D170" s="79">
        <v>4803.1499999999996</v>
      </c>
      <c r="E170" s="79"/>
      <c r="F170" s="79">
        <v>4803.1499999999996</v>
      </c>
      <c r="G170" s="80">
        <v>9</v>
      </c>
    </row>
    <row r="171" spans="1:7">
      <c r="A171" s="75" t="s">
        <v>9488</v>
      </c>
      <c r="B171" s="76" t="s">
        <v>9489</v>
      </c>
      <c r="C171" s="77" t="s">
        <v>80</v>
      </c>
      <c r="D171" s="79">
        <v>5684.03</v>
      </c>
      <c r="E171" s="79"/>
      <c r="F171" s="79">
        <v>5684.03</v>
      </c>
      <c r="G171" s="80">
        <v>9</v>
      </c>
    </row>
    <row r="172" spans="1:7">
      <c r="A172" s="75" t="s">
        <v>9490</v>
      </c>
      <c r="B172" s="76" t="s">
        <v>9491</v>
      </c>
      <c r="C172" s="77"/>
      <c r="D172" s="79"/>
      <c r="E172" s="79"/>
      <c r="F172" s="79"/>
      <c r="G172" s="80">
        <v>2</v>
      </c>
    </row>
    <row r="173" spans="1:7">
      <c r="A173" s="75" t="s">
        <v>9492</v>
      </c>
      <c r="B173" s="76" t="s">
        <v>9493</v>
      </c>
      <c r="C173" s="77"/>
      <c r="D173" s="79"/>
      <c r="E173" s="79"/>
      <c r="F173" s="79"/>
      <c r="G173" s="80">
        <v>5</v>
      </c>
    </row>
    <row r="174" spans="1:7" ht="30">
      <c r="A174" s="75" t="s">
        <v>9494</v>
      </c>
      <c r="B174" s="76" t="s">
        <v>9495</v>
      </c>
      <c r="C174" s="77" t="s">
        <v>79</v>
      </c>
      <c r="D174" s="79">
        <v>414.67</v>
      </c>
      <c r="E174" s="79">
        <v>137.29</v>
      </c>
      <c r="F174" s="79">
        <v>551.96</v>
      </c>
      <c r="G174" s="80">
        <v>9</v>
      </c>
    </row>
    <row r="175" spans="1:7">
      <c r="A175" s="75" t="s">
        <v>9496</v>
      </c>
      <c r="B175" s="76" t="s">
        <v>9497</v>
      </c>
      <c r="C175" s="77" t="s">
        <v>79</v>
      </c>
      <c r="D175" s="79">
        <v>674.32</v>
      </c>
      <c r="E175" s="79">
        <v>346.67</v>
      </c>
      <c r="F175" s="79">
        <v>1020.99</v>
      </c>
      <c r="G175" s="80">
        <v>9</v>
      </c>
    </row>
    <row r="176" spans="1:7" ht="30">
      <c r="A176" s="75" t="s">
        <v>9498</v>
      </c>
      <c r="B176" s="76" t="s">
        <v>9499</v>
      </c>
      <c r="C176" s="77" t="s">
        <v>9500</v>
      </c>
      <c r="D176" s="79">
        <v>1107.8800000000001</v>
      </c>
      <c r="E176" s="79"/>
      <c r="F176" s="79">
        <v>1107.8800000000001</v>
      </c>
      <c r="G176" s="80">
        <v>9</v>
      </c>
    </row>
    <row r="177" spans="1:7">
      <c r="A177" s="75" t="s">
        <v>9501</v>
      </c>
      <c r="B177" s="76" t="s">
        <v>9502</v>
      </c>
      <c r="C177" s="77" t="s">
        <v>79</v>
      </c>
      <c r="D177" s="79">
        <v>17.22</v>
      </c>
      <c r="E177" s="79">
        <v>7.58</v>
      </c>
      <c r="F177" s="79">
        <v>24.8</v>
      </c>
      <c r="G177" s="80">
        <v>9</v>
      </c>
    </row>
    <row r="178" spans="1:7">
      <c r="A178" s="75" t="s">
        <v>9503</v>
      </c>
      <c r="B178" s="76" t="s">
        <v>9504</v>
      </c>
      <c r="C178" s="77"/>
      <c r="D178" s="79"/>
      <c r="E178" s="79"/>
      <c r="F178" s="79"/>
      <c r="G178" s="80">
        <v>5</v>
      </c>
    </row>
    <row r="179" spans="1:7" ht="30">
      <c r="A179" s="75" t="s">
        <v>9505</v>
      </c>
      <c r="B179" s="76" t="s">
        <v>9506</v>
      </c>
      <c r="C179" s="77" t="s">
        <v>9500</v>
      </c>
      <c r="D179" s="79">
        <v>807.79</v>
      </c>
      <c r="E179" s="79">
        <v>87.51</v>
      </c>
      <c r="F179" s="79">
        <v>895.3</v>
      </c>
      <c r="G179" s="80">
        <v>9</v>
      </c>
    </row>
    <row r="180" spans="1:7" ht="30">
      <c r="A180" s="75" t="s">
        <v>9507</v>
      </c>
      <c r="B180" s="76" t="s">
        <v>9508</v>
      </c>
      <c r="C180" s="77" t="s">
        <v>9500</v>
      </c>
      <c r="D180" s="79">
        <v>1343.35</v>
      </c>
      <c r="E180" s="79">
        <v>146.72999999999999</v>
      </c>
      <c r="F180" s="79">
        <v>1490.08</v>
      </c>
      <c r="G180" s="80">
        <v>9</v>
      </c>
    </row>
    <row r="181" spans="1:7" ht="45">
      <c r="A181" s="75" t="s">
        <v>9509</v>
      </c>
      <c r="B181" s="76" t="s">
        <v>9510</v>
      </c>
      <c r="C181" s="77" t="s">
        <v>9500</v>
      </c>
      <c r="D181" s="79">
        <v>1204.95</v>
      </c>
      <c r="E181" s="79">
        <v>146.72999999999999</v>
      </c>
      <c r="F181" s="79">
        <v>1351.68</v>
      </c>
      <c r="G181" s="80">
        <v>9</v>
      </c>
    </row>
    <row r="182" spans="1:7">
      <c r="A182" s="75" t="s">
        <v>9511</v>
      </c>
      <c r="B182" s="76" t="s">
        <v>9512</v>
      </c>
      <c r="C182" s="77" t="s">
        <v>9500</v>
      </c>
      <c r="D182" s="79">
        <v>816.94</v>
      </c>
      <c r="E182" s="79">
        <v>87.51</v>
      </c>
      <c r="F182" s="79">
        <v>904.45</v>
      </c>
      <c r="G182" s="80">
        <v>9</v>
      </c>
    </row>
    <row r="183" spans="1:7">
      <c r="A183" s="75" t="s">
        <v>9513</v>
      </c>
      <c r="B183" s="76" t="s">
        <v>9514</v>
      </c>
      <c r="C183" s="77" t="s">
        <v>9500</v>
      </c>
      <c r="D183" s="79">
        <v>876.71</v>
      </c>
      <c r="E183" s="79">
        <v>29.17</v>
      </c>
      <c r="F183" s="79">
        <v>905.88</v>
      </c>
      <c r="G183" s="80">
        <v>9</v>
      </c>
    </row>
    <row r="184" spans="1:7">
      <c r="A184" s="75" t="s">
        <v>9515</v>
      </c>
      <c r="B184" s="76" t="s">
        <v>9516</v>
      </c>
      <c r="C184" s="77"/>
      <c r="D184" s="79"/>
      <c r="E184" s="79"/>
      <c r="F184" s="79"/>
      <c r="G184" s="80">
        <v>5</v>
      </c>
    </row>
    <row r="185" spans="1:7">
      <c r="A185" s="75" t="s">
        <v>9517</v>
      </c>
      <c r="B185" s="76" t="s">
        <v>9518</v>
      </c>
      <c r="C185" s="77" t="s">
        <v>79</v>
      </c>
      <c r="D185" s="79">
        <v>0.55000000000000004</v>
      </c>
      <c r="E185" s="79">
        <v>2.14</v>
      </c>
      <c r="F185" s="79">
        <v>2.69</v>
      </c>
      <c r="G185" s="80">
        <v>9</v>
      </c>
    </row>
    <row r="186" spans="1:7">
      <c r="A186" s="75" t="s">
        <v>9519</v>
      </c>
      <c r="B186" s="76" t="s">
        <v>9520</v>
      </c>
      <c r="C186" s="77" t="s">
        <v>79</v>
      </c>
      <c r="D186" s="79">
        <v>5.77</v>
      </c>
      <c r="E186" s="79">
        <v>21.16</v>
      </c>
      <c r="F186" s="79">
        <v>26.93</v>
      </c>
      <c r="G186" s="80">
        <v>9</v>
      </c>
    </row>
    <row r="187" spans="1:7" ht="30">
      <c r="A187" s="75" t="s">
        <v>9521</v>
      </c>
      <c r="B187" s="76" t="s">
        <v>9522</v>
      </c>
      <c r="C187" s="77" t="s">
        <v>79</v>
      </c>
      <c r="D187" s="79">
        <v>16.37</v>
      </c>
      <c r="E187" s="79">
        <v>31.52</v>
      </c>
      <c r="F187" s="79">
        <v>47.89</v>
      </c>
      <c r="G187" s="80">
        <v>9</v>
      </c>
    </row>
    <row r="188" spans="1:7">
      <c r="A188" s="75" t="s">
        <v>9523</v>
      </c>
      <c r="B188" s="76" t="s">
        <v>9524</v>
      </c>
      <c r="C188" s="77" t="s">
        <v>79</v>
      </c>
      <c r="D188" s="79">
        <v>55.19</v>
      </c>
      <c r="E188" s="79">
        <v>57.15</v>
      </c>
      <c r="F188" s="79">
        <v>112.34</v>
      </c>
      <c r="G188" s="80">
        <v>9</v>
      </c>
    </row>
    <row r="189" spans="1:7">
      <c r="A189" s="75" t="s">
        <v>9525</v>
      </c>
      <c r="B189" s="76" t="s">
        <v>9526</v>
      </c>
      <c r="C189" s="77" t="s">
        <v>79</v>
      </c>
      <c r="D189" s="79">
        <v>55.19</v>
      </c>
      <c r="E189" s="79">
        <v>56.77</v>
      </c>
      <c r="F189" s="79">
        <v>111.96</v>
      </c>
      <c r="G189" s="80">
        <v>9</v>
      </c>
    </row>
    <row r="190" spans="1:7" ht="30">
      <c r="A190" s="75" t="s">
        <v>9527</v>
      </c>
      <c r="B190" s="76" t="s">
        <v>9528</v>
      </c>
      <c r="C190" s="77" t="s">
        <v>9529</v>
      </c>
      <c r="D190" s="79">
        <v>43.88</v>
      </c>
      <c r="E190" s="79">
        <v>1.07</v>
      </c>
      <c r="F190" s="79">
        <v>44.95</v>
      </c>
      <c r="G190" s="80">
        <v>9</v>
      </c>
    </row>
    <row r="191" spans="1:7">
      <c r="A191" s="75" t="s">
        <v>9530</v>
      </c>
      <c r="B191" s="76" t="s">
        <v>9531</v>
      </c>
      <c r="C191" s="77" t="s">
        <v>79</v>
      </c>
      <c r="D191" s="79">
        <v>13.8</v>
      </c>
      <c r="E191" s="79">
        <v>4.29</v>
      </c>
      <c r="F191" s="79">
        <v>18.09</v>
      </c>
      <c r="G191" s="80">
        <v>9</v>
      </c>
    </row>
    <row r="192" spans="1:7">
      <c r="A192" s="75" t="s">
        <v>9532</v>
      </c>
      <c r="B192" s="76" t="s">
        <v>9533</v>
      </c>
      <c r="C192" s="77" t="s">
        <v>79</v>
      </c>
      <c r="D192" s="79">
        <v>95.22</v>
      </c>
      <c r="E192" s="79">
        <v>40.880000000000003</v>
      </c>
      <c r="F192" s="79">
        <v>136.1</v>
      </c>
      <c r="G192" s="80">
        <v>9</v>
      </c>
    </row>
    <row r="193" spans="1:7">
      <c r="A193" s="75" t="s">
        <v>9534</v>
      </c>
      <c r="B193" s="76" t="s">
        <v>9535</v>
      </c>
      <c r="C193" s="77" t="s">
        <v>79</v>
      </c>
      <c r="D193" s="79">
        <v>103.69</v>
      </c>
      <c r="E193" s="79">
        <v>40.880000000000003</v>
      </c>
      <c r="F193" s="79">
        <v>144.57</v>
      </c>
      <c r="G193" s="80">
        <v>9</v>
      </c>
    </row>
    <row r="194" spans="1:7" ht="30">
      <c r="A194" s="75" t="s">
        <v>9536</v>
      </c>
      <c r="B194" s="76" t="s">
        <v>9537</v>
      </c>
      <c r="C194" s="77" t="s">
        <v>83</v>
      </c>
      <c r="D194" s="79">
        <v>61.9</v>
      </c>
      <c r="E194" s="79">
        <v>47.17</v>
      </c>
      <c r="F194" s="79">
        <v>109.07</v>
      </c>
      <c r="G194" s="80">
        <v>9</v>
      </c>
    </row>
    <row r="195" spans="1:7">
      <c r="A195" s="75" t="s">
        <v>9538</v>
      </c>
      <c r="B195" s="76" t="s">
        <v>9539</v>
      </c>
      <c r="C195" s="77"/>
      <c r="D195" s="79"/>
      <c r="E195" s="79"/>
      <c r="F195" s="79"/>
      <c r="G195" s="80">
        <v>5</v>
      </c>
    </row>
    <row r="196" spans="1:7" ht="30">
      <c r="A196" s="75" t="s">
        <v>9540</v>
      </c>
      <c r="B196" s="76" t="s">
        <v>9541</v>
      </c>
      <c r="C196" s="77" t="s">
        <v>101</v>
      </c>
      <c r="D196" s="79"/>
      <c r="E196" s="79">
        <v>13.04</v>
      </c>
      <c r="F196" s="79">
        <v>13.04</v>
      </c>
      <c r="G196" s="80">
        <v>9</v>
      </c>
    </row>
    <row r="197" spans="1:7" ht="30">
      <c r="A197" s="75" t="s">
        <v>9542</v>
      </c>
      <c r="B197" s="76" t="s">
        <v>9543</v>
      </c>
      <c r="C197" s="77" t="s">
        <v>101</v>
      </c>
      <c r="D197" s="79"/>
      <c r="E197" s="79">
        <v>32.93</v>
      </c>
      <c r="F197" s="79">
        <v>32.93</v>
      </c>
      <c r="G197" s="80">
        <v>9</v>
      </c>
    </row>
    <row r="198" spans="1:7" ht="30">
      <c r="A198" s="75" t="s">
        <v>9544</v>
      </c>
      <c r="B198" s="76" t="s">
        <v>9545</v>
      </c>
      <c r="C198" s="77" t="s">
        <v>79</v>
      </c>
      <c r="D198" s="79"/>
      <c r="E198" s="79">
        <v>13.04</v>
      </c>
      <c r="F198" s="79">
        <v>13.04</v>
      </c>
      <c r="G198" s="80">
        <v>9</v>
      </c>
    </row>
    <row r="199" spans="1:7" ht="30">
      <c r="A199" s="75" t="s">
        <v>9546</v>
      </c>
      <c r="B199" s="76" t="s">
        <v>9547</v>
      </c>
      <c r="C199" s="77" t="s">
        <v>79</v>
      </c>
      <c r="D199" s="79"/>
      <c r="E199" s="79">
        <v>32.93</v>
      </c>
      <c r="F199" s="79">
        <v>32.93</v>
      </c>
      <c r="G199" s="80">
        <v>9</v>
      </c>
    </row>
    <row r="200" spans="1:7" ht="30">
      <c r="A200" s="75" t="s">
        <v>9548</v>
      </c>
      <c r="B200" s="76" t="s">
        <v>9549</v>
      </c>
      <c r="C200" s="77" t="s">
        <v>9500</v>
      </c>
      <c r="D200" s="79">
        <v>2254.91</v>
      </c>
      <c r="E200" s="79"/>
      <c r="F200" s="79">
        <v>2254.91</v>
      </c>
      <c r="G200" s="80">
        <v>9</v>
      </c>
    </row>
    <row r="201" spans="1:7">
      <c r="A201" s="75" t="s">
        <v>9550</v>
      </c>
      <c r="B201" s="76" t="s">
        <v>9551</v>
      </c>
      <c r="C201" s="77" t="s">
        <v>9552</v>
      </c>
      <c r="D201" s="79">
        <v>23.86</v>
      </c>
      <c r="E201" s="79">
        <v>5.14</v>
      </c>
      <c r="F201" s="79">
        <v>29</v>
      </c>
      <c r="G201" s="80">
        <v>9</v>
      </c>
    </row>
    <row r="202" spans="1:7" ht="30">
      <c r="A202" s="75" t="s">
        <v>9553</v>
      </c>
      <c r="B202" s="76" t="s">
        <v>9554</v>
      </c>
      <c r="C202" s="77" t="s">
        <v>9529</v>
      </c>
      <c r="D202" s="79">
        <v>16.14</v>
      </c>
      <c r="E202" s="79">
        <v>5.14</v>
      </c>
      <c r="F202" s="79">
        <v>21.28</v>
      </c>
      <c r="G202" s="80">
        <v>9</v>
      </c>
    </row>
    <row r="203" spans="1:7">
      <c r="A203" s="75" t="s">
        <v>9555</v>
      </c>
      <c r="B203" s="76" t="s">
        <v>9556</v>
      </c>
      <c r="C203" s="77"/>
      <c r="D203" s="79"/>
      <c r="E203" s="79"/>
      <c r="F203" s="79"/>
      <c r="G203" s="80">
        <v>5</v>
      </c>
    </row>
    <row r="204" spans="1:7" ht="30">
      <c r="A204" s="75" t="s">
        <v>9557</v>
      </c>
      <c r="B204" s="76" t="s">
        <v>9558</v>
      </c>
      <c r="C204" s="77" t="s">
        <v>9500</v>
      </c>
      <c r="D204" s="79">
        <v>12076.21</v>
      </c>
      <c r="E204" s="79">
        <v>3644.1</v>
      </c>
      <c r="F204" s="79">
        <v>15720.31</v>
      </c>
      <c r="G204" s="80">
        <v>9</v>
      </c>
    </row>
    <row r="205" spans="1:7" ht="30">
      <c r="A205" s="75" t="s">
        <v>9559</v>
      </c>
      <c r="B205" s="76" t="s">
        <v>9560</v>
      </c>
      <c r="C205" s="77" t="s">
        <v>9500</v>
      </c>
      <c r="D205" s="79">
        <v>21424.21</v>
      </c>
      <c r="E205" s="79">
        <v>3644.1</v>
      </c>
      <c r="F205" s="79">
        <v>25068.31</v>
      </c>
      <c r="G205" s="80">
        <v>9</v>
      </c>
    </row>
    <row r="206" spans="1:7">
      <c r="A206" s="75" t="s">
        <v>9561</v>
      </c>
      <c r="B206" s="76" t="s">
        <v>9562</v>
      </c>
      <c r="C206" s="77"/>
      <c r="D206" s="79"/>
      <c r="E206" s="79"/>
      <c r="F206" s="79"/>
      <c r="G206" s="80">
        <v>5</v>
      </c>
    </row>
    <row r="207" spans="1:7">
      <c r="A207" s="75" t="s">
        <v>9563</v>
      </c>
      <c r="B207" s="76" t="s">
        <v>9564</v>
      </c>
      <c r="C207" s="77" t="s">
        <v>79</v>
      </c>
      <c r="D207" s="79">
        <v>843.82</v>
      </c>
      <c r="E207" s="79">
        <v>98.48</v>
      </c>
      <c r="F207" s="79">
        <v>942.3</v>
      </c>
      <c r="G207" s="80">
        <v>9</v>
      </c>
    </row>
    <row r="208" spans="1:7">
      <c r="A208" s="75" t="s">
        <v>9565</v>
      </c>
      <c r="B208" s="76" t="s">
        <v>9566</v>
      </c>
      <c r="C208" s="77" t="s">
        <v>79</v>
      </c>
      <c r="D208" s="79">
        <v>318.08999999999997</v>
      </c>
      <c r="E208" s="79">
        <v>27.74</v>
      </c>
      <c r="F208" s="79">
        <v>345.83</v>
      </c>
      <c r="G208" s="80">
        <v>9</v>
      </c>
    </row>
    <row r="209" spans="1:7">
      <c r="A209" s="75" t="s">
        <v>9567</v>
      </c>
      <c r="B209" s="76" t="s">
        <v>9568</v>
      </c>
      <c r="C209" s="77" t="s">
        <v>79</v>
      </c>
      <c r="D209" s="79">
        <v>145.04</v>
      </c>
      <c r="E209" s="79">
        <v>56.21</v>
      </c>
      <c r="F209" s="79">
        <v>201.25</v>
      </c>
      <c r="G209" s="80">
        <v>9</v>
      </c>
    </row>
    <row r="210" spans="1:7">
      <c r="A210" s="75" t="s">
        <v>9569</v>
      </c>
      <c r="B210" s="76" t="s">
        <v>9570</v>
      </c>
      <c r="C210" s="77"/>
      <c r="D210" s="79"/>
      <c r="E210" s="79"/>
      <c r="F210" s="79"/>
      <c r="G210" s="80">
        <v>5</v>
      </c>
    </row>
    <row r="211" spans="1:7" ht="45">
      <c r="A211" s="75" t="s">
        <v>9571</v>
      </c>
      <c r="B211" s="76" t="s">
        <v>9572</v>
      </c>
      <c r="C211" s="77" t="s">
        <v>79</v>
      </c>
      <c r="D211" s="79">
        <v>2.77</v>
      </c>
      <c r="E211" s="79">
        <v>5.36</v>
      </c>
      <c r="F211" s="79">
        <v>8.1300000000000008</v>
      </c>
      <c r="G211" s="80">
        <v>9</v>
      </c>
    </row>
    <row r="212" spans="1:7" ht="45">
      <c r="A212" s="75" t="s">
        <v>9573</v>
      </c>
      <c r="B212" s="76" t="s">
        <v>9574</v>
      </c>
      <c r="C212" s="77" t="s">
        <v>79</v>
      </c>
      <c r="D212" s="79">
        <v>4.21</v>
      </c>
      <c r="E212" s="79">
        <v>0.17</v>
      </c>
      <c r="F212" s="79">
        <v>4.38</v>
      </c>
      <c r="G212" s="80">
        <v>9</v>
      </c>
    </row>
    <row r="213" spans="1:7" ht="45">
      <c r="A213" s="75" t="s">
        <v>9575</v>
      </c>
      <c r="B213" s="76" t="s">
        <v>9576</v>
      </c>
      <c r="C213" s="77" t="s">
        <v>79</v>
      </c>
      <c r="D213" s="79">
        <v>4.51</v>
      </c>
      <c r="E213" s="79">
        <v>0.17</v>
      </c>
      <c r="F213" s="79">
        <v>4.68</v>
      </c>
      <c r="G213" s="80">
        <v>9</v>
      </c>
    </row>
    <row r="214" spans="1:7">
      <c r="A214" s="75" t="s">
        <v>9577</v>
      </c>
      <c r="B214" s="76" t="s">
        <v>9578</v>
      </c>
      <c r="C214" s="77" t="s">
        <v>83</v>
      </c>
      <c r="D214" s="79">
        <v>67.84</v>
      </c>
      <c r="E214" s="79">
        <v>9.64</v>
      </c>
      <c r="F214" s="79">
        <v>77.48</v>
      </c>
      <c r="G214" s="80">
        <v>9</v>
      </c>
    </row>
    <row r="215" spans="1:7" ht="30">
      <c r="A215" s="75" t="s">
        <v>9579</v>
      </c>
      <c r="B215" s="76" t="s">
        <v>9580</v>
      </c>
      <c r="C215" s="77" t="s">
        <v>83</v>
      </c>
      <c r="D215" s="79">
        <v>79.91</v>
      </c>
      <c r="E215" s="79">
        <v>11.36</v>
      </c>
      <c r="F215" s="79">
        <v>91.27</v>
      </c>
      <c r="G215" s="80">
        <v>9</v>
      </c>
    </row>
    <row r="216" spans="1:7">
      <c r="A216" s="75" t="s">
        <v>9581</v>
      </c>
      <c r="B216" s="76" t="s">
        <v>9582</v>
      </c>
      <c r="C216" s="77"/>
      <c r="D216" s="79"/>
      <c r="E216" s="79"/>
      <c r="F216" s="79"/>
      <c r="G216" s="80">
        <v>5</v>
      </c>
    </row>
    <row r="217" spans="1:7">
      <c r="A217" s="75" t="s">
        <v>9583</v>
      </c>
      <c r="B217" s="76" t="s">
        <v>9584</v>
      </c>
      <c r="C217" s="77" t="s">
        <v>79</v>
      </c>
      <c r="D217" s="79">
        <v>11.09</v>
      </c>
      <c r="E217" s="79">
        <v>6.18</v>
      </c>
      <c r="F217" s="79">
        <v>17.27</v>
      </c>
      <c r="G217" s="80">
        <v>9</v>
      </c>
    </row>
    <row r="218" spans="1:7">
      <c r="A218" s="75" t="s">
        <v>9585</v>
      </c>
      <c r="B218" s="76" t="s">
        <v>9586</v>
      </c>
      <c r="C218" s="77" t="s">
        <v>101</v>
      </c>
      <c r="D218" s="79">
        <v>1.02</v>
      </c>
      <c r="E218" s="79">
        <v>0.44</v>
      </c>
      <c r="F218" s="79">
        <v>1.46</v>
      </c>
      <c r="G218" s="80">
        <v>9</v>
      </c>
    </row>
    <row r="219" spans="1:7">
      <c r="A219" s="75" t="s">
        <v>9587</v>
      </c>
      <c r="B219" s="76" t="s">
        <v>9588</v>
      </c>
      <c r="C219" s="77" t="s">
        <v>101</v>
      </c>
      <c r="D219" s="79">
        <v>1.02</v>
      </c>
      <c r="E219" s="79">
        <v>0.44</v>
      </c>
      <c r="F219" s="79">
        <v>1.46</v>
      </c>
      <c r="G219" s="80">
        <v>9</v>
      </c>
    </row>
    <row r="220" spans="1:7">
      <c r="A220" s="75" t="s">
        <v>9589</v>
      </c>
      <c r="B220" s="76" t="s">
        <v>9590</v>
      </c>
      <c r="C220" s="77" t="s">
        <v>79</v>
      </c>
      <c r="D220" s="79">
        <v>0.94</v>
      </c>
      <c r="E220" s="79">
        <v>0.87</v>
      </c>
      <c r="F220" s="79">
        <v>1.81</v>
      </c>
      <c r="G220" s="80">
        <v>9</v>
      </c>
    </row>
    <row r="221" spans="1:7">
      <c r="A221" s="75" t="s">
        <v>9591</v>
      </c>
      <c r="B221" s="76" t="s">
        <v>9592</v>
      </c>
      <c r="C221" s="77"/>
      <c r="D221" s="79"/>
      <c r="E221" s="79"/>
      <c r="F221" s="79"/>
      <c r="G221" s="80">
        <v>2</v>
      </c>
    </row>
    <row r="222" spans="1:7">
      <c r="A222" s="75" t="s">
        <v>9593</v>
      </c>
      <c r="B222" s="76" t="s">
        <v>9594</v>
      </c>
      <c r="C222" s="77"/>
      <c r="D222" s="79"/>
      <c r="E222" s="79"/>
      <c r="F222" s="79"/>
      <c r="G222" s="80">
        <v>5</v>
      </c>
    </row>
    <row r="223" spans="1:7">
      <c r="A223" s="75" t="s">
        <v>9595</v>
      </c>
      <c r="B223" s="76" t="s">
        <v>9596</v>
      </c>
      <c r="C223" s="77" t="s">
        <v>83</v>
      </c>
      <c r="D223" s="79"/>
      <c r="E223" s="79">
        <v>235.73</v>
      </c>
      <c r="F223" s="79">
        <v>235.73</v>
      </c>
      <c r="G223" s="80">
        <v>9</v>
      </c>
    </row>
    <row r="224" spans="1:7">
      <c r="A224" s="75" t="s">
        <v>9597</v>
      </c>
      <c r="B224" s="76" t="s">
        <v>9598</v>
      </c>
      <c r="C224" s="77" t="s">
        <v>83</v>
      </c>
      <c r="D224" s="79"/>
      <c r="E224" s="79">
        <v>428.6</v>
      </c>
      <c r="F224" s="79">
        <v>428.6</v>
      </c>
      <c r="G224" s="80">
        <v>9</v>
      </c>
    </row>
    <row r="225" spans="1:7" ht="30">
      <c r="A225" s="75" t="s">
        <v>9599</v>
      </c>
      <c r="B225" s="76" t="s">
        <v>9600</v>
      </c>
      <c r="C225" s="77" t="s">
        <v>79</v>
      </c>
      <c r="D225" s="79"/>
      <c r="E225" s="79">
        <v>32.15</v>
      </c>
      <c r="F225" s="79">
        <v>32.15</v>
      </c>
      <c r="G225" s="80">
        <v>9</v>
      </c>
    </row>
    <row r="226" spans="1:7" ht="45">
      <c r="A226" s="75" t="s">
        <v>9601</v>
      </c>
      <c r="B226" s="76" t="s">
        <v>9602</v>
      </c>
      <c r="C226" s="77" t="s">
        <v>83</v>
      </c>
      <c r="D226" s="79">
        <v>476.12</v>
      </c>
      <c r="E226" s="79">
        <v>128.58000000000001</v>
      </c>
      <c r="F226" s="79">
        <v>604.70000000000005</v>
      </c>
      <c r="G226" s="80">
        <v>9</v>
      </c>
    </row>
    <row r="227" spans="1:7" ht="30">
      <c r="A227" s="75" t="s">
        <v>9603</v>
      </c>
      <c r="B227" s="76" t="s">
        <v>9604</v>
      </c>
      <c r="C227" s="77" t="s">
        <v>83</v>
      </c>
      <c r="D227" s="79">
        <v>454.42</v>
      </c>
      <c r="E227" s="79">
        <v>128.58000000000001</v>
      </c>
      <c r="F227" s="79">
        <v>583</v>
      </c>
      <c r="G227" s="80">
        <v>9</v>
      </c>
    </row>
    <row r="228" spans="1:7" ht="45">
      <c r="A228" s="75" t="s">
        <v>9605</v>
      </c>
      <c r="B228" s="76" t="s">
        <v>9606</v>
      </c>
      <c r="C228" s="77" t="s">
        <v>83</v>
      </c>
      <c r="D228" s="79">
        <v>248.91</v>
      </c>
      <c r="E228" s="79">
        <v>85.72</v>
      </c>
      <c r="F228" s="79">
        <v>334.63</v>
      </c>
      <c r="G228" s="80">
        <v>9</v>
      </c>
    </row>
    <row r="229" spans="1:7" ht="30">
      <c r="A229" s="75" t="s">
        <v>9607</v>
      </c>
      <c r="B229" s="76" t="s">
        <v>9608</v>
      </c>
      <c r="C229" s="77" t="s">
        <v>83</v>
      </c>
      <c r="D229" s="79">
        <v>227.21</v>
      </c>
      <c r="E229" s="79">
        <v>85.72</v>
      </c>
      <c r="F229" s="79">
        <v>312.93</v>
      </c>
      <c r="G229" s="80">
        <v>9</v>
      </c>
    </row>
    <row r="230" spans="1:7" ht="45">
      <c r="A230" s="75" t="s">
        <v>9609</v>
      </c>
      <c r="B230" s="76" t="s">
        <v>9610</v>
      </c>
      <c r="C230" s="77" t="s">
        <v>79</v>
      </c>
      <c r="D230" s="79">
        <v>24.39</v>
      </c>
      <c r="E230" s="79">
        <v>8.57</v>
      </c>
      <c r="F230" s="79">
        <v>32.96</v>
      </c>
      <c r="G230" s="80">
        <v>9</v>
      </c>
    </row>
    <row r="231" spans="1:7" ht="30">
      <c r="A231" s="75" t="s">
        <v>9611</v>
      </c>
      <c r="B231" s="76" t="s">
        <v>9612</v>
      </c>
      <c r="C231" s="77" t="s">
        <v>79</v>
      </c>
      <c r="D231" s="79">
        <v>22.72</v>
      </c>
      <c r="E231" s="79">
        <v>8.57</v>
      </c>
      <c r="F231" s="79">
        <v>31.29</v>
      </c>
      <c r="G231" s="80">
        <v>9</v>
      </c>
    </row>
    <row r="232" spans="1:7" ht="45">
      <c r="A232" s="75" t="s">
        <v>9613</v>
      </c>
      <c r="B232" s="76" t="s">
        <v>9614</v>
      </c>
      <c r="C232" s="77" t="s">
        <v>83</v>
      </c>
      <c r="D232" s="79">
        <v>243.94</v>
      </c>
      <c r="E232" s="79">
        <v>85.72</v>
      </c>
      <c r="F232" s="79">
        <v>329.66</v>
      </c>
      <c r="G232" s="80">
        <v>9</v>
      </c>
    </row>
    <row r="233" spans="1:7" ht="30">
      <c r="A233" s="75" t="s">
        <v>9615</v>
      </c>
      <c r="B233" s="76" t="s">
        <v>9616</v>
      </c>
      <c r="C233" s="77" t="s">
        <v>83</v>
      </c>
      <c r="D233" s="79">
        <v>227.21</v>
      </c>
      <c r="E233" s="79">
        <v>85.72</v>
      </c>
      <c r="F233" s="79">
        <v>312.93</v>
      </c>
      <c r="G233" s="80">
        <v>9</v>
      </c>
    </row>
    <row r="234" spans="1:7">
      <c r="A234" s="75" t="s">
        <v>9617</v>
      </c>
      <c r="B234" s="76" t="s">
        <v>9618</v>
      </c>
      <c r="C234" s="77"/>
      <c r="D234" s="79"/>
      <c r="E234" s="79"/>
      <c r="F234" s="79"/>
      <c r="G234" s="80">
        <v>5</v>
      </c>
    </row>
    <row r="235" spans="1:7">
      <c r="A235" s="75" t="s">
        <v>9619</v>
      </c>
      <c r="B235" s="76" t="s">
        <v>9620</v>
      </c>
      <c r="C235" s="77" t="s">
        <v>83</v>
      </c>
      <c r="D235" s="79"/>
      <c r="E235" s="79">
        <v>128.58000000000001</v>
      </c>
      <c r="F235" s="79">
        <v>128.58000000000001</v>
      </c>
      <c r="G235" s="80">
        <v>9</v>
      </c>
    </row>
    <row r="236" spans="1:7" ht="30">
      <c r="A236" s="75" t="s">
        <v>9621</v>
      </c>
      <c r="B236" s="76" t="s">
        <v>9622</v>
      </c>
      <c r="C236" s="77" t="s">
        <v>83</v>
      </c>
      <c r="D236" s="79"/>
      <c r="E236" s="79">
        <v>85.72</v>
      </c>
      <c r="F236" s="79">
        <v>85.72</v>
      </c>
      <c r="G236" s="80">
        <v>9</v>
      </c>
    </row>
    <row r="237" spans="1:7">
      <c r="A237" s="75" t="s">
        <v>9623</v>
      </c>
      <c r="B237" s="76" t="s">
        <v>9624</v>
      </c>
      <c r="C237" s="77"/>
      <c r="D237" s="79"/>
      <c r="E237" s="79"/>
      <c r="F237" s="79"/>
      <c r="G237" s="80">
        <v>5</v>
      </c>
    </row>
    <row r="238" spans="1:7">
      <c r="A238" s="75" t="s">
        <v>9625</v>
      </c>
      <c r="B238" s="76" t="s">
        <v>9626</v>
      </c>
      <c r="C238" s="77" t="s">
        <v>79</v>
      </c>
      <c r="D238" s="79"/>
      <c r="E238" s="79">
        <v>3.21</v>
      </c>
      <c r="F238" s="79">
        <v>3.21</v>
      </c>
      <c r="G238" s="80">
        <v>9</v>
      </c>
    </row>
    <row r="239" spans="1:7" ht="30">
      <c r="A239" s="75" t="s">
        <v>9627</v>
      </c>
      <c r="B239" s="76" t="s">
        <v>9628</v>
      </c>
      <c r="C239" s="77" t="s">
        <v>79</v>
      </c>
      <c r="D239" s="79"/>
      <c r="E239" s="79">
        <v>6.43</v>
      </c>
      <c r="F239" s="79">
        <v>6.43</v>
      </c>
      <c r="G239" s="80">
        <v>9</v>
      </c>
    </row>
    <row r="240" spans="1:7">
      <c r="A240" s="75" t="s">
        <v>9629</v>
      </c>
      <c r="B240" s="76" t="s">
        <v>9630</v>
      </c>
      <c r="C240" s="77" t="s">
        <v>79</v>
      </c>
      <c r="D240" s="79"/>
      <c r="E240" s="79">
        <v>10.72</v>
      </c>
      <c r="F240" s="79">
        <v>10.72</v>
      </c>
      <c r="G240" s="80">
        <v>9</v>
      </c>
    </row>
    <row r="241" spans="1:7">
      <c r="A241" s="75" t="s">
        <v>9631</v>
      </c>
      <c r="B241" s="76" t="s">
        <v>9632</v>
      </c>
      <c r="C241" s="77"/>
      <c r="D241" s="79"/>
      <c r="E241" s="79"/>
      <c r="F241" s="79"/>
      <c r="G241" s="80">
        <v>5</v>
      </c>
    </row>
    <row r="242" spans="1:7" ht="30">
      <c r="A242" s="75" t="s">
        <v>9633</v>
      </c>
      <c r="B242" s="76" t="s">
        <v>9634</v>
      </c>
      <c r="C242" s="77" t="s">
        <v>79</v>
      </c>
      <c r="D242" s="79"/>
      <c r="E242" s="79">
        <v>12.86</v>
      </c>
      <c r="F242" s="79">
        <v>12.86</v>
      </c>
      <c r="G242" s="80">
        <v>9</v>
      </c>
    </row>
    <row r="243" spans="1:7" ht="30">
      <c r="A243" s="75" t="s">
        <v>167</v>
      </c>
      <c r="B243" s="76" t="s">
        <v>9635</v>
      </c>
      <c r="C243" s="77" t="s">
        <v>79</v>
      </c>
      <c r="D243" s="79"/>
      <c r="E243" s="79">
        <v>10.72</v>
      </c>
      <c r="F243" s="79">
        <v>10.72</v>
      </c>
      <c r="G243" s="80">
        <v>9</v>
      </c>
    </row>
    <row r="244" spans="1:7" ht="30">
      <c r="A244" s="75" t="s">
        <v>9636</v>
      </c>
      <c r="B244" s="76" t="s">
        <v>9637</v>
      </c>
      <c r="C244" s="77" t="s">
        <v>101</v>
      </c>
      <c r="D244" s="79"/>
      <c r="E244" s="79">
        <v>3.21</v>
      </c>
      <c r="F244" s="79">
        <v>3.21</v>
      </c>
      <c r="G244" s="80">
        <v>9</v>
      </c>
    </row>
    <row r="245" spans="1:7">
      <c r="A245" s="75" t="s">
        <v>9638</v>
      </c>
      <c r="B245" s="76" t="s">
        <v>9639</v>
      </c>
      <c r="C245" s="77"/>
      <c r="D245" s="79"/>
      <c r="E245" s="79"/>
      <c r="F245" s="79"/>
      <c r="G245" s="80">
        <v>5</v>
      </c>
    </row>
    <row r="246" spans="1:7" ht="30">
      <c r="A246" s="75" t="s">
        <v>9640</v>
      </c>
      <c r="B246" s="76" t="s">
        <v>9641</v>
      </c>
      <c r="C246" s="77" t="s">
        <v>79</v>
      </c>
      <c r="D246" s="79"/>
      <c r="E246" s="79">
        <v>8.57</v>
      </c>
      <c r="F246" s="79">
        <v>8.57</v>
      </c>
      <c r="G246" s="80">
        <v>9</v>
      </c>
    </row>
    <row r="247" spans="1:7">
      <c r="A247" s="75" t="s">
        <v>9642</v>
      </c>
      <c r="B247" s="76" t="s">
        <v>9643</v>
      </c>
      <c r="C247" s="77"/>
      <c r="D247" s="79"/>
      <c r="E247" s="79"/>
      <c r="F247" s="79"/>
      <c r="G247" s="80">
        <v>5</v>
      </c>
    </row>
    <row r="248" spans="1:7" ht="45">
      <c r="A248" s="75" t="s">
        <v>9644</v>
      </c>
      <c r="B248" s="76" t="s">
        <v>9645</v>
      </c>
      <c r="C248" s="77" t="s">
        <v>79</v>
      </c>
      <c r="D248" s="79">
        <v>17.420000000000002</v>
      </c>
      <c r="E248" s="79">
        <v>10.72</v>
      </c>
      <c r="F248" s="79">
        <v>28.14</v>
      </c>
      <c r="G248" s="80">
        <v>9</v>
      </c>
    </row>
    <row r="249" spans="1:7" ht="45">
      <c r="A249" s="75" t="s">
        <v>9646</v>
      </c>
      <c r="B249" s="76" t="s">
        <v>9647</v>
      </c>
      <c r="C249" s="77" t="s">
        <v>79</v>
      </c>
      <c r="D249" s="79">
        <v>1.54</v>
      </c>
      <c r="E249" s="79">
        <v>10.72</v>
      </c>
      <c r="F249" s="79">
        <v>12.26</v>
      </c>
      <c r="G249" s="80">
        <v>9</v>
      </c>
    </row>
    <row r="250" spans="1:7">
      <c r="A250" s="75" t="s">
        <v>9648</v>
      </c>
      <c r="B250" s="76" t="s">
        <v>9649</v>
      </c>
      <c r="C250" s="77"/>
      <c r="D250" s="79"/>
      <c r="E250" s="79"/>
      <c r="F250" s="79"/>
      <c r="G250" s="80">
        <v>5</v>
      </c>
    </row>
    <row r="251" spans="1:7" ht="45">
      <c r="A251" s="75" t="s">
        <v>9650</v>
      </c>
      <c r="B251" s="76" t="s">
        <v>9651</v>
      </c>
      <c r="C251" s="77" t="s">
        <v>79</v>
      </c>
      <c r="D251" s="79">
        <v>25.01</v>
      </c>
      <c r="E251" s="79">
        <v>4.29</v>
      </c>
      <c r="F251" s="79">
        <v>29.3</v>
      </c>
      <c r="G251" s="80">
        <v>9</v>
      </c>
    </row>
    <row r="252" spans="1:7" ht="30">
      <c r="A252" s="75" t="s">
        <v>9652</v>
      </c>
      <c r="B252" s="76" t="s">
        <v>9653</v>
      </c>
      <c r="C252" s="77" t="s">
        <v>79</v>
      </c>
      <c r="D252" s="79">
        <v>22.72</v>
      </c>
      <c r="E252" s="79">
        <v>4.29</v>
      </c>
      <c r="F252" s="79">
        <v>27.01</v>
      </c>
      <c r="G252" s="80">
        <v>9</v>
      </c>
    </row>
    <row r="253" spans="1:7" ht="45">
      <c r="A253" s="75" t="s">
        <v>9654</v>
      </c>
      <c r="B253" s="76" t="s">
        <v>9655</v>
      </c>
      <c r="C253" s="77" t="s">
        <v>79</v>
      </c>
      <c r="D253" s="79">
        <v>11.15</v>
      </c>
      <c r="E253" s="79">
        <v>1.5</v>
      </c>
      <c r="F253" s="79">
        <v>12.65</v>
      </c>
      <c r="G253" s="80">
        <v>9</v>
      </c>
    </row>
    <row r="254" spans="1:7" ht="30">
      <c r="A254" s="75" t="s">
        <v>9656</v>
      </c>
      <c r="B254" s="76" t="s">
        <v>9657</v>
      </c>
      <c r="C254" s="77" t="s">
        <v>79</v>
      </c>
      <c r="D254" s="79">
        <v>8.5</v>
      </c>
      <c r="E254" s="79">
        <v>1.5</v>
      </c>
      <c r="F254" s="79">
        <v>10</v>
      </c>
      <c r="G254" s="80">
        <v>9</v>
      </c>
    </row>
    <row r="255" spans="1:7" ht="45">
      <c r="A255" s="75" t="s">
        <v>9658</v>
      </c>
      <c r="B255" s="76" t="s">
        <v>9659</v>
      </c>
      <c r="C255" s="77" t="s">
        <v>79</v>
      </c>
      <c r="D255" s="79">
        <v>14.57</v>
      </c>
      <c r="E255" s="79">
        <v>0.64</v>
      </c>
      <c r="F255" s="79">
        <v>15.21</v>
      </c>
      <c r="G255" s="80">
        <v>9</v>
      </c>
    </row>
    <row r="256" spans="1:7">
      <c r="A256" s="75" t="s">
        <v>9660</v>
      </c>
      <c r="B256" s="76" t="s">
        <v>9661</v>
      </c>
      <c r="C256" s="77"/>
      <c r="D256" s="79"/>
      <c r="E256" s="79"/>
      <c r="F256" s="79"/>
      <c r="G256" s="80">
        <v>5</v>
      </c>
    </row>
    <row r="257" spans="1:7" ht="30">
      <c r="A257" s="75" t="s">
        <v>9662</v>
      </c>
      <c r="B257" s="76" t="s">
        <v>9663</v>
      </c>
      <c r="C257" s="77" t="s">
        <v>79</v>
      </c>
      <c r="D257" s="79"/>
      <c r="E257" s="79">
        <v>11.14</v>
      </c>
      <c r="F257" s="79">
        <v>11.14</v>
      </c>
      <c r="G257" s="80">
        <v>9</v>
      </c>
    </row>
    <row r="258" spans="1:7" ht="30">
      <c r="A258" s="75" t="s">
        <v>9664</v>
      </c>
      <c r="B258" s="76" t="s">
        <v>9665</v>
      </c>
      <c r="C258" s="77" t="s">
        <v>79</v>
      </c>
      <c r="D258" s="79"/>
      <c r="E258" s="79">
        <v>6.43</v>
      </c>
      <c r="F258" s="79">
        <v>6.43</v>
      </c>
      <c r="G258" s="80">
        <v>9</v>
      </c>
    </row>
    <row r="259" spans="1:7" ht="30">
      <c r="A259" s="75" t="s">
        <v>9666</v>
      </c>
      <c r="B259" s="76" t="s">
        <v>9667</v>
      </c>
      <c r="C259" s="77" t="s">
        <v>79</v>
      </c>
      <c r="D259" s="79"/>
      <c r="E259" s="79">
        <v>6.43</v>
      </c>
      <c r="F259" s="79">
        <v>6.43</v>
      </c>
      <c r="G259" s="80">
        <v>9</v>
      </c>
    </row>
    <row r="260" spans="1:7" ht="30">
      <c r="A260" s="75" t="s">
        <v>9668</v>
      </c>
      <c r="B260" s="76" t="s">
        <v>9669</v>
      </c>
      <c r="C260" s="77" t="s">
        <v>79</v>
      </c>
      <c r="D260" s="79"/>
      <c r="E260" s="79">
        <v>7.07</v>
      </c>
      <c r="F260" s="79">
        <v>7.07</v>
      </c>
      <c r="G260" s="80">
        <v>9</v>
      </c>
    </row>
    <row r="261" spans="1:7">
      <c r="A261" s="75" t="s">
        <v>9670</v>
      </c>
      <c r="B261" s="76" t="s">
        <v>9671</v>
      </c>
      <c r="C261" s="77"/>
      <c r="D261" s="79"/>
      <c r="E261" s="79"/>
      <c r="F261" s="79"/>
      <c r="G261" s="80">
        <v>5</v>
      </c>
    </row>
    <row r="262" spans="1:7">
      <c r="A262" s="75" t="s">
        <v>9672</v>
      </c>
      <c r="B262" s="76" t="s">
        <v>9673</v>
      </c>
      <c r="C262" s="77" t="s">
        <v>79</v>
      </c>
      <c r="D262" s="79"/>
      <c r="E262" s="79">
        <v>17.239999999999998</v>
      </c>
      <c r="F262" s="79">
        <v>17.239999999999998</v>
      </c>
      <c r="G262" s="80">
        <v>9</v>
      </c>
    </row>
    <row r="263" spans="1:7" ht="30">
      <c r="A263" s="75" t="s">
        <v>9674</v>
      </c>
      <c r="B263" s="76" t="s">
        <v>9675</v>
      </c>
      <c r="C263" s="77" t="s">
        <v>79</v>
      </c>
      <c r="D263" s="79"/>
      <c r="E263" s="79">
        <v>20.69</v>
      </c>
      <c r="F263" s="79">
        <v>20.69</v>
      </c>
      <c r="G263" s="80">
        <v>9</v>
      </c>
    </row>
    <row r="264" spans="1:7" ht="30">
      <c r="A264" s="75" t="s">
        <v>9676</v>
      </c>
      <c r="B264" s="76" t="s">
        <v>9677</v>
      </c>
      <c r="C264" s="77" t="s">
        <v>101</v>
      </c>
      <c r="D264" s="79"/>
      <c r="E264" s="79">
        <v>6.9</v>
      </c>
      <c r="F264" s="79">
        <v>6.9</v>
      </c>
      <c r="G264" s="80">
        <v>9</v>
      </c>
    </row>
    <row r="265" spans="1:7">
      <c r="A265" s="75" t="s">
        <v>9678</v>
      </c>
      <c r="B265" s="76" t="s">
        <v>9679</v>
      </c>
      <c r="C265" s="77"/>
      <c r="D265" s="79"/>
      <c r="E265" s="79"/>
      <c r="F265" s="79"/>
      <c r="G265" s="80">
        <v>5</v>
      </c>
    </row>
    <row r="266" spans="1:7">
      <c r="A266" s="75" t="s">
        <v>9680</v>
      </c>
      <c r="B266" s="76" t="s">
        <v>9681</v>
      </c>
      <c r="C266" s="77" t="s">
        <v>101</v>
      </c>
      <c r="D266" s="79">
        <v>7.0000000000000007E-2</v>
      </c>
      <c r="E266" s="79">
        <v>1.56</v>
      </c>
      <c r="F266" s="79">
        <v>1.63</v>
      </c>
      <c r="G266" s="80">
        <v>9</v>
      </c>
    </row>
    <row r="267" spans="1:7" ht="30">
      <c r="A267" s="75" t="s">
        <v>9682</v>
      </c>
      <c r="B267" s="76" t="s">
        <v>9683</v>
      </c>
      <c r="C267" s="77" t="s">
        <v>101</v>
      </c>
      <c r="D267" s="79">
        <v>0.86</v>
      </c>
      <c r="E267" s="79">
        <v>1.56</v>
      </c>
      <c r="F267" s="79">
        <v>2.42</v>
      </c>
      <c r="G267" s="80">
        <v>9</v>
      </c>
    </row>
    <row r="268" spans="1:7" ht="30">
      <c r="A268" s="75" t="s">
        <v>9684</v>
      </c>
      <c r="B268" s="76" t="s">
        <v>9685</v>
      </c>
      <c r="C268" s="77" t="s">
        <v>79</v>
      </c>
      <c r="D268" s="79">
        <v>4.28</v>
      </c>
      <c r="E268" s="79">
        <v>12.5</v>
      </c>
      <c r="F268" s="79">
        <v>16.78</v>
      </c>
      <c r="G268" s="80">
        <v>9</v>
      </c>
    </row>
    <row r="269" spans="1:7" ht="30">
      <c r="A269" s="75" t="s">
        <v>9686</v>
      </c>
      <c r="B269" s="76" t="s">
        <v>9687</v>
      </c>
      <c r="C269" s="77" t="s">
        <v>79</v>
      </c>
      <c r="D269" s="79">
        <v>0.35</v>
      </c>
      <c r="E269" s="79">
        <v>9.3699999999999992</v>
      </c>
      <c r="F269" s="79">
        <v>9.7200000000000006</v>
      </c>
      <c r="G269" s="80">
        <v>9</v>
      </c>
    </row>
    <row r="270" spans="1:7">
      <c r="A270" s="75" t="s">
        <v>9688</v>
      </c>
      <c r="B270" s="76" t="s">
        <v>9689</v>
      </c>
      <c r="C270" s="77" t="s">
        <v>79</v>
      </c>
      <c r="D270" s="79">
        <v>4.28</v>
      </c>
      <c r="E270" s="79">
        <v>9.3699999999999992</v>
      </c>
      <c r="F270" s="79">
        <v>13.65</v>
      </c>
      <c r="G270" s="80">
        <v>9</v>
      </c>
    </row>
    <row r="271" spans="1:7">
      <c r="A271" s="75" t="s">
        <v>9690</v>
      </c>
      <c r="B271" s="76" t="s">
        <v>9691</v>
      </c>
      <c r="C271" s="77" t="s">
        <v>79</v>
      </c>
      <c r="D271" s="79">
        <v>0.35</v>
      </c>
      <c r="E271" s="79">
        <v>6.25</v>
      </c>
      <c r="F271" s="79">
        <v>6.6</v>
      </c>
      <c r="G271" s="80">
        <v>9</v>
      </c>
    </row>
    <row r="272" spans="1:7">
      <c r="A272" s="75" t="s">
        <v>9692</v>
      </c>
      <c r="B272" s="76" t="s">
        <v>9693</v>
      </c>
      <c r="C272" s="77"/>
      <c r="D272" s="79"/>
      <c r="E272" s="79"/>
      <c r="F272" s="79"/>
      <c r="G272" s="80">
        <v>5</v>
      </c>
    </row>
    <row r="273" spans="1:7">
      <c r="A273" s="75" t="s">
        <v>9694</v>
      </c>
      <c r="B273" s="76" t="s">
        <v>9695</v>
      </c>
      <c r="C273" s="77" t="s">
        <v>79</v>
      </c>
      <c r="D273" s="79">
        <v>92.59</v>
      </c>
      <c r="E273" s="79"/>
      <c r="F273" s="79">
        <v>92.59</v>
      </c>
      <c r="G273" s="80">
        <v>9</v>
      </c>
    </row>
    <row r="274" spans="1:7">
      <c r="A274" s="75" t="s">
        <v>9696</v>
      </c>
      <c r="B274" s="76" t="s">
        <v>9697</v>
      </c>
      <c r="C274" s="77" t="s">
        <v>80</v>
      </c>
      <c r="D274" s="79">
        <v>3.77</v>
      </c>
      <c r="E274" s="79">
        <v>9.51</v>
      </c>
      <c r="F274" s="79">
        <v>13.28</v>
      </c>
      <c r="G274" s="80">
        <v>9</v>
      </c>
    </row>
    <row r="275" spans="1:7">
      <c r="A275" s="75" t="s">
        <v>9698</v>
      </c>
      <c r="B275" s="76" t="s">
        <v>9699</v>
      </c>
      <c r="C275" s="77"/>
      <c r="D275" s="79"/>
      <c r="E275" s="79"/>
      <c r="F275" s="79"/>
      <c r="G275" s="80">
        <v>2</v>
      </c>
    </row>
    <row r="276" spans="1:7">
      <c r="A276" s="75" t="s">
        <v>9700</v>
      </c>
      <c r="B276" s="76" t="s">
        <v>9701</v>
      </c>
      <c r="C276" s="77"/>
      <c r="D276" s="79"/>
      <c r="E276" s="79"/>
      <c r="F276" s="79"/>
      <c r="G276" s="80">
        <v>5</v>
      </c>
    </row>
    <row r="277" spans="1:7" ht="30">
      <c r="A277" s="75" t="s">
        <v>9702</v>
      </c>
      <c r="B277" s="76" t="s">
        <v>9703</v>
      </c>
      <c r="C277" s="77" t="s">
        <v>79</v>
      </c>
      <c r="D277" s="79"/>
      <c r="E277" s="79">
        <v>39.14</v>
      </c>
      <c r="F277" s="79">
        <v>39.14</v>
      </c>
      <c r="G277" s="80">
        <v>9</v>
      </c>
    </row>
    <row r="278" spans="1:7" ht="30">
      <c r="A278" s="75" t="s">
        <v>9704</v>
      </c>
      <c r="B278" s="76" t="s">
        <v>9705</v>
      </c>
      <c r="C278" s="77" t="s">
        <v>79</v>
      </c>
      <c r="D278" s="79"/>
      <c r="E278" s="79">
        <v>33.92</v>
      </c>
      <c r="F278" s="79">
        <v>33.92</v>
      </c>
      <c r="G278" s="80">
        <v>9</v>
      </c>
    </row>
    <row r="279" spans="1:7" ht="30">
      <c r="A279" s="75" t="s">
        <v>9706</v>
      </c>
      <c r="B279" s="76" t="s">
        <v>9707</v>
      </c>
      <c r="C279" s="77" t="s">
        <v>79</v>
      </c>
      <c r="D279" s="79"/>
      <c r="E279" s="79">
        <v>20.87</v>
      </c>
      <c r="F279" s="79">
        <v>20.87</v>
      </c>
      <c r="G279" s="80">
        <v>9</v>
      </c>
    </row>
    <row r="280" spans="1:7" ht="30">
      <c r="A280" s="75" t="s">
        <v>9708</v>
      </c>
      <c r="B280" s="76" t="s">
        <v>9709</v>
      </c>
      <c r="C280" s="77" t="s">
        <v>79</v>
      </c>
      <c r="D280" s="79">
        <v>2.61</v>
      </c>
      <c r="E280" s="79">
        <v>0.73</v>
      </c>
      <c r="F280" s="79">
        <v>3.34</v>
      </c>
      <c r="G280" s="80">
        <v>9</v>
      </c>
    </row>
    <row r="281" spans="1:7" ht="30">
      <c r="A281" s="75" t="s">
        <v>9710</v>
      </c>
      <c r="B281" s="76" t="s">
        <v>9711</v>
      </c>
      <c r="C281" s="77" t="s">
        <v>101</v>
      </c>
      <c r="D281" s="79"/>
      <c r="E281" s="79">
        <v>4.51</v>
      </c>
      <c r="F281" s="79">
        <v>4.51</v>
      </c>
      <c r="G281" s="80">
        <v>9</v>
      </c>
    </row>
    <row r="282" spans="1:7">
      <c r="A282" s="75" t="s">
        <v>9712</v>
      </c>
      <c r="B282" s="76" t="s">
        <v>9713</v>
      </c>
      <c r="C282" s="77" t="s">
        <v>101</v>
      </c>
      <c r="D282" s="79"/>
      <c r="E282" s="79">
        <v>13.29</v>
      </c>
      <c r="F282" s="79">
        <v>13.29</v>
      </c>
      <c r="G282" s="80">
        <v>9</v>
      </c>
    </row>
    <row r="283" spans="1:7" ht="30">
      <c r="A283" s="75" t="s">
        <v>9714</v>
      </c>
      <c r="B283" s="76" t="s">
        <v>9715</v>
      </c>
      <c r="C283" s="77"/>
      <c r="D283" s="79"/>
      <c r="E283" s="79"/>
      <c r="F283" s="79"/>
      <c r="G283" s="80">
        <v>5</v>
      </c>
    </row>
    <row r="284" spans="1:7">
      <c r="A284" s="75" t="s">
        <v>201</v>
      </c>
      <c r="B284" s="76" t="s">
        <v>9716</v>
      </c>
      <c r="C284" s="77" t="s">
        <v>101</v>
      </c>
      <c r="D284" s="79"/>
      <c r="E284" s="79">
        <v>1.42</v>
      </c>
      <c r="F284" s="79">
        <v>1.42</v>
      </c>
      <c r="G284" s="80">
        <v>9</v>
      </c>
    </row>
    <row r="285" spans="1:7" ht="30">
      <c r="A285" s="75" t="s">
        <v>9717</v>
      </c>
      <c r="B285" s="76" t="s">
        <v>9718</v>
      </c>
      <c r="C285" s="77" t="s">
        <v>101</v>
      </c>
      <c r="D285" s="79"/>
      <c r="E285" s="79">
        <v>4.75</v>
      </c>
      <c r="F285" s="79">
        <v>4.75</v>
      </c>
      <c r="G285" s="80">
        <v>9</v>
      </c>
    </row>
    <row r="286" spans="1:7">
      <c r="A286" s="75" t="s">
        <v>9719</v>
      </c>
      <c r="B286" s="76" t="s">
        <v>9720</v>
      </c>
      <c r="C286" s="77" t="s">
        <v>79</v>
      </c>
      <c r="D286" s="79"/>
      <c r="E286" s="79">
        <v>26.14</v>
      </c>
      <c r="F286" s="79">
        <v>26.14</v>
      </c>
      <c r="G286" s="80">
        <v>9</v>
      </c>
    </row>
    <row r="287" spans="1:7" ht="30">
      <c r="A287" s="75" t="s">
        <v>9721</v>
      </c>
      <c r="B287" s="76" t="s">
        <v>9722</v>
      </c>
      <c r="C287" s="77" t="s">
        <v>79</v>
      </c>
      <c r="D287" s="79"/>
      <c r="E287" s="79">
        <v>21.38</v>
      </c>
      <c r="F287" s="79">
        <v>21.38</v>
      </c>
      <c r="G287" s="80">
        <v>9</v>
      </c>
    </row>
    <row r="288" spans="1:7" ht="30">
      <c r="A288" s="75" t="s">
        <v>9723</v>
      </c>
      <c r="B288" s="76" t="s">
        <v>9724</v>
      </c>
      <c r="C288" s="77" t="s">
        <v>79</v>
      </c>
      <c r="D288" s="79"/>
      <c r="E288" s="79">
        <v>19.010000000000002</v>
      </c>
      <c r="F288" s="79">
        <v>19.010000000000002</v>
      </c>
      <c r="G288" s="80">
        <v>9</v>
      </c>
    </row>
    <row r="289" spans="1:7" ht="30">
      <c r="A289" s="75" t="s">
        <v>9725</v>
      </c>
      <c r="B289" s="76" t="s">
        <v>9726</v>
      </c>
      <c r="C289" s="77" t="s">
        <v>79</v>
      </c>
      <c r="D289" s="79"/>
      <c r="E289" s="79">
        <v>14.26</v>
      </c>
      <c r="F289" s="79">
        <v>14.26</v>
      </c>
      <c r="G289" s="80">
        <v>9</v>
      </c>
    </row>
    <row r="290" spans="1:7">
      <c r="A290" s="75" t="s">
        <v>9727</v>
      </c>
      <c r="B290" s="76" t="s">
        <v>9728</v>
      </c>
      <c r="C290" s="77" t="s">
        <v>122</v>
      </c>
      <c r="D290" s="79">
        <v>2.25</v>
      </c>
      <c r="E290" s="79"/>
      <c r="F290" s="79">
        <v>2.25</v>
      </c>
      <c r="G290" s="80">
        <v>9</v>
      </c>
    </row>
    <row r="291" spans="1:7">
      <c r="A291" s="75" t="s">
        <v>9729</v>
      </c>
      <c r="B291" s="76" t="s">
        <v>9730</v>
      </c>
      <c r="C291" s="77"/>
      <c r="D291" s="79"/>
      <c r="E291" s="79"/>
      <c r="F291" s="79"/>
      <c r="G291" s="80">
        <v>5</v>
      </c>
    </row>
    <row r="292" spans="1:7">
      <c r="A292" s="75" t="s">
        <v>9731</v>
      </c>
      <c r="B292" s="76" t="s">
        <v>9732</v>
      </c>
      <c r="C292" s="77" t="s">
        <v>79</v>
      </c>
      <c r="D292" s="79"/>
      <c r="E292" s="79">
        <v>17.14</v>
      </c>
      <c r="F292" s="79">
        <v>17.14</v>
      </c>
      <c r="G292" s="80">
        <v>9</v>
      </c>
    </row>
    <row r="293" spans="1:7" ht="30">
      <c r="A293" s="75" t="s">
        <v>9733</v>
      </c>
      <c r="B293" s="76" t="s">
        <v>9734</v>
      </c>
      <c r="C293" s="77" t="s">
        <v>79</v>
      </c>
      <c r="D293" s="79"/>
      <c r="E293" s="79">
        <v>8.57</v>
      </c>
      <c r="F293" s="79">
        <v>8.57</v>
      </c>
      <c r="G293" s="80">
        <v>9</v>
      </c>
    </row>
    <row r="294" spans="1:7">
      <c r="A294" s="75" t="s">
        <v>9735</v>
      </c>
      <c r="B294" s="76" t="s">
        <v>9736</v>
      </c>
      <c r="C294" s="77" t="s">
        <v>101</v>
      </c>
      <c r="D294" s="79"/>
      <c r="E294" s="79">
        <v>6.43</v>
      </c>
      <c r="F294" s="79">
        <v>6.43</v>
      </c>
      <c r="G294" s="80">
        <v>9</v>
      </c>
    </row>
    <row r="295" spans="1:7">
      <c r="A295" s="75" t="s">
        <v>9737</v>
      </c>
      <c r="B295" s="76" t="s">
        <v>9738</v>
      </c>
      <c r="C295" s="77" t="s">
        <v>101</v>
      </c>
      <c r="D295" s="79"/>
      <c r="E295" s="79">
        <v>10.72</v>
      </c>
      <c r="F295" s="79">
        <v>10.72</v>
      </c>
      <c r="G295" s="80">
        <v>9</v>
      </c>
    </row>
    <row r="296" spans="1:7" ht="30">
      <c r="A296" s="75" t="s">
        <v>9739</v>
      </c>
      <c r="B296" s="76" t="s">
        <v>9740</v>
      </c>
      <c r="C296" s="77" t="s">
        <v>79</v>
      </c>
      <c r="D296" s="79"/>
      <c r="E296" s="79">
        <v>13.05</v>
      </c>
      <c r="F296" s="79">
        <v>13.05</v>
      </c>
      <c r="G296" s="80">
        <v>9</v>
      </c>
    </row>
    <row r="297" spans="1:7">
      <c r="A297" s="75" t="s">
        <v>9741</v>
      </c>
      <c r="B297" s="76" t="s">
        <v>9742</v>
      </c>
      <c r="C297" s="77"/>
      <c r="D297" s="79"/>
      <c r="E297" s="79"/>
      <c r="F297" s="79"/>
      <c r="G297" s="80">
        <v>5</v>
      </c>
    </row>
    <row r="298" spans="1:7" ht="30">
      <c r="A298" s="75" t="s">
        <v>9743</v>
      </c>
      <c r="B298" s="76" t="s">
        <v>9744</v>
      </c>
      <c r="C298" s="77" t="s">
        <v>79</v>
      </c>
      <c r="D298" s="79"/>
      <c r="E298" s="79">
        <v>45.85</v>
      </c>
      <c r="F298" s="79">
        <v>45.85</v>
      </c>
      <c r="G298" s="80">
        <v>9</v>
      </c>
    </row>
    <row r="299" spans="1:7" ht="30">
      <c r="A299" s="75" t="s">
        <v>9745</v>
      </c>
      <c r="B299" s="76" t="s">
        <v>9746</v>
      </c>
      <c r="C299" s="77" t="s">
        <v>79</v>
      </c>
      <c r="D299" s="79"/>
      <c r="E299" s="79">
        <v>27.86</v>
      </c>
      <c r="F299" s="79">
        <v>27.86</v>
      </c>
      <c r="G299" s="80">
        <v>9</v>
      </c>
    </row>
    <row r="300" spans="1:7">
      <c r="A300" s="75" t="s">
        <v>9747</v>
      </c>
      <c r="B300" s="76" t="s">
        <v>9748</v>
      </c>
      <c r="C300" s="77" t="s">
        <v>101</v>
      </c>
      <c r="D300" s="79"/>
      <c r="E300" s="79">
        <v>19.29</v>
      </c>
      <c r="F300" s="79">
        <v>19.29</v>
      </c>
      <c r="G300" s="80">
        <v>9</v>
      </c>
    </row>
    <row r="301" spans="1:7">
      <c r="A301" s="75" t="s">
        <v>9749</v>
      </c>
      <c r="B301" s="76" t="s">
        <v>9750</v>
      </c>
      <c r="C301" s="77" t="s">
        <v>101</v>
      </c>
      <c r="D301" s="79"/>
      <c r="E301" s="79">
        <v>21.43</v>
      </c>
      <c r="F301" s="79">
        <v>21.43</v>
      </c>
      <c r="G301" s="80">
        <v>9</v>
      </c>
    </row>
    <row r="302" spans="1:7">
      <c r="A302" s="75" t="s">
        <v>9751</v>
      </c>
      <c r="B302" s="76" t="s">
        <v>9752</v>
      </c>
      <c r="C302" s="77" t="s">
        <v>101</v>
      </c>
      <c r="D302" s="79"/>
      <c r="E302" s="79">
        <v>17.14</v>
      </c>
      <c r="F302" s="79">
        <v>17.14</v>
      </c>
      <c r="G302" s="80">
        <v>9</v>
      </c>
    </row>
    <row r="303" spans="1:7">
      <c r="A303" s="75" t="s">
        <v>9753</v>
      </c>
      <c r="B303" s="76" t="s">
        <v>9754</v>
      </c>
      <c r="C303" s="77"/>
      <c r="D303" s="79"/>
      <c r="E303" s="79"/>
      <c r="F303" s="79"/>
      <c r="G303" s="80">
        <v>5</v>
      </c>
    </row>
    <row r="304" spans="1:7">
      <c r="A304" s="75" t="s">
        <v>9755</v>
      </c>
      <c r="B304" s="76" t="s">
        <v>9756</v>
      </c>
      <c r="C304" s="77" t="s">
        <v>79</v>
      </c>
      <c r="D304" s="79"/>
      <c r="E304" s="79">
        <v>60.1</v>
      </c>
      <c r="F304" s="79">
        <v>60.1</v>
      </c>
      <c r="G304" s="80">
        <v>9</v>
      </c>
    </row>
    <row r="305" spans="1:7">
      <c r="A305" s="75" t="s">
        <v>9757</v>
      </c>
      <c r="B305" s="76" t="s">
        <v>9758</v>
      </c>
      <c r="C305" s="77" t="s">
        <v>79</v>
      </c>
      <c r="D305" s="79"/>
      <c r="E305" s="79">
        <v>12.86</v>
      </c>
      <c r="F305" s="79">
        <v>12.86</v>
      </c>
      <c r="G305" s="80">
        <v>9</v>
      </c>
    </row>
    <row r="306" spans="1:7">
      <c r="A306" s="75" t="s">
        <v>9759</v>
      </c>
      <c r="B306" s="76" t="s">
        <v>9760</v>
      </c>
      <c r="C306" s="77" t="s">
        <v>79</v>
      </c>
      <c r="D306" s="79"/>
      <c r="E306" s="79">
        <v>16.63</v>
      </c>
      <c r="F306" s="79">
        <v>16.63</v>
      </c>
      <c r="G306" s="80">
        <v>9</v>
      </c>
    </row>
    <row r="307" spans="1:7">
      <c r="A307" s="75" t="s">
        <v>9761</v>
      </c>
      <c r="B307" s="76" t="s">
        <v>9762</v>
      </c>
      <c r="C307" s="77" t="s">
        <v>79</v>
      </c>
      <c r="D307" s="79"/>
      <c r="E307" s="79">
        <v>28.51</v>
      </c>
      <c r="F307" s="79">
        <v>28.51</v>
      </c>
      <c r="G307" s="80">
        <v>9</v>
      </c>
    </row>
    <row r="308" spans="1:7">
      <c r="A308" s="75" t="s">
        <v>9763</v>
      </c>
      <c r="B308" s="76" t="s">
        <v>9764</v>
      </c>
      <c r="C308" s="77" t="s">
        <v>101</v>
      </c>
      <c r="D308" s="79"/>
      <c r="E308" s="79">
        <v>14.26</v>
      </c>
      <c r="F308" s="79">
        <v>14.26</v>
      </c>
      <c r="G308" s="80">
        <v>9</v>
      </c>
    </row>
    <row r="309" spans="1:7">
      <c r="A309" s="75" t="s">
        <v>9765</v>
      </c>
      <c r="B309" s="76" t="s">
        <v>9766</v>
      </c>
      <c r="C309" s="77" t="s">
        <v>101</v>
      </c>
      <c r="D309" s="79"/>
      <c r="E309" s="79">
        <v>3.21</v>
      </c>
      <c r="F309" s="79">
        <v>3.21</v>
      </c>
      <c r="G309" s="80">
        <v>9</v>
      </c>
    </row>
    <row r="310" spans="1:7">
      <c r="A310" s="75" t="s">
        <v>9767</v>
      </c>
      <c r="B310" s="76" t="s">
        <v>9768</v>
      </c>
      <c r="C310" s="77"/>
      <c r="D310" s="79"/>
      <c r="E310" s="79"/>
      <c r="F310" s="79"/>
      <c r="G310" s="80">
        <v>5</v>
      </c>
    </row>
    <row r="311" spans="1:7">
      <c r="A311" s="75" t="s">
        <v>9769</v>
      </c>
      <c r="B311" s="76" t="s">
        <v>9770</v>
      </c>
      <c r="C311" s="77" t="s">
        <v>79</v>
      </c>
      <c r="D311" s="79"/>
      <c r="E311" s="79">
        <v>60.1</v>
      </c>
      <c r="F311" s="79">
        <v>60.1</v>
      </c>
      <c r="G311" s="80">
        <v>9</v>
      </c>
    </row>
    <row r="312" spans="1:7">
      <c r="A312" s="75" t="s">
        <v>9771</v>
      </c>
      <c r="B312" s="76" t="s">
        <v>9772</v>
      </c>
      <c r="C312" s="77" t="s">
        <v>79</v>
      </c>
      <c r="D312" s="79"/>
      <c r="E312" s="79">
        <v>4.75</v>
      </c>
      <c r="F312" s="79">
        <v>4.75</v>
      </c>
      <c r="G312" s="80">
        <v>9</v>
      </c>
    </row>
    <row r="313" spans="1:7">
      <c r="A313" s="75" t="s">
        <v>9773</v>
      </c>
      <c r="B313" s="76" t="s">
        <v>9774</v>
      </c>
      <c r="C313" s="77" t="s">
        <v>101</v>
      </c>
      <c r="D313" s="79"/>
      <c r="E313" s="79">
        <v>4.42</v>
      </c>
      <c r="F313" s="79">
        <v>4.42</v>
      </c>
      <c r="G313" s="80">
        <v>9</v>
      </c>
    </row>
    <row r="314" spans="1:7">
      <c r="A314" s="75" t="s">
        <v>9775</v>
      </c>
      <c r="B314" s="76" t="s">
        <v>9776</v>
      </c>
      <c r="C314" s="77" t="s">
        <v>101</v>
      </c>
      <c r="D314" s="79"/>
      <c r="E314" s="79">
        <v>1.07</v>
      </c>
      <c r="F314" s="79">
        <v>1.07</v>
      </c>
      <c r="G314" s="80">
        <v>9</v>
      </c>
    </row>
    <row r="315" spans="1:7" ht="30">
      <c r="A315" s="75" t="s">
        <v>9777</v>
      </c>
      <c r="B315" s="76" t="s">
        <v>9778</v>
      </c>
      <c r="C315" s="77" t="s">
        <v>79</v>
      </c>
      <c r="D315" s="79"/>
      <c r="E315" s="79">
        <v>52.06</v>
      </c>
      <c r="F315" s="79">
        <v>52.06</v>
      </c>
      <c r="G315" s="80">
        <v>9</v>
      </c>
    </row>
    <row r="316" spans="1:7">
      <c r="A316" s="75" t="s">
        <v>9779</v>
      </c>
      <c r="B316" s="76" t="s">
        <v>9780</v>
      </c>
      <c r="C316" s="77"/>
      <c r="D316" s="79"/>
      <c r="E316" s="79"/>
      <c r="F316" s="79"/>
      <c r="G316" s="80">
        <v>5</v>
      </c>
    </row>
    <row r="317" spans="1:7">
      <c r="A317" s="75" t="s">
        <v>9781</v>
      </c>
      <c r="B317" s="76" t="s">
        <v>9782</v>
      </c>
      <c r="C317" s="77" t="s">
        <v>79</v>
      </c>
      <c r="D317" s="79"/>
      <c r="E317" s="79">
        <v>13.31</v>
      </c>
      <c r="F317" s="79">
        <v>13.31</v>
      </c>
      <c r="G317" s="80">
        <v>9</v>
      </c>
    </row>
    <row r="318" spans="1:7">
      <c r="A318" s="75" t="s">
        <v>9783</v>
      </c>
      <c r="B318" s="76" t="s">
        <v>9784</v>
      </c>
      <c r="C318" s="77" t="s">
        <v>79</v>
      </c>
      <c r="D318" s="79"/>
      <c r="E318" s="79">
        <v>7.12</v>
      </c>
      <c r="F318" s="79">
        <v>7.12</v>
      </c>
      <c r="G318" s="80">
        <v>9</v>
      </c>
    </row>
    <row r="319" spans="1:7">
      <c r="A319" s="75" t="s">
        <v>9785</v>
      </c>
      <c r="B319" s="76" t="s">
        <v>9786</v>
      </c>
      <c r="C319" s="77" t="s">
        <v>79</v>
      </c>
      <c r="D319" s="79"/>
      <c r="E319" s="79">
        <v>5.36</v>
      </c>
      <c r="F319" s="79">
        <v>5.36</v>
      </c>
      <c r="G319" s="80">
        <v>9</v>
      </c>
    </row>
    <row r="320" spans="1:7">
      <c r="A320" s="75" t="s">
        <v>9787</v>
      </c>
      <c r="B320" s="76" t="s">
        <v>9788</v>
      </c>
      <c r="C320" s="77"/>
      <c r="D320" s="79"/>
      <c r="E320" s="79"/>
      <c r="F320" s="79"/>
      <c r="G320" s="80">
        <v>5</v>
      </c>
    </row>
    <row r="321" spans="1:7">
      <c r="A321" s="75" t="s">
        <v>9789</v>
      </c>
      <c r="B321" s="76" t="s">
        <v>9790</v>
      </c>
      <c r="C321" s="77" t="s">
        <v>80</v>
      </c>
      <c r="D321" s="79"/>
      <c r="E321" s="79">
        <v>23.77</v>
      </c>
      <c r="F321" s="79">
        <v>23.77</v>
      </c>
      <c r="G321" s="80">
        <v>9</v>
      </c>
    </row>
    <row r="322" spans="1:7" ht="30">
      <c r="A322" s="75" t="s">
        <v>9791</v>
      </c>
      <c r="B322" s="76" t="s">
        <v>9792</v>
      </c>
      <c r="C322" s="77" t="s">
        <v>101</v>
      </c>
      <c r="D322" s="79"/>
      <c r="E322" s="79">
        <v>1.83</v>
      </c>
      <c r="F322" s="79">
        <v>1.83</v>
      </c>
      <c r="G322" s="80">
        <v>9</v>
      </c>
    </row>
    <row r="323" spans="1:7" ht="30">
      <c r="A323" s="75" t="s">
        <v>9793</v>
      </c>
      <c r="B323" s="76" t="s">
        <v>9794</v>
      </c>
      <c r="C323" s="77" t="s">
        <v>101</v>
      </c>
      <c r="D323" s="79"/>
      <c r="E323" s="79">
        <v>14.26</v>
      </c>
      <c r="F323" s="79">
        <v>14.26</v>
      </c>
      <c r="G323" s="80">
        <v>9</v>
      </c>
    </row>
    <row r="324" spans="1:7" ht="30">
      <c r="A324" s="75" t="s">
        <v>9795</v>
      </c>
      <c r="B324" s="76" t="s">
        <v>9796</v>
      </c>
      <c r="C324" s="77" t="s">
        <v>79</v>
      </c>
      <c r="D324" s="79"/>
      <c r="E324" s="79">
        <v>6.43</v>
      </c>
      <c r="F324" s="79">
        <v>6.43</v>
      </c>
      <c r="G324" s="80">
        <v>9</v>
      </c>
    </row>
    <row r="325" spans="1:7">
      <c r="A325" s="75" t="s">
        <v>9797</v>
      </c>
      <c r="B325" s="76" t="s">
        <v>9798</v>
      </c>
      <c r="C325" s="77" t="s">
        <v>79</v>
      </c>
      <c r="D325" s="79"/>
      <c r="E325" s="79">
        <v>21.38</v>
      </c>
      <c r="F325" s="79">
        <v>21.38</v>
      </c>
      <c r="G325" s="80">
        <v>9</v>
      </c>
    </row>
    <row r="326" spans="1:7">
      <c r="A326" s="75" t="s">
        <v>9799</v>
      </c>
      <c r="B326" s="76" t="s">
        <v>9800</v>
      </c>
      <c r="C326" s="77"/>
      <c r="D326" s="79"/>
      <c r="E326" s="79"/>
      <c r="F326" s="79"/>
      <c r="G326" s="80">
        <v>5</v>
      </c>
    </row>
    <row r="327" spans="1:7">
      <c r="A327" s="75" t="s">
        <v>9801</v>
      </c>
      <c r="B327" s="76" t="s">
        <v>9802</v>
      </c>
      <c r="C327" s="77" t="s">
        <v>79</v>
      </c>
      <c r="D327" s="79"/>
      <c r="E327" s="79">
        <v>33.26</v>
      </c>
      <c r="F327" s="79">
        <v>33.26</v>
      </c>
      <c r="G327" s="80">
        <v>9</v>
      </c>
    </row>
    <row r="328" spans="1:7">
      <c r="A328" s="75" t="s">
        <v>9803</v>
      </c>
      <c r="B328" s="76" t="s">
        <v>9804</v>
      </c>
      <c r="C328" s="77" t="s">
        <v>80</v>
      </c>
      <c r="D328" s="79"/>
      <c r="E328" s="79">
        <v>27.74</v>
      </c>
      <c r="F328" s="79">
        <v>27.74</v>
      </c>
      <c r="G328" s="80">
        <v>9</v>
      </c>
    </row>
    <row r="329" spans="1:7" ht="30">
      <c r="A329" s="75" t="s">
        <v>9805</v>
      </c>
      <c r="B329" s="76" t="s">
        <v>9806</v>
      </c>
      <c r="C329" s="77" t="s">
        <v>101</v>
      </c>
      <c r="D329" s="79"/>
      <c r="E329" s="79">
        <v>11.4</v>
      </c>
      <c r="F329" s="79">
        <v>11.4</v>
      </c>
      <c r="G329" s="80">
        <v>9</v>
      </c>
    </row>
    <row r="330" spans="1:7" ht="30">
      <c r="A330" s="75" t="s">
        <v>9807</v>
      </c>
      <c r="B330" s="76" t="s">
        <v>9808</v>
      </c>
      <c r="C330" s="77" t="s">
        <v>101</v>
      </c>
      <c r="D330" s="79"/>
      <c r="E330" s="79">
        <v>7.83</v>
      </c>
      <c r="F330" s="79">
        <v>7.83</v>
      </c>
      <c r="G330" s="80">
        <v>9</v>
      </c>
    </row>
    <row r="331" spans="1:7">
      <c r="A331" s="75" t="s">
        <v>9809</v>
      </c>
      <c r="B331" s="76" t="s">
        <v>9810</v>
      </c>
      <c r="C331" s="77" t="s">
        <v>79</v>
      </c>
      <c r="D331" s="79"/>
      <c r="E331" s="79">
        <v>33.26</v>
      </c>
      <c r="F331" s="79">
        <v>33.26</v>
      </c>
      <c r="G331" s="80">
        <v>9</v>
      </c>
    </row>
    <row r="332" spans="1:7">
      <c r="A332" s="75" t="s">
        <v>9811</v>
      </c>
      <c r="B332" s="76" t="s">
        <v>9812</v>
      </c>
      <c r="C332" s="77" t="s">
        <v>101</v>
      </c>
      <c r="D332" s="79"/>
      <c r="E332" s="79">
        <v>38.01</v>
      </c>
      <c r="F332" s="79">
        <v>38.01</v>
      </c>
      <c r="G332" s="80">
        <v>9</v>
      </c>
    </row>
    <row r="333" spans="1:7" ht="30">
      <c r="A333" s="75" t="s">
        <v>9813</v>
      </c>
      <c r="B333" s="76" t="s">
        <v>9814</v>
      </c>
      <c r="C333" s="77" t="s">
        <v>80</v>
      </c>
      <c r="D333" s="79"/>
      <c r="E333" s="79">
        <v>27.86</v>
      </c>
      <c r="F333" s="79">
        <v>27.86</v>
      </c>
      <c r="G333" s="80">
        <v>9</v>
      </c>
    </row>
    <row r="334" spans="1:7">
      <c r="A334" s="75" t="s">
        <v>9815</v>
      </c>
      <c r="B334" s="76" t="s">
        <v>9816</v>
      </c>
      <c r="C334" s="77" t="s">
        <v>79</v>
      </c>
      <c r="D334" s="79"/>
      <c r="E334" s="79">
        <v>4.51</v>
      </c>
      <c r="F334" s="79">
        <v>4.51</v>
      </c>
      <c r="G334" s="80">
        <v>9</v>
      </c>
    </row>
    <row r="335" spans="1:7">
      <c r="A335" s="75" t="s">
        <v>9817</v>
      </c>
      <c r="B335" s="76" t="s">
        <v>9818</v>
      </c>
      <c r="C335" s="77"/>
      <c r="D335" s="79"/>
      <c r="E335" s="79"/>
      <c r="F335" s="79"/>
      <c r="G335" s="80">
        <v>5</v>
      </c>
    </row>
    <row r="336" spans="1:7">
      <c r="A336" s="75" t="s">
        <v>9819</v>
      </c>
      <c r="B336" s="76" t="s">
        <v>9820</v>
      </c>
      <c r="C336" s="77" t="s">
        <v>80</v>
      </c>
      <c r="D336" s="79"/>
      <c r="E336" s="79">
        <v>13.05</v>
      </c>
      <c r="F336" s="79">
        <v>13.05</v>
      </c>
      <c r="G336" s="80">
        <v>9</v>
      </c>
    </row>
    <row r="337" spans="1:7">
      <c r="A337" s="75" t="s">
        <v>9821</v>
      </c>
      <c r="B337" s="76" t="s">
        <v>9822</v>
      </c>
      <c r="C337" s="77" t="s">
        <v>80</v>
      </c>
      <c r="D337" s="79"/>
      <c r="E337" s="79">
        <v>5.22</v>
      </c>
      <c r="F337" s="79">
        <v>5.22</v>
      </c>
      <c r="G337" s="80">
        <v>9</v>
      </c>
    </row>
    <row r="338" spans="1:7">
      <c r="A338" s="75" t="s">
        <v>9823</v>
      </c>
      <c r="B338" s="76" t="s">
        <v>9824</v>
      </c>
      <c r="C338" s="77" t="s">
        <v>80</v>
      </c>
      <c r="D338" s="79"/>
      <c r="E338" s="79">
        <v>2.61</v>
      </c>
      <c r="F338" s="79">
        <v>2.61</v>
      </c>
      <c r="G338" s="80">
        <v>9</v>
      </c>
    </row>
    <row r="339" spans="1:7" ht="30">
      <c r="A339" s="75" t="s">
        <v>9825</v>
      </c>
      <c r="B339" s="76" t="s">
        <v>9826</v>
      </c>
      <c r="C339" s="77" t="s">
        <v>80</v>
      </c>
      <c r="D339" s="79"/>
      <c r="E339" s="79">
        <v>20.420000000000002</v>
      </c>
      <c r="F339" s="79">
        <v>20.420000000000002</v>
      </c>
      <c r="G339" s="80">
        <v>9</v>
      </c>
    </row>
    <row r="340" spans="1:7">
      <c r="A340" s="75" t="s">
        <v>9827</v>
      </c>
      <c r="B340" s="76" t="s">
        <v>9828</v>
      </c>
      <c r="C340" s="77"/>
      <c r="D340" s="79"/>
      <c r="E340" s="79"/>
      <c r="F340" s="79"/>
      <c r="G340" s="80">
        <v>5</v>
      </c>
    </row>
    <row r="341" spans="1:7">
      <c r="A341" s="75" t="s">
        <v>9829</v>
      </c>
      <c r="B341" s="76" t="s">
        <v>9830</v>
      </c>
      <c r="C341" s="77" t="s">
        <v>80</v>
      </c>
      <c r="D341" s="79"/>
      <c r="E341" s="79">
        <v>46.86</v>
      </c>
      <c r="F341" s="79">
        <v>46.86</v>
      </c>
      <c r="G341" s="80">
        <v>9</v>
      </c>
    </row>
    <row r="342" spans="1:7">
      <c r="A342" s="75" t="s">
        <v>9831</v>
      </c>
      <c r="B342" s="76" t="s">
        <v>9832</v>
      </c>
      <c r="C342" s="77" t="s">
        <v>79</v>
      </c>
      <c r="D342" s="79"/>
      <c r="E342" s="79">
        <v>66.53</v>
      </c>
      <c r="F342" s="79">
        <v>66.53</v>
      </c>
      <c r="G342" s="80">
        <v>9</v>
      </c>
    </row>
    <row r="343" spans="1:7">
      <c r="A343" s="75" t="s">
        <v>9833</v>
      </c>
      <c r="B343" s="76" t="s">
        <v>9834</v>
      </c>
      <c r="C343" s="77" t="s">
        <v>80</v>
      </c>
      <c r="D343" s="79"/>
      <c r="E343" s="79">
        <v>15.65</v>
      </c>
      <c r="F343" s="79">
        <v>15.65</v>
      </c>
      <c r="G343" s="80">
        <v>9</v>
      </c>
    </row>
    <row r="344" spans="1:7">
      <c r="A344" s="75" t="s">
        <v>9835</v>
      </c>
      <c r="B344" s="76" t="s">
        <v>9836</v>
      </c>
      <c r="C344" s="77" t="s">
        <v>80</v>
      </c>
      <c r="D344" s="79"/>
      <c r="E344" s="79">
        <v>6.52</v>
      </c>
      <c r="F344" s="79">
        <v>6.52</v>
      </c>
      <c r="G344" s="80">
        <v>9</v>
      </c>
    </row>
    <row r="345" spans="1:7">
      <c r="A345" s="75" t="s">
        <v>9837</v>
      </c>
      <c r="B345" s="76" t="s">
        <v>9838</v>
      </c>
      <c r="C345" s="77" t="s">
        <v>80</v>
      </c>
      <c r="D345" s="79"/>
      <c r="E345" s="79">
        <v>59.91</v>
      </c>
      <c r="F345" s="79">
        <v>59.91</v>
      </c>
      <c r="G345" s="80">
        <v>9</v>
      </c>
    </row>
    <row r="346" spans="1:7">
      <c r="A346" s="75" t="s">
        <v>9839</v>
      </c>
      <c r="B346" s="76" t="s">
        <v>9840</v>
      </c>
      <c r="C346" s="77" t="s">
        <v>80</v>
      </c>
      <c r="D346" s="79"/>
      <c r="E346" s="79">
        <v>34.36</v>
      </c>
      <c r="F346" s="79">
        <v>34.36</v>
      </c>
      <c r="G346" s="80">
        <v>9</v>
      </c>
    </row>
    <row r="347" spans="1:7">
      <c r="A347" s="75" t="s">
        <v>9841</v>
      </c>
      <c r="B347" s="76" t="s">
        <v>9842</v>
      </c>
      <c r="C347" s="77" t="s">
        <v>80</v>
      </c>
      <c r="D347" s="79"/>
      <c r="E347" s="79">
        <v>34.36</v>
      </c>
      <c r="F347" s="79">
        <v>34.36</v>
      </c>
      <c r="G347" s="80">
        <v>9</v>
      </c>
    </row>
    <row r="348" spans="1:7">
      <c r="A348" s="75" t="s">
        <v>9843</v>
      </c>
      <c r="B348" s="76" t="s">
        <v>9844</v>
      </c>
      <c r="C348" s="77" t="s">
        <v>80</v>
      </c>
      <c r="D348" s="79"/>
      <c r="E348" s="79">
        <v>8.1199999999999992</v>
      </c>
      <c r="F348" s="79">
        <v>8.1199999999999992</v>
      </c>
      <c r="G348" s="80">
        <v>9</v>
      </c>
    </row>
    <row r="349" spans="1:7">
      <c r="A349" s="75" t="s">
        <v>9845</v>
      </c>
      <c r="B349" s="76" t="s">
        <v>9846</v>
      </c>
      <c r="C349" s="77" t="s">
        <v>80</v>
      </c>
      <c r="D349" s="79"/>
      <c r="E349" s="79">
        <v>12.5</v>
      </c>
      <c r="F349" s="79">
        <v>12.5</v>
      </c>
      <c r="G349" s="80">
        <v>9</v>
      </c>
    </row>
    <row r="350" spans="1:7">
      <c r="A350" s="75" t="s">
        <v>9847</v>
      </c>
      <c r="B350" s="76" t="s">
        <v>9848</v>
      </c>
      <c r="C350" s="77" t="s">
        <v>80</v>
      </c>
      <c r="D350" s="79"/>
      <c r="E350" s="79">
        <v>23.74</v>
      </c>
      <c r="F350" s="79">
        <v>23.74</v>
      </c>
      <c r="G350" s="80">
        <v>9</v>
      </c>
    </row>
    <row r="351" spans="1:7">
      <c r="A351" s="75" t="s">
        <v>9849</v>
      </c>
      <c r="B351" s="76" t="s">
        <v>9850</v>
      </c>
      <c r="C351" s="77"/>
      <c r="D351" s="79"/>
      <c r="E351" s="79"/>
      <c r="F351" s="79"/>
      <c r="G351" s="80">
        <v>5</v>
      </c>
    </row>
    <row r="352" spans="1:7">
      <c r="A352" s="75" t="s">
        <v>9851</v>
      </c>
      <c r="B352" s="76" t="s">
        <v>9852</v>
      </c>
      <c r="C352" s="77" t="s">
        <v>80</v>
      </c>
      <c r="D352" s="79"/>
      <c r="E352" s="79">
        <v>99.53</v>
      </c>
      <c r="F352" s="79">
        <v>99.53</v>
      </c>
      <c r="G352" s="80">
        <v>9</v>
      </c>
    </row>
    <row r="353" spans="1:7">
      <c r="A353" s="75" t="s">
        <v>9853</v>
      </c>
      <c r="B353" s="76" t="s">
        <v>9854</v>
      </c>
      <c r="C353" s="77" t="s">
        <v>80</v>
      </c>
      <c r="D353" s="79"/>
      <c r="E353" s="79">
        <v>79.010000000000005</v>
      </c>
      <c r="F353" s="79">
        <v>79.010000000000005</v>
      </c>
      <c r="G353" s="80">
        <v>9</v>
      </c>
    </row>
    <row r="354" spans="1:7">
      <c r="A354" s="75" t="s">
        <v>9855</v>
      </c>
      <c r="B354" s="76" t="s">
        <v>9856</v>
      </c>
      <c r="C354" s="77"/>
      <c r="D354" s="79"/>
      <c r="E354" s="79"/>
      <c r="F354" s="79"/>
      <c r="G354" s="80">
        <v>5</v>
      </c>
    </row>
    <row r="355" spans="1:7">
      <c r="A355" s="75" t="s">
        <v>9857</v>
      </c>
      <c r="B355" s="76" t="s">
        <v>9858</v>
      </c>
      <c r="C355" s="77" t="s">
        <v>79</v>
      </c>
      <c r="D355" s="79"/>
      <c r="E355" s="79">
        <v>6.43</v>
      </c>
      <c r="F355" s="79">
        <v>6.43</v>
      </c>
      <c r="G355" s="80">
        <v>9</v>
      </c>
    </row>
    <row r="356" spans="1:7">
      <c r="A356" s="75" t="s">
        <v>9859</v>
      </c>
      <c r="B356" s="76" t="s">
        <v>9860</v>
      </c>
      <c r="C356" s="77" t="s">
        <v>79</v>
      </c>
      <c r="D356" s="79"/>
      <c r="E356" s="79">
        <v>1.07</v>
      </c>
      <c r="F356" s="79">
        <v>1.07</v>
      </c>
      <c r="G356" s="80">
        <v>9</v>
      </c>
    </row>
    <row r="357" spans="1:7">
      <c r="A357" s="75" t="s">
        <v>9861</v>
      </c>
      <c r="B357" s="76" t="s">
        <v>9862</v>
      </c>
      <c r="C357" s="77"/>
      <c r="D357" s="79"/>
      <c r="E357" s="79"/>
      <c r="F357" s="79"/>
      <c r="G357" s="80">
        <v>5</v>
      </c>
    </row>
    <row r="358" spans="1:7" ht="30">
      <c r="A358" s="75" t="s">
        <v>9863</v>
      </c>
      <c r="B358" s="76" t="s">
        <v>9864</v>
      </c>
      <c r="C358" s="77" t="s">
        <v>79</v>
      </c>
      <c r="D358" s="79"/>
      <c r="E358" s="79">
        <v>15.62</v>
      </c>
      <c r="F358" s="79">
        <v>15.62</v>
      </c>
      <c r="G358" s="80">
        <v>9</v>
      </c>
    </row>
    <row r="359" spans="1:7">
      <c r="A359" s="75" t="s">
        <v>9865</v>
      </c>
      <c r="B359" s="76" t="s">
        <v>9866</v>
      </c>
      <c r="C359" s="77" t="s">
        <v>79</v>
      </c>
      <c r="D359" s="79"/>
      <c r="E359" s="79">
        <v>47.52</v>
      </c>
      <c r="F359" s="79">
        <v>47.52</v>
      </c>
      <c r="G359" s="80">
        <v>9</v>
      </c>
    </row>
    <row r="360" spans="1:7">
      <c r="A360" s="75" t="s">
        <v>9867</v>
      </c>
      <c r="B360" s="76" t="s">
        <v>9868</v>
      </c>
      <c r="C360" s="77"/>
      <c r="D360" s="79"/>
      <c r="E360" s="79"/>
      <c r="F360" s="79"/>
      <c r="G360" s="80">
        <v>5</v>
      </c>
    </row>
    <row r="361" spans="1:7" ht="30">
      <c r="A361" s="75" t="s">
        <v>2397</v>
      </c>
      <c r="B361" s="76" t="s">
        <v>2660</v>
      </c>
      <c r="C361" s="77" t="s">
        <v>80</v>
      </c>
      <c r="D361" s="79"/>
      <c r="E361" s="79">
        <v>21.07</v>
      </c>
      <c r="F361" s="79">
        <v>21.07</v>
      </c>
      <c r="G361" s="80">
        <v>9</v>
      </c>
    </row>
    <row r="362" spans="1:7" ht="30">
      <c r="A362" s="75" t="s">
        <v>2398</v>
      </c>
      <c r="B362" s="76" t="s">
        <v>2661</v>
      </c>
      <c r="C362" s="77" t="s">
        <v>80</v>
      </c>
      <c r="D362" s="79"/>
      <c r="E362" s="79">
        <v>79.010000000000005</v>
      </c>
      <c r="F362" s="79">
        <v>79.010000000000005</v>
      </c>
      <c r="G362" s="80">
        <v>9</v>
      </c>
    </row>
    <row r="363" spans="1:7">
      <c r="A363" s="75" t="s">
        <v>2399</v>
      </c>
      <c r="B363" s="76" t="s">
        <v>2662</v>
      </c>
      <c r="C363" s="77" t="s">
        <v>80</v>
      </c>
      <c r="D363" s="79"/>
      <c r="E363" s="79">
        <v>26.34</v>
      </c>
      <c r="F363" s="79">
        <v>26.34</v>
      </c>
      <c r="G363" s="80">
        <v>9</v>
      </c>
    </row>
    <row r="364" spans="1:7">
      <c r="A364" s="75" t="s">
        <v>2400</v>
      </c>
      <c r="B364" s="76" t="s">
        <v>2663</v>
      </c>
      <c r="C364" s="77" t="s">
        <v>101</v>
      </c>
      <c r="D364" s="79"/>
      <c r="E364" s="79">
        <v>21.07</v>
      </c>
      <c r="F364" s="79">
        <v>21.07</v>
      </c>
      <c r="G364" s="80">
        <v>9</v>
      </c>
    </row>
    <row r="365" spans="1:7">
      <c r="A365" s="75" t="s">
        <v>2401</v>
      </c>
      <c r="B365" s="76" t="s">
        <v>2664</v>
      </c>
      <c r="C365" s="77" t="s">
        <v>80</v>
      </c>
      <c r="D365" s="79"/>
      <c r="E365" s="79">
        <v>7.9</v>
      </c>
      <c r="F365" s="79">
        <v>7.9</v>
      </c>
      <c r="G365" s="80">
        <v>9</v>
      </c>
    </row>
    <row r="366" spans="1:7">
      <c r="A366" s="75" t="s">
        <v>2402</v>
      </c>
      <c r="B366" s="76" t="s">
        <v>2665</v>
      </c>
      <c r="C366" s="77" t="s">
        <v>80</v>
      </c>
      <c r="D366" s="79"/>
      <c r="E366" s="79">
        <v>7.9</v>
      </c>
      <c r="F366" s="79">
        <v>7.9</v>
      </c>
      <c r="G366" s="80">
        <v>9</v>
      </c>
    </row>
    <row r="367" spans="1:7">
      <c r="A367" s="75" t="s">
        <v>2403</v>
      </c>
      <c r="B367" s="76" t="s">
        <v>2666</v>
      </c>
      <c r="C367" s="77" t="s">
        <v>80</v>
      </c>
      <c r="D367" s="79"/>
      <c r="E367" s="79">
        <v>52.67</v>
      </c>
      <c r="F367" s="79">
        <v>52.67</v>
      </c>
      <c r="G367" s="80">
        <v>9</v>
      </c>
    </row>
    <row r="368" spans="1:7">
      <c r="A368" s="75" t="s">
        <v>2404</v>
      </c>
      <c r="B368" s="76" t="s">
        <v>2667</v>
      </c>
      <c r="C368" s="77" t="s">
        <v>80</v>
      </c>
      <c r="D368" s="79"/>
      <c r="E368" s="79">
        <v>26.34</v>
      </c>
      <c r="F368" s="79">
        <v>26.34</v>
      </c>
      <c r="G368" s="80">
        <v>9</v>
      </c>
    </row>
    <row r="369" spans="1:7">
      <c r="A369" s="75" t="s">
        <v>2405</v>
      </c>
      <c r="B369" s="76" t="s">
        <v>2668</v>
      </c>
      <c r="C369" s="77" t="s">
        <v>80</v>
      </c>
      <c r="D369" s="79"/>
      <c r="E369" s="79">
        <v>23.7</v>
      </c>
      <c r="F369" s="79">
        <v>23.7</v>
      </c>
      <c r="G369" s="80">
        <v>9</v>
      </c>
    </row>
    <row r="370" spans="1:7">
      <c r="A370" s="75" t="s">
        <v>2406</v>
      </c>
      <c r="B370" s="76" t="s">
        <v>2669</v>
      </c>
      <c r="C370" s="77" t="s">
        <v>80</v>
      </c>
      <c r="D370" s="79"/>
      <c r="E370" s="79">
        <v>21.07</v>
      </c>
      <c r="F370" s="79">
        <v>21.07</v>
      </c>
      <c r="G370" s="80">
        <v>9</v>
      </c>
    </row>
    <row r="371" spans="1:7">
      <c r="A371" s="75" t="s">
        <v>2407</v>
      </c>
      <c r="B371" s="76" t="s">
        <v>2670</v>
      </c>
      <c r="C371" s="77" t="s">
        <v>80</v>
      </c>
      <c r="D371" s="79"/>
      <c r="E371" s="79">
        <v>21.07</v>
      </c>
      <c r="F371" s="79">
        <v>21.07</v>
      </c>
      <c r="G371" s="80">
        <v>9</v>
      </c>
    </row>
    <row r="372" spans="1:7">
      <c r="A372" s="75" t="s">
        <v>2408</v>
      </c>
      <c r="B372" s="76" t="s">
        <v>2671</v>
      </c>
      <c r="C372" s="77" t="s">
        <v>80</v>
      </c>
      <c r="D372" s="79"/>
      <c r="E372" s="79">
        <v>15.8</v>
      </c>
      <c r="F372" s="79">
        <v>15.8</v>
      </c>
      <c r="G372" s="80">
        <v>9</v>
      </c>
    </row>
    <row r="373" spans="1:7">
      <c r="A373" s="75" t="s">
        <v>9869</v>
      </c>
      <c r="B373" s="76" t="s">
        <v>9870</v>
      </c>
      <c r="C373" s="77"/>
      <c r="D373" s="79"/>
      <c r="E373" s="79"/>
      <c r="F373" s="79"/>
      <c r="G373" s="80">
        <v>5</v>
      </c>
    </row>
    <row r="374" spans="1:7">
      <c r="A374" s="75" t="s">
        <v>9871</v>
      </c>
      <c r="B374" s="76" t="s">
        <v>9872</v>
      </c>
      <c r="C374" s="77" t="s">
        <v>80</v>
      </c>
      <c r="D374" s="79"/>
      <c r="E374" s="79">
        <v>13.17</v>
      </c>
      <c r="F374" s="79">
        <v>13.17</v>
      </c>
      <c r="G374" s="80">
        <v>9</v>
      </c>
    </row>
    <row r="375" spans="1:7">
      <c r="A375" s="75" t="s">
        <v>9873</v>
      </c>
      <c r="B375" s="76" t="s">
        <v>9874</v>
      </c>
      <c r="C375" s="77" t="s">
        <v>101</v>
      </c>
      <c r="D375" s="79"/>
      <c r="E375" s="79">
        <v>18.43</v>
      </c>
      <c r="F375" s="79">
        <v>18.43</v>
      </c>
      <c r="G375" s="80">
        <v>9</v>
      </c>
    </row>
    <row r="376" spans="1:7" ht="30">
      <c r="A376" s="75" t="s">
        <v>2409</v>
      </c>
      <c r="B376" s="76" t="s">
        <v>2672</v>
      </c>
      <c r="C376" s="77" t="s">
        <v>80</v>
      </c>
      <c r="D376" s="79"/>
      <c r="E376" s="79">
        <v>263.35000000000002</v>
      </c>
      <c r="F376" s="79">
        <v>263.35000000000002</v>
      </c>
      <c r="G376" s="80">
        <v>9</v>
      </c>
    </row>
    <row r="377" spans="1:7" ht="30">
      <c r="A377" s="75" t="s">
        <v>2410</v>
      </c>
      <c r="B377" s="76" t="s">
        <v>2673</v>
      </c>
      <c r="C377" s="77" t="s">
        <v>80</v>
      </c>
      <c r="D377" s="79"/>
      <c r="E377" s="79">
        <v>210.68</v>
      </c>
      <c r="F377" s="79">
        <v>210.68</v>
      </c>
      <c r="G377" s="80">
        <v>9</v>
      </c>
    </row>
    <row r="378" spans="1:7">
      <c r="A378" s="75" t="s">
        <v>9875</v>
      </c>
      <c r="B378" s="76" t="s">
        <v>9876</v>
      </c>
      <c r="C378" s="77" t="s">
        <v>80</v>
      </c>
      <c r="D378" s="79"/>
      <c r="E378" s="79">
        <v>105.34</v>
      </c>
      <c r="F378" s="79">
        <v>105.34</v>
      </c>
      <c r="G378" s="80">
        <v>9</v>
      </c>
    </row>
    <row r="379" spans="1:7">
      <c r="A379" s="75" t="s">
        <v>2411</v>
      </c>
      <c r="B379" s="76" t="s">
        <v>2674</v>
      </c>
      <c r="C379" s="77" t="s">
        <v>80</v>
      </c>
      <c r="D379" s="79"/>
      <c r="E379" s="79">
        <v>58.48</v>
      </c>
      <c r="F379" s="79">
        <v>58.48</v>
      </c>
      <c r="G379" s="80">
        <v>9</v>
      </c>
    </row>
    <row r="380" spans="1:7">
      <c r="A380" s="75" t="s">
        <v>2412</v>
      </c>
      <c r="B380" s="76" t="s">
        <v>2675</v>
      </c>
      <c r="C380" s="77" t="s">
        <v>80</v>
      </c>
      <c r="D380" s="79"/>
      <c r="E380" s="79">
        <v>7.81</v>
      </c>
      <c r="F380" s="79">
        <v>7.81</v>
      </c>
      <c r="G380" s="80">
        <v>9</v>
      </c>
    </row>
    <row r="381" spans="1:7" ht="30">
      <c r="A381" s="75" t="s">
        <v>2413</v>
      </c>
      <c r="B381" s="76" t="s">
        <v>2676</v>
      </c>
      <c r="C381" s="77" t="s">
        <v>80</v>
      </c>
      <c r="D381" s="79"/>
      <c r="E381" s="79">
        <v>9.3699999999999992</v>
      </c>
      <c r="F381" s="79">
        <v>9.3699999999999992</v>
      </c>
      <c r="G381" s="80">
        <v>9</v>
      </c>
    </row>
    <row r="382" spans="1:7">
      <c r="A382" s="75" t="s">
        <v>2414</v>
      </c>
      <c r="B382" s="76" t="s">
        <v>2677</v>
      </c>
      <c r="C382" s="77" t="s">
        <v>80</v>
      </c>
      <c r="D382" s="79"/>
      <c r="E382" s="79">
        <v>58.48</v>
      </c>
      <c r="F382" s="79">
        <v>58.48</v>
      </c>
      <c r="G382" s="80">
        <v>9</v>
      </c>
    </row>
    <row r="383" spans="1:7">
      <c r="A383" s="75" t="s">
        <v>2415</v>
      </c>
      <c r="B383" s="76" t="s">
        <v>2678</v>
      </c>
      <c r="C383" s="77" t="s">
        <v>101</v>
      </c>
      <c r="D383" s="79"/>
      <c r="E383" s="79">
        <v>13.17</v>
      </c>
      <c r="F383" s="79">
        <v>13.17</v>
      </c>
      <c r="G383" s="80">
        <v>9</v>
      </c>
    </row>
    <row r="384" spans="1:7">
      <c r="A384" s="75" t="s">
        <v>2416</v>
      </c>
      <c r="B384" s="76" t="s">
        <v>2679</v>
      </c>
      <c r="C384" s="77" t="s">
        <v>80</v>
      </c>
      <c r="D384" s="79"/>
      <c r="E384" s="79">
        <v>26.34</v>
      </c>
      <c r="F384" s="79">
        <v>26.34</v>
      </c>
      <c r="G384" s="80">
        <v>9</v>
      </c>
    </row>
    <row r="385" spans="1:7">
      <c r="A385" s="75" t="s">
        <v>9877</v>
      </c>
      <c r="B385" s="76" t="s">
        <v>9878</v>
      </c>
      <c r="C385" s="77" t="s">
        <v>80</v>
      </c>
      <c r="D385" s="79"/>
      <c r="E385" s="79">
        <v>21.07</v>
      </c>
      <c r="F385" s="79">
        <v>21.07</v>
      </c>
      <c r="G385" s="80">
        <v>9</v>
      </c>
    </row>
    <row r="386" spans="1:7">
      <c r="A386" s="75" t="s">
        <v>9879</v>
      </c>
      <c r="B386" s="76" t="s">
        <v>9880</v>
      </c>
      <c r="C386" s="77" t="s">
        <v>80</v>
      </c>
      <c r="D386" s="79"/>
      <c r="E386" s="79">
        <v>31.6</v>
      </c>
      <c r="F386" s="79">
        <v>31.6</v>
      </c>
      <c r="G386" s="80">
        <v>9</v>
      </c>
    </row>
    <row r="387" spans="1:7">
      <c r="A387" s="75" t="s">
        <v>9881</v>
      </c>
      <c r="B387" s="76" t="s">
        <v>9882</v>
      </c>
      <c r="C387" s="77" t="s">
        <v>80</v>
      </c>
      <c r="D387" s="79"/>
      <c r="E387" s="79">
        <v>26.34</v>
      </c>
      <c r="F387" s="79">
        <v>26.34</v>
      </c>
      <c r="G387" s="80">
        <v>9</v>
      </c>
    </row>
    <row r="388" spans="1:7" ht="30">
      <c r="A388" s="75" t="s">
        <v>9883</v>
      </c>
      <c r="B388" s="76" t="s">
        <v>9884</v>
      </c>
      <c r="C388" s="77" t="s">
        <v>80</v>
      </c>
      <c r="D388" s="79"/>
      <c r="E388" s="79">
        <v>52.67</v>
      </c>
      <c r="F388" s="79">
        <v>52.67</v>
      </c>
      <c r="G388" s="80">
        <v>9</v>
      </c>
    </row>
    <row r="389" spans="1:7">
      <c r="A389" s="75" t="s">
        <v>9885</v>
      </c>
      <c r="B389" s="76" t="s">
        <v>9886</v>
      </c>
      <c r="C389" s="77" t="s">
        <v>80</v>
      </c>
      <c r="D389" s="79"/>
      <c r="E389" s="79">
        <v>79.010000000000005</v>
      </c>
      <c r="F389" s="79">
        <v>79.010000000000005</v>
      </c>
      <c r="G389" s="80">
        <v>9</v>
      </c>
    </row>
    <row r="390" spans="1:7" ht="30">
      <c r="A390" s="75" t="s">
        <v>9887</v>
      </c>
      <c r="B390" s="76" t="s">
        <v>9888</v>
      </c>
      <c r="C390" s="77" t="s">
        <v>80</v>
      </c>
      <c r="D390" s="79"/>
      <c r="E390" s="79">
        <v>148.19999999999999</v>
      </c>
      <c r="F390" s="79">
        <v>148.19999999999999</v>
      </c>
      <c r="G390" s="80">
        <v>9</v>
      </c>
    </row>
    <row r="391" spans="1:7">
      <c r="A391" s="75" t="s">
        <v>9889</v>
      </c>
      <c r="B391" s="76" t="s">
        <v>9890</v>
      </c>
      <c r="C391" s="77" t="s">
        <v>80</v>
      </c>
      <c r="D391" s="79"/>
      <c r="E391" s="79">
        <v>39.5</v>
      </c>
      <c r="F391" s="79">
        <v>39.5</v>
      </c>
      <c r="G391" s="80">
        <v>9</v>
      </c>
    </row>
    <row r="392" spans="1:7" ht="30">
      <c r="A392" s="75" t="s">
        <v>2417</v>
      </c>
      <c r="B392" s="76" t="s">
        <v>2680</v>
      </c>
      <c r="C392" s="77" t="s">
        <v>80</v>
      </c>
      <c r="D392" s="79"/>
      <c r="E392" s="79">
        <v>10.72</v>
      </c>
      <c r="F392" s="79">
        <v>10.72</v>
      </c>
      <c r="G392" s="80">
        <v>9</v>
      </c>
    </row>
    <row r="393" spans="1:7">
      <c r="A393" s="75" t="s">
        <v>2418</v>
      </c>
      <c r="B393" s="76" t="s">
        <v>2681</v>
      </c>
      <c r="C393" s="77" t="s">
        <v>80</v>
      </c>
      <c r="D393" s="79"/>
      <c r="E393" s="79">
        <v>20.98</v>
      </c>
      <c r="F393" s="79">
        <v>20.98</v>
      </c>
      <c r="G393" s="80">
        <v>9</v>
      </c>
    </row>
    <row r="394" spans="1:7" ht="30">
      <c r="A394" s="75" t="s">
        <v>9891</v>
      </c>
      <c r="B394" s="76" t="s">
        <v>9892</v>
      </c>
      <c r="C394" s="77" t="s">
        <v>101</v>
      </c>
      <c r="D394" s="79"/>
      <c r="E394" s="79">
        <v>6.32</v>
      </c>
      <c r="F394" s="79">
        <v>6.32</v>
      </c>
      <c r="G394" s="80">
        <v>9</v>
      </c>
    </row>
    <row r="395" spans="1:7">
      <c r="A395" s="75" t="s">
        <v>9893</v>
      </c>
      <c r="B395" s="76" t="s">
        <v>9894</v>
      </c>
      <c r="C395" s="77" t="s">
        <v>101</v>
      </c>
      <c r="D395" s="79"/>
      <c r="E395" s="79">
        <v>3.16</v>
      </c>
      <c r="F395" s="79">
        <v>3.16</v>
      </c>
      <c r="G395" s="80">
        <v>9</v>
      </c>
    </row>
    <row r="396" spans="1:7" ht="30">
      <c r="A396" s="75" t="s">
        <v>9895</v>
      </c>
      <c r="B396" s="76" t="s">
        <v>9896</v>
      </c>
      <c r="C396" s="77" t="s">
        <v>101</v>
      </c>
      <c r="D396" s="79"/>
      <c r="E396" s="79">
        <v>5.26</v>
      </c>
      <c r="F396" s="79">
        <v>5.26</v>
      </c>
      <c r="G396" s="80">
        <v>9</v>
      </c>
    </row>
    <row r="397" spans="1:7">
      <c r="A397" s="75" t="s">
        <v>9897</v>
      </c>
      <c r="B397" s="76" t="s">
        <v>9898</v>
      </c>
      <c r="C397" s="77" t="s">
        <v>101</v>
      </c>
      <c r="D397" s="79"/>
      <c r="E397" s="79">
        <v>2.63</v>
      </c>
      <c r="F397" s="79">
        <v>2.63</v>
      </c>
      <c r="G397" s="80">
        <v>9</v>
      </c>
    </row>
    <row r="398" spans="1:7">
      <c r="A398" s="75" t="s">
        <v>9899</v>
      </c>
      <c r="B398" s="76" t="s">
        <v>9900</v>
      </c>
      <c r="C398" s="77" t="s">
        <v>101</v>
      </c>
      <c r="D398" s="79"/>
      <c r="E398" s="79">
        <v>37.049999999999997</v>
      </c>
      <c r="F398" s="79">
        <v>37.049999999999997</v>
      </c>
      <c r="G398" s="80">
        <v>9</v>
      </c>
    </row>
    <row r="399" spans="1:7">
      <c r="A399" s="75" t="s">
        <v>2419</v>
      </c>
      <c r="B399" s="76" t="s">
        <v>2682</v>
      </c>
      <c r="C399" s="77" t="s">
        <v>101</v>
      </c>
      <c r="D399" s="79"/>
      <c r="E399" s="79">
        <v>10.54</v>
      </c>
      <c r="F399" s="79">
        <v>10.54</v>
      </c>
      <c r="G399" s="80">
        <v>9</v>
      </c>
    </row>
    <row r="400" spans="1:7">
      <c r="A400" s="75" t="s">
        <v>9901</v>
      </c>
      <c r="B400" s="76" t="s">
        <v>9902</v>
      </c>
      <c r="C400" s="77" t="s">
        <v>80</v>
      </c>
      <c r="D400" s="79"/>
      <c r="E400" s="79">
        <v>52.67</v>
      </c>
      <c r="F400" s="79">
        <v>52.67</v>
      </c>
      <c r="G400" s="80">
        <v>9</v>
      </c>
    </row>
    <row r="401" spans="1:7">
      <c r="A401" s="75" t="s">
        <v>9903</v>
      </c>
      <c r="B401" s="76" t="s">
        <v>9904</v>
      </c>
      <c r="C401" s="77" t="s">
        <v>80</v>
      </c>
      <c r="D401" s="79"/>
      <c r="E401" s="79">
        <v>10.54</v>
      </c>
      <c r="F401" s="79">
        <v>10.54</v>
      </c>
      <c r="G401" s="80">
        <v>9</v>
      </c>
    </row>
    <row r="402" spans="1:7">
      <c r="A402" s="75" t="s">
        <v>9905</v>
      </c>
      <c r="B402" s="76" t="s">
        <v>9906</v>
      </c>
      <c r="C402" s="77" t="s">
        <v>80</v>
      </c>
      <c r="D402" s="79"/>
      <c r="E402" s="79">
        <v>79.010000000000005</v>
      </c>
      <c r="F402" s="79">
        <v>79.010000000000005</v>
      </c>
      <c r="G402" s="80">
        <v>9</v>
      </c>
    </row>
    <row r="403" spans="1:7">
      <c r="A403" s="75" t="s">
        <v>9907</v>
      </c>
      <c r="B403" s="76" t="s">
        <v>9908</v>
      </c>
      <c r="C403" s="77" t="s">
        <v>80</v>
      </c>
      <c r="D403" s="79"/>
      <c r="E403" s="79">
        <v>111.15</v>
      </c>
      <c r="F403" s="79">
        <v>111.15</v>
      </c>
      <c r="G403" s="80">
        <v>9</v>
      </c>
    </row>
    <row r="404" spans="1:7">
      <c r="A404" s="75" t="s">
        <v>9909</v>
      </c>
      <c r="B404" s="76" t="s">
        <v>9910</v>
      </c>
      <c r="C404" s="77"/>
      <c r="D404" s="79"/>
      <c r="E404" s="79"/>
      <c r="F404" s="79"/>
      <c r="G404" s="80">
        <v>5</v>
      </c>
    </row>
    <row r="405" spans="1:7">
      <c r="A405" s="75" t="s">
        <v>2420</v>
      </c>
      <c r="B405" s="76" t="s">
        <v>2683</v>
      </c>
      <c r="C405" s="77" t="s">
        <v>80</v>
      </c>
      <c r="D405" s="79"/>
      <c r="E405" s="79">
        <v>216.37</v>
      </c>
      <c r="F405" s="79">
        <v>216.37</v>
      </c>
      <c r="G405" s="80">
        <v>9</v>
      </c>
    </row>
    <row r="406" spans="1:7">
      <c r="A406" s="75" t="s">
        <v>2421</v>
      </c>
      <c r="B406" s="76" t="s">
        <v>2684</v>
      </c>
      <c r="C406" s="77" t="s">
        <v>80</v>
      </c>
      <c r="D406" s="79"/>
      <c r="E406" s="79">
        <v>52.67</v>
      </c>
      <c r="F406" s="79">
        <v>52.67</v>
      </c>
      <c r="G406" s="80">
        <v>9</v>
      </c>
    </row>
    <row r="407" spans="1:7">
      <c r="A407" s="75" t="s">
        <v>2422</v>
      </c>
      <c r="B407" s="76" t="s">
        <v>2685</v>
      </c>
      <c r="C407" s="77" t="s">
        <v>80</v>
      </c>
      <c r="D407" s="79"/>
      <c r="E407" s="79">
        <v>13.17</v>
      </c>
      <c r="F407" s="79">
        <v>13.17</v>
      </c>
      <c r="G407" s="80">
        <v>9</v>
      </c>
    </row>
    <row r="408" spans="1:7" ht="30">
      <c r="A408" s="75" t="s">
        <v>2423</v>
      </c>
      <c r="B408" s="76" t="s">
        <v>2686</v>
      </c>
      <c r="C408" s="77" t="s">
        <v>79</v>
      </c>
      <c r="D408" s="79"/>
      <c r="E408" s="79">
        <v>52.67</v>
      </c>
      <c r="F408" s="79">
        <v>52.67</v>
      </c>
      <c r="G408" s="80">
        <v>9</v>
      </c>
    </row>
    <row r="409" spans="1:7">
      <c r="A409" s="75" t="s">
        <v>2424</v>
      </c>
      <c r="B409" s="76" t="s">
        <v>2687</v>
      </c>
      <c r="C409" s="77" t="s">
        <v>80</v>
      </c>
      <c r="D409" s="79"/>
      <c r="E409" s="79">
        <v>10.54</v>
      </c>
      <c r="F409" s="79">
        <v>10.54</v>
      </c>
      <c r="G409" s="80">
        <v>9</v>
      </c>
    </row>
    <row r="410" spans="1:7" ht="30">
      <c r="A410" s="75" t="s">
        <v>2425</v>
      </c>
      <c r="B410" s="76" t="s">
        <v>2688</v>
      </c>
      <c r="C410" s="77" t="s">
        <v>80</v>
      </c>
      <c r="D410" s="79"/>
      <c r="E410" s="79">
        <v>21.07</v>
      </c>
      <c r="F410" s="79">
        <v>21.07</v>
      </c>
      <c r="G410" s="80">
        <v>9</v>
      </c>
    </row>
    <row r="411" spans="1:7">
      <c r="A411" s="75" t="s">
        <v>9911</v>
      </c>
      <c r="B411" s="76" t="s">
        <v>9912</v>
      </c>
      <c r="C411" s="77" t="s">
        <v>80</v>
      </c>
      <c r="D411" s="79"/>
      <c r="E411" s="79">
        <v>5.26</v>
      </c>
      <c r="F411" s="79">
        <v>5.26</v>
      </c>
      <c r="G411" s="80">
        <v>9</v>
      </c>
    </row>
    <row r="412" spans="1:7" ht="30">
      <c r="A412" s="75" t="s">
        <v>9913</v>
      </c>
      <c r="B412" s="76" t="s">
        <v>9914</v>
      </c>
      <c r="C412" s="77" t="s">
        <v>80</v>
      </c>
      <c r="D412" s="79"/>
      <c r="E412" s="79">
        <v>7.9</v>
      </c>
      <c r="F412" s="79">
        <v>7.9</v>
      </c>
      <c r="G412" s="80">
        <v>9</v>
      </c>
    </row>
    <row r="413" spans="1:7">
      <c r="A413" s="75" t="s">
        <v>9915</v>
      </c>
      <c r="B413" s="76" t="s">
        <v>9916</v>
      </c>
      <c r="C413" s="77" t="s">
        <v>80</v>
      </c>
      <c r="D413" s="79"/>
      <c r="E413" s="79">
        <v>13.17</v>
      </c>
      <c r="F413" s="79">
        <v>13.17</v>
      </c>
      <c r="G413" s="80">
        <v>9</v>
      </c>
    </row>
    <row r="414" spans="1:7">
      <c r="A414" s="75" t="s">
        <v>9917</v>
      </c>
      <c r="B414" s="76" t="s">
        <v>9918</v>
      </c>
      <c r="C414" s="77" t="s">
        <v>80</v>
      </c>
      <c r="D414" s="79"/>
      <c r="E414" s="79">
        <v>13.17</v>
      </c>
      <c r="F414" s="79">
        <v>13.17</v>
      </c>
      <c r="G414" s="80">
        <v>9</v>
      </c>
    </row>
    <row r="415" spans="1:7">
      <c r="A415" s="75" t="s">
        <v>9919</v>
      </c>
      <c r="B415" s="76" t="s">
        <v>9920</v>
      </c>
      <c r="C415" s="77"/>
      <c r="D415" s="79"/>
      <c r="E415" s="79"/>
      <c r="F415" s="79"/>
      <c r="G415" s="80">
        <v>5</v>
      </c>
    </row>
    <row r="416" spans="1:7" ht="30">
      <c r="A416" s="75" t="s">
        <v>9921</v>
      </c>
      <c r="B416" s="76" t="s">
        <v>9922</v>
      </c>
      <c r="C416" s="77" t="s">
        <v>80</v>
      </c>
      <c r="D416" s="79"/>
      <c r="E416" s="79">
        <v>37.049999999999997</v>
      </c>
      <c r="F416" s="79">
        <v>37.049999999999997</v>
      </c>
      <c r="G416" s="80">
        <v>9</v>
      </c>
    </row>
    <row r="417" spans="1:7">
      <c r="A417" s="75" t="s">
        <v>2426</v>
      </c>
      <c r="B417" s="76" t="s">
        <v>2689</v>
      </c>
      <c r="C417" s="77" t="s">
        <v>80</v>
      </c>
      <c r="D417" s="79"/>
      <c r="E417" s="79">
        <v>4.29</v>
      </c>
      <c r="F417" s="79">
        <v>4.29</v>
      </c>
      <c r="G417" s="80">
        <v>9</v>
      </c>
    </row>
    <row r="418" spans="1:7">
      <c r="A418" s="75" t="s">
        <v>9923</v>
      </c>
      <c r="B418" s="76" t="s">
        <v>9924</v>
      </c>
      <c r="C418" s="77" t="s">
        <v>80</v>
      </c>
      <c r="D418" s="79"/>
      <c r="E418" s="79">
        <v>52.67</v>
      </c>
      <c r="F418" s="79">
        <v>52.67</v>
      </c>
      <c r="G418" s="80">
        <v>9</v>
      </c>
    </row>
    <row r="419" spans="1:7">
      <c r="A419" s="75" t="s">
        <v>9925</v>
      </c>
      <c r="B419" s="76" t="s">
        <v>9926</v>
      </c>
      <c r="C419" s="77" t="s">
        <v>80</v>
      </c>
      <c r="D419" s="79"/>
      <c r="E419" s="79">
        <v>26.34</v>
      </c>
      <c r="F419" s="79">
        <v>26.34</v>
      </c>
      <c r="G419" s="80">
        <v>9</v>
      </c>
    </row>
    <row r="420" spans="1:7">
      <c r="A420" s="75" t="s">
        <v>2427</v>
      </c>
      <c r="B420" s="76" t="s">
        <v>2690</v>
      </c>
      <c r="C420" s="77" t="s">
        <v>80</v>
      </c>
      <c r="D420" s="79"/>
      <c r="E420" s="79">
        <v>21.43</v>
      </c>
      <c r="F420" s="79">
        <v>21.43</v>
      </c>
      <c r="G420" s="80">
        <v>9</v>
      </c>
    </row>
    <row r="421" spans="1:7">
      <c r="A421" s="75" t="s">
        <v>2428</v>
      </c>
      <c r="B421" s="76" t="s">
        <v>2691</v>
      </c>
      <c r="C421" s="77" t="s">
        <v>80</v>
      </c>
      <c r="D421" s="79"/>
      <c r="E421" s="79">
        <v>74.099999999999994</v>
      </c>
      <c r="F421" s="79">
        <v>74.099999999999994</v>
      </c>
      <c r="G421" s="80">
        <v>9</v>
      </c>
    </row>
    <row r="422" spans="1:7">
      <c r="A422" s="75" t="s">
        <v>9927</v>
      </c>
      <c r="B422" s="76" t="s">
        <v>9928</v>
      </c>
      <c r="C422" s="77"/>
      <c r="D422" s="79"/>
      <c r="E422" s="79"/>
      <c r="F422" s="79"/>
      <c r="G422" s="80">
        <v>5</v>
      </c>
    </row>
    <row r="423" spans="1:7">
      <c r="A423" s="75" t="s">
        <v>9929</v>
      </c>
      <c r="B423" s="76" t="s">
        <v>9930</v>
      </c>
      <c r="C423" s="77" t="s">
        <v>9931</v>
      </c>
      <c r="D423" s="79"/>
      <c r="E423" s="79">
        <v>0.86</v>
      </c>
      <c r="F423" s="79">
        <v>0.86</v>
      </c>
      <c r="G423" s="80">
        <v>9</v>
      </c>
    </row>
    <row r="424" spans="1:7">
      <c r="A424" s="75" t="s">
        <v>2429</v>
      </c>
      <c r="B424" s="76" t="s">
        <v>2692</v>
      </c>
      <c r="C424" s="77" t="s">
        <v>80</v>
      </c>
      <c r="D424" s="79"/>
      <c r="E424" s="79">
        <v>79.010000000000005</v>
      </c>
      <c r="F424" s="79">
        <v>79.010000000000005</v>
      </c>
      <c r="G424" s="80">
        <v>9</v>
      </c>
    </row>
    <row r="425" spans="1:7" ht="30">
      <c r="A425" s="75" t="s">
        <v>2430</v>
      </c>
      <c r="B425" s="76" t="s">
        <v>2693</v>
      </c>
      <c r="C425" s="77" t="s">
        <v>80</v>
      </c>
      <c r="D425" s="79"/>
      <c r="E425" s="79">
        <v>105.34</v>
      </c>
      <c r="F425" s="79">
        <v>105.34</v>
      </c>
      <c r="G425" s="80">
        <v>9</v>
      </c>
    </row>
    <row r="426" spans="1:7">
      <c r="A426" s="75" t="s">
        <v>2431</v>
      </c>
      <c r="B426" s="76" t="s">
        <v>2694</v>
      </c>
      <c r="C426" s="77" t="s">
        <v>101</v>
      </c>
      <c r="D426" s="79"/>
      <c r="E426" s="79">
        <v>21.07</v>
      </c>
      <c r="F426" s="79">
        <v>21.07</v>
      </c>
      <c r="G426" s="80">
        <v>9</v>
      </c>
    </row>
    <row r="427" spans="1:7">
      <c r="A427" s="75" t="s">
        <v>2432</v>
      </c>
      <c r="B427" s="76" t="s">
        <v>2695</v>
      </c>
      <c r="C427" s="77" t="s">
        <v>79</v>
      </c>
      <c r="D427" s="79"/>
      <c r="E427" s="79">
        <v>52.67</v>
      </c>
      <c r="F427" s="79">
        <v>52.67</v>
      </c>
      <c r="G427" s="80">
        <v>9</v>
      </c>
    </row>
    <row r="428" spans="1:7">
      <c r="A428" s="75" t="s">
        <v>9932</v>
      </c>
      <c r="B428" s="76" t="s">
        <v>9933</v>
      </c>
      <c r="C428" s="77" t="s">
        <v>80</v>
      </c>
      <c r="D428" s="79">
        <v>132.44</v>
      </c>
      <c r="E428" s="79">
        <v>148.19999999999999</v>
      </c>
      <c r="F428" s="79">
        <v>280.64</v>
      </c>
      <c r="G428" s="80">
        <v>9</v>
      </c>
    </row>
    <row r="429" spans="1:7">
      <c r="A429" s="75" t="s">
        <v>2433</v>
      </c>
      <c r="B429" s="76" t="s">
        <v>2696</v>
      </c>
      <c r="C429" s="77" t="s">
        <v>80</v>
      </c>
      <c r="D429" s="79">
        <v>132.44</v>
      </c>
      <c r="E429" s="79">
        <v>148.19999999999999</v>
      </c>
      <c r="F429" s="79">
        <v>280.64</v>
      </c>
      <c r="G429" s="80">
        <v>9</v>
      </c>
    </row>
    <row r="430" spans="1:7">
      <c r="A430" s="75" t="s">
        <v>9934</v>
      </c>
      <c r="B430" s="76" t="s">
        <v>9935</v>
      </c>
      <c r="C430" s="77" t="s">
        <v>80</v>
      </c>
      <c r="D430" s="79"/>
      <c r="E430" s="79">
        <v>165.96</v>
      </c>
      <c r="F430" s="79">
        <v>165.96</v>
      </c>
      <c r="G430" s="80">
        <v>9</v>
      </c>
    </row>
    <row r="431" spans="1:7" ht="30">
      <c r="A431" s="75" t="s">
        <v>2434</v>
      </c>
      <c r="B431" s="76" t="s">
        <v>2697</v>
      </c>
      <c r="C431" s="77" t="s">
        <v>79</v>
      </c>
      <c r="D431" s="79"/>
      <c r="E431" s="79">
        <v>105.34</v>
      </c>
      <c r="F431" s="79">
        <v>105.34</v>
      </c>
      <c r="G431" s="80">
        <v>9</v>
      </c>
    </row>
    <row r="432" spans="1:7">
      <c r="A432" s="75" t="s">
        <v>9936</v>
      </c>
      <c r="B432" s="76" t="s">
        <v>9937</v>
      </c>
      <c r="C432" s="77" t="s">
        <v>80</v>
      </c>
      <c r="D432" s="79"/>
      <c r="E432" s="79">
        <v>18.53</v>
      </c>
      <c r="F432" s="79">
        <v>18.53</v>
      </c>
      <c r="G432" s="80">
        <v>9</v>
      </c>
    </row>
    <row r="433" spans="1:7">
      <c r="A433" s="75" t="s">
        <v>9938</v>
      </c>
      <c r="B433" s="76" t="s">
        <v>9939</v>
      </c>
      <c r="C433" s="77" t="s">
        <v>80</v>
      </c>
      <c r="D433" s="79"/>
      <c r="E433" s="79">
        <v>105.34</v>
      </c>
      <c r="F433" s="79">
        <v>105.34</v>
      </c>
      <c r="G433" s="80">
        <v>9</v>
      </c>
    </row>
    <row r="434" spans="1:7">
      <c r="A434" s="75" t="s">
        <v>9940</v>
      </c>
      <c r="B434" s="76" t="s">
        <v>9941</v>
      </c>
      <c r="C434" s="77" t="s">
        <v>80</v>
      </c>
      <c r="D434" s="79"/>
      <c r="E434" s="79">
        <v>24.99</v>
      </c>
      <c r="F434" s="79">
        <v>24.99</v>
      </c>
      <c r="G434" s="80">
        <v>9</v>
      </c>
    </row>
    <row r="435" spans="1:7">
      <c r="A435" s="75" t="s">
        <v>9942</v>
      </c>
      <c r="B435" s="76" t="s">
        <v>9943</v>
      </c>
      <c r="C435" s="77" t="s">
        <v>80</v>
      </c>
      <c r="D435" s="79"/>
      <c r="E435" s="79">
        <v>4.29</v>
      </c>
      <c r="F435" s="79">
        <v>4.29</v>
      </c>
      <c r="G435" s="80">
        <v>9</v>
      </c>
    </row>
    <row r="436" spans="1:7">
      <c r="A436" s="75" t="s">
        <v>9944</v>
      </c>
      <c r="B436" s="76" t="s">
        <v>9945</v>
      </c>
      <c r="C436" s="77" t="s">
        <v>80</v>
      </c>
      <c r="D436" s="79"/>
      <c r="E436" s="79">
        <v>4.29</v>
      </c>
      <c r="F436" s="79">
        <v>4.29</v>
      </c>
      <c r="G436" s="80">
        <v>9</v>
      </c>
    </row>
    <row r="437" spans="1:7" ht="30">
      <c r="A437" s="75" t="s">
        <v>9946</v>
      </c>
      <c r="B437" s="76" t="s">
        <v>9947</v>
      </c>
      <c r="C437" s="77" t="s">
        <v>80</v>
      </c>
      <c r="D437" s="79"/>
      <c r="E437" s="79">
        <v>34.29</v>
      </c>
      <c r="F437" s="79">
        <v>34.29</v>
      </c>
      <c r="G437" s="80">
        <v>9</v>
      </c>
    </row>
    <row r="438" spans="1:7">
      <c r="A438" s="75" t="s">
        <v>9948</v>
      </c>
      <c r="B438" s="76" t="s">
        <v>9949</v>
      </c>
      <c r="C438" s="77"/>
      <c r="D438" s="79"/>
      <c r="E438" s="79"/>
      <c r="F438" s="79"/>
      <c r="G438" s="80">
        <v>5</v>
      </c>
    </row>
    <row r="439" spans="1:7">
      <c r="A439" s="75" t="s">
        <v>2435</v>
      </c>
      <c r="B439" s="76" t="s">
        <v>2698</v>
      </c>
      <c r="C439" s="77" t="s">
        <v>80</v>
      </c>
      <c r="D439" s="79"/>
      <c r="E439" s="79">
        <v>5.36</v>
      </c>
      <c r="F439" s="79">
        <v>5.36</v>
      </c>
      <c r="G439" s="80">
        <v>9</v>
      </c>
    </row>
    <row r="440" spans="1:7">
      <c r="A440" s="75" t="s">
        <v>2436</v>
      </c>
      <c r="B440" s="76" t="s">
        <v>2699</v>
      </c>
      <c r="C440" s="77" t="s">
        <v>80</v>
      </c>
      <c r="D440" s="79"/>
      <c r="E440" s="79">
        <v>364.57</v>
      </c>
      <c r="F440" s="79">
        <v>364.57</v>
      </c>
      <c r="G440" s="80">
        <v>9</v>
      </c>
    </row>
    <row r="441" spans="1:7">
      <c r="A441" s="75" t="s">
        <v>2437</v>
      </c>
      <c r="B441" s="76" t="s">
        <v>2700</v>
      </c>
      <c r="C441" s="77" t="s">
        <v>80</v>
      </c>
      <c r="D441" s="79"/>
      <c r="E441" s="79">
        <v>34.24</v>
      </c>
      <c r="F441" s="79">
        <v>34.24</v>
      </c>
      <c r="G441" s="80">
        <v>9</v>
      </c>
    </row>
    <row r="442" spans="1:7" ht="30">
      <c r="A442" s="75" t="s">
        <v>2438</v>
      </c>
      <c r="B442" s="76" t="s">
        <v>2701</v>
      </c>
      <c r="C442" s="77" t="s">
        <v>80</v>
      </c>
      <c r="D442" s="79">
        <v>264.87</v>
      </c>
      <c r="E442" s="79">
        <v>421.36</v>
      </c>
      <c r="F442" s="79">
        <v>686.23</v>
      </c>
      <c r="G442" s="80">
        <v>9</v>
      </c>
    </row>
    <row r="443" spans="1:7" ht="30">
      <c r="A443" s="75" t="s">
        <v>2439</v>
      </c>
      <c r="B443" s="76" t="s">
        <v>2702</v>
      </c>
      <c r="C443" s="77" t="s">
        <v>101</v>
      </c>
      <c r="D443" s="79"/>
      <c r="E443" s="79">
        <v>26.34</v>
      </c>
      <c r="F443" s="79">
        <v>26.34</v>
      </c>
      <c r="G443" s="80">
        <v>9</v>
      </c>
    </row>
    <row r="444" spans="1:7" ht="30">
      <c r="A444" s="75" t="s">
        <v>2440</v>
      </c>
      <c r="B444" s="76" t="s">
        <v>2703</v>
      </c>
      <c r="C444" s="77" t="s">
        <v>101</v>
      </c>
      <c r="D444" s="79"/>
      <c r="E444" s="79">
        <v>13.17</v>
      </c>
      <c r="F444" s="79">
        <v>13.17</v>
      </c>
      <c r="G444" s="80">
        <v>9</v>
      </c>
    </row>
    <row r="445" spans="1:7" ht="30">
      <c r="A445" s="75" t="s">
        <v>2441</v>
      </c>
      <c r="B445" s="76" t="s">
        <v>2704</v>
      </c>
      <c r="C445" s="77" t="s">
        <v>101</v>
      </c>
      <c r="D445" s="79"/>
      <c r="E445" s="79">
        <v>52.67</v>
      </c>
      <c r="F445" s="79">
        <v>52.67</v>
      </c>
      <c r="G445" s="80">
        <v>9</v>
      </c>
    </row>
    <row r="446" spans="1:7" ht="30">
      <c r="A446" s="75" t="s">
        <v>2442</v>
      </c>
      <c r="B446" s="76" t="s">
        <v>2705</v>
      </c>
      <c r="C446" s="77" t="s">
        <v>101</v>
      </c>
      <c r="D446" s="79"/>
      <c r="E446" s="79">
        <v>26.34</v>
      </c>
      <c r="F446" s="79">
        <v>26.34</v>
      </c>
      <c r="G446" s="80">
        <v>9</v>
      </c>
    </row>
    <row r="447" spans="1:7">
      <c r="A447" s="75" t="s">
        <v>9950</v>
      </c>
      <c r="B447" s="76" t="s">
        <v>9951</v>
      </c>
      <c r="C447" s="77" t="s">
        <v>101</v>
      </c>
      <c r="D447" s="79"/>
      <c r="E447" s="79">
        <v>10.54</v>
      </c>
      <c r="F447" s="79">
        <v>10.54</v>
      </c>
      <c r="G447" s="80">
        <v>9</v>
      </c>
    </row>
    <row r="448" spans="1:7">
      <c r="A448" s="75" t="s">
        <v>9952</v>
      </c>
      <c r="B448" s="76" t="s">
        <v>9953</v>
      </c>
      <c r="C448" s="77"/>
      <c r="D448" s="79"/>
      <c r="E448" s="79"/>
      <c r="F448" s="79"/>
      <c r="G448" s="80">
        <v>5</v>
      </c>
    </row>
    <row r="449" spans="1:7">
      <c r="A449" s="75" t="s">
        <v>9954</v>
      </c>
      <c r="B449" s="76" t="s">
        <v>9955</v>
      </c>
      <c r="C449" s="77" t="s">
        <v>101</v>
      </c>
      <c r="D449" s="79"/>
      <c r="E449" s="79">
        <v>4.93</v>
      </c>
      <c r="F449" s="79">
        <v>4.93</v>
      </c>
      <c r="G449" s="80">
        <v>9</v>
      </c>
    </row>
    <row r="450" spans="1:7">
      <c r="A450" s="75" t="s">
        <v>9956</v>
      </c>
      <c r="B450" s="76" t="s">
        <v>9957</v>
      </c>
      <c r="C450" s="77" t="s">
        <v>101</v>
      </c>
      <c r="D450" s="79"/>
      <c r="E450" s="79">
        <v>3.21</v>
      </c>
      <c r="F450" s="79">
        <v>3.21</v>
      </c>
      <c r="G450" s="80">
        <v>9</v>
      </c>
    </row>
    <row r="451" spans="1:7" ht="30">
      <c r="A451" s="75" t="s">
        <v>9958</v>
      </c>
      <c r="B451" s="76" t="s">
        <v>9959</v>
      </c>
      <c r="C451" s="77" t="s">
        <v>101</v>
      </c>
      <c r="D451" s="79"/>
      <c r="E451" s="79">
        <v>8.57</v>
      </c>
      <c r="F451" s="79">
        <v>8.57</v>
      </c>
      <c r="G451" s="80">
        <v>9</v>
      </c>
    </row>
    <row r="452" spans="1:7">
      <c r="A452" s="75" t="s">
        <v>9960</v>
      </c>
      <c r="B452" s="76" t="s">
        <v>9961</v>
      </c>
      <c r="C452" s="77" t="s">
        <v>80</v>
      </c>
      <c r="D452" s="79"/>
      <c r="E452" s="79">
        <v>93.72</v>
      </c>
      <c r="F452" s="79">
        <v>93.72</v>
      </c>
      <c r="G452" s="80">
        <v>9</v>
      </c>
    </row>
    <row r="453" spans="1:7">
      <c r="A453" s="75" t="s">
        <v>9962</v>
      </c>
      <c r="B453" s="76" t="s">
        <v>9963</v>
      </c>
      <c r="C453" s="77" t="s">
        <v>80</v>
      </c>
      <c r="D453" s="79"/>
      <c r="E453" s="79">
        <v>158.01</v>
      </c>
      <c r="F453" s="79">
        <v>158.01</v>
      </c>
      <c r="G453" s="80">
        <v>9</v>
      </c>
    </row>
    <row r="454" spans="1:7">
      <c r="A454" s="75" t="s">
        <v>9964</v>
      </c>
      <c r="B454" s="76" t="s">
        <v>9965</v>
      </c>
      <c r="C454" s="77"/>
      <c r="D454" s="79"/>
      <c r="E454" s="79"/>
      <c r="F454" s="79"/>
      <c r="G454" s="80">
        <v>5</v>
      </c>
    </row>
    <row r="455" spans="1:7">
      <c r="A455" s="75" t="s">
        <v>9966</v>
      </c>
      <c r="B455" s="76" t="s">
        <v>9967</v>
      </c>
      <c r="C455" s="77" t="s">
        <v>80</v>
      </c>
      <c r="D455" s="79"/>
      <c r="E455" s="79">
        <v>14.82</v>
      </c>
      <c r="F455" s="79">
        <v>14.82</v>
      </c>
      <c r="G455" s="80">
        <v>9</v>
      </c>
    </row>
    <row r="456" spans="1:7">
      <c r="A456" s="75" t="s">
        <v>9968</v>
      </c>
      <c r="B456" s="76" t="s">
        <v>9969</v>
      </c>
      <c r="C456" s="77"/>
      <c r="D456" s="79"/>
      <c r="E456" s="79"/>
      <c r="F456" s="79"/>
      <c r="G456" s="80">
        <v>5</v>
      </c>
    </row>
    <row r="457" spans="1:7">
      <c r="A457" s="75" t="s">
        <v>9970</v>
      </c>
      <c r="B457" s="76" t="s">
        <v>9971</v>
      </c>
      <c r="C457" s="77" t="s">
        <v>80</v>
      </c>
      <c r="D457" s="79"/>
      <c r="E457" s="79">
        <v>23.88</v>
      </c>
      <c r="F457" s="79">
        <v>23.88</v>
      </c>
      <c r="G457" s="80">
        <v>9</v>
      </c>
    </row>
    <row r="458" spans="1:7">
      <c r="A458" s="75" t="s">
        <v>9972</v>
      </c>
      <c r="B458" s="76" t="s">
        <v>9973</v>
      </c>
      <c r="C458" s="77"/>
      <c r="D458" s="79"/>
      <c r="E458" s="79"/>
      <c r="F458" s="79"/>
      <c r="G458" s="80">
        <v>5</v>
      </c>
    </row>
    <row r="459" spans="1:7" ht="45">
      <c r="A459" s="75" t="s">
        <v>9974</v>
      </c>
      <c r="B459" s="76" t="s">
        <v>9975</v>
      </c>
      <c r="C459" s="77" t="s">
        <v>101</v>
      </c>
      <c r="D459" s="79">
        <v>0.91</v>
      </c>
      <c r="E459" s="79">
        <v>8.57</v>
      </c>
      <c r="F459" s="79">
        <v>9.48</v>
      </c>
      <c r="G459" s="80">
        <v>9</v>
      </c>
    </row>
    <row r="460" spans="1:7">
      <c r="A460" s="75" t="s">
        <v>9976</v>
      </c>
      <c r="B460" s="76" t="s">
        <v>9977</v>
      </c>
      <c r="C460" s="77" t="s">
        <v>101</v>
      </c>
      <c r="D460" s="79"/>
      <c r="E460" s="79">
        <v>4.29</v>
      </c>
      <c r="F460" s="79">
        <v>4.29</v>
      </c>
      <c r="G460" s="80">
        <v>9</v>
      </c>
    </row>
    <row r="461" spans="1:7" ht="30">
      <c r="A461" s="75" t="s">
        <v>9978</v>
      </c>
      <c r="B461" s="76" t="s">
        <v>9979</v>
      </c>
      <c r="C461" s="77" t="s">
        <v>101</v>
      </c>
      <c r="D461" s="79"/>
      <c r="E461" s="79">
        <v>8.57</v>
      </c>
      <c r="F461" s="79">
        <v>8.57</v>
      </c>
      <c r="G461" s="80">
        <v>9</v>
      </c>
    </row>
    <row r="462" spans="1:7" ht="45">
      <c r="A462" s="75" t="s">
        <v>9980</v>
      </c>
      <c r="B462" s="76" t="s">
        <v>9981</v>
      </c>
      <c r="C462" s="77" t="s">
        <v>79</v>
      </c>
      <c r="D462" s="79">
        <v>7.25</v>
      </c>
      <c r="E462" s="79">
        <v>12.86</v>
      </c>
      <c r="F462" s="79">
        <v>20.11</v>
      </c>
      <c r="G462" s="80">
        <v>9</v>
      </c>
    </row>
    <row r="463" spans="1:7" ht="30">
      <c r="A463" s="75" t="s">
        <v>9982</v>
      </c>
      <c r="B463" s="76" t="s">
        <v>9983</v>
      </c>
      <c r="C463" s="77" t="s">
        <v>79</v>
      </c>
      <c r="D463" s="79"/>
      <c r="E463" s="79">
        <v>12.86</v>
      </c>
      <c r="F463" s="79">
        <v>12.86</v>
      </c>
      <c r="G463" s="80">
        <v>9</v>
      </c>
    </row>
    <row r="464" spans="1:7">
      <c r="A464" s="75" t="s">
        <v>9984</v>
      </c>
      <c r="B464" s="76" t="s">
        <v>9985</v>
      </c>
      <c r="C464" s="77"/>
      <c r="D464" s="79"/>
      <c r="E464" s="79"/>
      <c r="F464" s="79"/>
      <c r="G464" s="80">
        <v>5</v>
      </c>
    </row>
    <row r="465" spans="1:7">
      <c r="A465" s="75" t="s">
        <v>9986</v>
      </c>
      <c r="B465" s="76" t="s">
        <v>9987</v>
      </c>
      <c r="C465" s="77" t="s">
        <v>79</v>
      </c>
      <c r="D465" s="79">
        <v>44.23</v>
      </c>
      <c r="E465" s="79">
        <v>19.010000000000002</v>
      </c>
      <c r="F465" s="79">
        <v>63.24</v>
      </c>
      <c r="G465" s="80">
        <v>9</v>
      </c>
    </row>
    <row r="466" spans="1:7">
      <c r="A466" s="75" t="s">
        <v>9988</v>
      </c>
      <c r="B466" s="76" t="s">
        <v>9989</v>
      </c>
      <c r="C466" s="77"/>
      <c r="D466" s="79"/>
      <c r="E466" s="79"/>
      <c r="F466" s="79"/>
      <c r="G466" s="80">
        <v>2</v>
      </c>
    </row>
    <row r="467" spans="1:7">
      <c r="A467" s="75" t="s">
        <v>9990</v>
      </c>
      <c r="B467" s="76" t="s">
        <v>9991</v>
      </c>
      <c r="C467" s="77"/>
      <c r="D467" s="79"/>
      <c r="E467" s="79"/>
      <c r="F467" s="79"/>
      <c r="G467" s="80">
        <v>5</v>
      </c>
    </row>
    <row r="468" spans="1:7" ht="30">
      <c r="A468" s="75" t="s">
        <v>9992</v>
      </c>
      <c r="B468" s="76" t="s">
        <v>9993</v>
      </c>
      <c r="C468" s="77" t="s">
        <v>83</v>
      </c>
      <c r="D468" s="79">
        <v>30.33</v>
      </c>
      <c r="E468" s="79">
        <v>115.72</v>
      </c>
      <c r="F468" s="79">
        <v>146.05000000000001</v>
      </c>
      <c r="G468" s="80">
        <v>9</v>
      </c>
    </row>
    <row r="469" spans="1:7">
      <c r="A469" s="75" t="s">
        <v>9994</v>
      </c>
      <c r="B469" s="76" t="s">
        <v>9995</v>
      </c>
      <c r="C469" s="77"/>
      <c r="D469" s="79"/>
      <c r="E469" s="79"/>
      <c r="F469" s="79"/>
      <c r="G469" s="80">
        <v>5</v>
      </c>
    </row>
    <row r="470" spans="1:7" ht="45">
      <c r="A470" s="75" t="s">
        <v>2443</v>
      </c>
      <c r="B470" s="76" t="s">
        <v>2706</v>
      </c>
      <c r="C470" s="77" t="s">
        <v>83</v>
      </c>
      <c r="D470" s="79">
        <v>95.63</v>
      </c>
      <c r="E470" s="79">
        <v>12.86</v>
      </c>
      <c r="F470" s="79">
        <v>108.49</v>
      </c>
      <c r="G470" s="80">
        <v>9</v>
      </c>
    </row>
    <row r="471" spans="1:7" ht="45">
      <c r="A471" s="75" t="s">
        <v>2444</v>
      </c>
      <c r="B471" s="76" t="s">
        <v>2707</v>
      </c>
      <c r="C471" s="77" t="s">
        <v>83</v>
      </c>
      <c r="D471" s="79">
        <v>107</v>
      </c>
      <c r="E471" s="79">
        <v>12.86</v>
      </c>
      <c r="F471" s="79">
        <v>119.86</v>
      </c>
      <c r="G471" s="80">
        <v>9</v>
      </c>
    </row>
    <row r="472" spans="1:7" ht="45">
      <c r="A472" s="75" t="s">
        <v>2445</v>
      </c>
      <c r="B472" s="76" t="s">
        <v>2708</v>
      </c>
      <c r="C472" s="77" t="s">
        <v>83</v>
      </c>
      <c r="D472" s="79">
        <v>114.54</v>
      </c>
      <c r="E472" s="79">
        <v>12.86</v>
      </c>
      <c r="F472" s="79">
        <v>127.4</v>
      </c>
      <c r="G472" s="80">
        <v>9</v>
      </c>
    </row>
    <row r="473" spans="1:7" ht="30">
      <c r="A473" s="75" t="s">
        <v>2446</v>
      </c>
      <c r="B473" s="76" t="s">
        <v>2709</v>
      </c>
      <c r="C473" s="77" t="s">
        <v>83</v>
      </c>
      <c r="D473" s="79">
        <v>110.18</v>
      </c>
      <c r="E473" s="79">
        <v>12.86</v>
      </c>
      <c r="F473" s="79">
        <v>123.04</v>
      </c>
      <c r="G473" s="80">
        <v>9</v>
      </c>
    </row>
    <row r="474" spans="1:7" ht="30">
      <c r="A474" s="75" t="s">
        <v>9996</v>
      </c>
      <c r="B474" s="76" t="s">
        <v>9997</v>
      </c>
      <c r="C474" s="77" t="s">
        <v>9998</v>
      </c>
      <c r="D474" s="79">
        <v>251.83</v>
      </c>
      <c r="E474" s="79">
        <v>1.07</v>
      </c>
      <c r="F474" s="79">
        <v>252.9</v>
      </c>
      <c r="G474" s="80">
        <v>9</v>
      </c>
    </row>
    <row r="475" spans="1:7">
      <c r="A475" s="75" t="s">
        <v>9999</v>
      </c>
      <c r="B475" s="76" t="s">
        <v>10000</v>
      </c>
      <c r="C475" s="77"/>
      <c r="D475" s="79"/>
      <c r="E475" s="79"/>
      <c r="F475" s="79"/>
      <c r="G475" s="80">
        <v>5</v>
      </c>
    </row>
    <row r="476" spans="1:7" ht="30">
      <c r="A476" s="75" t="s">
        <v>2447</v>
      </c>
      <c r="B476" s="76" t="s">
        <v>2710</v>
      </c>
      <c r="C476" s="77" t="s">
        <v>83</v>
      </c>
      <c r="D476" s="79">
        <v>21.78</v>
      </c>
      <c r="E476" s="79"/>
      <c r="F476" s="79">
        <v>21.78</v>
      </c>
      <c r="G476" s="80">
        <v>9</v>
      </c>
    </row>
    <row r="477" spans="1:7" ht="30">
      <c r="A477" s="75" t="s">
        <v>2448</v>
      </c>
      <c r="B477" s="76" t="s">
        <v>2711</v>
      </c>
      <c r="C477" s="77" t="s">
        <v>83</v>
      </c>
      <c r="D477" s="79">
        <v>40.83</v>
      </c>
      <c r="E477" s="79"/>
      <c r="F477" s="79">
        <v>40.83</v>
      </c>
      <c r="G477" s="80">
        <v>9</v>
      </c>
    </row>
    <row r="478" spans="1:7" ht="30">
      <c r="A478" s="75" t="s">
        <v>10001</v>
      </c>
      <c r="B478" s="76" t="s">
        <v>10002</v>
      </c>
      <c r="C478" s="77" t="s">
        <v>83</v>
      </c>
      <c r="D478" s="79">
        <v>50.71</v>
      </c>
      <c r="E478" s="79"/>
      <c r="F478" s="79">
        <v>50.71</v>
      </c>
      <c r="G478" s="80">
        <v>9</v>
      </c>
    </row>
    <row r="479" spans="1:7" ht="30">
      <c r="A479" s="75" t="s">
        <v>10003</v>
      </c>
      <c r="B479" s="76" t="s">
        <v>10004</v>
      </c>
      <c r="C479" s="77" t="s">
        <v>83</v>
      </c>
      <c r="D479" s="79">
        <v>57.67</v>
      </c>
      <c r="E479" s="79"/>
      <c r="F479" s="79">
        <v>57.67</v>
      </c>
      <c r="G479" s="80">
        <v>9</v>
      </c>
    </row>
    <row r="480" spans="1:7">
      <c r="A480" s="75" t="s">
        <v>10005</v>
      </c>
      <c r="B480" s="76" t="s">
        <v>10006</v>
      </c>
      <c r="C480" s="77" t="s">
        <v>10007</v>
      </c>
      <c r="D480" s="79">
        <v>2.88</v>
      </c>
      <c r="E480" s="79"/>
      <c r="F480" s="79">
        <v>2.88</v>
      </c>
      <c r="G480" s="80">
        <v>9</v>
      </c>
    </row>
    <row r="481" spans="1:7" ht="30">
      <c r="A481" s="75" t="s">
        <v>10008</v>
      </c>
      <c r="B481" s="76" t="s">
        <v>10009</v>
      </c>
      <c r="C481" s="77" t="s">
        <v>83</v>
      </c>
      <c r="D481" s="79">
        <v>18.149999999999999</v>
      </c>
      <c r="E481" s="79"/>
      <c r="F481" s="79">
        <v>18.149999999999999</v>
      </c>
      <c r="G481" s="80">
        <v>9</v>
      </c>
    </row>
    <row r="482" spans="1:7">
      <c r="A482" s="75" t="s">
        <v>10010</v>
      </c>
      <c r="B482" s="76" t="s">
        <v>10011</v>
      </c>
      <c r="C482" s="77"/>
      <c r="D482" s="79"/>
      <c r="E482" s="79"/>
      <c r="F482" s="79"/>
      <c r="G482" s="80">
        <v>5</v>
      </c>
    </row>
    <row r="483" spans="1:7">
      <c r="A483" s="75" t="s">
        <v>10012</v>
      </c>
      <c r="B483" s="76" t="s">
        <v>10013</v>
      </c>
      <c r="C483" s="77" t="s">
        <v>9998</v>
      </c>
      <c r="D483" s="79">
        <v>39.17</v>
      </c>
      <c r="E483" s="79"/>
      <c r="F483" s="79">
        <v>39.17</v>
      </c>
      <c r="G483" s="80">
        <v>9</v>
      </c>
    </row>
    <row r="484" spans="1:7" ht="30">
      <c r="A484" s="75" t="s">
        <v>10014</v>
      </c>
      <c r="B484" s="76" t="s">
        <v>10015</v>
      </c>
      <c r="C484" s="77" t="s">
        <v>83</v>
      </c>
      <c r="D484" s="79">
        <v>29.99</v>
      </c>
      <c r="E484" s="79"/>
      <c r="F484" s="79">
        <v>29.99</v>
      </c>
      <c r="G484" s="80">
        <v>9</v>
      </c>
    </row>
    <row r="485" spans="1:7" ht="30">
      <c r="A485" s="75" t="s">
        <v>10016</v>
      </c>
      <c r="B485" s="76" t="s">
        <v>10017</v>
      </c>
      <c r="C485" s="77" t="s">
        <v>9998</v>
      </c>
      <c r="D485" s="79">
        <v>766.44</v>
      </c>
      <c r="E485" s="79"/>
      <c r="F485" s="79">
        <v>766.44</v>
      </c>
      <c r="G485" s="80">
        <v>9</v>
      </c>
    </row>
    <row r="486" spans="1:7">
      <c r="A486" s="75" t="s">
        <v>10018</v>
      </c>
      <c r="B486" s="76" t="s">
        <v>10019</v>
      </c>
      <c r="C486" s="77"/>
      <c r="D486" s="79"/>
      <c r="E486" s="79"/>
      <c r="F486" s="79"/>
      <c r="G486" s="80">
        <v>5</v>
      </c>
    </row>
    <row r="487" spans="1:7">
      <c r="A487" s="75" t="s">
        <v>10020</v>
      </c>
      <c r="B487" s="76" t="s">
        <v>10021</v>
      </c>
      <c r="C487" s="77" t="s">
        <v>83</v>
      </c>
      <c r="D487" s="79">
        <v>6.28</v>
      </c>
      <c r="E487" s="79"/>
      <c r="F487" s="79">
        <v>6.28</v>
      </c>
      <c r="G487" s="80">
        <v>9</v>
      </c>
    </row>
    <row r="488" spans="1:7" ht="30">
      <c r="A488" s="75" t="s">
        <v>10022</v>
      </c>
      <c r="B488" s="76" t="s">
        <v>10023</v>
      </c>
      <c r="C488" s="77" t="s">
        <v>83</v>
      </c>
      <c r="D488" s="79">
        <v>8.58</v>
      </c>
      <c r="E488" s="79"/>
      <c r="F488" s="79">
        <v>8.58</v>
      </c>
      <c r="G488" s="80">
        <v>9</v>
      </c>
    </row>
    <row r="489" spans="1:7" ht="30">
      <c r="A489" s="75" t="s">
        <v>10024</v>
      </c>
      <c r="B489" s="76" t="s">
        <v>10025</v>
      </c>
      <c r="C489" s="77" t="s">
        <v>83</v>
      </c>
      <c r="D489" s="79">
        <v>12.8</v>
      </c>
      <c r="E489" s="79"/>
      <c r="F489" s="79">
        <v>12.8</v>
      </c>
      <c r="G489" s="80">
        <v>9</v>
      </c>
    </row>
    <row r="490" spans="1:7" ht="30">
      <c r="A490" s="75" t="s">
        <v>10026</v>
      </c>
      <c r="B490" s="76" t="s">
        <v>10027</v>
      </c>
      <c r="C490" s="77" t="s">
        <v>83</v>
      </c>
      <c r="D490" s="79">
        <v>14.15</v>
      </c>
      <c r="E490" s="79"/>
      <c r="F490" s="79">
        <v>14.15</v>
      </c>
      <c r="G490" s="80">
        <v>9</v>
      </c>
    </row>
    <row r="491" spans="1:7" ht="30">
      <c r="A491" s="75" t="s">
        <v>10028</v>
      </c>
      <c r="B491" s="76" t="s">
        <v>10029</v>
      </c>
      <c r="C491" s="77" t="s">
        <v>83</v>
      </c>
      <c r="D491" s="79">
        <v>18.920000000000002</v>
      </c>
      <c r="E491" s="79"/>
      <c r="F491" s="79">
        <v>18.920000000000002</v>
      </c>
      <c r="G491" s="80">
        <v>9</v>
      </c>
    </row>
    <row r="492" spans="1:7" ht="30">
      <c r="A492" s="75" t="s">
        <v>10030</v>
      </c>
      <c r="B492" s="76" t="s">
        <v>10031</v>
      </c>
      <c r="C492" s="77" t="s">
        <v>83</v>
      </c>
      <c r="D492" s="79">
        <v>28.34</v>
      </c>
      <c r="E492" s="79"/>
      <c r="F492" s="79">
        <v>28.34</v>
      </c>
      <c r="G492" s="80">
        <v>9</v>
      </c>
    </row>
    <row r="493" spans="1:7" ht="30">
      <c r="A493" s="75" t="s">
        <v>10032</v>
      </c>
      <c r="B493" s="76" t="s">
        <v>10033</v>
      </c>
      <c r="C493" s="77" t="s">
        <v>83</v>
      </c>
      <c r="D493" s="79">
        <v>37.75</v>
      </c>
      <c r="E493" s="79"/>
      <c r="F493" s="79">
        <v>37.75</v>
      </c>
      <c r="G493" s="80">
        <v>9</v>
      </c>
    </row>
    <row r="494" spans="1:7" ht="30">
      <c r="A494" s="75" t="s">
        <v>10034</v>
      </c>
      <c r="B494" s="76" t="s">
        <v>10035</v>
      </c>
      <c r="C494" s="77" t="s">
        <v>10007</v>
      </c>
      <c r="D494" s="79">
        <v>1.82</v>
      </c>
      <c r="E494" s="79"/>
      <c r="F494" s="79">
        <v>1.82</v>
      </c>
      <c r="G494" s="80">
        <v>9</v>
      </c>
    </row>
    <row r="495" spans="1:7">
      <c r="A495" s="75" t="s">
        <v>10036</v>
      </c>
      <c r="B495" s="76" t="s">
        <v>10037</v>
      </c>
      <c r="C495" s="77" t="s">
        <v>83</v>
      </c>
      <c r="D495" s="79">
        <v>14.75</v>
      </c>
      <c r="E495" s="79"/>
      <c r="F495" s="79">
        <v>14.75</v>
      </c>
      <c r="G495" s="80">
        <v>9</v>
      </c>
    </row>
    <row r="496" spans="1:7" ht="30">
      <c r="A496" s="75" t="s">
        <v>10038</v>
      </c>
      <c r="B496" s="76" t="s">
        <v>10039</v>
      </c>
      <c r="C496" s="77" t="s">
        <v>83</v>
      </c>
      <c r="D496" s="79">
        <v>20.350000000000001</v>
      </c>
      <c r="E496" s="79"/>
      <c r="F496" s="79">
        <v>20.350000000000001</v>
      </c>
      <c r="G496" s="80">
        <v>9</v>
      </c>
    </row>
    <row r="497" spans="1:7" ht="30">
      <c r="A497" s="75" t="s">
        <v>10040</v>
      </c>
      <c r="B497" s="76" t="s">
        <v>10041</v>
      </c>
      <c r="C497" s="77" t="s">
        <v>83</v>
      </c>
      <c r="D497" s="79">
        <v>21.24</v>
      </c>
      <c r="E497" s="79"/>
      <c r="F497" s="79">
        <v>21.24</v>
      </c>
      <c r="G497" s="80">
        <v>9</v>
      </c>
    </row>
    <row r="498" spans="1:7" ht="30">
      <c r="A498" s="75" t="s">
        <v>10042</v>
      </c>
      <c r="B498" s="76" t="s">
        <v>10043</v>
      </c>
      <c r="C498" s="77" t="s">
        <v>83</v>
      </c>
      <c r="D498" s="79">
        <v>27.14</v>
      </c>
      <c r="E498" s="79"/>
      <c r="F498" s="79">
        <v>27.14</v>
      </c>
      <c r="G498" s="80">
        <v>9</v>
      </c>
    </row>
    <row r="499" spans="1:7" ht="30">
      <c r="A499" s="75" t="s">
        <v>10044</v>
      </c>
      <c r="B499" s="76" t="s">
        <v>10045</v>
      </c>
      <c r="C499" s="77" t="s">
        <v>83</v>
      </c>
      <c r="D499" s="79">
        <v>40.69</v>
      </c>
      <c r="E499" s="79"/>
      <c r="F499" s="79">
        <v>40.69</v>
      </c>
      <c r="G499" s="80">
        <v>9</v>
      </c>
    </row>
    <row r="500" spans="1:7" ht="30">
      <c r="A500" s="75" t="s">
        <v>10046</v>
      </c>
      <c r="B500" s="76" t="s">
        <v>10047</v>
      </c>
      <c r="C500" s="77" t="s">
        <v>83</v>
      </c>
      <c r="D500" s="79">
        <v>54.24</v>
      </c>
      <c r="E500" s="79"/>
      <c r="F500" s="79">
        <v>54.24</v>
      </c>
      <c r="G500" s="80">
        <v>9</v>
      </c>
    </row>
    <row r="501" spans="1:7" ht="30">
      <c r="A501" s="75" t="s">
        <v>10048</v>
      </c>
      <c r="B501" s="76" t="s">
        <v>10049</v>
      </c>
      <c r="C501" s="77" t="s">
        <v>10007</v>
      </c>
      <c r="D501" s="79">
        <v>2.63</v>
      </c>
      <c r="E501" s="79"/>
      <c r="F501" s="79">
        <v>2.63</v>
      </c>
      <c r="G501" s="80">
        <v>9</v>
      </c>
    </row>
    <row r="502" spans="1:7">
      <c r="A502" s="75" t="s">
        <v>10050</v>
      </c>
      <c r="B502" s="76" t="s">
        <v>10051</v>
      </c>
      <c r="C502" s="77"/>
      <c r="D502" s="79"/>
      <c r="E502" s="79"/>
      <c r="F502" s="79"/>
      <c r="G502" s="80">
        <v>2</v>
      </c>
    </row>
    <row r="503" spans="1:7">
      <c r="A503" s="75" t="s">
        <v>10052</v>
      </c>
      <c r="B503" s="76" t="s">
        <v>10053</v>
      </c>
      <c r="C503" s="77"/>
      <c r="D503" s="79"/>
      <c r="E503" s="79"/>
      <c r="F503" s="79"/>
      <c r="G503" s="80">
        <v>5</v>
      </c>
    </row>
    <row r="504" spans="1:7" ht="30">
      <c r="A504" s="75" t="s">
        <v>10054</v>
      </c>
      <c r="B504" s="76" t="s">
        <v>10055</v>
      </c>
      <c r="C504" s="77" t="s">
        <v>83</v>
      </c>
      <c r="D504" s="79"/>
      <c r="E504" s="79">
        <v>53.58</v>
      </c>
      <c r="F504" s="79">
        <v>53.58</v>
      </c>
      <c r="G504" s="80">
        <v>9</v>
      </c>
    </row>
    <row r="505" spans="1:7">
      <c r="A505" s="75" t="s">
        <v>10056</v>
      </c>
      <c r="B505" s="76" t="s">
        <v>10057</v>
      </c>
      <c r="C505" s="77" t="s">
        <v>83</v>
      </c>
      <c r="D505" s="79"/>
      <c r="E505" s="79">
        <v>66.86</v>
      </c>
      <c r="F505" s="79">
        <v>66.86</v>
      </c>
      <c r="G505" s="80">
        <v>9</v>
      </c>
    </row>
    <row r="506" spans="1:7">
      <c r="A506" s="75" t="s">
        <v>10058</v>
      </c>
      <c r="B506" s="76" t="s">
        <v>10059</v>
      </c>
      <c r="C506" s="77"/>
      <c r="D506" s="79"/>
      <c r="E506" s="79"/>
      <c r="F506" s="79"/>
      <c r="G506" s="80">
        <v>5</v>
      </c>
    </row>
    <row r="507" spans="1:7" ht="30">
      <c r="A507" s="75" t="s">
        <v>369</v>
      </c>
      <c r="B507" s="76" t="s">
        <v>2206</v>
      </c>
      <c r="C507" s="77" t="s">
        <v>83</v>
      </c>
      <c r="D507" s="79"/>
      <c r="E507" s="79">
        <v>64.290000000000006</v>
      </c>
      <c r="F507" s="79">
        <v>64.290000000000006</v>
      </c>
      <c r="G507" s="80">
        <v>9</v>
      </c>
    </row>
    <row r="508" spans="1:7" ht="30">
      <c r="A508" s="75" t="s">
        <v>10060</v>
      </c>
      <c r="B508" s="76" t="s">
        <v>10061</v>
      </c>
      <c r="C508" s="77" t="s">
        <v>83</v>
      </c>
      <c r="D508" s="79"/>
      <c r="E508" s="79">
        <v>83.15</v>
      </c>
      <c r="F508" s="79">
        <v>83.15</v>
      </c>
      <c r="G508" s="80">
        <v>9</v>
      </c>
    </row>
    <row r="509" spans="1:7">
      <c r="A509" s="75" t="s">
        <v>10062</v>
      </c>
      <c r="B509" s="76" t="s">
        <v>10063</v>
      </c>
      <c r="C509" s="77"/>
      <c r="D509" s="79"/>
      <c r="E509" s="79"/>
      <c r="F509" s="79"/>
      <c r="G509" s="80">
        <v>5</v>
      </c>
    </row>
    <row r="510" spans="1:7">
      <c r="A510" s="75" t="s">
        <v>10064</v>
      </c>
      <c r="B510" s="76" t="s">
        <v>10065</v>
      </c>
      <c r="C510" s="77" t="s">
        <v>83</v>
      </c>
      <c r="D510" s="79"/>
      <c r="E510" s="79">
        <v>9.2100000000000009</v>
      </c>
      <c r="F510" s="79">
        <v>9.2100000000000009</v>
      </c>
      <c r="G510" s="80">
        <v>9</v>
      </c>
    </row>
    <row r="511" spans="1:7">
      <c r="A511" s="75" t="s">
        <v>10066</v>
      </c>
      <c r="B511" s="76" t="s">
        <v>10067</v>
      </c>
      <c r="C511" s="77" t="s">
        <v>83</v>
      </c>
      <c r="D511" s="79"/>
      <c r="E511" s="79">
        <v>19.989999999999998</v>
      </c>
      <c r="F511" s="79">
        <v>19.989999999999998</v>
      </c>
      <c r="G511" s="80">
        <v>9</v>
      </c>
    </row>
    <row r="512" spans="1:7">
      <c r="A512" s="75" t="s">
        <v>10068</v>
      </c>
      <c r="B512" s="76" t="s">
        <v>10069</v>
      </c>
      <c r="C512" s="77" t="s">
        <v>83</v>
      </c>
      <c r="D512" s="79">
        <v>17.32</v>
      </c>
      <c r="E512" s="79">
        <v>72</v>
      </c>
      <c r="F512" s="79">
        <v>89.32</v>
      </c>
      <c r="G512" s="80">
        <v>9</v>
      </c>
    </row>
    <row r="513" spans="1:7">
      <c r="A513" s="75" t="s">
        <v>10070</v>
      </c>
      <c r="B513" s="76" t="s">
        <v>10071</v>
      </c>
      <c r="C513" s="77"/>
      <c r="D513" s="79"/>
      <c r="E513" s="79"/>
      <c r="F513" s="79"/>
      <c r="G513" s="80">
        <v>5</v>
      </c>
    </row>
    <row r="514" spans="1:7">
      <c r="A514" s="75" t="s">
        <v>10072</v>
      </c>
      <c r="B514" s="76" t="s">
        <v>10073</v>
      </c>
      <c r="C514" s="77" t="s">
        <v>83</v>
      </c>
      <c r="D514" s="79"/>
      <c r="E514" s="79">
        <v>66.19</v>
      </c>
      <c r="F514" s="79">
        <v>66.19</v>
      </c>
      <c r="G514" s="80">
        <v>9</v>
      </c>
    </row>
    <row r="515" spans="1:7">
      <c r="A515" s="75" t="s">
        <v>10074</v>
      </c>
      <c r="B515" s="76" t="s">
        <v>10075</v>
      </c>
      <c r="C515" s="77"/>
      <c r="D515" s="79"/>
      <c r="E515" s="79"/>
      <c r="F515" s="79"/>
      <c r="G515" s="80">
        <v>5</v>
      </c>
    </row>
    <row r="516" spans="1:7">
      <c r="A516" s="75" t="s">
        <v>10076</v>
      </c>
      <c r="B516" s="76" t="s">
        <v>10077</v>
      </c>
      <c r="C516" s="77" t="s">
        <v>83</v>
      </c>
      <c r="D516" s="79"/>
      <c r="E516" s="79">
        <v>12.86</v>
      </c>
      <c r="F516" s="79">
        <v>12.86</v>
      </c>
      <c r="G516" s="80">
        <v>9</v>
      </c>
    </row>
    <row r="517" spans="1:7">
      <c r="A517" s="75" t="s">
        <v>10078</v>
      </c>
      <c r="B517" s="76" t="s">
        <v>10079</v>
      </c>
      <c r="C517" s="77"/>
      <c r="D517" s="79"/>
      <c r="E517" s="79"/>
      <c r="F517" s="79"/>
      <c r="G517" s="80">
        <v>2</v>
      </c>
    </row>
    <row r="518" spans="1:7" ht="30">
      <c r="A518" s="75" t="s">
        <v>10080</v>
      </c>
      <c r="B518" s="76" t="s">
        <v>10081</v>
      </c>
      <c r="C518" s="77"/>
      <c r="D518" s="79"/>
      <c r="E518" s="79"/>
      <c r="F518" s="79"/>
      <c r="G518" s="80">
        <v>5</v>
      </c>
    </row>
    <row r="519" spans="1:7" ht="30">
      <c r="A519" s="75" t="s">
        <v>486</v>
      </c>
      <c r="B519" s="76" t="s">
        <v>10082</v>
      </c>
      <c r="C519" s="77" t="s">
        <v>83</v>
      </c>
      <c r="D519" s="79">
        <v>17.29</v>
      </c>
      <c r="E519" s="79">
        <v>0.3</v>
      </c>
      <c r="F519" s="79">
        <v>17.59</v>
      </c>
      <c r="G519" s="80">
        <v>9</v>
      </c>
    </row>
    <row r="520" spans="1:7" ht="30">
      <c r="A520" s="75" t="s">
        <v>10083</v>
      </c>
      <c r="B520" s="76" t="s">
        <v>10084</v>
      </c>
      <c r="C520" s="77" t="s">
        <v>83</v>
      </c>
      <c r="D520" s="79">
        <v>17.73</v>
      </c>
      <c r="E520" s="79">
        <v>0.3</v>
      </c>
      <c r="F520" s="79">
        <v>18.03</v>
      </c>
      <c r="G520" s="80">
        <v>9</v>
      </c>
    </row>
    <row r="521" spans="1:7" ht="30">
      <c r="A521" s="75" t="s">
        <v>10085</v>
      </c>
      <c r="B521" s="76" t="s">
        <v>10086</v>
      </c>
      <c r="C521" s="77" t="s">
        <v>83</v>
      </c>
      <c r="D521" s="79">
        <v>27.86</v>
      </c>
      <c r="E521" s="79">
        <v>1</v>
      </c>
      <c r="F521" s="79">
        <v>28.86</v>
      </c>
      <c r="G521" s="80">
        <v>9</v>
      </c>
    </row>
    <row r="522" spans="1:7">
      <c r="A522" s="75" t="s">
        <v>10087</v>
      </c>
      <c r="B522" s="76" t="s">
        <v>10088</v>
      </c>
      <c r="C522" s="77" t="s">
        <v>83</v>
      </c>
      <c r="D522" s="79">
        <v>16.07</v>
      </c>
      <c r="E522" s="79"/>
      <c r="F522" s="79">
        <v>16.07</v>
      </c>
      <c r="G522" s="80">
        <v>9</v>
      </c>
    </row>
    <row r="523" spans="1:7" ht="30">
      <c r="A523" s="75" t="s">
        <v>10089</v>
      </c>
      <c r="B523" s="76" t="s">
        <v>10090</v>
      </c>
      <c r="C523" s="77"/>
      <c r="D523" s="79"/>
      <c r="E523" s="79"/>
      <c r="F523" s="79"/>
      <c r="G523" s="80">
        <v>5</v>
      </c>
    </row>
    <row r="524" spans="1:7" ht="30">
      <c r="A524" s="75" t="s">
        <v>10091</v>
      </c>
      <c r="B524" s="76" t="s">
        <v>10092</v>
      </c>
      <c r="C524" s="77" t="s">
        <v>83</v>
      </c>
      <c r="D524" s="79">
        <v>9.89</v>
      </c>
      <c r="E524" s="79">
        <v>1.38</v>
      </c>
      <c r="F524" s="79">
        <v>11.27</v>
      </c>
      <c r="G524" s="80">
        <v>9</v>
      </c>
    </row>
    <row r="525" spans="1:7" ht="30">
      <c r="A525" s="75" t="s">
        <v>10093</v>
      </c>
      <c r="B525" s="76" t="s">
        <v>10094</v>
      </c>
      <c r="C525" s="77" t="s">
        <v>83</v>
      </c>
      <c r="D525" s="79">
        <v>11.15</v>
      </c>
      <c r="E525" s="79">
        <v>1.56</v>
      </c>
      <c r="F525" s="79">
        <v>12.71</v>
      </c>
      <c r="G525" s="80">
        <v>9</v>
      </c>
    </row>
    <row r="526" spans="1:7" ht="30">
      <c r="A526" s="75" t="s">
        <v>10095</v>
      </c>
      <c r="B526" s="76" t="s">
        <v>10096</v>
      </c>
      <c r="C526" s="77" t="s">
        <v>83</v>
      </c>
      <c r="D526" s="79">
        <v>20.18</v>
      </c>
      <c r="E526" s="79">
        <v>0.89</v>
      </c>
      <c r="F526" s="79">
        <v>21.07</v>
      </c>
      <c r="G526" s="80">
        <v>9</v>
      </c>
    </row>
    <row r="527" spans="1:7" ht="30">
      <c r="A527" s="75" t="s">
        <v>10097</v>
      </c>
      <c r="B527" s="76" t="s">
        <v>10098</v>
      </c>
      <c r="C527" s="77" t="s">
        <v>83</v>
      </c>
      <c r="D527" s="79">
        <v>21.36</v>
      </c>
      <c r="E527" s="79">
        <v>0.85</v>
      </c>
      <c r="F527" s="79">
        <v>22.21</v>
      </c>
      <c r="G527" s="80">
        <v>9</v>
      </c>
    </row>
    <row r="528" spans="1:7">
      <c r="A528" s="75" t="s">
        <v>10099</v>
      </c>
      <c r="B528" s="76" t="s">
        <v>10100</v>
      </c>
      <c r="C528" s="77"/>
      <c r="D528" s="79"/>
      <c r="E528" s="79"/>
      <c r="F528" s="79"/>
      <c r="G528" s="80">
        <v>5</v>
      </c>
    </row>
    <row r="529" spans="1:7">
      <c r="A529" s="75" t="s">
        <v>10101</v>
      </c>
      <c r="B529" s="76" t="s">
        <v>10102</v>
      </c>
      <c r="C529" s="77" t="s">
        <v>83</v>
      </c>
      <c r="D529" s="79">
        <v>38.18</v>
      </c>
      <c r="E529" s="79">
        <v>2</v>
      </c>
      <c r="F529" s="79">
        <v>40.18</v>
      </c>
      <c r="G529" s="80">
        <v>9</v>
      </c>
    </row>
    <row r="530" spans="1:7">
      <c r="A530" s="75" t="s">
        <v>10103</v>
      </c>
      <c r="B530" s="76" t="s">
        <v>10104</v>
      </c>
      <c r="C530" s="77" t="s">
        <v>83</v>
      </c>
      <c r="D530" s="79">
        <v>32.68</v>
      </c>
      <c r="E530" s="79">
        <v>1.61</v>
      </c>
      <c r="F530" s="79">
        <v>34.29</v>
      </c>
      <c r="G530" s="80">
        <v>9</v>
      </c>
    </row>
    <row r="531" spans="1:7">
      <c r="A531" s="75" t="s">
        <v>10105</v>
      </c>
      <c r="B531" s="76" t="s">
        <v>10106</v>
      </c>
      <c r="C531" s="77"/>
      <c r="D531" s="79"/>
      <c r="E531" s="79"/>
      <c r="F531" s="79"/>
      <c r="G531" s="80">
        <v>5</v>
      </c>
    </row>
    <row r="532" spans="1:7" ht="30">
      <c r="A532" s="75" t="s">
        <v>10107</v>
      </c>
      <c r="B532" s="76" t="s">
        <v>10108</v>
      </c>
      <c r="C532" s="77" t="s">
        <v>83</v>
      </c>
      <c r="D532" s="79">
        <v>280.55</v>
      </c>
      <c r="E532" s="79"/>
      <c r="F532" s="79">
        <v>280.55</v>
      </c>
      <c r="G532" s="80">
        <v>9</v>
      </c>
    </row>
    <row r="533" spans="1:7">
      <c r="A533" s="75" t="s">
        <v>10109</v>
      </c>
      <c r="B533" s="76" t="s">
        <v>10110</v>
      </c>
      <c r="C533" s="77"/>
      <c r="D533" s="79"/>
      <c r="E533" s="79"/>
      <c r="F533" s="79"/>
      <c r="G533" s="80">
        <v>5</v>
      </c>
    </row>
    <row r="534" spans="1:7" ht="30">
      <c r="A534" s="75" t="s">
        <v>10111</v>
      </c>
      <c r="B534" s="76" t="s">
        <v>10112</v>
      </c>
      <c r="C534" s="77" t="s">
        <v>83</v>
      </c>
      <c r="D534" s="79">
        <v>6.76</v>
      </c>
      <c r="E534" s="79">
        <v>0.12</v>
      </c>
      <c r="F534" s="79">
        <v>6.88</v>
      </c>
      <c r="G534" s="80">
        <v>9</v>
      </c>
    </row>
    <row r="535" spans="1:7">
      <c r="A535" s="75" t="s">
        <v>10113</v>
      </c>
      <c r="B535" s="76" t="s">
        <v>10114</v>
      </c>
      <c r="C535" s="77"/>
      <c r="D535" s="79"/>
      <c r="E535" s="79"/>
      <c r="F535" s="79"/>
      <c r="G535" s="80">
        <v>5</v>
      </c>
    </row>
    <row r="536" spans="1:7" ht="30">
      <c r="A536" s="75" t="s">
        <v>10115</v>
      </c>
      <c r="B536" s="76" t="s">
        <v>10116</v>
      </c>
      <c r="C536" s="77" t="s">
        <v>83</v>
      </c>
      <c r="D536" s="79">
        <v>4.21</v>
      </c>
      <c r="E536" s="79">
        <v>2.99</v>
      </c>
      <c r="F536" s="79">
        <v>7.2</v>
      </c>
      <c r="G536" s="80">
        <v>9</v>
      </c>
    </row>
    <row r="537" spans="1:7" ht="30">
      <c r="A537" s="75" t="s">
        <v>10117</v>
      </c>
      <c r="B537" s="76" t="s">
        <v>10118</v>
      </c>
      <c r="C537" s="77" t="s">
        <v>83</v>
      </c>
      <c r="D537" s="79">
        <v>20.94</v>
      </c>
      <c r="E537" s="79">
        <v>2.75</v>
      </c>
      <c r="F537" s="79">
        <v>23.69</v>
      </c>
      <c r="G537" s="80">
        <v>9</v>
      </c>
    </row>
    <row r="538" spans="1:7">
      <c r="A538" s="75" t="s">
        <v>10119</v>
      </c>
      <c r="B538" s="76" t="s">
        <v>10120</v>
      </c>
      <c r="C538" s="77"/>
      <c r="D538" s="79"/>
      <c r="E538" s="79"/>
      <c r="F538" s="79"/>
      <c r="G538" s="80">
        <v>5</v>
      </c>
    </row>
    <row r="539" spans="1:7" ht="30">
      <c r="A539" s="75" t="s">
        <v>10121</v>
      </c>
      <c r="B539" s="76" t="s">
        <v>10122</v>
      </c>
      <c r="C539" s="77" t="s">
        <v>83</v>
      </c>
      <c r="D539" s="79">
        <v>18.100000000000001</v>
      </c>
      <c r="E539" s="79">
        <v>0.45</v>
      </c>
      <c r="F539" s="79">
        <v>18.55</v>
      </c>
      <c r="G539" s="80">
        <v>9</v>
      </c>
    </row>
    <row r="540" spans="1:7" ht="30">
      <c r="A540" s="75" t="s">
        <v>10123</v>
      </c>
      <c r="B540" s="76" t="s">
        <v>10124</v>
      </c>
      <c r="C540" s="77" t="s">
        <v>83</v>
      </c>
      <c r="D540" s="79">
        <v>12.88</v>
      </c>
      <c r="E540" s="79">
        <v>0.32</v>
      </c>
      <c r="F540" s="79">
        <v>13.2</v>
      </c>
      <c r="G540" s="80">
        <v>9</v>
      </c>
    </row>
    <row r="541" spans="1:7" ht="30">
      <c r="A541" s="75" t="s">
        <v>10125</v>
      </c>
      <c r="B541" s="76" t="s">
        <v>10126</v>
      </c>
      <c r="C541" s="77" t="s">
        <v>83</v>
      </c>
      <c r="D541" s="79">
        <v>13.07</v>
      </c>
      <c r="E541" s="79">
        <v>0.14000000000000001</v>
      </c>
      <c r="F541" s="79">
        <v>13.21</v>
      </c>
      <c r="G541" s="80">
        <v>9</v>
      </c>
    </row>
    <row r="542" spans="1:7" ht="30">
      <c r="A542" s="75" t="s">
        <v>10127</v>
      </c>
      <c r="B542" s="76" t="s">
        <v>10128</v>
      </c>
      <c r="C542" s="77" t="s">
        <v>83</v>
      </c>
      <c r="D542" s="79">
        <v>21.8</v>
      </c>
      <c r="E542" s="79">
        <v>0.43</v>
      </c>
      <c r="F542" s="79">
        <v>22.23</v>
      </c>
      <c r="G542" s="80">
        <v>9</v>
      </c>
    </row>
    <row r="543" spans="1:7">
      <c r="A543" s="75" t="s">
        <v>10129</v>
      </c>
      <c r="B543" s="76" t="s">
        <v>10130</v>
      </c>
      <c r="C543" s="77"/>
      <c r="D543" s="79"/>
      <c r="E543" s="79"/>
      <c r="F543" s="79"/>
      <c r="G543" s="80">
        <v>2</v>
      </c>
    </row>
    <row r="544" spans="1:7">
      <c r="A544" s="75" t="s">
        <v>10131</v>
      </c>
      <c r="B544" s="76" t="s">
        <v>10132</v>
      </c>
      <c r="C544" s="77"/>
      <c r="D544" s="79"/>
      <c r="E544" s="79"/>
      <c r="F544" s="79"/>
      <c r="G544" s="80">
        <v>5</v>
      </c>
    </row>
    <row r="545" spans="1:7">
      <c r="A545" s="75" t="s">
        <v>10133</v>
      </c>
      <c r="B545" s="76" t="s">
        <v>10134</v>
      </c>
      <c r="C545" s="77" t="s">
        <v>79</v>
      </c>
      <c r="D545" s="79">
        <v>35.32</v>
      </c>
      <c r="E545" s="79">
        <v>63.2</v>
      </c>
      <c r="F545" s="79">
        <v>98.52</v>
      </c>
      <c r="G545" s="80">
        <v>9</v>
      </c>
    </row>
    <row r="546" spans="1:7">
      <c r="A546" s="75" t="s">
        <v>10135</v>
      </c>
      <c r="B546" s="76" t="s">
        <v>10136</v>
      </c>
      <c r="C546" s="77" t="s">
        <v>79</v>
      </c>
      <c r="D546" s="79">
        <v>19.34</v>
      </c>
      <c r="E546" s="79">
        <v>38.01</v>
      </c>
      <c r="F546" s="79">
        <v>57.35</v>
      </c>
      <c r="G546" s="80">
        <v>9</v>
      </c>
    </row>
    <row r="547" spans="1:7">
      <c r="A547" s="75" t="s">
        <v>10137</v>
      </c>
      <c r="B547" s="76" t="s">
        <v>10138</v>
      </c>
      <c r="C547" s="77" t="s">
        <v>79</v>
      </c>
      <c r="D547" s="79">
        <v>13.04</v>
      </c>
      <c r="E547" s="79">
        <v>9.19</v>
      </c>
      <c r="F547" s="79">
        <v>22.23</v>
      </c>
      <c r="G547" s="80">
        <v>9</v>
      </c>
    </row>
    <row r="548" spans="1:7">
      <c r="A548" s="75" t="s">
        <v>10139</v>
      </c>
      <c r="B548" s="76" t="s">
        <v>10140</v>
      </c>
      <c r="C548" s="77" t="s">
        <v>79</v>
      </c>
      <c r="D548" s="79">
        <v>45.59</v>
      </c>
      <c r="E548" s="79">
        <v>73.55</v>
      </c>
      <c r="F548" s="79">
        <v>119.14</v>
      </c>
      <c r="G548" s="80">
        <v>9</v>
      </c>
    </row>
    <row r="549" spans="1:7" ht="30">
      <c r="A549" s="75" t="s">
        <v>10141</v>
      </c>
      <c r="B549" s="76" t="s">
        <v>10142</v>
      </c>
      <c r="C549" s="77" t="s">
        <v>79</v>
      </c>
      <c r="D549" s="79">
        <v>371.96</v>
      </c>
      <c r="E549" s="79"/>
      <c r="F549" s="79">
        <v>371.96</v>
      </c>
      <c r="G549" s="80">
        <v>9</v>
      </c>
    </row>
    <row r="550" spans="1:7" ht="30">
      <c r="A550" s="75" t="s">
        <v>10143</v>
      </c>
      <c r="B550" s="76" t="s">
        <v>10144</v>
      </c>
      <c r="C550" s="77" t="s">
        <v>79</v>
      </c>
      <c r="D550" s="79">
        <v>408.49</v>
      </c>
      <c r="E550" s="79"/>
      <c r="F550" s="79">
        <v>408.49</v>
      </c>
      <c r="G550" s="80">
        <v>9</v>
      </c>
    </row>
    <row r="551" spans="1:7" ht="30">
      <c r="A551" s="75" t="s">
        <v>10145</v>
      </c>
      <c r="B551" s="76" t="s">
        <v>10146</v>
      </c>
      <c r="C551" s="77" t="s">
        <v>79</v>
      </c>
      <c r="D551" s="79">
        <v>453.38</v>
      </c>
      <c r="E551" s="79"/>
      <c r="F551" s="79">
        <v>453.38</v>
      </c>
      <c r="G551" s="80">
        <v>9</v>
      </c>
    </row>
    <row r="552" spans="1:7">
      <c r="A552" s="75" t="s">
        <v>10147</v>
      </c>
      <c r="B552" s="76" t="s">
        <v>10148</v>
      </c>
      <c r="C552" s="77"/>
      <c r="D552" s="79"/>
      <c r="E552" s="79"/>
      <c r="F552" s="79"/>
      <c r="G552" s="80">
        <v>5</v>
      </c>
    </row>
    <row r="553" spans="1:7">
      <c r="A553" s="75" t="s">
        <v>10149</v>
      </c>
      <c r="B553" s="76" t="s">
        <v>10150</v>
      </c>
      <c r="C553" s="77" t="s">
        <v>83</v>
      </c>
      <c r="D553" s="79">
        <v>19.84</v>
      </c>
      <c r="E553" s="79">
        <v>34.479999999999997</v>
      </c>
      <c r="F553" s="79">
        <v>54.32</v>
      </c>
      <c r="G553" s="80">
        <v>9</v>
      </c>
    </row>
    <row r="554" spans="1:7">
      <c r="A554" s="75" t="s">
        <v>10151</v>
      </c>
      <c r="B554" s="76" t="s">
        <v>10152</v>
      </c>
      <c r="C554" s="77" t="s">
        <v>122</v>
      </c>
      <c r="D554" s="79">
        <v>9.24</v>
      </c>
      <c r="E554" s="79">
        <v>2.37</v>
      </c>
      <c r="F554" s="79">
        <v>11.61</v>
      </c>
      <c r="G554" s="80">
        <v>9</v>
      </c>
    </row>
    <row r="555" spans="1:7">
      <c r="A555" s="75" t="s">
        <v>10153</v>
      </c>
      <c r="B555" s="76" t="s">
        <v>10154</v>
      </c>
      <c r="C555" s="77" t="s">
        <v>10155</v>
      </c>
      <c r="D555" s="79">
        <v>8.51</v>
      </c>
      <c r="E555" s="79">
        <v>2.14</v>
      </c>
      <c r="F555" s="79">
        <v>10.65</v>
      </c>
      <c r="G555" s="80">
        <v>9</v>
      </c>
    </row>
    <row r="556" spans="1:7">
      <c r="A556" s="75" t="s">
        <v>667</v>
      </c>
      <c r="B556" s="76" t="s">
        <v>10156</v>
      </c>
      <c r="C556" s="77" t="s">
        <v>83</v>
      </c>
      <c r="D556" s="79"/>
      <c r="E556" s="79">
        <v>16.3</v>
      </c>
      <c r="F556" s="79">
        <v>16.3</v>
      </c>
      <c r="G556" s="80">
        <v>9</v>
      </c>
    </row>
    <row r="557" spans="1:7">
      <c r="A557" s="75" t="s">
        <v>10157</v>
      </c>
      <c r="B557" s="76" t="s">
        <v>10158</v>
      </c>
      <c r="C557" s="77"/>
      <c r="D557" s="79"/>
      <c r="E557" s="79"/>
      <c r="F557" s="79"/>
      <c r="G557" s="80">
        <v>5</v>
      </c>
    </row>
    <row r="558" spans="1:7">
      <c r="A558" s="75" t="s">
        <v>693</v>
      </c>
      <c r="B558" s="76" t="s">
        <v>10159</v>
      </c>
      <c r="C558" s="77" t="s">
        <v>83</v>
      </c>
      <c r="D558" s="79"/>
      <c r="E558" s="79">
        <v>9.51</v>
      </c>
      <c r="F558" s="79">
        <v>9.51</v>
      </c>
      <c r="G558" s="80">
        <v>9</v>
      </c>
    </row>
    <row r="559" spans="1:7">
      <c r="A559" s="75" t="s">
        <v>10160</v>
      </c>
      <c r="B559" s="76" t="s">
        <v>10161</v>
      </c>
      <c r="C559" s="77"/>
      <c r="D559" s="79"/>
      <c r="E559" s="79"/>
      <c r="F559" s="79"/>
      <c r="G559" s="80">
        <v>5</v>
      </c>
    </row>
    <row r="560" spans="1:7" ht="30">
      <c r="A560" s="75" t="s">
        <v>10162</v>
      </c>
      <c r="B560" s="76" t="s">
        <v>10163</v>
      </c>
      <c r="C560" s="77" t="s">
        <v>79</v>
      </c>
      <c r="D560" s="79">
        <v>28.16</v>
      </c>
      <c r="E560" s="79">
        <v>0.81</v>
      </c>
      <c r="F560" s="79">
        <v>28.97</v>
      </c>
      <c r="G560" s="80">
        <v>9</v>
      </c>
    </row>
    <row r="561" spans="1:7">
      <c r="A561" s="75" t="s">
        <v>10164</v>
      </c>
      <c r="B561" s="76" t="s">
        <v>10165</v>
      </c>
      <c r="C561" s="77" t="s">
        <v>83</v>
      </c>
      <c r="D561" s="79">
        <v>143.27000000000001</v>
      </c>
      <c r="E561" s="79">
        <v>23.77</v>
      </c>
      <c r="F561" s="79">
        <v>167.04</v>
      </c>
      <c r="G561" s="80">
        <v>9</v>
      </c>
    </row>
    <row r="562" spans="1:7">
      <c r="A562" s="75" t="s">
        <v>10166</v>
      </c>
      <c r="B562" s="76" t="s">
        <v>10167</v>
      </c>
      <c r="C562" s="77" t="s">
        <v>83</v>
      </c>
      <c r="D562" s="79">
        <v>163.18</v>
      </c>
      <c r="E562" s="79">
        <v>14.26</v>
      </c>
      <c r="F562" s="79">
        <v>177.44</v>
      </c>
      <c r="G562" s="80">
        <v>9</v>
      </c>
    </row>
    <row r="563" spans="1:7" ht="30">
      <c r="A563" s="75" t="s">
        <v>10168</v>
      </c>
      <c r="B563" s="76" t="s">
        <v>10169</v>
      </c>
      <c r="C563" s="77" t="s">
        <v>79</v>
      </c>
      <c r="D563" s="79">
        <v>4.9400000000000004</v>
      </c>
      <c r="E563" s="79">
        <v>14.26</v>
      </c>
      <c r="F563" s="79">
        <v>19.2</v>
      </c>
      <c r="G563" s="80">
        <v>9</v>
      </c>
    </row>
    <row r="564" spans="1:7" ht="30">
      <c r="A564" s="75" t="s">
        <v>10170</v>
      </c>
      <c r="B564" s="76" t="s">
        <v>10171</v>
      </c>
      <c r="C564" s="77" t="s">
        <v>79</v>
      </c>
      <c r="D564" s="79">
        <v>8.58</v>
      </c>
      <c r="E564" s="79">
        <v>14.26</v>
      </c>
      <c r="F564" s="79">
        <v>22.84</v>
      </c>
      <c r="G564" s="80">
        <v>9</v>
      </c>
    </row>
    <row r="565" spans="1:7" ht="30">
      <c r="A565" s="75" t="s">
        <v>10172</v>
      </c>
      <c r="B565" s="76" t="s">
        <v>10173</v>
      </c>
      <c r="C565" s="77" t="s">
        <v>79</v>
      </c>
      <c r="D565" s="79">
        <v>16.850000000000001</v>
      </c>
      <c r="E565" s="79">
        <v>14.26</v>
      </c>
      <c r="F565" s="79">
        <v>31.11</v>
      </c>
      <c r="G565" s="80">
        <v>9</v>
      </c>
    </row>
    <row r="566" spans="1:7">
      <c r="A566" s="75" t="s">
        <v>10174</v>
      </c>
      <c r="B566" s="76" t="s">
        <v>10175</v>
      </c>
      <c r="C566" s="77"/>
      <c r="D566" s="79"/>
      <c r="E566" s="79"/>
      <c r="F566" s="79"/>
      <c r="G566" s="80">
        <v>5</v>
      </c>
    </row>
    <row r="567" spans="1:7">
      <c r="A567" s="75" t="s">
        <v>10176</v>
      </c>
      <c r="B567" s="76" t="s">
        <v>10177</v>
      </c>
      <c r="C567" s="77" t="s">
        <v>101</v>
      </c>
      <c r="D567" s="79">
        <v>10.93</v>
      </c>
      <c r="E567" s="79">
        <v>16.63</v>
      </c>
      <c r="F567" s="79">
        <v>27.56</v>
      </c>
      <c r="G567" s="80">
        <v>9</v>
      </c>
    </row>
    <row r="568" spans="1:7">
      <c r="A568" s="75" t="s">
        <v>10178</v>
      </c>
      <c r="B568" s="76" t="s">
        <v>10179</v>
      </c>
      <c r="C568" s="77" t="s">
        <v>101</v>
      </c>
      <c r="D568" s="79">
        <v>15.54</v>
      </c>
      <c r="E568" s="79">
        <v>19.010000000000002</v>
      </c>
      <c r="F568" s="79">
        <v>34.549999999999997</v>
      </c>
      <c r="G568" s="80">
        <v>9</v>
      </c>
    </row>
    <row r="569" spans="1:7">
      <c r="A569" s="75" t="s">
        <v>10180</v>
      </c>
      <c r="B569" s="76" t="s">
        <v>10181</v>
      </c>
      <c r="C569" s="77" t="s">
        <v>101</v>
      </c>
      <c r="D569" s="79">
        <v>15.11</v>
      </c>
      <c r="E569" s="79">
        <v>23.77</v>
      </c>
      <c r="F569" s="79">
        <v>38.880000000000003</v>
      </c>
      <c r="G569" s="80">
        <v>9</v>
      </c>
    </row>
    <row r="570" spans="1:7">
      <c r="A570" s="75" t="s">
        <v>10182</v>
      </c>
      <c r="B570" s="76" t="s">
        <v>10183</v>
      </c>
      <c r="C570" s="77"/>
      <c r="D570" s="79"/>
      <c r="E570" s="79"/>
      <c r="F570" s="79"/>
      <c r="G570" s="80">
        <v>5</v>
      </c>
    </row>
    <row r="571" spans="1:7" ht="30">
      <c r="A571" s="75" t="s">
        <v>10184</v>
      </c>
      <c r="B571" s="76" t="s">
        <v>10185</v>
      </c>
      <c r="C571" s="77" t="s">
        <v>9218</v>
      </c>
      <c r="D571" s="79">
        <v>11945.25</v>
      </c>
      <c r="E571" s="79"/>
      <c r="F571" s="79">
        <v>11945.25</v>
      </c>
      <c r="G571" s="80">
        <v>9</v>
      </c>
    </row>
    <row r="572" spans="1:7" ht="45">
      <c r="A572" s="75" t="s">
        <v>10186</v>
      </c>
      <c r="B572" s="76" t="s">
        <v>10187</v>
      </c>
      <c r="C572" s="77" t="s">
        <v>10188</v>
      </c>
      <c r="D572" s="79">
        <v>757.12</v>
      </c>
      <c r="E572" s="79"/>
      <c r="F572" s="79">
        <v>757.12</v>
      </c>
      <c r="G572" s="80">
        <v>9</v>
      </c>
    </row>
    <row r="573" spans="1:7">
      <c r="A573" s="75" t="s">
        <v>10189</v>
      </c>
      <c r="B573" s="76" t="s">
        <v>10190</v>
      </c>
      <c r="C573" s="77" t="s">
        <v>80</v>
      </c>
      <c r="D573" s="79">
        <v>445.64</v>
      </c>
      <c r="E573" s="79"/>
      <c r="F573" s="79">
        <v>445.64</v>
      </c>
      <c r="G573" s="80">
        <v>9</v>
      </c>
    </row>
    <row r="574" spans="1:7" ht="30">
      <c r="A574" s="75" t="s">
        <v>10191</v>
      </c>
      <c r="B574" s="76" t="s">
        <v>10192</v>
      </c>
      <c r="C574" s="77" t="s">
        <v>10193</v>
      </c>
      <c r="D574" s="79">
        <v>2.68</v>
      </c>
      <c r="E574" s="79">
        <v>4.29</v>
      </c>
      <c r="F574" s="79">
        <v>6.97</v>
      </c>
      <c r="G574" s="80">
        <v>9</v>
      </c>
    </row>
    <row r="575" spans="1:7">
      <c r="A575" s="75" t="s">
        <v>10194</v>
      </c>
      <c r="B575" s="76" t="s">
        <v>10195</v>
      </c>
      <c r="C575" s="77"/>
      <c r="D575" s="79"/>
      <c r="E575" s="79"/>
      <c r="F575" s="79"/>
      <c r="G575" s="80">
        <v>5</v>
      </c>
    </row>
    <row r="576" spans="1:7">
      <c r="A576" s="75" t="s">
        <v>10196</v>
      </c>
      <c r="B576" s="76" t="s">
        <v>10197</v>
      </c>
      <c r="C576" s="77" t="s">
        <v>83</v>
      </c>
      <c r="D576" s="79">
        <v>179.6</v>
      </c>
      <c r="E576" s="79">
        <v>142.56</v>
      </c>
      <c r="F576" s="79">
        <v>322.16000000000003</v>
      </c>
      <c r="G576" s="80">
        <v>9</v>
      </c>
    </row>
    <row r="577" spans="1:7">
      <c r="A577" s="75" t="s">
        <v>10198</v>
      </c>
      <c r="B577" s="76" t="s">
        <v>10199</v>
      </c>
      <c r="C577" s="77" t="s">
        <v>83</v>
      </c>
      <c r="D577" s="79">
        <v>312.2</v>
      </c>
      <c r="E577" s="79">
        <v>275.8</v>
      </c>
      <c r="F577" s="79">
        <v>588</v>
      </c>
      <c r="G577" s="80">
        <v>9</v>
      </c>
    </row>
    <row r="578" spans="1:7" ht="45">
      <c r="A578" s="75" t="s">
        <v>10200</v>
      </c>
      <c r="B578" s="76" t="s">
        <v>10201</v>
      </c>
      <c r="C578" s="77" t="s">
        <v>83</v>
      </c>
      <c r="D578" s="79">
        <v>752.03</v>
      </c>
      <c r="E578" s="79">
        <v>128.25</v>
      </c>
      <c r="F578" s="79">
        <v>880.28</v>
      </c>
      <c r="G578" s="80">
        <v>9</v>
      </c>
    </row>
    <row r="579" spans="1:7" ht="45">
      <c r="A579" s="75" t="s">
        <v>10202</v>
      </c>
      <c r="B579" s="76" t="s">
        <v>10203</v>
      </c>
      <c r="C579" s="77" t="s">
        <v>83</v>
      </c>
      <c r="D579" s="79">
        <v>591.72</v>
      </c>
      <c r="E579" s="79">
        <v>157.5</v>
      </c>
      <c r="F579" s="79">
        <v>749.22</v>
      </c>
      <c r="G579" s="80">
        <v>9</v>
      </c>
    </row>
    <row r="580" spans="1:7">
      <c r="A580" s="75" t="s">
        <v>10204</v>
      </c>
      <c r="B580" s="76" t="s">
        <v>10205</v>
      </c>
      <c r="C580" s="77"/>
      <c r="D580" s="79"/>
      <c r="E580" s="79"/>
      <c r="F580" s="79"/>
      <c r="G580" s="80">
        <v>2</v>
      </c>
    </row>
    <row r="581" spans="1:7">
      <c r="A581" s="75" t="s">
        <v>10206</v>
      </c>
      <c r="B581" s="76" t="s">
        <v>10207</v>
      </c>
      <c r="C581" s="77"/>
      <c r="D581" s="79"/>
      <c r="E581" s="79"/>
      <c r="F581" s="79"/>
      <c r="G581" s="80">
        <v>5</v>
      </c>
    </row>
    <row r="582" spans="1:7">
      <c r="A582" s="75" t="s">
        <v>10208</v>
      </c>
      <c r="B582" s="76" t="s">
        <v>10209</v>
      </c>
      <c r="C582" s="77" t="s">
        <v>79</v>
      </c>
      <c r="D582" s="79">
        <v>42</v>
      </c>
      <c r="E582" s="79">
        <v>61.78</v>
      </c>
      <c r="F582" s="79">
        <v>103.78</v>
      </c>
      <c r="G582" s="80">
        <v>9</v>
      </c>
    </row>
    <row r="583" spans="1:7">
      <c r="A583" s="75" t="s">
        <v>10210</v>
      </c>
      <c r="B583" s="76" t="s">
        <v>10211</v>
      </c>
      <c r="C583" s="77" t="s">
        <v>79</v>
      </c>
      <c r="D583" s="79">
        <v>183.91</v>
      </c>
      <c r="E583" s="79">
        <v>71.290000000000006</v>
      </c>
      <c r="F583" s="79">
        <v>255.2</v>
      </c>
      <c r="G583" s="80">
        <v>9</v>
      </c>
    </row>
    <row r="584" spans="1:7">
      <c r="A584" s="75" t="s">
        <v>10212</v>
      </c>
      <c r="B584" s="76" t="s">
        <v>10213</v>
      </c>
      <c r="C584" s="77" t="s">
        <v>79</v>
      </c>
      <c r="D584" s="79">
        <v>64.69</v>
      </c>
      <c r="E584" s="79">
        <v>57.03</v>
      </c>
      <c r="F584" s="79">
        <v>121.72</v>
      </c>
      <c r="G584" s="80">
        <v>9</v>
      </c>
    </row>
    <row r="585" spans="1:7" ht="30">
      <c r="A585" s="75" t="s">
        <v>10214</v>
      </c>
      <c r="B585" s="76" t="s">
        <v>10215</v>
      </c>
      <c r="C585" s="77" t="s">
        <v>79</v>
      </c>
      <c r="D585" s="79"/>
      <c r="E585" s="79">
        <v>7.32</v>
      </c>
      <c r="F585" s="79">
        <v>7.32</v>
      </c>
      <c r="G585" s="80">
        <v>9</v>
      </c>
    </row>
    <row r="586" spans="1:7" ht="30">
      <c r="A586" s="75" t="s">
        <v>10216</v>
      </c>
      <c r="B586" s="76" t="s">
        <v>10217</v>
      </c>
      <c r="C586" s="77" t="s">
        <v>79</v>
      </c>
      <c r="D586" s="79"/>
      <c r="E586" s="79">
        <v>8.7100000000000009</v>
      </c>
      <c r="F586" s="79">
        <v>8.7100000000000009</v>
      </c>
      <c r="G586" s="80">
        <v>9</v>
      </c>
    </row>
    <row r="587" spans="1:7">
      <c r="A587" s="75" t="s">
        <v>10218</v>
      </c>
      <c r="B587" s="76" t="s">
        <v>10219</v>
      </c>
      <c r="C587" s="77"/>
      <c r="D587" s="79"/>
      <c r="E587" s="79"/>
      <c r="F587" s="79"/>
      <c r="G587" s="80">
        <v>5</v>
      </c>
    </row>
    <row r="588" spans="1:7">
      <c r="A588" s="75" t="s">
        <v>10220</v>
      </c>
      <c r="B588" s="76" t="s">
        <v>10221</v>
      </c>
      <c r="C588" s="77" t="s">
        <v>79</v>
      </c>
      <c r="D588" s="79">
        <v>128.97999999999999</v>
      </c>
      <c r="E588" s="79">
        <v>66.53</v>
      </c>
      <c r="F588" s="79">
        <v>195.51</v>
      </c>
      <c r="G588" s="80">
        <v>9</v>
      </c>
    </row>
    <row r="589" spans="1:7">
      <c r="A589" s="75" t="s">
        <v>10222</v>
      </c>
      <c r="B589" s="76" t="s">
        <v>10223</v>
      </c>
      <c r="C589" s="77" t="s">
        <v>79</v>
      </c>
      <c r="D589" s="79">
        <v>134.55000000000001</v>
      </c>
      <c r="E589" s="79">
        <v>66.53</v>
      </c>
      <c r="F589" s="79">
        <v>201.08</v>
      </c>
      <c r="G589" s="80">
        <v>9</v>
      </c>
    </row>
    <row r="590" spans="1:7">
      <c r="A590" s="75" t="s">
        <v>997</v>
      </c>
      <c r="B590" s="76" t="s">
        <v>10224</v>
      </c>
      <c r="C590" s="77" t="s">
        <v>79</v>
      </c>
      <c r="D590" s="79">
        <v>125.41</v>
      </c>
      <c r="E590" s="79">
        <v>118.81</v>
      </c>
      <c r="F590" s="79">
        <v>244.22</v>
      </c>
      <c r="G590" s="80">
        <v>9</v>
      </c>
    </row>
    <row r="591" spans="1:7" ht="30">
      <c r="A591" s="75" t="s">
        <v>1011</v>
      </c>
      <c r="B591" s="76" t="s">
        <v>10225</v>
      </c>
      <c r="C591" s="77" t="s">
        <v>79</v>
      </c>
      <c r="D591" s="79">
        <v>80.12</v>
      </c>
      <c r="E591" s="79">
        <v>64.150000000000006</v>
      </c>
      <c r="F591" s="79">
        <v>144.27000000000001</v>
      </c>
      <c r="G591" s="80">
        <v>9</v>
      </c>
    </row>
    <row r="592" spans="1:7">
      <c r="A592" s="75" t="s">
        <v>10226</v>
      </c>
      <c r="B592" s="76" t="s">
        <v>10227</v>
      </c>
      <c r="C592" s="77" t="s">
        <v>79</v>
      </c>
      <c r="D592" s="79">
        <v>40.549999999999997</v>
      </c>
      <c r="E592" s="79">
        <v>52.27</v>
      </c>
      <c r="F592" s="79">
        <v>92.82</v>
      </c>
      <c r="G592" s="80">
        <v>9</v>
      </c>
    </row>
    <row r="593" spans="1:7">
      <c r="A593" s="75" t="s">
        <v>10228</v>
      </c>
      <c r="B593" s="76" t="s">
        <v>10229</v>
      </c>
      <c r="C593" s="77" t="s">
        <v>79</v>
      </c>
      <c r="D593" s="79">
        <v>95.66</v>
      </c>
      <c r="E593" s="79">
        <v>103.99</v>
      </c>
      <c r="F593" s="79">
        <v>199.65</v>
      </c>
      <c r="G593" s="80">
        <v>9</v>
      </c>
    </row>
    <row r="594" spans="1:7" ht="30">
      <c r="A594" s="75" t="s">
        <v>10230</v>
      </c>
      <c r="B594" s="76" t="s">
        <v>10231</v>
      </c>
      <c r="C594" s="77" t="s">
        <v>79</v>
      </c>
      <c r="D594" s="79">
        <v>102.72</v>
      </c>
      <c r="E594" s="79">
        <v>40.909999999999997</v>
      </c>
      <c r="F594" s="79">
        <v>143.63</v>
      </c>
      <c r="G594" s="80">
        <v>9</v>
      </c>
    </row>
    <row r="595" spans="1:7" ht="30">
      <c r="A595" s="75" t="s">
        <v>10232</v>
      </c>
      <c r="B595" s="76" t="s">
        <v>10233</v>
      </c>
      <c r="C595" s="77" t="s">
        <v>79</v>
      </c>
      <c r="D595" s="79">
        <v>102.72</v>
      </c>
      <c r="E595" s="79">
        <v>72.959999999999994</v>
      </c>
      <c r="F595" s="79">
        <v>175.68</v>
      </c>
      <c r="G595" s="80">
        <v>9</v>
      </c>
    </row>
    <row r="596" spans="1:7" ht="30">
      <c r="A596" s="75" t="s">
        <v>10234</v>
      </c>
      <c r="B596" s="76" t="s">
        <v>10235</v>
      </c>
      <c r="C596" s="77" t="s">
        <v>79</v>
      </c>
      <c r="D596" s="79">
        <v>67.42</v>
      </c>
      <c r="E596" s="79">
        <v>125.24</v>
      </c>
      <c r="F596" s="79">
        <v>192.66</v>
      </c>
      <c r="G596" s="80">
        <v>9</v>
      </c>
    </row>
    <row r="597" spans="1:7">
      <c r="A597" s="75" t="s">
        <v>10236</v>
      </c>
      <c r="B597" s="76" t="s">
        <v>10237</v>
      </c>
      <c r="C597" s="77"/>
      <c r="D597" s="79"/>
      <c r="E597" s="79"/>
      <c r="F597" s="79"/>
      <c r="G597" s="80">
        <v>5</v>
      </c>
    </row>
    <row r="598" spans="1:7">
      <c r="A598" s="75" t="s">
        <v>1094</v>
      </c>
      <c r="B598" s="76" t="s">
        <v>10238</v>
      </c>
      <c r="C598" s="77" t="s">
        <v>101</v>
      </c>
      <c r="D598" s="79">
        <v>98.48</v>
      </c>
      <c r="E598" s="79">
        <v>11.28</v>
      </c>
      <c r="F598" s="79">
        <v>109.76</v>
      </c>
      <c r="G598" s="80">
        <v>9</v>
      </c>
    </row>
    <row r="599" spans="1:7">
      <c r="A599" s="75" t="s">
        <v>10239</v>
      </c>
      <c r="B599" s="76" t="s">
        <v>10240</v>
      </c>
      <c r="C599" s="77" t="s">
        <v>101</v>
      </c>
      <c r="D599" s="79">
        <v>156.36000000000001</v>
      </c>
      <c r="E599" s="79">
        <v>11.28</v>
      </c>
      <c r="F599" s="79">
        <v>167.64</v>
      </c>
      <c r="G599" s="80">
        <v>9</v>
      </c>
    </row>
    <row r="600" spans="1:7">
      <c r="A600" s="75" t="s">
        <v>10241</v>
      </c>
      <c r="B600" s="76" t="s">
        <v>10242</v>
      </c>
      <c r="C600" s="77" t="s">
        <v>101</v>
      </c>
      <c r="D600" s="79">
        <v>187.89</v>
      </c>
      <c r="E600" s="79">
        <v>11.28</v>
      </c>
      <c r="F600" s="79">
        <v>199.17</v>
      </c>
      <c r="G600" s="80">
        <v>9</v>
      </c>
    </row>
    <row r="601" spans="1:7">
      <c r="A601" s="75" t="s">
        <v>1116</v>
      </c>
      <c r="B601" s="76" t="s">
        <v>10243</v>
      </c>
      <c r="C601" s="77" t="s">
        <v>101</v>
      </c>
      <c r="D601" s="79">
        <v>219.59</v>
      </c>
      <c r="E601" s="79">
        <v>11.28</v>
      </c>
      <c r="F601" s="79">
        <v>230.87</v>
      </c>
      <c r="G601" s="80">
        <v>9</v>
      </c>
    </row>
    <row r="602" spans="1:7">
      <c r="A602" s="75" t="s">
        <v>10244</v>
      </c>
      <c r="B602" s="76" t="s">
        <v>10245</v>
      </c>
      <c r="C602" s="77" t="s">
        <v>101</v>
      </c>
      <c r="D602" s="79">
        <v>244.5</v>
      </c>
      <c r="E602" s="79">
        <v>11.28</v>
      </c>
      <c r="F602" s="79">
        <v>255.78</v>
      </c>
      <c r="G602" s="80">
        <v>9</v>
      </c>
    </row>
    <row r="603" spans="1:7">
      <c r="A603" s="75" t="s">
        <v>10246</v>
      </c>
      <c r="B603" s="76" t="s">
        <v>10247</v>
      </c>
      <c r="C603" s="77" t="s">
        <v>101</v>
      </c>
      <c r="D603" s="79">
        <v>219.36</v>
      </c>
      <c r="E603" s="79">
        <v>11.28</v>
      </c>
      <c r="F603" s="79">
        <v>230.64</v>
      </c>
      <c r="G603" s="80">
        <v>9</v>
      </c>
    </row>
    <row r="604" spans="1:7">
      <c r="A604" s="75" t="s">
        <v>10248</v>
      </c>
      <c r="B604" s="76" t="s">
        <v>10249</v>
      </c>
      <c r="C604" s="77"/>
      <c r="D604" s="79"/>
      <c r="E604" s="79"/>
      <c r="F604" s="79"/>
      <c r="G604" s="80">
        <v>5</v>
      </c>
    </row>
    <row r="605" spans="1:7" ht="30">
      <c r="A605" s="75" t="s">
        <v>10250</v>
      </c>
      <c r="B605" s="76" t="s">
        <v>10251</v>
      </c>
      <c r="C605" s="77" t="s">
        <v>83</v>
      </c>
      <c r="D605" s="79">
        <v>405.96</v>
      </c>
      <c r="E605" s="79">
        <v>83.17</v>
      </c>
      <c r="F605" s="79">
        <v>489.13</v>
      </c>
      <c r="G605" s="80">
        <v>9</v>
      </c>
    </row>
    <row r="606" spans="1:7">
      <c r="A606" s="75" t="s">
        <v>10252</v>
      </c>
      <c r="B606" s="76" t="s">
        <v>10253</v>
      </c>
      <c r="C606" s="77"/>
      <c r="D606" s="79"/>
      <c r="E606" s="79"/>
      <c r="F606" s="79"/>
      <c r="G606" s="80">
        <v>2</v>
      </c>
    </row>
    <row r="607" spans="1:7">
      <c r="A607" s="75" t="s">
        <v>10254</v>
      </c>
      <c r="B607" s="76" t="s">
        <v>10255</v>
      </c>
      <c r="C607" s="77"/>
      <c r="D607" s="79"/>
      <c r="E607" s="79"/>
      <c r="F607" s="79"/>
      <c r="G607" s="80">
        <v>5</v>
      </c>
    </row>
    <row r="608" spans="1:7">
      <c r="A608" s="75" t="s">
        <v>10256</v>
      </c>
      <c r="B608" s="76" t="s">
        <v>10257</v>
      </c>
      <c r="C608" s="77" t="s">
        <v>122</v>
      </c>
      <c r="D608" s="79">
        <v>8.34</v>
      </c>
      <c r="E608" s="79">
        <v>2.75</v>
      </c>
      <c r="F608" s="79">
        <v>11.09</v>
      </c>
      <c r="G608" s="80">
        <v>9</v>
      </c>
    </row>
    <row r="609" spans="1:7">
      <c r="A609" s="75" t="s">
        <v>10258</v>
      </c>
      <c r="B609" s="76" t="s">
        <v>10259</v>
      </c>
      <c r="C609" s="77" t="s">
        <v>122</v>
      </c>
      <c r="D609" s="79">
        <v>7.83</v>
      </c>
      <c r="E609" s="79">
        <v>2.75</v>
      </c>
      <c r="F609" s="79">
        <v>10.58</v>
      </c>
      <c r="G609" s="80">
        <v>9</v>
      </c>
    </row>
    <row r="610" spans="1:7">
      <c r="A610" s="75" t="s">
        <v>10260</v>
      </c>
      <c r="B610" s="76" t="s">
        <v>10261</v>
      </c>
      <c r="C610" s="77" t="s">
        <v>122</v>
      </c>
      <c r="D610" s="79">
        <v>7.86</v>
      </c>
      <c r="E610" s="79">
        <v>2.75</v>
      </c>
      <c r="F610" s="79">
        <v>10.61</v>
      </c>
      <c r="G610" s="80">
        <v>9</v>
      </c>
    </row>
    <row r="611" spans="1:7">
      <c r="A611" s="75" t="s">
        <v>10262</v>
      </c>
      <c r="B611" s="76" t="s">
        <v>10263</v>
      </c>
      <c r="C611" s="77"/>
      <c r="D611" s="79"/>
      <c r="E611" s="79"/>
      <c r="F611" s="79"/>
      <c r="G611" s="80">
        <v>5</v>
      </c>
    </row>
    <row r="612" spans="1:7">
      <c r="A612" s="75" t="s">
        <v>10264</v>
      </c>
      <c r="B612" s="76" t="s">
        <v>10265</v>
      </c>
      <c r="C612" s="77" t="s">
        <v>122</v>
      </c>
      <c r="D612" s="79">
        <v>9</v>
      </c>
      <c r="E612" s="79">
        <v>1.38</v>
      </c>
      <c r="F612" s="79">
        <v>10.38</v>
      </c>
      <c r="G612" s="80">
        <v>9</v>
      </c>
    </row>
    <row r="613" spans="1:7">
      <c r="A613" s="75" t="s">
        <v>10266</v>
      </c>
      <c r="B613" s="76" t="s">
        <v>10267</v>
      </c>
      <c r="C613" s="77"/>
      <c r="D613" s="79"/>
      <c r="E613" s="79"/>
      <c r="F613" s="79"/>
      <c r="G613" s="80">
        <v>5</v>
      </c>
    </row>
    <row r="614" spans="1:7" ht="30">
      <c r="A614" s="75" t="s">
        <v>10268</v>
      </c>
      <c r="B614" s="76" t="s">
        <v>10269</v>
      </c>
      <c r="C614" s="77" t="s">
        <v>122</v>
      </c>
      <c r="D614" s="79">
        <v>50.13</v>
      </c>
      <c r="E614" s="79">
        <v>13.85</v>
      </c>
      <c r="F614" s="79">
        <v>63.98</v>
      </c>
      <c r="G614" s="80">
        <v>9</v>
      </c>
    </row>
    <row r="615" spans="1:7">
      <c r="A615" s="75" t="s">
        <v>10270</v>
      </c>
      <c r="B615" s="76" t="s">
        <v>10271</v>
      </c>
      <c r="C615" s="77"/>
      <c r="D615" s="79"/>
      <c r="E615" s="79"/>
      <c r="F615" s="79"/>
      <c r="G615" s="80">
        <v>2</v>
      </c>
    </row>
    <row r="616" spans="1:7">
      <c r="A616" s="75" t="s">
        <v>10272</v>
      </c>
      <c r="B616" s="76" t="s">
        <v>10273</v>
      </c>
      <c r="C616" s="77"/>
      <c r="D616" s="79"/>
      <c r="E616" s="79"/>
      <c r="F616" s="79"/>
      <c r="G616" s="80">
        <v>5</v>
      </c>
    </row>
    <row r="617" spans="1:7">
      <c r="A617" s="75" t="s">
        <v>10274</v>
      </c>
      <c r="B617" s="76" t="s">
        <v>10275</v>
      </c>
      <c r="C617" s="77" t="s">
        <v>83</v>
      </c>
      <c r="D617" s="79">
        <v>473.18</v>
      </c>
      <c r="E617" s="79"/>
      <c r="F617" s="79">
        <v>473.18</v>
      </c>
      <c r="G617" s="80">
        <v>9</v>
      </c>
    </row>
    <row r="618" spans="1:7">
      <c r="A618" s="75" t="s">
        <v>10276</v>
      </c>
      <c r="B618" s="76" t="s">
        <v>10277</v>
      </c>
      <c r="C618" s="77" t="s">
        <v>83</v>
      </c>
      <c r="D618" s="79">
        <v>495.97</v>
      </c>
      <c r="E618" s="79"/>
      <c r="F618" s="79">
        <v>495.97</v>
      </c>
      <c r="G618" s="80">
        <v>9</v>
      </c>
    </row>
    <row r="619" spans="1:7">
      <c r="A619" s="75" t="s">
        <v>10278</v>
      </c>
      <c r="B619" s="76" t="s">
        <v>10279</v>
      </c>
      <c r="C619" s="77" t="s">
        <v>83</v>
      </c>
      <c r="D619" s="79">
        <v>519.84</v>
      </c>
      <c r="E619" s="79"/>
      <c r="F619" s="79">
        <v>519.84</v>
      </c>
      <c r="G619" s="80">
        <v>9</v>
      </c>
    </row>
    <row r="620" spans="1:7">
      <c r="A620" s="75" t="s">
        <v>10280</v>
      </c>
      <c r="B620" s="76" t="s">
        <v>10281</v>
      </c>
      <c r="C620" s="77" t="s">
        <v>83</v>
      </c>
      <c r="D620" s="79">
        <v>544.88</v>
      </c>
      <c r="E620" s="79"/>
      <c r="F620" s="79">
        <v>544.88</v>
      </c>
      <c r="G620" s="80">
        <v>9</v>
      </c>
    </row>
    <row r="621" spans="1:7">
      <c r="A621" s="75" t="s">
        <v>10282</v>
      </c>
      <c r="B621" s="76" t="s">
        <v>10283</v>
      </c>
      <c r="C621" s="77" t="s">
        <v>83</v>
      </c>
      <c r="D621" s="79">
        <v>571.12</v>
      </c>
      <c r="E621" s="79"/>
      <c r="F621" s="79">
        <v>571.12</v>
      </c>
      <c r="G621" s="80">
        <v>9</v>
      </c>
    </row>
    <row r="622" spans="1:7">
      <c r="A622" s="75" t="s">
        <v>10284</v>
      </c>
      <c r="B622" s="76" t="s">
        <v>10285</v>
      </c>
      <c r="C622" s="77" t="s">
        <v>83</v>
      </c>
      <c r="D622" s="79">
        <v>532.55999999999995</v>
      </c>
      <c r="E622" s="79"/>
      <c r="F622" s="79">
        <v>532.55999999999995</v>
      </c>
      <c r="G622" s="80">
        <v>9</v>
      </c>
    </row>
    <row r="623" spans="1:7">
      <c r="A623" s="75" t="s">
        <v>10286</v>
      </c>
      <c r="B623" s="76" t="s">
        <v>10287</v>
      </c>
      <c r="C623" s="77" t="s">
        <v>83</v>
      </c>
      <c r="D623" s="79">
        <v>553.96</v>
      </c>
      <c r="E623" s="79"/>
      <c r="F623" s="79">
        <v>553.96</v>
      </c>
      <c r="G623" s="80">
        <v>9</v>
      </c>
    </row>
    <row r="624" spans="1:7">
      <c r="A624" s="75" t="s">
        <v>10288</v>
      </c>
      <c r="B624" s="76" t="s">
        <v>10289</v>
      </c>
      <c r="C624" s="77" t="s">
        <v>83</v>
      </c>
      <c r="D624" s="79">
        <v>577.64</v>
      </c>
      <c r="E624" s="79"/>
      <c r="F624" s="79">
        <v>577.64</v>
      </c>
      <c r="G624" s="80">
        <v>9</v>
      </c>
    </row>
    <row r="625" spans="1:7">
      <c r="A625" s="75" t="s">
        <v>10290</v>
      </c>
      <c r="B625" s="76" t="s">
        <v>10291</v>
      </c>
      <c r="C625" s="77" t="s">
        <v>83</v>
      </c>
      <c r="D625" s="79">
        <v>602.47</v>
      </c>
      <c r="E625" s="79"/>
      <c r="F625" s="79">
        <v>602.47</v>
      </c>
      <c r="G625" s="80">
        <v>9</v>
      </c>
    </row>
    <row r="626" spans="1:7">
      <c r="A626" s="75" t="s">
        <v>10292</v>
      </c>
      <c r="B626" s="76" t="s">
        <v>10293</v>
      </c>
      <c r="C626" s="77" t="s">
        <v>83</v>
      </c>
      <c r="D626" s="79">
        <v>629.92999999999995</v>
      </c>
      <c r="E626" s="79"/>
      <c r="F626" s="79">
        <v>629.92999999999995</v>
      </c>
      <c r="G626" s="80">
        <v>9</v>
      </c>
    </row>
    <row r="627" spans="1:7" ht="30">
      <c r="A627" s="75" t="s">
        <v>10294</v>
      </c>
      <c r="B627" s="76" t="s">
        <v>10295</v>
      </c>
      <c r="C627" s="77" t="s">
        <v>83</v>
      </c>
      <c r="D627" s="79">
        <v>588.64</v>
      </c>
      <c r="E627" s="79"/>
      <c r="F627" s="79">
        <v>588.64</v>
      </c>
      <c r="G627" s="80">
        <v>9</v>
      </c>
    </row>
    <row r="628" spans="1:7">
      <c r="A628" s="75" t="s">
        <v>10296</v>
      </c>
      <c r="B628" s="76" t="s">
        <v>10297</v>
      </c>
      <c r="C628" s="77" t="s">
        <v>83</v>
      </c>
      <c r="D628" s="79">
        <v>509.65</v>
      </c>
      <c r="E628" s="79"/>
      <c r="F628" s="79">
        <v>509.65</v>
      </c>
      <c r="G628" s="80">
        <v>9</v>
      </c>
    </row>
    <row r="629" spans="1:7">
      <c r="A629" s="75" t="s">
        <v>10298</v>
      </c>
      <c r="B629" s="76" t="s">
        <v>10299</v>
      </c>
      <c r="C629" s="77" t="s">
        <v>83</v>
      </c>
      <c r="D629" s="79">
        <v>576.61</v>
      </c>
      <c r="E629" s="79"/>
      <c r="F629" s="79">
        <v>576.61</v>
      </c>
      <c r="G629" s="80">
        <v>9</v>
      </c>
    </row>
    <row r="630" spans="1:7">
      <c r="A630" s="75" t="s">
        <v>10300</v>
      </c>
      <c r="B630" s="76" t="s">
        <v>10301</v>
      </c>
      <c r="C630" s="77"/>
      <c r="D630" s="79"/>
      <c r="E630" s="79"/>
      <c r="F630" s="79"/>
      <c r="G630" s="80">
        <v>5</v>
      </c>
    </row>
    <row r="631" spans="1:7">
      <c r="A631" s="75" t="s">
        <v>10302</v>
      </c>
      <c r="B631" s="76" t="s">
        <v>10303</v>
      </c>
      <c r="C631" s="77" t="s">
        <v>83</v>
      </c>
      <c r="D631" s="79">
        <v>549.15</v>
      </c>
      <c r="E631" s="79"/>
      <c r="F631" s="79">
        <v>549.15</v>
      </c>
      <c r="G631" s="80">
        <v>9</v>
      </c>
    </row>
    <row r="632" spans="1:7">
      <c r="A632" s="75" t="s">
        <v>1620</v>
      </c>
      <c r="B632" s="76" t="s">
        <v>10304</v>
      </c>
      <c r="C632" s="77" t="s">
        <v>83</v>
      </c>
      <c r="D632" s="79">
        <v>570.15</v>
      </c>
      <c r="E632" s="79"/>
      <c r="F632" s="79">
        <v>570.15</v>
      </c>
      <c r="G632" s="80">
        <v>9</v>
      </c>
    </row>
    <row r="633" spans="1:7">
      <c r="A633" s="75" t="s">
        <v>10305</v>
      </c>
      <c r="B633" s="76" t="s">
        <v>10306</v>
      </c>
      <c r="C633" s="77" t="s">
        <v>83</v>
      </c>
      <c r="D633" s="79">
        <v>555.45000000000005</v>
      </c>
      <c r="E633" s="79"/>
      <c r="F633" s="79">
        <v>555.45000000000005</v>
      </c>
      <c r="G633" s="80">
        <v>9</v>
      </c>
    </row>
    <row r="634" spans="1:7" ht="30">
      <c r="A634" s="75" t="s">
        <v>10307</v>
      </c>
      <c r="B634" s="76" t="s">
        <v>10308</v>
      </c>
      <c r="C634" s="77"/>
      <c r="D634" s="79"/>
      <c r="E634" s="79"/>
      <c r="F634" s="79"/>
      <c r="G634" s="80">
        <v>5</v>
      </c>
    </row>
    <row r="635" spans="1:7">
      <c r="A635" s="75" t="s">
        <v>10309</v>
      </c>
      <c r="B635" s="76" t="s">
        <v>10310</v>
      </c>
      <c r="C635" s="77" t="s">
        <v>83</v>
      </c>
      <c r="D635" s="79">
        <v>394.82</v>
      </c>
      <c r="E635" s="79">
        <v>128.58000000000001</v>
      </c>
      <c r="F635" s="79">
        <v>523.4</v>
      </c>
      <c r="G635" s="80">
        <v>9</v>
      </c>
    </row>
    <row r="636" spans="1:7" ht="30">
      <c r="A636" s="75" t="s">
        <v>10311</v>
      </c>
      <c r="B636" s="76" t="s">
        <v>10312</v>
      </c>
      <c r="C636" s="77"/>
      <c r="D636" s="79"/>
      <c r="E636" s="79"/>
      <c r="F636" s="79"/>
      <c r="G636" s="80">
        <v>5</v>
      </c>
    </row>
    <row r="637" spans="1:7" ht="30">
      <c r="A637" s="75" t="s">
        <v>10313</v>
      </c>
      <c r="B637" s="76" t="s">
        <v>10314</v>
      </c>
      <c r="C637" s="77" t="s">
        <v>83</v>
      </c>
      <c r="D637" s="79">
        <v>325.87</v>
      </c>
      <c r="E637" s="79">
        <v>53.58</v>
      </c>
      <c r="F637" s="79">
        <v>379.45</v>
      </c>
      <c r="G637" s="80">
        <v>9</v>
      </c>
    </row>
    <row r="638" spans="1:7" ht="30">
      <c r="A638" s="75" t="s">
        <v>10315</v>
      </c>
      <c r="B638" s="76" t="s">
        <v>10316</v>
      </c>
      <c r="C638" s="77" t="s">
        <v>83</v>
      </c>
      <c r="D638" s="79">
        <v>356.37</v>
      </c>
      <c r="E638" s="79">
        <v>53.58</v>
      </c>
      <c r="F638" s="79">
        <v>409.95</v>
      </c>
      <c r="G638" s="80">
        <v>9</v>
      </c>
    </row>
    <row r="639" spans="1:7" ht="30">
      <c r="A639" s="75" t="s">
        <v>10317</v>
      </c>
      <c r="B639" s="76" t="s">
        <v>10318</v>
      </c>
      <c r="C639" s="77" t="s">
        <v>83</v>
      </c>
      <c r="D639" s="79">
        <v>421.14</v>
      </c>
      <c r="E639" s="79">
        <v>53.58</v>
      </c>
      <c r="F639" s="79">
        <v>474.72</v>
      </c>
      <c r="G639" s="80">
        <v>9</v>
      </c>
    </row>
    <row r="640" spans="1:7">
      <c r="A640" s="75" t="s">
        <v>10319</v>
      </c>
      <c r="B640" s="76" t="s">
        <v>10320</v>
      </c>
      <c r="C640" s="77"/>
      <c r="D640" s="79"/>
      <c r="E640" s="79"/>
      <c r="F640" s="79"/>
      <c r="G640" s="80">
        <v>5</v>
      </c>
    </row>
    <row r="641" spans="1:7">
      <c r="A641" s="75" t="s">
        <v>10321</v>
      </c>
      <c r="B641" s="76" t="s">
        <v>10322</v>
      </c>
      <c r="C641" s="77" t="s">
        <v>83</v>
      </c>
      <c r="D641" s="79">
        <v>76.430000000000007</v>
      </c>
      <c r="E641" s="79">
        <v>53.58</v>
      </c>
      <c r="F641" s="79">
        <v>130.01</v>
      </c>
      <c r="G641" s="80">
        <v>9</v>
      </c>
    </row>
    <row r="642" spans="1:7">
      <c r="A642" s="75" t="s">
        <v>10323</v>
      </c>
      <c r="B642" s="76" t="s">
        <v>10324</v>
      </c>
      <c r="C642" s="77" t="s">
        <v>83</v>
      </c>
      <c r="D642" s="79">
        <v>3687.38</v>
      </c>
      <c r="E642" s="79">
        <v>60.1</v>
      </c>
      <c r="F642" s="79">
        <v>3747.48</v>
      </c>
      <c r="G642" s="80">
        <v>9</v>
      </c>
    </row>
    <row r="643" spans="1:7">
      <c r="A643" s="75" t="s">
        <v>10325</v>
      </c>
      <c r="B643" s="76" t="s">
        <v>10326</v>
      </c>
      <c r="C643" s="77" t="s">
        <v>83</v>
      </c>
      <c r="D643" s="79">
        <v>364.51</v>
      </c>
      <c r="E643" s="79">
        <v>60.1</v>
      </c>
      <c r="F643" s="79">
        <v>424.61</v>
      </c>
      <c r="G643" s="80">
        <v>9</v>
      </c>
    </row>
    <row r="644" spans="1:7" ht="30">
      <c r="A644" s="75" t="s">
        <v>10327</v>
      </c>
      <c r="B644" s="76" t="s">
        <v>10328</v>
      </c>
      <c r="C644" s="77" t="s">
        <v>83</v>
      </c>
      <c r="D644" s="79">
        <v>379.66</v>
      </c>
      <c r="E644" s="79">
        <v>395.06</v>
      </c>
      <c r="F644" s="79">
        <v>774.72</v>
      </c>
      <c r="G644" s="80">
        <v>9</v>
      </c>
    </row>
    <row r="645" spans="1:7" ht="30">
      <c r="A645" s="75" t="s">
        <v>10329</v>
      </c>
      <c r="B645" s="76" t="s">
        <v>10330</v>
      </c>
      <c r="C645" s="77" t="s">
        <v>83</v>
      </c>
      <c r="D645" s="79">
        <v>2304.21</v>
      </c>
      <c r="E645" s="79">
        <v>723.04</v>
      </c>
      <c r="F645" s="79">
        <v>3027.25</v>
      </c>
      <c r="G645" s="80">
        <v>9</v>
      </c>
    </row>
    <row r="646" spans="1:7">
      <c r="A646" s="75" t="s">
        <v>10331</v>
      </c>
      <c r="B646" s="76" t="s">
        <v>10332</v>
      </c>
      <c r="C646" s="77"/>
      <c r="D646" s="79"/>
      <c r="E646" s="79"/>
      <c r="F646" s="79"/>
      <c r="G646" s="80">
        <v>5</v>
      </c>
    </row>
    <row r="647" spans="1:7" ht="30">
      <c r="A647" s="75" t="s">
        <v>10333</v>
      </c>
      <c r="B647" s="76" t="s">
        <v>10334</v>
      </c>
      <c r="C647" s="77" t="s">
        <v>83</v>
      </c>
      <c r="D647" s="79">
        <v>505.66</v>
      </c>
      <c r="E647" s="79">
        <v>53.58</v>
      </c>
      <c r="F647" s="79">
        <v>559.24</v>
      </c>
      <c r="G647" s="80">
        <v>9</v>
      </c>
    </row>
    <row r="648" spans="1:7">
      <c r="A648" s="75" t="s">
        <v>10335</v>
      </c>
      <c r="B648" s="76" t="s">
        <v>10336</v>
      </c>
      <c r="C648" s="77"/>
      <c r="D648" s="79"/>
      <c r="E648" s="79"/>
      <c r="F648" s="79"/>
      <c r="G648" s="80">
        <v>5</v>
      </c>
    </row>
    <row r="649" spans="1:7" ht="30">
      <c r="A649" s="75" t="s">
        <v>10337</v>
      </c>
      <c r="B649" s="76" t="s">
        <v>10338</v>
      </c>
      <c r="C649" s="77" t="s">
        <v>83</v>
      </c>
      <c r="D649" s="79"/>
      <c r="E649" s="79">
        <v>90.38</v>
      </c>
      <c r="F649" s="79">
        <v>90.38</v>
      </c>
      <c r="G649" s="80">
        <v>9</v>
      </c>
    </row>
    <row r="650" spans="1:7" ht="30">
      <c r="A650" s="75" t="s">
        <v>10339</v>
      </c>
      <c r="B650" s="76" t="s">
        <v>10340</v>
      </c>
      <c r="C650" s="77" t="s">
        <v>83</v>
      </c>
      <c r="D650" s="79"/>
      <c r="E650" s="79">
        <v>180.76</v>
      </c>
      <c r="F650" s="79">
        <v>180.76</v>
      </c>
      <c r="G650" s="80">
        <v>9</v>
      </c>
    </row>
    <row r="651" spans="1:7" ht="30">
      <c r="A651" s="75" t="s">
        <v>10341</v>
      </c>
      <c r="B651" s="76" t="s">
        <v>10342</v>
      </c>
      <c r="C651" s="77" t="s">
        <v>83</v>
      </c>
      <c r="D651" s="79"/>
      <c r="E651" s="79">
        <v>124.86</v>
      </c>
      <c r="F651" s="79">
        <v>124.86</v>
      </c>
      <c r="G651" s="80">
        <v>9</v>
      </c>
    </row>
    <row r="652" spans="1:7" ht="30">
      <c r="A652" s="75" t="s">
        <v>10343</v>
      </c>
      <c r="B652" s="76" t="s">
        <v>10344</v>
      </c>
      <c r="C652" s="77" t="s">
        <v>83</v>
      </c>
      <c r="D652" s="79">
        <v>60.26</v>
      </c>
      <c r="E652" s="79">
        <v>68.95</v>
      </c>
      <c r="F652" s="79">
        <v>129.21</v>
      </c>
      <c r="G652" s="80">
        <v>9</v>
      </c>
    </row>
    <row r="653" spans="1:7" ht="30">
      <c r="A653" s="75" t="s">
        <v>10345</v>
      </c>
      <c r="B653" s="76" t="s">
        <v>10346</v>
      </c>
      <c r="C653" s="77" t="s">
        <v>79</v>
      </c>
      <c r="D653" s="79">
        <v>16.23</v>
      </c>
      <c r="E653" s="79"/>
      <c r="F653" s="79">
        <v>16.23</v>
      </c>
      <c r="G653" s="80">
        <v>9</v>
      </c>
    </row>
    <row r="654" spans="1:7">
      <c r="A654" s="75" t="s">
        <v>10347</v>
      </c>
      <c r="B654" s="76" t="s">
        <v>10348</v>
      </c>
      <c r="C654" s="77"/>
      <c r="D654" s="79"/>
      <c r="E654" s="79"/>
      <c r="F654" s="79"/>
      <c r="G654" s="80">
        <v>5</v>
      </c>
    </row>
    <row r="655" spans="1:7">
      <c r="A655" s="75" t="s">
        <v>10349</v>
      </c>
      <c r="B655" s="76" t="s">
        <v>10350</v>
      </c>
      <c r="C655" s="77" t="s">
        <v>83</v>
      </c>
      <c r="D655" s="79">
        <v>184.38</v>
      </c>
      <c r="E655" s="79">
        <v>75.010000000000005</v>
      </c>
      <c r="F655" s="79">
        <v>259.39</v>
      </c>
      <c r="G655" s="80">
        <v>9</v>
      </c>
    </row>
    <row r="656" spans="1:7">
      <c r="A656" s="75" t="s">
        <v>10351</v>
      </c>
      <c r="B656" s="76" t="s">
        <v>10352</v>
      </c>
      <c r="C656" s="77" t="s">
        <v>83</v>
      </c>
      <c r="D656" s="79">
        <v>171.92</v>
      </c>
      <c r="E656" s="79">
        <v>32.15</v>
      </c>
      <c r="F656" s="79">
        <v>204.07</v>
      </c>
      <c r="G656" s="80">
        <v>9</v>
      </c>
    </row>
    <row r="657" spans="1:7">
      <c r="A657" s="75" t="s">
        <v>10353</v>
      </c>
      <c r="B657" s="76" t="s">
        <v>10354</v>
      </c>
      <c r="C657" s="77" t="s">
        <v>79</v>
      </c>
      <c r="D657" s="79">
        <v>3.7</v>
      </c>
      <c r="E657" s="79">
        <v>0.64</v>
      </c>
      <c r="F657" s="79">
        <v>4.34</v>
      </c>
      <c r="G657" s="80">
        <v>9</v>
      </c>
    </row>
    <row r="658" spans="1:7" ht="30">
      <c r="A658" s="75" t="s">
        <v>10355</v>
      </c>
      <c r="B658" s="76" t="s">
        <v>10356</v>
      </c>
      <c r="C658" s="77" t="s">
        <v>83</v>
      </c>
      <c r="D658" s="79">
        <v>998.27</v>
      </c>
      <c r="E658" s="79">
        <v>98.77</v>
      </c>
      <c r="F658" s="79">
        <v>1097.04</v>
      </c>
      <c r="G658" s="80">
        <v>9</v>
      </c>
    </row>
    <row r="659" spans="1:7">
      <c r="A659" s="75" t="s">
        <v>10357</v>
      </c>
      <c r="B659" s="76" t="s">
        <v>10358</v>
      </c>
      <c r="C659" s="77" t="s">
        <v>83</v>
      </c>
      <c r="D659" s="79">
        <v>336</v>
      </c>
      <c r="E659" s="79">
        <v>42.86</v>
      </c>
      <c r="F659" s="79">
        <v>378.86</v>
      </c>
      <c r="G659" s="80">
        <v>9</v>
      </c>
    </row>
    <row r="660" spans="1:7" ht="30">
      <c r="A660" s="75" t="s">
        <v>10359</v>
      </c>
      <c r="B660" s="76" t="s">
        <v>10360</v>
      </c>
      <c r="C660" s="77" t="s">
        <v>83</v>
      </c>
      <c r="D660" s="79"/>
      <c r="E660" s="79">
        <v>42.86</v>
      </c>
      <c r="F660" s="79">
        <v>42.86</v>
      </c>
      <c r="G660" s="80">
        <v>9</v>
      </c>
    </row>
    <row r="661" spans="1:7">
      <c r="A661" s="75" t="s">
        <v>10361</v>
      </c>
      <c r="B661" s="76" t="s">
        <v>10362</v>
      </c>
      <c r="C661" s="77" t="s">
        <v>83</v>
      </c>
      <c r="D661" s="79">
        <v>229.18</v>
      </c>
      <c r="E661" s="79">
        <v>21.43</v>
      </c>
      <c r="F661" s="79">
        <v>250.61</v>
      </c>
      <c r="G661" s="80">
        <v>9</v>
      </c>
    </row>
    <row r="662" spans="1:7">
      <c r="A662" s="75" t="s">
        <v>10363</v>
      </c>
      <c r="B662" s="76" t="s">
        <v>10364</v>
      </c>
      <c r="C662" s="77" t="s">
        <v>83</v>
      </c>
      <c r="D662" s="79">
        <v>193.31</v>
      </c>
      <c r="E662" s="79">
        <v>64.290000000000006</v>
      </c>
      <c r="F662" s="79">
        <v>257.60000000000002</v>
      </c>
      <c r="G662" s="80">
        <v>9</v>
      </c>
    </row>
    <row r="663" spans="1:7">
      <c r="A663" s="75" t="s">
        <v>10365</v>
      </c>
      <c r="B663" s="76" t="s">
        <v>10366</v>
      </c>
      <c r="C663" s="77" t="s">
        <v>83</v>
      </c>
      <c r="D663" s="79">
        <v>184.38</v>
      </c>
      <c r="E663" s="79">
        <v>101.1</v>
      </c>
      <c r="F663" s="79">
        <v>285.48</v>
      </c>
      <c r="G663" s="80">
        <v>9</v>
      </c>
    </row>
    <row r="664" spans="1:7">
      <c r="A664" s="75" t="s">
        <v>10367</v>
      </c>
      <c r="B664" s="76" t="s">
        <v>10368</v>
      </c>
      <c r="C664" s="77" t="s">
        <v>83</v>
      </c>
      <c r="D664" s="79">
        <v>202.24</v>
      </c>
      <c r="E664" s="79">
        <v>0.21</v>
      </c>
      <c r="F664" s="79">
        <v>202.45</v>
      </c>
      <c r="G664" s="80">
        <v>9</v>
      </c>
    </row>
    <row r="665" spans="1:7">
      <c r="A665" s="75" t="s">
        <v>10369</v>
      </c>
      <c r="B665" s="76" t="s">
        <v>10370</v>
      </c>
      <c r="C665" s="77" t="s">
        <v>83</v>
      </c>
      <c r="D665" s="79">
        <v>317.16000000000003</v>
      </c>
      <c r="E665" s="79">
        <v>17.14</v>
      </c>
      <c r="F665" s="79">
        <v>334.3</v>
      </c>
      <c r="G665" s="80">
        <v>9</v>
      </c>
    </row>
    <row r="666" spans="1:7" ht="30">
      <c r="A666" s="75" t="s">
        <v>10371</v>
      </c>
      <c r="B666" s="76" t="s">
        <v>10372</v>
      </c>
      <c r="C666" s="77" t="s">
        <v>83</v>
      </c>
      <c r="D666" s="79">
        <v>1286.8800000000001</v>
      </c>
      <c r="E666" s="79">
        <v>17.14</v>
      </c>
      <c r="F666" s="79">
        <v>1304.02</v>
      </c>
      <c r="G666" s="80">
        <v>9</v>
      </c>
    </row>
    <row r="667" spans="1:7">
      <c r="A667" s="75" t="s">
        <v>10373</v>
      </c>
      <c r="B667" s="76" t="s">
        <v>10374</v>
      </c>
      <c r="C667" s="77"/>
      <c r="D667" s="79"/>
      <c r="E667" s="79"/>
      <c r="F667" s="79"/>
      <c r="G667" s="80">
        <v>5</v>
      </c>
    </row>
    <row r="668" spans="1:7">
      <c r="A668" s="75" t="s">
        <v>10375</v>
      </c>
      <c r="B668" s="76" t="s">
        <v>10376</v>
      </c>
      <c r="C668" s="77" t="s">
        <v>79</v>
      </c>
      <c r="D668" s="79">
        <v>2.72</v>
      </c>
      <c r="E668" s="79">
        <v>5.36</v>
      </c>
      <c r="F668" s="79">
        <v>8.08</v>
      </c>
      <c r="G668" s="80">
        <v>9</v>
      </c>
    </row>
    <row r="669" spans="1:7" ht="30">
      <c r="A669" s="75" t="s">
        <v>10377</v>
      </c>
      <c r="B669" s="76" t="s">
        <v>10378</v>
      </c>
      <c r="C669" s="77" t="s">
        <v>101</v>
      </c>
      <c r="D669" s="79">
        <v>11.58</v>
      </c>
      <c r="E669" s="79"/>
      <c r="F669" s="79">
        <v>11.58</v>
      </c>
      <c r="G669" s="80">
        <v>9</v>
      </c>
    </row>
    <row r="670" spans="1:7">
      <c r="A670" s="75" t="s">
        <v>10379</v>
      </c>
      <c r="B670" s="76" t="s">
        <v>10380</v>
      </c>
      <c r="C670" s="77" t="s">
        <v>79</v>
      </c>
      <c r="D670" s="79">
        <v>3.65</v>
      </c>
      <c r="E670" s="79">
        <v>5.36</v>
      </c>
      <c r="F670" s="79">
        <v>9.01</v>
      </c>
      <c r="G670" s="80">
        <v>9</v>
      </c>
    </row>
    <row r="671" spans="1:7" ht="30">
      <c r="A671" s="75" t="s">
        <v>10381</v>
      </c>
      <c r="B671" s="76" t="s">
        <v>10382</v>
      </c>
      <c r="C671" s="77" t="s">
        <v>83</v>
      </c>
      <c r="D671" s="79">
        <v>9406.49</v>
      </c>
      <c r="E671" s="79">
        <v>1861.68</v>
      </c>
      <c r="F671" s="79">
        <v>11268.17</v>
      </c>
      <c r="G671" s="80">
        <v>9</v>
      </c>
    </row>
    <row r="672" spans="1:7" ht="30">
      <c r="A672" s="75" t="s">
        <v>10383</v>
      </c>
      <c r="B672" s="76" t="s">
        <v>10384</v>
      </c>
      <c r="C672" s="77" t="s">
        <v>101</v>
      </c>
      <c r="D672" s="79">
        <v>192.56</v>
      </c>
      <c r="E672" s="79">
        <v>142.56</v>
      </c>
      <c r="F672" s="79">
        <v>335.12</v>
      </c>
      <c r="G672" s="80">
        <v>9</v>
      </c>
    </row>
    <row r="673" spans="1:7">
      <c r="A673" s="75" t="s">
        <v>10385</v>
      </c>
      <c r="B673" s="76" t="s">
        <v>10386</v>
      </c>
      <c r="C673" s="77"/>
      <c r="D673" s="79"/>
      <c r="E673" s="79"/>
      <c r="F673" s="79"/>
      <c r="G673" s="80">
        <v>2</v>
      </c>
    </row>
    <row r="674" spans="1:7">
      <c r="A674" s="75" t="s">
        <v>10387</v>
      </c>
      <c r="B674" s="76" t="s">
        <v>10388</v>
      </c>
      <c r="C674" s="77"/>
      <c r="D674" s="79"/>
      <c r="E674" s="79"/>
      <c r="F674" s="79"/>
      <c r="G674" s="80">
        <v>5</v>
      </c>
    </row>
    <row r="675" spans="1:7">
      <c r="A675" s="75" t="s">
        <v>10389</v>
      </c>
      <c r="B675" s="76" t="s">
        <v>10390</v>
      </c>
      <c r="C675" s="77" t="s">
        <v>101</v>
      </c>
      <c r="D675" s="79">
        <v>18.54</v>
      </c>
      <c r="E675" s="79">
        <v>50.01</v>
      </c>
      <c r="F675" s="79">
        <v>68.55</v>
      </c>
      <c r="G675" s="80">
        <v>9</v>
      </c>
    </row>
    <row r="676" spans="1:7">
      <c r="A676" s="75" t="s">
        <v>10391</v>
      </c>
      <c r="B676" s="76" t="s">
        <v>10392</v>
      </c>
      <c r="C676" s="77" t="s">
        <v>101</v>
      </c>
      <c r="D676" s="79">
        <v>29.97</v>
      </c>
      <c r="E676" s="79">
        <v>52.03</v>
      </c>
      <c r="F676" s="79">
        <v>82</v>
      </c>
      <c r="G676" s="80">
        <v>9</v>
      </c>
    </row>
    <row r="677" spans="1:7">
      <c r="A677" s="75" t="s">
        <v>10393</v>
      </c>
      <c r="B677" s="76" t="s">
        <v>10394</v>
      </c>
      <c r="C677" s="77" t="s">
        <v>101</v>
      </c>
      <c r="D677" s="79">
        <v>44.87</v>
      </c>
      <c r="E677" s="79">
        <v>82.81</v>
      </c>
      <c r="F677" s="79">
        <v>127.68</v>
      </c>
      <c r="G677" s="80">
        <v>9</v>
      </c>
    </row>
    <row r="678" spans="1:7">
      <c r="A678" s="75" t="s">
        <v>10395</v>
      </c>
      <c r="B678" s="76" t="s">
        <v>10396</v>
      </c>
      <c r="C678" s="77"/>
      <c r="D678" s="79"/>
      <c r="E678" s="79"/>
      <c r="F678" s="79"/>
      <c r="G678" s="80">
        <v>5</v>
      </c>
    </row>
    <row r="679" spans="1:7" ht="30">
      <c r="A679" s="75" t="s">
        <v>10397</v>
      </c>
      <c r="B679" s="76" t="s">
        <v>10398</v>
      </c>
      <c r="C679" s="77" t="s">
        <v>9218</v>
      </c>
      <c r="D679" s="79">
        <v>26884.560000000001</v>
      </c>
      <c r="E679" s="79"/>
      <c r="F679" s="79">
        <v>26884.560000000001</v>
      </c>
      <c r="G679" s="80">
        <v>9</v>
      </c>
    </row>
    <row r="680" spans="1:7">
      <c r="A680" s="75" t="s">
        <v>10399</v>
      </c>
      <c r="B680" s="76" t="s">
        <v>10400</v>
      </c>
      <c r="C680" s="77" t="s">
        <v>101</v>
      </c>
      <c r="D680" s="79">
        <v>179.41</v>
      </c>
      <c r="E680" s="79">
        <v>2.14</v>
      </c>
      <c r="F680" s="79">
        <v>181.55</v>
      </c>
      <c r="G680" s="80">
        <v>9</v>
      </c>
    </row>
    <row r="681" spans="1:7">
      <c r="A681" s="75" t="s">
        <v>10401</v>
      </c>
      <c r="B681" s="76" t="s">
        <v>10402</v>
      </c>
      <c r="C681" s="77" t="s">
        <v>101</v>
      </c>
      <c r="D681" s="79">
        <v>191.91</v>
      </c>
      <c r="E681" s="79">
        <v>2.14</v>
      </c>
      <c r="F681" s="79">
        <v>194.05</v>
      </c>
      <c r="G681" s="80">
        <v>9</v>
      </c>
    </row>
    <row r="682" spans="1:7">
      <c r="A682" s="75" t="s">
        <v>10403</v>
      </c>
      <c r="B682" s="76" t="s">
        <v>10404</v>
      </c>
      <c r="C682" s="77" t="s">
        <v>101</v>
      </c>
      <c r="D682" s="79">
        <v>204.37</v>
      </c>
      <c r="E682" s="79">
        <v>2.14</v>
      </c>
      <c r="F682" s="79">
        <v>206.51</v>
      </c>
      <c r="G682" s="80">
        <v>9</v>
      </c>
    </row>
    <row r="683" spans="1:7">
      <c r="A683" s="75" t="s">
        <v>10405</v>
      </c>
      <c r="B683" s="76" t="s">
        <v>10406</v>
      </c>
      <c r="C683" s="77" t="s">
        <v>101</v>
      </c>
      <c r="D683" s="79">
        <v>224.59</v>
      </c>
      <c r="E683" s="79">
        <v>2.14</v>
      </c>
      <c r="F683" s="79">
        <v>226.73</v>
      </c>
      <c r="G683" s="80">
        <v>9</v>
      </c>
    </row>
    <row r="684" spans="1:7">
      <c r="A684" s="75" t="s">
        <v>10407</v>
      </c>
      <c r="B684" s="76" t="s">
        <v>10408</v>
      </c>
      <c r="C684" s="77" t="s">
        <v>101</v>
      </c>
      <c r="D684" s="79">
        <v>309.92</v>
      </c>
      <c r="E684" s="79">
        <v>2.14</v>
      </c>
      <c r="F684" s="79">
        <v>312.06</v>
      </c>
      <c r="G684" s="80">
        <v>9</v>
      </c>
    </row>
    <row r="685" spans="1:7">
      <c r="A685" s="75" t="s">
        <v>10409</v>
      </c>
      <c r="B685" s="76" t="s">
        <v>10410</v>
      </c>
      <c r="C685" s="77"/>
      <c r="D685" s="79"/>
      <c r="E685" s="79"/>
      <c r="F685" s="79"/>
      <c r="G685" s="80">
        <v>5</v>
      </c>
    </row>
    <row r="686" spans="1:7" ht="30">
      <c r="A686" s="75" t="s">
        <v>10411</v>
      </c>
      <c r="B686" s="76" t="s">
        <v>10412</v>
      </c>
      <c r="C686" s="77" t="s">
        <v>9218</v>
      </c>
      <c r="D686" s="79">
        <v>2315.63</v>
      </c>
      <c r="E686" s="79"/>
      <c r="F686" s="79">
        <v>2315.63</v>
      </c>
      <c r="G686" s="80">
        <v>9</v>
      </c>
    </row>
    <row r="687" spans="1:7">
      <c r="A687" s="75" t="s">
        <v>10413</v>
      </c>
      <c r="B687" s="76" t="s">
        <v>10414</v>
      </c>
      <c r="C687" s="77" t="s">
        <v>101</v>
      </c>
      <c r="D687" s="79">
        <v>41.37</v>
      </c>
      <c r="E687" s="79">
        <v>15.85</v>
      </c>
      <c r="F687" s="79">
        <v>57.22</v>
      </c>
      <c r="G687" s="80">
        <v>9</v>
      </c>
    </row>
    <row r="688" spans="1:7">
      <c r="A688" s="75" t="s">
        <v>10415</v>
      </c>
      <c r="B688" s="76" t="s">
        <v>10416</v>
      </c>
      <c r="C688" s="77" t="s">
        <v>101</v>
      </c>
      <c r="D688" s="79">
        <v>55.8</v>
      </c>
      <c r="E688" s="79">
        <v>22.89</v>
      </c>
      <c r="F688" s="79">
        <v>78.69</v>
      </c>
      <c r="G688" s="80">
        <v>9</v>
      </c>
    </row>
    <row r="689" spans="1:7">
      <c r="A689" s="75" t="s">
        <v>10417</v>
      </c>
      <c r="B689" s="76" t="s">
        <v>10418</v>
      </c>
      <c r="C689" s="77" t="s">
        <v>101</v>
      </c>
      <c r="D689" s="79">
        <v>74.33</v>
      </c>
      <c r="E689" s="79">
        <v>31.36</v>
      </c>
      <c r="F689" s="79">
        <v>105.69</v>
      </c>
      <c r="G689" s="80">
        <v>9</v>
      </c>
    </row>
    <row r="690" spans="1:7">
      <c r="A690" s="75" t="s">
        <v>10419</v>
      </c>
      <c r="B690" s="76" t="s">
        <v>10420</v>
      </c>
      <c r="C690" s="77" t="s">
        <v>101</v>
      </c>
      <c r="D690" s="79">
        <v>95.9</v>
      </c>
      <c r="E690" s="79">
        <v>41.49</v>
      </c>
      <c r="F690" s="79">
        <v>137.38999999999999</v>
      </c>
      <c r="G690" s="80">
        <v>9</v>
      </c>
    </row>
    <row r="691" spans="1:7">
      <c r="A691" s="75" t="s">
        <v>10421</v>
      </c>
      <c r="B691" s="76" t="s">
        <v>10422</v>
      </c>
      <c r="C691" s="77"/>
      <c r="D691" s="79"/>
      <c r="E691" s="79"/>
      <c r="F691" s="79"/>
      <c r="G691" s="80">
        <v>5</v>
      </c>
    </row>
    <row r="692" spans="1:7" ht="30">
      <c r="A692" s="75" t="s">
        <v>10423</v>
      </c>
      <c r="B692" s="76" t="s">
        <v>10424</v>
      </c>
      <c r="C692" s="77" t="s">
        <v>9218</v>
      </c>
      <c r="D692" s="79">
        <v>2489.4699999999998</v>
      </c>
      <c r="E692" s="79"/>
      <c r="F692" s="79">
        <v>2489.4699999999998</v>
      </c>
      <c r="G692" s="80">
        <v>9</v>
      </c>
    </row>
    <row r="693" spans="1:7">
      <c r="A693" s="75" t="s">
        <v>10425</v>
      </c>
      <c r="B693" s="76" t="s">
        <v>10426</v>
      </c>
      <c r="C693" s="77" t="s">
        <v>101</v>
      </c>
      <c r="D693" s="79">
        <v>64.209999999999994</v>
      </c>
      <c r="E693" s="79">
        <v>13.33</v>
      </c>
      <c r="F693" s="79">
        <v>77.540000000000006</v>
      </c>
      <c r="G693" s="80">
        <v>9</v>
      </c>
    </row>
    <row r="694" spans="1:7">
      <c r="A694" s="75" t="s">
        <v>10427</v>
      </c>
      <c r="B694" s="76" t="s">
        <v>10428</v>
      </c>
      <c r="C694" s="77" t="s">
        <v>101</v>
      </c>
      <c r="D694" s="79">
        <v>82.16</v>
      </c>
      <c r="E694" s="79">
        <v>19.25</v>
      </c>
      <c r="F694" s="79">
        <v>101.41</v>
      </c>
      <c r="G694" s="80">
        <v>9</v>
      </c>
    </row>
    <row r="695" spans="1:7">
      <c r="A695" s="75" t="s">
        <v>10429</v>
      </c>
      <c r="B695" s="76" t="s">
        <v>10430</v>
      </c>
      <c r="C695" s="77" t="s">
        <v>101</v>
      </c>
      <c r="D695" s="79">
        <v>105.83</v>
      </c>
      <c r="E695" s="79">
        <v>26.23</v>
      </c>
      <c r="F695" s="79">
        <v>132.06</v>
      </c>
      <c r="G695" s="80">
        <v>9</v>
      </c>
    </row>
    <row r="696" spans="1:7">
      <c r="A696" s="75" t="s">
        <v>10431</v>
      </c>
      <c r="B696" s="76" t="s">
        <v>10432</v>
      </c>
      <c r="C696" s="77" t="s">
        <v>101</v>
      </c>
      <c r="D696" s="79">
        <v>166.21</v>
      </c>
      <c r="E696" s="79">
        <v>34.22</v>
      </c>
      <c r="F696" s="79">
        <v>200.43</v>
      </c>
      <c r="G696" s="80">
        <v>9</v>
      </c>
    </row>
    <row r="697" spans="1:7">
      <c r="A697" s="75" t="s">
        <v>10433</v>
      </c>
      <c r="B697" s="76" t="s">
        <v>10434</v>
      </c>
      <c r="C697" s="77"/>
      <c r="D697" s="79"/>
      <c r="E697" s="79"/>
      <c r="F697" s="79"/>
      <c r="G697" s="80">
        <v>5</v>
      </c>
    </row>
    <row r="698" spans="1:7" ht="30">
      <c r="A698" s="75" t="s">
        <v>10435</v>
      </c>
      <c r="B698" s="76" t="s">
        <v>10436</v>
      </c>
      <c r="C698" s="77" t="s">
        <v>9218</v>
      </c>
      <c r="D698" s="79">
        <v>25878.16</v>
      </c>
      <c r="E698" s="79"/>
      <c r="F698" s="79">
        <v>25878.16</v>
      </c>
      <c r="G698" s="80">
        <v>9</v>
      </c>
    </row>
    <row r="699" spans="1:7">
      <c r="A699" s="75" t="s">
        <v>10437</v>
      </c>
      <c r="B699" s="76" t="s">
        <v>10438</v>
      </c>
      <c r="C699" s="77" t="s">
        <v>101</v>
      </c>
      <c r="D699" s="79">
        <v>215.6</v>
      </c>
      <c r="E699" s="79">
        <v>9.6999999999999993</v>
      </c>
      <c r="F699" s="79">
        <v>225.3</v>
      </c>
      <c r="G699" s="80">
        <v>9</v>
      </c>
    </row>
    <row r="700" spans="1:7">
      <c r="A700" s="75" t="s">
        <v>10439</v>
      </c>
      <c r="B700" s="76" t="s">
        <v>10440</v>
      </c>
      <c r="C700" s="77" t="s">
        <v>101</v>
      </c>
      <c r="D700" s="79">
        <v>246.95</v>
      </c>
      <c r="E700" s="79">
        <v>12.16</v>
      </c>
      <c r="F700" s="79">
        <v>259.11</v>
      </c>
      <c r="G700" s="80">
        <v>9</v>
      </c>
    </row>
    <row r="701" spans="1:7">
      <c r="A701" s="75" t="s">
        <v>10441</v>
      </c>
      <c r="B701" s="76" t="s">
        <v>10442</v>
      </c>
      <c r="C701" s="77" t="s">
        <v>101</v>
      </c>
      <c r="D701" s="79">
        <v>277.08</v>
      </c>
      <c r="E701" s="79">
        <v>18.41</v>
      </c>
      <c r="F701" s="79">
        <v>295.49</v>
      </c>
      <c r="G701" s="80">
        <v>9</v>
      </c>
    </row>
    <row r="702" spans="1:7">
      <c r="A702" s="75" t="s">
        <v>10443</v>
      </c>
      <c r="B702" s="76" t="s">
        <v>10444</v>
      </c>
      <c r="C702" s="77" t="s">
        <v>101</v>
      </c>
      <c r="D702" s="79">
        <v>307.49</v>
      </c>
      <c r="E702" s="79">
        <v>25.76</v>
      </c>
      <c r="F702" s="79">
        <v>333.25</v>
      </c>
      <c r="G702" s="80">
        <v>9</v>
      </c>
    </row>
    <row r="703" spans="1:7">
      <c r="A703" s="75" t="s">
        <v>10445</v>
      </c>
      <c r="B703" s="76" t="s">
        <v>10446</v>
      </c>
      <c r="C703" s="77" t="s">
        <v>101</v>
      </c>
      <c r="D703" s="79">
        <v>392.37</v>
      </c>
      <c r="E703" s="79">
        <v>39.35</v>
      </c>
      <c r="F703" s="79">
        <v>431.72</v>
      </c>
      <c r="G703" s="80">
        <v>9</v>
      </c>
    </row>
    <row r="704" spans="1:7">
      <c r="A704" s="75" t="s">
        <v>10447</v>
      </c>
      <c r="B704" s="76" t="s">
        <v>10448</v>
      </c>
      <c r="C704" s="77" t="s">
        <v>101</v>
      </c>
      <c r="D704" s="79">
        <v>451.41</v>
      </c>
      <c r="E704" s="79">
        <v>46.16</v>
      </c>
      <c r="F704" s="79">
        <v>497.57</v>
      </c>
      <c r="G704" s="80">
        <v>9</v>
      </c>
    </row>
    <row r="705" spans="1:7">
      <c r="A705" s="75" t="s">
        <v>10449</v>
      </c>
      <c r="B705" s="76" t="s">
        <v>10450</v>
      </c>
      <c r="C705" s="77" t="s">
        <v>101</v>
      </c>
      <c r="D705" s="79">
        <v>544.34</v>
      </c>
      <c r="E705" s="79">
        <v>54.59</v>
      </c>
      <c r="F705" s="79">
        <v>598.92999999999995</v>
      </c>
      <c r="G705" s="80">
        <v>9</v>
      </c>
    </row>
    <row r="706" spans="1:7">
      <c r="A706" s="75" t="s">
        <v>10451</v>
      </c>
      <c r="B706" s="76" t="s">
        <v>10452</v>
      </c>
      <c r="C706" s="77" t="s">
        <v>101</v>
      </c>
      <c r="D706" s="79">
        <v>647.99</v>
      </c>
      <c r="E706" s="79">
        <v>46.16</v>
      </c>
      <c r="F706" s="79">
        <v>694.15</v>
      </c>
      <c r="G706" s="80">
        <v>9</v>
      </c>
    </row>
    <row r="707" spans="1:7">
      <c r="A707" s="75" t="s">
        <v>10453</v>
      </c>
      <c r="B707" s="76" t="s">
        <v>10454</v>
      </c>
      <c r="C707" s="77" t="s">
        <v>101</v>
      </c>
      <c r="D707" s="79">
        <v>343.04</v>
      </c>
      <c r="E707" s="79"/>
      <c r="F707" s="79">
        <v>343.04</v>
      </c>
      <c r="G707" s="80">
        <v>9</v>
      </c>
    </row>
    <row r="708" spans="1:7">
      <c r="A708" s="75" t="s">
        <v>10455</v>
      </c>
      <c r="B708" s="76" t="s">
        <v>10456</v>
      </c>
      <c r="C708" s="77" t="s">
        <v>101</v>
      </c>
      <c r="D708" s="79">
        <v>522.35</v>
      </c>
      <c r="E708" s="79"/>
      <c r="F708" s="79">
        <v>522.35</v>
      </c>
      <c r="G708" s="80">
        <v>9</v>
      </c>
    </row>
    <row r="709" spans="1:7" ht="30">
      <c r="A709" s="75" t="s">
        <v>10457</v>
      </c>
      <c r="B709" s="76" t="s">
        <v>10458</v>
      </c>
      <c r="C709" s="77" t="s">
        <v>9218</v>
      </c>
      <c r="D709" s="79">
        <v>25878.16</v>
      </c>
      <c r="E709" s="79"/>
      <c r="F709" s="79">
        <v>25878.16</v>
      </c>
      <c r="G709" s="80">
        <v>9</v>
      </c>
    </row>
    <row r="710" spans="1:7">
      <c r="A710" s="75" t="s">
        <v>10459</v>
      </c>
      <c r="B710" s="76" t="s">
        <v>10460</v>
      </c>
      <c r="C710" s="77" t="s">
        <v>101</v>
      </c>
      <c r="D710" s="79">
        <v>1023.29</v>
      </c>
      <c r="E710" s="79"/>
      <c r="F710" s="79">
        <v>1023.29</v>
      </c>
      <c r="G710" s="80">
        <v>9</v>
      </c>
    </row>
    <row r="711" spans="1:7">
      <c r="A711" s="75" t="s">
        <v>10461</v>
      </c>
      <c r="B711" s="76" t="s">
        <v>10462</v>
      </c>
      <c r="C711" s="77" t="s">
        <v>101</v>
      </c>
      <c r="D711" s="79">
        <v>1239.1199999999999</v>
      </c>
      <c r="E711" s="79"/>
      <c r="F711" s="79">
        <v>1239.1199999999999</v>
      </c>
      <c r="G711" s="80">
        <v>9</v>
      </c>
    </row>
    <row r="712" spans="1:7">
      <c r="A712" s="75" t="s">
        <v>10463</v>
      </c>
      <c r="B712" s="76" t="s">
        <v>10464</v>
      </c>
      <c r="C712" s="77" t="s">
        <v>101</v>
      </c>
      <c r="D712" s="79">
        <v>1412.34</v>
      </c>
      <c r="E712" s="79"/>
      <c r="F712" s="79">
        <v>1412.34</v>
      </c>
      <c r="G712" s="80">
        <v>9</v>
      </c>
    </row>
    <row r="713" spans="1:7" ht="30">
      <c r="A713" s="75" t="s">
        <v>10465</v>
      </c>
      <c r="B713" s="76" t="s">
        <v>10466</v>
      </c>
      <c r="C713" s="77" t="s">
        <v>101</v>
      </c>
      <c r="D713" s="79">
        <v>638.45000000000005</v>
      </c>
      <c r="E713" s="79"/>
      <c r="F713" s="79">
        <v>638.45000000000005</v>
      </c>
      <c r="G713" s="80">
        <v>9</v>
      </c>
    </row>
    <row r="714" spans="1:7" ht="30">
      <c r="A714" s="75" t="s">
        <v>10467</v>
      </c>
      <c r="B714" s="76" t="s">
        <v>10468</v>
      </c>
      <c r="C714" s="77" t="s">
        <v>101</v>
      </c>
      <c r="D714" s="79">
        <v>769.96</v>
      </c>
      <c r="E714" s="79"/>
      <c r="F714" s="79">
        <v>769.96</v>
      </c>
      <c r="G714" s="80">
        <v>9</v>
      </c>
    </row>
    <row r="715" spans="1:7" ht="30">
      <c r="A715" s="75" t="s">
        <v>10469</v>
      </c>
      <c r="B715" s="76" t="s">
        <v>10470</v>
      </c>
      <c r="C715" s="77" t="s">
        <v>83</v>
      </c>
      <c r="D715" s="79">
        <v>652.20000000000005</v>
      </c>
      <c r="E715" s="79"/>
      <c r="F715" s="79">
        <v>652.20000000000005</v>
      </c>
      <c r="G715" s="80">
        <v>9</v>
      </c>
    </row>
    <row r="716" spans="1:7">
      <c r="A716" s="75" t="s">
        <v>10471</v>
      </c>
      <c r="B716" s="76" t="s">
        <v>10472</v>
      </c>
      <c r="C716" s="77"/>
      <c r="D716" s="79"/>
      <c r="E716" s="79"/>
      <c r="F716" s="79"/>
      <c r="G716" s="80">
        <v>5</v>
      </c>
    </row>
    <row r="717" spans="1:7" ht="30">
      <c r="A717" s="75" t="s">
        <v>10473</v>
      </c>
      <c r="B717" s="76" t="s">
        <v>10474</v>
      </c>
      <c r="C717" s="77" t="s">
        <v>9218</v>
      </c>
      <c r="D717" s="79">
        <v>1954.97</v>
      </c>
      <c r="E717" s="79"/>
      <c r="F717" s="79">
        <v>1954.97</v>
      </c>
      <c r="G717" s="80">
        <v>9</v>
      </c>
    </row>
    <row r="718" spans="1:7">
      <c r="A718" s="75" t="s">
        <v>10475</v>
      </c>
      <c r="B718" s="76" t="s">
        <v>10476</v>
      </c>
      <c r="C718" s="77" t="s">
        <v>101</v>
      </c>
      <c r="D718" s="79">
        <v>34.03</v>
      </c>
      <c r="E718" s="79"/>
      <c r="F718" s="79">
        <v>34.03</v>
      </c>
      <c r="G718" s="80">
        <v>9</v>
      </c>
    </row>
    <row r="719" spans="1:7">
      <c r="A719" s="75" t="s">
        <v>10477</v>
      </c>
      <c r="B719" s="76" t="s">
        <v>10478</v>
      </c>
      <c r="C719" s="77" t="s">
        <v>101</v>
      </c>
      <c r="D719" s="79">
        <v>40.450000000000003</v>
      </c>
      <c r="E719" s="79"/>
      <c r="F719" s="79">
        <v>40.450000000000003</v>
      </c>
      <c r="G719" s="80">
        <v>9</v>
      </c>
    </row>
    <row r="720" spans="1:7">
      <c r="A720" s="75" t="s">
        <v>10479</v>
      </c>
      <c r="B720" s="76" t="s">
        <v>10480</v>
      </c>
      <c r="C720" s="77" t="s">
        <v>101</v>
      </c>
      <c r="D720" s="79">
        <v>60.23</v>
      </c>
      <c r="E720" s="79"/>
      <c r="F720" s="79">
        <v>60.23</v>
      </c>
      <c r="G720" s="80">
        <v>9</v>
      </c>
    </row>
    <row r="721" spans="1:7" ht="30">
      <c r="A721" s="75" t="s">
        <v>10481</v>
      </c>
      <c r="B721" s="76" t="s">
        <v>10482</v>
      </c>
      <c r="C721" s="77" t="s">
        <v>83</v>
      </c>
      <c r="D721" s="79"/>
      <c r="E721" s="79">
        <v>526.70000000000005</v>
      </c>
      <c r="F721" s="79">
        <v>526.70000000000005</v>
      </c>
      <c r="G721" s="80">
        <v>9</v>
      </c>
    </row>
    <row r="722" spans="1:7">
      <c r="A722" s="75" t="s">
        <v>10483</v>
      </c>
      <c r="B722" s="76" t="s">
        <v>10484</v>
      </c>
      <c r="C722" s="77"/>
      <c r="D722" s="79"/>
      <c r="E722" s="79"/>
      <c r="F722" s="79"/>
      <c r="G722" s="80">
        <v>5</v>
      </c>
    </row>
    <row r="723" spans="1:7" ht="30">
      <c r="A723" s="75" t="s">
        <v>10485</v>
      </c>
      <c r="B723" s="76" t="s">
        <v>10486</v>
      </c>
      <c r="C723" s="77" t="s">
        <v>9218</v>
      </c>
      <c r="D723" s="79">
        <v>36557.39</v>
      </c>
      <c r="E723" s="79"/>
      <c r="F723" s="79">
        <v>36557.39</v>
      </c>
      <c r="G723" s="80">
        <v>9</v>
      </c>
    </row>
    <row r="724" spans="1:7">
      <c r="A724" s="75" t="s">
        <v>2197</v>
      </c>
      <c r="B724" s="76" t="s">
        <v>10487</v>
      </c>
      <c r="C724" s="77" t="s">
        <v>101</v>
      </c>
      <c r="D724" s="79">
        <v>42.05</v>
      </c>
      <c r="E724" s="79">
        <v>5.72</v>
      </c>
      <c r="F724" s="79">
        <v>47.77</v>
      </c>
      <c r="G724" s="80">
        <v>9</v>
      </c>
    </row>
    <row r="725" spans="1:7">
      <c r="A725" s="75" t="s">
        <v>10488</v>
      </c>
      <c r="B725" s="76" t="s">
        <v>10489</v>
      </c>
      <c r="C725" s="77" t="s">
        <v>101</v>
      </c>
      <c r="D725" s="79">
        <v>51.38</v>
      </c>
      <c r="E725" s="79">
        <v>5.72</v>
      </c>
      <c r="F725" s="79">
        <v>57.1</v>
      </c>
      <c r="G725" s="80">
        <v>9</v>
      </c>
    </row>
    <row r="726" spans="1:7">
      <c r="A726" s="75" t="s">
        <v>10490</v>
      </c>
      <c r="B726" s="76" t="s">
        <v>10491</v>
      </c>
      <c r="C726" s="77" t="s">
        <v>101</v>
      </c>
      <c r="D726" s="79">
        <v>63.16</v>
      </c>
      <c r="E726" s="79">
        <v>5.72</v>
      </c>
      <c r="F726" s="79">
        <v>68.88</v>
      </c>
      <c r="G726" s="80">
        <v>9</v>
      </c>
    </row>
    <row r="727" spans="1:7">
      <c r="A727" s="75" t="s">
        <v>10492</v>
      </c>
      <c r="B727" s="76" t="s">
        <v>10493</v>
      </c>
      <c r="C727" s="77" t="s">
        <v>101</v>
      </c>
      <c r="D727" s="79">
        <v>73.67</v>
      </c>
      <c r="E727" s="79">
        <v>5.72</v>
      </c>
      <c r="F727" s="79">
        <v>79.39</v>
      </c>
      <c r="G727" s="80">
        <v>9</v>
      </c>
    </row>
    <row r="728" spans="1:7">
      <c r="A728" s="75" t="s">
        <v>10494</v>
      </c>
      <c r="B728" s="76" t="s">
        <v>10495</v>
      </c>
      <c r="C728" s="77" t="s">
        <v>101</v>
      </c>
      <c r="D728" s="79">
        <v>87.34</v>
      </c>
      <c r="E728" s="79">
        <v>5.72</v>
      </c>
      <c r="F728" s="79">
        <v>93.06</v>
      </c>
      <c r="G728" s="80">
        <v>9</v>
      </c>
    </row>
    <row r="729" spans="1:7">
      <c r="A729" s="75" t="s">
        <v>10496</v>
      </c>
      <c r="B729" s="76" t="s">
        <v>10497</v>
      </c>
      <c r="C729" s="77" t="s">
        <v>101</v>
      </c>
      <c r="D729" s="79">
        <v>107.97</v>
      </c>
      <c r="E729" s="79">
        <v>5.72</v>
      </c>
      <c r="F729" s="79">
        <v>113.69</v>
      </c>
      <c r="G729" s="80">
        <v>9</v>
      </c>
    </row>
    <row r="730" spans="1:7">
      <c r="A730" s="75" t="s">
        <v>10498</v>
      </c>
      <c r="B730" s="76" t="s">
        <v>10499</v>
      </c>
      <c r="C730" s="77" t="s">
        <v>101</v>
      </c>
      <c r="D730" s="79">
        <v>133.44</v>
      </c>
      <c r="E730" s="79">
        <v>5.72</v>
      </c>
      <c r="F730" s="79">
        <v>139.16</v>
      </c>
      <c r="G730" s="80">
        <v>9</v>
      </c>
    </row>
    <row r="731" spans="1:7">
      <c r="A731" s="75" t="s">
        <v>10500</v>
      </c>
      <c r="B731" s="76" t="s">
        <v>10501</v>
      </c>
      <c r="C731" s="77" t="s">
        <v>101</v>
      </c>
      <c r="D731" s="79">
        <v>161.28</v>
      </c>
      <c r="E731" s="79">
        <v>5.72</v>
      </c>
      <c r="F731" s="79">
        <v>167</v>
      </c>
      <c r="G731" s="80">
        <v>9</v>
      </c>
    </row>
    <row r="732" spans="1:7">
      <c r="A732" s="75" t="s">
        <v>10502</v>
      </c>
      <c r="B732" s="76" t="s">
        <v>10503</v>
      </c>
      <c r="C732" s="77"/>
      <c r="D732" s="79"/>
      <c r="E732" s="79"/>
      <c r="F732" s="79"/>
      <c r="G732" s="80">
        <v>5</v>
      </c>
    </row>
    <row r="733" spans="1:7" ht="30">
      <c r="A733" s="75" t="s">
        <v>10504</v>
      </c>
      <c r="B733" s="76" t="s">
        <v>10505</v>
      </c>
      <c r="C733" s="77" t="s">
        <v>9218</v>
      </c>
      <c r="D733" s="79">
        <v>22508.400000000001</v>
      </c>
      <c r="E733" s="79"/>
      <c r="F733" s="79">
        <v>22508.400000000001</v>
      </c>
      <c r="G733" s="80">
        <v>9</v>
      </c>
    </row>
    <row r="734" spans="1:7" ht="30">
      <c r="A734" s="75" t="s">
        <v>10506</v>
      </c>
      <c r="B734" s="76" t="s">
        <v>10507</v>
      </c>
      <c r="C734" s="77" t="s">
        <v>101</v>
      </c>
      <c r="D734" s="79">
        <v>291.62</v>
      </c>
      <c r="E734" s="79">
        <v>25.76</v>
      </c>
      <c r="F734" s="79">
        <v>317.38</v>
      </c>
      <c r="G734" s="80">
        <v>9</v>
      </c>
    </row>
    <row r="735" spans="1:7" ht="30">
      <c r="A735" s="75" t="s">
        <v>10508</v>
      </c>
      <c r="B735" s="76" t="s">
        <v>10509</v>
      </c>
      <c r="C735" s="77" t="s">
        <v>101</v>
      </c>
      <c r="D735" s="79">
        <v>354.42</v>
      </c>
      <c r="E735" s="79">
        <v>39.35</v>
      </c>
      <c r="F735" s="79">
        <v>393.77</v>
      </c>
      <c r="G735" s="80">
        <v>9</v>
      </c>
    </row>
    <row r="736" spans="1:7" ht="30">
      <c r="A736" s="75" t="s">
        <v>10510</v>
      </c>
      <c r="B736" s="76" t="s">
        <v>10511</v>
      </c>
      <c r="C736" s="77" t="s">
        <v>101</v>
      </c>
      <c r="D736" s="79">
        <v>428.52</v>
      </c>
      <c r="E736" s="79">
        <v>46.16</v>
      </c>
      <c r="F736" s="79">
        <v>474.68</v>
      </c>
      <c r="G736" s="80">
        <v>9</v>
      </c>
    </row>
    <row r="737" spans="1:7">
      <c r="A737" s="75" t="s">
        <v>10512</v>
      </c>
      <c r="B737" s="76" t="s">
        <v>10513</v>
      </c>
      <c r="C737" s="77"/>
      <c r="D737" s="79"/>
      <c r="E737" s="79"/>
      <c r="F737" s="79"/>
      <c r="G737" s="80">
        <v>2</v>
      </c>
    </row>
    <row r="738" spans="1:7">
      <c r="A738" s="75" t="s">
        <v>10514</v>
      </c>
      <c r="B738" s="76" t="s">
        <v>10515</v>
      </c>
      <c r="C738" s="77"/>
      <c r="D738" s="79"/>
      <c r="E738" s="79"/>
      <c r="F738" s="79"/>
      <c r="G738" s="80">
        <v>5</v>
      </c>
    </row>
    <row r="739" spans="1:7" ht="30">
      <c r="A739" s="75" t="s">
        <v>10516</v>
      </c>
      <c r="B739" s="76" t="s">
        <v>10517</v>
      </c>
      <c r="C739" s="77" t="s">
        <v>79</v>
      </c>
      <c r="D739" s="79">
        <v>127.89</v>
      </c>
      <c r="E739" s="79">
        <v>34.58</v>
      </c>
      <c r="F739" s="79">
        <v>162.47</v>
      </c>
      <c r="G739" s="80">
        <v>9</v>
      </c>
    </row>
    <row r="740" spans="1:7" ht="30">
      <c r="A740" s="75" t="s">
        <v>10518</v>
      </c>
      <c r="B740" s="76" t="s">
        <v>10519</v>
      </c>
      <c r="C740" s="77" t="s">
        <v>79</v>
      </c>
      <c r="D740" s="79">
        <v>124.75</v>
      </c>
      <c r="E740" s="79">
        <v>38.03</v>
      </c>
      <c r="F740" s="79">
        <v>162.78</v>
      </c>
      <c r="G740" s="80">
        <v>9</v>
      </c>
    </row>
    <row r="741" spans="1:7" ht="30">
      <c r="A741" s="75" t="s">
        <v>10520</v>
      </c>
      <c r="B741" s="76" t="s">
        <v>10521</v>
      </c>
      <c r="C741" s="77" t="s">
        <v>79</v>
      </c>
      <c r="D741" s="79">
        <v>155.49</v>
      </c>
      <c r="E741" s="79">
        <v>41.48</v>
      </c>
      <c r="F741" s="79">
        <v>196.97</v>
      </c>
      <c r="G741" s="80">
        <v>9</v>
      </c>
    </row>
    <row r="742" spans="1:7" ht="30">
      <c r="A742" s="75" t="s">
        <v>10522</v>
      </c>
      <c r="B742" s="76" t="s">
        <v>10523</v>
      </c>
      <c r="C742" s="77" t="s">
        <v>79</v>
      </c>
      <c r="D742" s="79">
        <v>173.45</v>
      </c>
      <c r="E742" s="79">
        <v>44.93</v>
      </c>
      <c r="F742" s="79">
        <v>218.38</v>
      </c>
      <c r="G742" s="80">
        <v>9</v>
      </c>
    </row>
    <row r="743" spans="1:7" ht="30">
      <c r="A743" s="75" t="s">
        <v>10524</v>
      </c>
      <c r="B743" s="76" t="s">
        <v>10525</v>
      </c>
      <c r="C743" s="77" t="s">
        <v>79</v>
      </c>
      <c r="D743" s="79">
        <v>213.14</v>
      </c>
      <c r="E743" s="79">
        <v>49.32</v>
      </c>
      <c r="F743" s="79">
        <v>262.45999999999998</v>
      </c>
      <c r="G743" s="80">
        <v>9</v>
      </c>
    </row>
    <row r="744" spans="1:7" ht="30">
      <c r="A744" s="75" t="s">
        <v>10526</v>
      </c>
      <c r="B744" s="76" t="s">
        <v>10527</v>
      </c>
      <c r="C744" s="77" t="s">
        <v>79</v>
      </c>
      <c r="D744" s="79">
        <v>139.91999999999999</v>
      </c>
      <c r="E744" s="79">
        <v>38.03</v>
      </c>
      <c r="F744" s="79">
        <v>177.95</v>
      </c>
      <c r="G744" s="80">
        <v>9</v>
      </c>
    </row>
    <row r="745" spans="1:7" ht="30">
      <c r="A745" s="75" t="s">
        <v>10528</v>
      </c>
      <c r="B745" s="76" t="s">
        <v>10529</v>
      </c>
      <c r="C745" s="77" t="s">
        <v>79</v>
      </c>
      <c r="D745" s="79">
        <v>161.24</v>
      </c>
      <c r="E745" s="79">
        <v>38.03</v>
      </c>
      <c r="F745" s="79">
        <v>199.27</v>
      </c>
      <c r="G745" s="80">
        <v>9</v>
      </c>
    </row>
    <row r="746" spans="1:7" ht="30">
      <c r="A746" s="75" t="s">
        <v>10530</v>
      </c>
      <c r="B746" s="76" t="s">
        <v>10531</v>
      </c>
      <c r="C746" s="77" t="s">
        <v>79</v>
      </c>
      <c r="D746" s="79">
        <v>199.6</v>
      </c>
      <c r="E746" s="79">
        <v>41.48</v>
      </c>
      <c r="F746" s="79">
        <v>241.08</v>
      </c>
      <c r="G746" s="80">
        <v>9</v>
      </c>
    </row>
    <row r="747" spans="1:7" ht="30">
      <c r="A747" s="75" t="s">
        <v>10532</v>
      </c>
      <c r="B747" s="76" t="s">
        <v>10533</v>
      </c>
      <c r="C747" s="77" t="s">
        <v>79</v>
      </c>
      <c r="D747" s="79">
        <v>219.74</v>
      </c>
      <c r="E747" s="79">
        <v>44.93</v>
      </c>
      <c r="F747" s="79">
        <v>264.67</v>
      </c>
      <c r="G747" s="80">
        <v>9</v>
      </c>
    </row>
    <row r="748" spans="1:7" ht="30">
      <c r="A748" s="75" t="s">
        <v>10534</v>
      </c>
      <c r="B748" s="76" t="s">
        <v>10535</v>
      </c>
      <c r="C748" s="77" t="s">
        <v>79</v>
      </c>
      <c r="D748" s="79">
        <v>249.98</v>
      </c>
      <c r="E748" s="79">
        <v>49.32</v>
      </c>
      <c r="F748" s="79">
        <v>299.3</v>
      </c>
      <c r="G748" s="80">
        <v>9</v>
      </c>
    </row>
    <row r="749" spans="1:7">
      <c r="A749" s="75" t="s">
        <v>10536</v>
      </c>
      <c r="B749" s="76" t="s">
        <v>10537</v>
      </c>
      <c r="C749" s="77"/>
      <c r="D749" s="79"/>
      <c r="E749" s="79"/>
      <c r="F749" s="79"/>
      <c r="G749" s="80">
        <v>5</v>
      </c>
    </row>
    <row r="750" spans="1:7" ht="30">
      <c r="A750" s="75" t="s">
        <v>10538</v>
      </c>
      <c r="B750" s="76" t="s">
        <v>10539</v>
      </c>
      <c r="C750" s="77" t="s">
        <v>79</v>
      </c>
      <c r="D750" s="79">
        <v>168.77</v>
      </c>
      <c r="E750" s="79">
        <v>38.03</v>
      </c>
      <c r="F750" s="79">
        <v>206.8</v>
      </c>
      <c r="G750" s="80">
        <v>9</v>
      </c>
    </row>
    <row r="751" spans="1:7" ht="30">
      <c r="A751" s="75" t="s">
        <v>10540</v>
      </c>
      <c r="B751" s="76" t="s">
        <v>10541</v>
      </c>
      <c r="C751" s="77" t="s">
        <v>79</v>
      </c>
      <c r="D751" s="79">
        <v>180.56</v>
      </c>
      <c r="E751" s="79">
        <v>41.48</v>
      </c>
      <c r="F751" s="79">
        <v>222.04</v>
      </c>
      <c r="G751" s="80">
        <v>9</v>
      </c>
    </row>
    <row r="752" spans="1:7" ht="30">
      <c r="A752" s="75" t="s">
        <v>10542</v>
      </c>
      <c r="B752" s="76" t="s">
        <v>10543</v>
      </c>
      <c r="C752" s="77" t="s">
        <v>79</v>
      </c>
      <c r="D752" s="79">
        <v>192.14</v>
      </c>
      <c r="E752" s="79">
        <v>44.93</v>
      </c>
      <c r="F752" s="79">
        <v>237.07</v>
      </c>
      <c r="G752" s="80">
        <v>9</v>
      </c>
    </row>
    <row r="753" spans="1:7" ht="30">
      <c r="A753" s="75" t="s">
        <v>10544</v>
      </c>
      <c r="B753" s="76" t="s">
        <v>10545</v>
      </c>
      <c r="C753" s="77" t="s">
        <v>79</v>
      </c>
      <c r="D753" s="79">
        <v>208.76</v>
      </c>
      <c r="E753" s="79">
        <v>49.32</v>
      </c>
      <c r="F753" s="79">
        <v>258.08</v>
      </c>
      <c r="G753" s="80">
        <v>9</v>
      </c>
    </row>
    <row r="754" spans="1:7">
      <c r="A754" s="75" t="s">
        <v>10546</v>
      </c>
      <c r="B754" s="76" t="s">
        <v>10547</v>
      </c>
      <c r="C754" s="77"/>
      <c r="D754" s="79"/>
      <c r="E754" s="79"/>
      <c r="F754" s="79"/>
      <c r="G754" s="80">
        <v>5</v>
      </c>
    </row>
    <row r="755" spans="1:7">
      <c r="A755" s="75" t="s">
        <v>10548</v>
      </c>
      <c r="B755" s="76" t="s">
        <v>10549</v>
      </c>
      <c r="C755" s="77" t="s">
        <v>79</v>
      </c>
      <c r="D755" s="79">
        <v>159.55000000000001</v>
      </c>
      <c r="E755" s="79">
        <v>11.59</v>
      </c>
      <c r="F755" s="79">
        <v>171.14</v>
      </c>
      <c r="G755" s="80">
        <v>9</v>
      </c>
    </row>
    <row r="756" spans="1:7">
      <c r="A756" s="75" t="s">
        <v>10550</v>
      </c>
      <c r="B756" s="76" t="s">
        <v>10551</v>
      </c>
      <c r="C756" s="77" t="s">
        <v>79</v>
      </c>
      <c r="D756" s="79">
        <v>177.42</v>
      </c>
      <c r="E756" s="79">
        <v>12.19</v>
      </c>
      <c r="F756" s="79">
        <v>189.61</v>
      </c>
      <c r="G756" s="80">
        <v>9</v>
      </c>
    </row>
    <row r="757" spans="1:7">
      <c r="A757" s="75" t="s">
        <v>10552</v>
      </c>
      <c r="B757" s="76" t="s">
        <v>10553</v>
      </c>
      <c r="C757" s="77" t="s">
        <v>79</v>
      </c>
      <c r="D757" s="79">
        <v>194.73</v>
      </c>
      <c r="E757" s="79">
        <v>12.78</v>
      </c>
      <c r="F757" s="79">
        <v>207.51</v>
      </c>
      <c r="G757" s="80">
        <v>9</v>
      </c>
    </row>
    <row r="758" spans="1:7">
      <c r="A758" s="75" t="s">
        <v>10554</v>
      </c>
      <c r="B758" s="76" t="s">
        <v>10555</v>
      </c>
      <c r="C758" s="77" t="s">
        <v>79</v>
      </c>
      <c r="D758" s="79">
        <v>275.07</v>
      </c>
      <c r="E758" s="79">
        <v>13.02</v>
      </c>
      <c r="F758" s="79">
        <v>288.08999999999997</v>
      </c>
      <c r="G758" s="80">
        <v>9</v>
      </c>
    </row>
    <row r="759" spans="1:7">
      <c r="A759" s="75" t="s">
        <v>10556</v>
      </c>
      <c r="B759" s="76" t="s">
        <v>10557</v>
      </c>
      <c r="C759" s="77" t="s">
        <v>79</v>
      </c>
      <c r="D759" s="79">
        <v>157.72</v>
      </c>
      <c r="E759" s="79">
        <v>11.59</v>
      </c>
      <c r="F759" s="79">
        <v>169.31</v>
      </c>
      <c r="G759" s="80">
        <v>9</v>
      </c>
    </row>
    <row r="760" spans="1:7">
      <c r="A760" s="75" t="s">
        <v>10558</v>
      </c>
      <c r="B760" s="76" t="s">
        <v>10559</v>
      </c>
      <c r="C760" s="77" t="s">
        <v>79</v>
      </c>
      <c r="D760" s="79">
        <v>169.54</v>
      </c>
      <c r="E760" s="79">
        <v>12.18</v>
      </c>
      <c r="F760" s="79">
        <v>181.72</v>
      </c>
      <c r="G760" s="80">
        <v>9</v>
      </c>
    </row>
    <row r="761" spans="1:7">
      <c r="A761" s="75" t="s">
        <v>10560</v>
      </c>
      <c r="B761" s="76" t="s">
        <v>10561</v>
      </c>
      <c r="C761" s="77"/>
      <c r="D761" s="79"/>
      <c r="E761" s="79"/>
      <c r="F761" s="79"/>
      <c r="G761" s="80">
        <v>2</v>
      </c>
    </row>
    <row r="762" spans="1:7">
      <c r="A762" s="75" t="s">
        <v>10562</v>
      </c>
      <c r="B762" s="76" t="s">
        <v>10563</v>
      </c>
      <c r="C762" s="77"/>
      <c r="D762" s="79"/>
      <c r="E762" s="79"/>
      <c r="F762" s="79"/>
      <c r="G762" s="80">
        <v>5</v>
      </c>
    </row>
    <row r="763" spans="1:7">
      <c r="A763" s="75" t="s">
        <v>10564</v>
      </c>
      <c r="B763" s="76" t="s">
        <v>10565</v>
      </c>
      <c r="C763" s="77" t="s">
        <v>83</v>
      </c>
      <c r="D763" s="79">
        <v>587.07000000000005</v>
      </c>
      <c r="E763" s="79">
        <v>393.72</v>
      </c>
      <c r="F763" s="79">
        <v>980.79</v>
      </c>
      <c r="G763" s="80">
        <v>9</v>
      </c>
    </row>
    <row r="764" spans="1:7" ht="30">
      <c r="A764" s="75" t="s">
        <v>10566</v>
      </c>
      <c r="B764" s="76" t="s">
        <v>10567</v>
      </c>
      <c r="C764" s="77" t="s">
        <v>79</v>
      </c>
      <c r="D764" s="79">
        <v>66.89</v>
      </c>
      <c r="E764" s="79">
        <v>37.79</v>
      </c>
      <c r="F764" s="79">
        <v>104.68</v>
      </c>
      <c r="G764" s="80">
        <v>9</v>
      </c>
    </row>
    <row r="765" spans="1:7" ht="30">
      <c r="A765" s="75" t="s">
        <v>10568</v>
      </c>
      <c r="B765" s="76" t="s">
        <v>10569</v>
      </c>
      <c r="C765" s="77" t="s">
        <v>79</v>
      </c>
      <c r="D765" s="79">
        <v>89.93</v>
      </c>
      <c r="E765" s="79">
        <v>38.64</v>
      </c>
      <c r="F765" s="79">
        <v>128.57</v>
      </c>
      <c r="G765" s="80">
        <v>9</v>
      </c>
    </row>
    <row r="766" spans="1:7">
      <c r="A766" s="75" t="s">
        <v>10570</v>
      </c>
      <c r="B766" s="76" t="s">
        <v>10571</v>
      </c>
      <c r="C766" s="77"/>
      <c r="D766" s="79"/>
      <c r="E766" s="79"/>
      <c r="F766" s="79"/>
      <c r="G766" s="80">
        <v>5</v>
      </c>
    </row>
    <row r="767" spans="1:7">
      <c r="A767" s="75" t="s">
        <v>10572</v>
      </c>
      <c r="B767" s="76" t="s">
        <v>10573</v>
      </c>
      <c r="C767" s="77" t="s">
        <v>79</v>
      </c>
      <c r="D767" s="79">
        <v>36.159999999999997</v>
      </c>
      <c r="E767" s="79">
        <v>48.62</v>
      </c>
      <c r="F767" s="79">
        <v>84.78</v>
      </c>
      <c r="G767" s="80">
        <v>9</v>
      </c>
    </row>
    <row r="768" spans="1:7">
      <c r="A768" s="75" t="s">
        <v>10574</v>
      </c>
      <c r="B768" s="76" t="s">
        <v>10575</v>
      </c>
      <c r="C768" s="77" t="s">
        <v>79</v>
      </c>
      <c r="D768" s="79">
        <v>49.91</v>
      </c>
      <c r="E768" s="79">
        <v>76.95</v>
      </c>
      <c r="F768" s="79">
        <v>126.86</v>
      </c>
      <c r="G768" s="80">
        <v>9</v>
      </c>
    </row>
    <row r="769" spans="1:7">
      <c r="A769" s="75" t="s">
        <v>10576</v>
      </c>
      <c r="B769" s="76" t="s">
        <v>10577</v>
      </c>
      <c r="C769" s="77" t="s">
        <v>79</v>
      </c>
      <c r="D769" s="79">
        <v>110.06</v>
      </c>
      <c r="E769" s="79">
        <v>124.86</v>
      </c>
      <c r="F769" s="79">
        <v>234.92</v>
      </c>
      <c r="G769" s="80">
        <v>9</v>
      </c>
    </row>
    <row r="770" spans="1:7">
      <c r="A770" s="75" t="s">
        <v>10578</v>
      </c>
      <c r="B770" s="76" t="s">
        <v>10579</v>
      </c>
      <c r="C770" s="77" t="s">
        <v>79</v>
      </c>
      <c r="D770" s="79">
        <v>159.11000000000001</v>
      </c>
      <c r="E770" s="79">
        <v>153.97</v>
      </c>
      <c r="F770" s="79">
        <v>313.08</v>
      </c>
      <c r="G770" s="80">
        <v>9</v>
      </c>
    </row>
    <row r="771" spans="1:7">
      <c r="A771" s="75" t="s">
        <v>10580</v>
      </c>
      <c r="B771" s="76" t="s">
        <v>10581</v>
      </c>
      <c r="C771" s="77" t="s">
        <v>79</v>
      </c>
      <c r="D771" s="79">
        <v>147.06</v>
      </c>
      <c r="E771" s="79">
        <v>76.95</v>
      </c>
      <c r="F771" s="79">
        <v>224.01</v>
      </c>
      <c r="G771" s="80">
        <v>9</v>
      </c>
    </row>
    <row r="772" spans="1:7">
      <c r="A772" s="75" t="s">
        <v>10582</v>
      </c>
      <c r="B772" s="76" t="s">
        <v>10583</v>
      </c>
      <c r="C772" s="77" t="s">
        <v>79</v>
      </c>
      <c r="D772" s="79">
        <v>333.36</v>
      </c>
      <c r="E772" s="79">
        <v>124.86</v>
      </c>
      <c r="F772" s="79">
        <v>458.22</v>
      </c>
      <c r="G772" s="80">
        <v>9</v>
      </c>
    </row>
    <row r="773" spans="1:7">
      <c r="A773" s="75" t="s">
        <v>10584</v>
      </c>
      <c r="B773" s="76" t="s">
        <v>10585</v>
      </c>
      <c r="C773" s="77"/>
      <c r="D773" s="79"/>
      <c r="E773" s="79"/>
      <c r="F773" s="79"/>
      <c r="G773" s="80">
        <v>5</v>
      </c>
    </row>
    <row r="774" spans="1:7">
      <c r="A774" s="75" t="s">
        <v>10586</v>
      </c>
      <c r="B774" s="76" t="s">
        <v>10587</v>
      </c>
      <c r="C774" s="77" t="s">
        <v>79</v>
      </c>
      <c r="D774" s="79">
        <v>126.45</v>
      </c>
      <c r="E774" s="79">
        <v>68.569999999999993</v>
      </c>
      <c r="F774" s="79">
        <v>195.02</v>
      </c>
      <c r="G774" s="80">
        <v>9</v>
      </c>
    </row>
    <row r="775" spans="1:7">
      <c r="A775" s="75" t="s">
        <v>10588</v>
      </c>
      <c r="B775" s="76" t="s">
        <v>10589</v>
      </c>
      <c r="C775" s="77" t="s">
        <v>79</v>
      </c>
      <c r="D775" s="79">
        <v>238.58</v>
      </c>
      <c r="E775" s="79">
        <v>129.33000000000001</v>
      </c>
      <c r="F775" s="79">
        <v>367.91</v>
      </c>
      <c r="G775" s="80">
        <v>9</v>
      </c>
    </row>
    <row r="776" spans="1:7">
      <c r="A776" s="75" t="s">
        <v>10590</v>
      </c>
      <c r="B776" s="76" t="s">
        <v>10591</v>
      </c>
      <c r="C776" s="77" t="s">
        <v>79</v>
      </c>
      <c r="D776" s="79">
        <v>493.95</v>
      </c>
      <c r="E776" s="79">
        <v>180.9</v>
      </c>
      <c r="F776" s="79">
        <v>674.85</v>
      </c>
      <c r="G776" s="80">
        <v>9</v>
      </c>
    </row>
    <row r="777" spans="1:7">
      <c r="A777" s="75" t="s">
        <v>10592</v>
      </c>
      <c r="B777" s="76" t="s">
        <v>10593</v>
      </c>
      <c r="C777" s="77"/>
      <c r="D777" s="79"/>
      <c r="E777" s="79"/>
      <c r="F777" s="79"/>
      <c r="G777" s="80">
        <v>5</v>
      </c>
    </row>
    <row r="778" spans="1:7">
      <c r="A778" s="75" t="s">
        <v>10594</v>
      </c>
      <c r="B778" s="76" t="s">
        <v>10595</v>
      </c>
      <c r="C778" s="77" t="s">
        <v>79</v>
      </c>
      <c r="D778" s="79">
        <v>38.54</v>
      </c>
      <c r="E778" s="79">
        <v>34.81</v>
      </c>
      <c r="F778" s="79">
        <v>73.349999999999994</v>
      </c>
      <c r="G778" s="80">
        <v>9</v>
      </c>
    </row>
    <row r="779" spans="1:7">
      <c r="A779" s="75" t="s">
        <v>10596</v>
      </c>
      <c r="B779" s="76" t="s">
        <v>10597</v>
      </c>
      <c r="C779" s="77" t="s">
        <v>79</v>
      </c>
      <c r="D779" s="79">
        <v>47.13</v>
      </c>
      <c r="E779" s="79">
        <v>37.79</v>
      </c>
      <c r="F779" s="79">
        <v>84.92</v>
      </c>
      <c r="G779" s="80">
        <v>9</v>
      </c>
    </row>
    <row r="780" spans="1:7">
      <c r="A780" s="75" t="s">
        <v>10598</v>
      </c>
      <c r="B780" s="76" t="s">
        <v>10599</v>
      </c>
      <c r="C780" s="77" t="s">
        <v>79</v>
      </c>
      <c r="D780" s="79">
        <v>57.95</v>
      </c>
      <c r="E780" s="79">
        <v>40.54</v>
      </c>
      <c r="F780" s="79">
        <v>98.49</v>
      </c>
      <c r="G780" s="80">
        <v>9</v>
      </c>
    </row>
    <row r="781" spans="1:7">
      <c r="A781" s="75" t="s">
        <v>10600</v>
      </c>
      <c r="B781" s="76" t="s">
        <v>10601</v>
      </c>
      <c r="C781" s="77"/>
      <c r="D781" s="79"/>
      <c r="E781" s="79"/>
      <c r="F781" s="79"/>
      <c r="G781" s="80">
        <v>5</v>
      </c>
    </row>
    <row r="782" spans="1:7">
      <c r="A782" s="75" t="s">
        <v>10602</v>
      </c>
      <c r="B782" s="76" t="s">
        <v>10603</v>
      </c>
      <c r="C782" s="77" t="s">
        <v>79</v>
      </c>
      <c r="D782" s="79">
        <v>46.31</v>
      </c>
      <c r="E782" s="79">
        <v>37.79</v>
      </c>
      <c r="F782" s="79">
        <v>84.1</v>
      </c>
      <c r="G782" s="80">
        <v>9</v>
      </c>
    </row>
    <row r="783" spans="1:7">
      <c r="A783" s="75" t="s">
        <v>10604</v>
      </c>
      <c r="B783" s="76" t="s">
        <v>10605</v>
      </c>
      <c r="C783" s="77" t="s">
        <v>79</v>
      </c>
      <c r="D783" s="79">
        <v>59.23</v>
      </c>
      <c r="E783" s="79">
        <v>40.54</v>
      </c>
      <c r="F783" s="79">
        <v>99.77</v>
      </c>
      <c r="G783" s="80">
        <v>9</v>
      </c>
    </row>
    <row r="784" spans="1:7">
      <c r="A784" s="75" t="s">
        <v>10606</v>
      </c>
      <c r="B784" s="76" t="s">
        <v>10607</v>
      </c>
      <c r="C784" s="77"/>
      <c r="D784" s="79"/>
      <c r="E784" s="79"/>
      <c r="F784" s="79"/>
      <c r="G784" s="80">
        <v>5</v>
      </c>
    </row>
    <row r="785" spans="1:7">
      <c r="A785" s="75" t="s">
        <v>10608</v>
      </c>
      <c r="B785" s="76" t="s">
        <v>10609</v>
      </c>
      <c r="C785" s="77" t="s">
        <v>79</v>
      </c>
      <c r="D785" s="79">
        <v>42.4</v>
      </c>
      <c r="E785" s="79">
        <v>34.81</v>
      </c>
      <c r="F785" s="79">
        <v>77.209999999999994</v>
      </c>
      <c r="G785" s="80">
        <v>9</v>
      </c>
    </row>
    <row r="786" spans="1:7">
      <c r="A786" s="75" t="s">
        <v>10610</v>
      </c>
      <c r="B786" s="76" t="s">
        <v>10611</v>
      </c>
      <c r="C786" s="77" t="s">
        <v>79</v>
      </c>
      <c r="D786" s="79">
        <v>54.51</v>
      </c>
      <c r="E786" s="79">
        <v>37.79</v>
      </c>
      <c r="F786" s="79">
        <v>92.3</v>
      </c>
      <c r="G786" s="80">
        <v>9</v>
      </c>
    </row>
    <row r="787" spans="1:7">
      <c r="A787" s="75" t="s">
        <v>10612</v>
      </c>
      <c r="B787" s="76" t="s">
        <v>10613</v>
      </c>
      <c r="C787" s="77" t="s">
        <v>79</v>
      </c>
      <c r="D787" s="79">
        <v>71.44</v>
      </c>
      <c r="E787" s="79">
        <v>38.64</v>
      </c>
      <c r="F787" s="79">
        <v>110.08</v>
      </c>
      <c r="G787" s="80">
        <v>9</v>
      </c>
    </row>
    <row r="788" spans="1:7">
      <c r="A788" s="75" t="s">
        <v>10614</v>
      </c>
      <c r="B788" s="76" t="s">
        <v>10615</v>
      </c>
      <c r="C788" s="77"/>
      <c r="D788" s="79"/>
      <c r="E788" s="79"/>
      <c r="F788" s="79"/>
      <c r="G788" s="80">
        <v>5</v>
      </c>
    </row>
    <row r="789" spans="1:7">
      <c r="A789" s="75" t="s">
        <v>10616</v>
      </c>
      <c r="B789" s="76" t="s">
        <v>10617</v>
      </c>
      <c r="C789" s="77" t="s">
        <v>79</v>
      </c>
      <c r="D789" s="79">
        <v>62.84</v>
      </c>
      <c r="E789" s="79">
        <v>42.54</v>
      </c>
      <c r="F789" s="79">
        <v>105.38</v>
      </c>
      <c r="G789" s="80">
        <v>9</v>
      </c>
    </row>
    <row r="790" spans="1:7">
      <c r="A790" s="75" t="s">
        <v>10618</v>
      </c>
      <c r="B790" s="76" t="s">
        <v>10619</v>
      </c>
      <c r="C790" s="77" t="s">
        <v>79</v>
      </c>
      <c r="D790" s="79">
        <v>77.13</v>
      </c>
      <c r="E790" s="79">
        <v>43.61</v>
      </c>
      <c r="F790" s="79">
        <v>120.74</v>
      </c>
      <c r="G790" s="80">
        <v>9</v>
      </c>
    </row>
    <row r="791" spans="1:7">
      <c r="A791" s="75" t="s">
        <v>10620</v>
      </c>
      <c r="B791" s="76" t="s">
        <v>10621</v>
      </c>
      <c r="C791" s="77" t="s">
        <v>79</v>
      </c>
      <c r="D791" s="79">
        <v>67.650000000000006</v>
      </c>
      <c r="E791" s="79">
        <v>56.31</v>
      </c>
      <c r="F791" s="79">
        <v>123.96</v>
      </c>
      <c r="G791" s="80">
        <v>9</v>
      </c>
    </row>
    <row r="792" spans="1:7">
      <c r="A792" s="75" t="s">
        <v>10622</v>
      </c>
      <c r="B792" s="76" t="s">
        <v>10623</v>
      </c>
      <c r="C792" s="77" t="s">
        <v>79</v>
      </c>
      <c r="D792" s="79">
        <v>91.04</v>
      </c>
      <c r="E792" s="79">
        <v>60.03</v>
      </c>
      <c r="F792" s="79">
        <v>151.07</v>
      </c>
      <c r="G792" s="80">
        <v>9</v>
      </c>
    </row>
    <row r="793" spans="1:7">
      <c r="A793" s="75" t="s">
        <v>10624</v>
      </c>
      <c r="B793" s="76" t="s">
        <v>10625</v>
      </c>
      <c r="C793" s="77"/>
      <c r="D793" s="79"/>
      <c r="E793" s="79"/>
      <c r="F793" s="79"/>
      <c r="G793" s="80">
        <v>5</v>
      </c>
    </row>
    <row r="794" spans="1:7" ht="30">
      <c r="A794" s="75" t="s">
        <v>10626</v>
      </c>
      <c r="B794" s="76" t="s">
        <v>10627</v>
      </c>
      <c r="C794" s="77" t="s">
        <v>79</v>
      </c>
      <c r="D794" s="79">
        <v>94.06</v>
      </c>
      <c r="E794" s="79">
        <v>16.489999999999998</v>
      </c>
      <c r="F794" s="79">
        <v>110.55</v>
      </c>
      <c r="G794" s="80">
        <v>9</v>
      </c>
    </row>
    <row r="795" spans="1:7" ht="30">
      <c r="A795" s="75" t="s">
        <v>10628</v>
      </c>
      <c r="B795" s="76" t="s">
        <v>10629</v>
      </c>
      <c r="C795" s="77" t="s">
        <v>79</v>
      </c>
      <c r="D795" s="79">
        <v>109.99</v>
      </c>
      <c r="E795" s="79">
        <v>16.920000000000002</v>
      </c>
      <c r="F795" s="79">
        <v>126.91</v>
      </c>
      <c r="G795" s="80">
        <v>9</v>
      </c>
    </row>
    <row r="796" spans="1:7" ht="30">
      <c r="A796" s="75" t="s">
        <v>10630</v>
      </c>
      <c r="B796" s="76" t="s">
        <v>10631</v>
      </c>
      <c r="C796" s="77" t="s">
        <v>79</v>
      </c>
      <c r="D796" s="79">
        <v>134.84</v>
      </c>
      <c r="E796" s="79">
        <v>17.14</v>
      </c>
      <c r="F796" s="79">
        <v>151.97999999999999</v>
      </c>
      <c r="G796" s="80">
        <v>9</v>
      </c>
    </row>
    <row r="797" spans="1:7" ht="30">
      <c r="A797" s="75" t="s">
        <v>10632</v>
      </c>
      <c r="B797" s="76" t="s">
        <v>10633</v>
      </c>
      <c r="C797" s="77" t="s">
        <v>79</v>
      </c>
      <c r="D797" s="79">
        <v>174.12</v>
      </c>
      <c r="E797" s="79">
        <v>17.78</v>
      </c>
      <c r="F797" s="79">
        <v>191.9</v>
      </c>
      <c r="G797" s="80">
        <v>9</v>
      </c>
    </row>
    <row r="798" spans="1:7">
      <c r="A798" s="75" t="s">
        <v>10634</v>
      </c>
      <c r="B798" s="76" t="s">
        <v>10635</v>
      </c>
      <c r="C798" s="77"/>
      <c r="D798" s="79"/>
      <c r="E798" s="79"/>
      <c r="F798" s="79"/>
      <c r="G798" s="80">
        <v>5</v>
      </c>
    </row>
    <row r="799" spans="1:7">
      <c r="A799" s="75" t="s">
        <v>10636</v>
      </c>
      <c r="B799" s="76" t="s">
        <v>10637</v>
      </c>
      <c r="C799" s="77" t="s">
        <v>83</v>
      </c>
      <c r="D799" s="79">
        <v>946.42</v>
      </c>
      <c r="E799" s="79">
        <v>898.59</v>
      </c>
      <c r="F799" s="79">
        <v>1845.01</v>
      </c>
      <c r="G799" s="80">
        <v>9</v>
      </c>
    </row>
    <row r="800" spans="1:7">
      <c r="A800" s="75" t="s">
        <v>10638</v>
      </c>
      <c r="B800" s="76" t="s">
        <v>10639</v>
      </c>
      <c r="C800" s="77" t="s">
        <v>101</v>
      </c>
      <c r="D800" s="79">
        <v>3.98</v>
      </c>
      <c r="E800" s="79">
        <v>8.1300000000000008</v>
      </c>
      <c r="F800" s="79">
        <v>12.11</v>
      </c>
      <c r="G800" s="80">
        <v>9</v>
      </c>
    </row>
    <row r="801" spans="1:7">
      <c r="A801" s="75" t="s">
        <v>10640</v>
      </c>
      <c r="B801" s="76" t="s">
        <v>10641</v>
      </c>
      <c r="C801" s="77"/>
      <c r="D801" s="79"/>
      <c r="E801" s="79"/>
      <c r="F801" s="79"/>
      <c r="G801" s="80">
        <v>5</v>
      </c>
    </row>
    <row r="802" spans="1:7" ht="30">
      <c r="A802" s="75" t="s">
        <v>10642</v>
      </c>
      <c r="B802" s="76" t="s">
        <v>10643</v>
      </c>
      <c r="C802" s="77" t="s">
        <v>79</v>
      </c>
      <c r="D802" s="79">
        <v>147.21</v>
      </c>
      <c r="E802" s="79">
        <v>85.49</v>
      </c>
      <c r="F802" s="79">
        <v>232.7</v>
      </c>
      <c r="G802" s="80">
        <v>9</v>
      </c>
    </row>
    <row r="803" spans="1:7" ht="30">
      <c r="A803" s="75" t="s">
        <v>10644</v>
      </c>
      <c r="B803" s="76" t="s">
        <v>10645</v>
      </c>
      <c r="C803" s="77" t="s">
        <v>79</v>
      </c>
      <c r="D803" s="79">
        <v>137.51</v>
      </c>
      <c r="E803" s="79">
        <v>70.95</v>
      </c>
      <c r="F803" s="79">
        <v>208.46</v>
      </c>
      <c r="G803" s="80">
        <v>9</v>
      </c>
    </row>
    <row r="804" spans="1:7" ht="30">
      <c r="A804" s="75" t="s">
        <v>10646</v>
      </c>
      <c r="B804" s="76" t="s">
        <v>10647</v>
      </c>
      <c r="C804" s="77" t="s">
        <v>79</v>
      </c>
      <c r="D804" s="79">
        <v>142.13</v>
      </c>
      <c r="E804" s="79">
        <v>70.95</v>
      </c>
      <c r="F804" s="79">
        <v>213.08</v>
      </c>
      <c r="G804" s="80">
        <v>9</v>
      </c>
    </row>
    <row r="805" spans="1:7" ht="30">
      <c r="A805" s="75" t="s">
        <v>10648</v>
      </c>
      <c r="B805" s="76" t="s">
        <v>10649</v>
      </c>
      <c r="C805" s="77" t="s">
        <v>79</v>
      </c>
      <c r="D805" s="79">
        <v>1769.49</v>
      </c>
      <c r="E805" s="79">
        <v>192.46</v>
      </c>
      <c r="F805" s="79">
        <v>1961.95</v>
      </c>
      <c r="G805" s="80">
        <v>9</v>
      </c>
    </row>
    <row r="806" spans="1:7">
      <c r="A806" s="75" t="s">
        <v>10650</v>
      </c>
      <c r="B806" s="76" t="s">
        <v>10651</v>
      </c>
      <c r="C806" s="77" t="s">
        <v>79</v>
      </c>
      <c r="D806" s="79">
        <v>1138.8</v>
      </c>
      <c r="E806" s="79">
        <v>127.79</v>
      </c>
      <c r="F806" s="79">
        <v>1266.5899999999999</v>
      </c>
      <c r="G806" s="80">
        <v>9</v>
      </c>
    </row>
    <row r="807" spans="1:7">
      <c r="A807" s="75" t="s">
        <v>10652</v>
      </c>
      <c r="B807" s="76" t="s">
        <v>10653</v>
      </c>
      <c r="C807" s="77"/>
      <c r="D807" s="79"/>
      <c r="E807" s="79"/>
      <c r="F807" s="79"/>
      <c r="G807" s="80">
        <v>5</v>
      </c>
    </row>
    <row r="808" spans="1:7">
      <c r="A808" s="75" t="s">
        <v>10654</v>
      </c>
      <c r="B808" s="76" t="s">
        <v>10655</v>
      </c>
      <c r="C808" s="77" t="s">
        <v>79</v>
      </c>
      <c r="D808" s="79">
        <v>1024.23</v>
      </c>
      <c r="E808" s="79">
        <v>82.74</v>
      </c>
      <c r="F808" s="79">
        <v>1106.97</v>
      </c>
      <c r="G808" s="80">
        <v>9</v>
      </c>
    </row>
    <row r="809" spans="1:7">
      <c r="A809" s="75" t="s">
        <v>10656</v>
      </c>
      <c r="B809" s="76" t="s">
        <v>10657</v>
      </c>
      <c r="C809" s="77" t="s">
        <v>79</v>
      </c>
      <c r="D809" s="79">
        <v>271.14</v>
      </c>
      <c r="E809" s="79"/>
      <c r="F809" s="79">
        <v>271.14</v>
      </c>
      <c r="G809" s="80">
        <v>9</v>
      </c>
    </row>
    <row r="810" spans="1:7" ht="45">
      <c r="A810" s="75" t="s">
        <v>10658</v>
      </c>
      <c r="B810" s="76" t="s">
        <v>10659</v>
      </c>
      <c r="C810" s="77" t="s">
        <v>79</v>
      </c>
      <c r="D810" s="79">
        <v>788.58</v>
      </c>
      <c r="E810" s="79"/>
      <c r="F810" s="79">
        <v>788.58</v>
      </c>
      <c r="G810" s="80">
        <v>9</v>
      </c>
    </row>
    <row r="811" spans="1:7" ht="30">
      <c r="A811" s="75" t="s">
        <v>10660</v>
      </c>
      <c r="B811" s="76" t="s">
        <v>10661</v>
      </c>
      <c r="C811" s="77" t="s">
        <v>79</v>
      </c>
      <c r="D811" s="79">
        <v>1062.2</v>
      </c>
      <c r="E811" s="79">
        <v>82.74</v>
      </c>
      <c r="F811" s="79">
        <v>1144.94</v>
      </c>
      <c r="G811" s="80">
        <v>9</v>
      </c>
    </row>
    <row r="812" spans="1:7" ht="30">
      <c r="A812" s="75" t="s">
        <v>10662</v>
      </c>
      <c r="B812" s="76" t="s">
        <v>10663</v>
      </c>
      <c r="C812" s="77" t="s">
        <v>79</v>
      </c>
      <c r="D812" s="79">
        <v>170.26</v>
      </c>
      <c r="E812" s="79"/>
      <c r="F812" s="79">
        <v>170.26</v>
      </c>
      <c r="G812" s="80">
        <v>9</v>
      </c>
    </row>
    <row r="813" spans="1:7" ht="30">
      <c r="A813" s="75" t="s">
        <v>10664</v>
      </c>
      <c r="B813" s="76" t="s">
        <v>10665</v>
      </c>
      <c r="C813" s="77" t="s">
        <v>79</v>
      </c>
      <c r="D813" s="79">
        <v>229.77</v>
      </c>
      <c r="E813" s="79"/>
      <c r="F813" s="79">
        <v>229.77</v>
      </c>
      <c r="G813" s="80">
        <v>9</v>
      </c>
    </row>
    <row r="814" spans="1:7" ht="30">
      <c r="A814" s="75" t="s">
        <v>10666</v>
      </c>
      <c r="B814" s="76" t="s">
        <v>10667</v>
      </c>
      <c r="C814" s="77" t="s">
        <v>79</v>
      </c>
      <c r="D814" s="79">
        <v>187.63</v>
      </c>
      <c r="E814" s="79"/>
      <c r="F814" s="79">
        <v>187.63</v>
      </c>
      <c r="G814" s="80">
        <v>9</v>
      </c>
    </row>
    <row r="815" spans="1:7" ht="30">
      <c r="A815" s="75" t="s">
        <v>10668</v>
      </c>
      <c r="B815" s="76" t="s">
        <v>10669</v>
      </c>
      <c r="C815" s="77" t="s">
        <v>79</v>
      </c>
      <c r="D815" s="79">
        <v>197.5</v>
      </c>
      <c r="E815" s="79"/>
      <c r="F815" s="79">
        <v>197.5</v>
      </c>
      <c r="G815" s="80">
        <v>9</v>
      </c>
    </row>
    <row r="816" spans="1:7" ht="30">
      <c r="A816" s="75" t="s">
        <v>10670</v>
      </c>
      <c r="B816" s="76" t="s">
        <v>10671</v>
      </c>
      <c r="C816" s="77" t="s">
        <v>79</v>
      </c>
      <c r="D816" s="79">
        <v>164.6</v>
      </c>
      <c r="E816" s="79"/>
      <c r="F816" s="79">
        <v>164.6</v>
      </c>
      <c r="G816" s="80">
        <v>9</v>
      </c>
    </row>
    <row r="817" spans="1:7" ht="30">
      <c r="A817" s="75" t="s">
        <v>10672</v>
      </c>
      <c r="B817" s="76" t="s">
        <v>10673</v>
      </c>
      <c r="C817" s="77" t="s">
        <v>79</v>
      </c>
      <c r="D817" s="79">
        <v>161.52000000000001</v>
      </c>
      <c r="E817" s="79"/>
      <c r="F817" s="79">
        <v>161.52000000000001</v>
      </c>
      <c r="G817" s="80">
        <v>9</v>
      </c>
    </row>
    <row r="818" spans="1:7" ht="30">
      <c r="A818" s="75" t="s">
        <v>10674</v>
      </c>
      <c r="B818" s="76" t="s">
        <v>10675</v>
      </c>
      <c r="C818" s="77" t="s">
        <v>79</v>
      </c>
      <c r="D818" s="79">
        <v>203.04</v>
      </c>
      <c r="E818" s="79"/>
      <c r="F818" s="79">
        <v>203.04</v>
      </c>
      <c r="G818" s="80">
        <v>9</v>
      </c>
    </row>
    <row r="819" spans="1:7" ht="30">
      <c r="A819" s="75" t="s">
        <v>10676</v>
      </c>
      <c r="B819" s="76" t="s">
        <v>10677</v>
      </c>
      <c r="C819" s="77" t="s">
        <v>79</v>
      </c>
      <c r="D819" s="79">
        <v>143.26</v>
      </c>
      <c r="E819" s="79"/>
      <c r="F819" s="79">
        <v>143.26</v>
      </c>
      <c r="G819" s="80">
        <v>9</v>
      </c>
    </row>
    <row r="820" spans="1:7" ht="30">
      <c r="A820" s="75" t="s">
        <v>10678</v>
      </c>
      <c r="B820" s="76" t="s">
        <v>10679</v>
      </c>
      <c r="C820" s="77" t="s">
        <v>79</v>
      </c>
      <c r="D820" s="79">
        <v>214.05</v>
      </c>
      <c r="E820" s="79"/>
      <c r="F820" s="79">
        <v>214.05</v>
      </c>
      <c r="G820" s="80">
        <v>9</v>
      </c>
    </row>
    <row r="821" spans="1:7" ht="30">
      <c r="A821" s="75" t="s">
        <v>10680</v>
      </c>
      <c r="B821" s="76" t="s">
        <v>10681</v>
      </c>
      <c r="C821" s="77" t="s">
        <v>79</v>
      </c>
      <c r="D821" s="79">
        <v>242.91</v>
      </c>
      <c r="E821" s="79"/>
      <c r="F821" s="79">
        <v>242.91</v>
      </c>
      <c r="G821" s="80">
        <v>9</v>
      </c>
    </row>
    <row r="822" spans="1:7" ht="30">
      <c r="A822" s="75" t="s">
        <v>10682</v>
      </c>
      <c r="B822" s="76" t="s">
        <v>10683</v>
      </c>
      <c r="C822" s="77" t="s">
        <v>79</v>
      </c>
      <c r="D822" s="79">
        <v>1366.39</v>
      </c>
      <c r="E822" s="79"/>
      <c r="F822" s="79">
        <v>1366.39</v>
      </c>
      <c r="G822" s="80">
        <v>9</v>
      </c>
    </row>
    <row r="823" spans="1:7" ht="30">
      <c r="A823" s="75" t="s">
        <v>10684</v>
      </c>
      <c r="B823" s="76" t="s">
        <v>10685</v>
      </c>
      <c r="C823" s="77" t="s">
        <v>79</v>
      </c>
      <c r="D823" s="79">
        <v>861.73</v>
      </c>
      <c r="E823" s="79"/>
      <c r="F823" s="79">
        <v>861.73</v>
      </c>
      <c r="G823" s="80">
        <v>9</v>
      </c>
    </row>
    <row r="824" spans="1:7" ht="30">
      <c r="A824" s="75" t="s">
        <v>10686</v>
      </c>
      <c r="B824" s="76" t="s">
        <v>10687</v>
      </c>
      <c r="C824" s="77" t="s">
        <v>79</v>
      </c>
      <c r="D824" s="79">
        <v>1560.98</v>
      </c>
      <c r="E824" s="79"/>
      <c r="F824" s="79">
        <v>1560.98</v>
      </c>
      <c r="G824" s="80">
        <v>9</v>
      </c>
    </row>
    <row r="825" spans="1:7">
      <c r="A825" s="75" t="s">
        <v>10688</v>
      </c>
      <c r="B825" s="76" t="s">
        <v>10689</v>
      </c>
      <c r="C825" s="77" t="s">
        <v>79</v>
      </c>
      <c r="D825" s="79">
        <v>303.01</v>
      </c>
      <c r="E825" s="79">
        <v>76.78</v>
      </c>
      <c r="F825" s="79">
        <v>379.79</v>
      </c>
      <c r="G825" s="80">
        <v>9</v>
      </c>
    </row>
    <row r="826" spans="1:7" ht="30">
      <c r="A826" s="75" t="s">
        <v>10690</v>
      </c>
      <c r="B826" s="76" t="s">
        <v>10691</v>
      </c>
      <c r="C826" s="77" t="s">
        <v>79</v>
      </c>
      <c r="D826" s="79">
        <v>264.66000000000003</v>
      </c>
      <c r="E826" s="79"/>
      <c r="F826" s="79">
        <v>264.66000000000003</v>
      </c>
      <c r="G826" s="80">
        <v>9</v>
      </c>
    </row>
    <row r="827" spans="1:7" ht="30">
      <c r="A827" s="75" t="s">
        <v>10692</v>
      </c>
      <c r="B827" s="76" t="s">
        <v>10693</v>
      </c>
      <c r="C827" s="77" t="s">
        <v>79</v>
      </c>
      <c r="D827" s="79">
        <v>286.58</v>
      </c>
      <c r="E827" s="79"/>
      <c r="F827" s="79">
        <v>286.58</v>
      </c>
      <c r="G827" s="80">
        <v>9</v>
      </c>
    </row>
    <row r="828" spans="1:7" ht="30">
      <c r="A828" s="75" t="s">
        <v>10694</v>
      </c>
      <c r="B828" s="76" t="s">
        <v>10695</v>
      </c>
      <c r="C828" s="77" t="s">
        <v>79</v>
      </c>
      <c r="D828" s="79">
        <v>293.81</v>
      </c>
      <c r="E828" s="79"/>
      <c r="F828" s="79">
        <v>293.81</v>
      </c>
      <c r="G828" s="80">
        <v>9</v>
      </c>
    </row>
    <row r="829" spans="1:7" ht="30">
      <c r="A829" s="75" t="s">
        <v>10696</v>
      </c>
      <c r="B829" s="76" t="s">
        <v>10697</v>
      </c>
      <c r="C829" s="77" t="s">
        <v>79</v>
      </c>
      <c r="D829" s="79">
        <v>240.75</v>
      </c>
      <c r="E829" s="79"/>
      <c r="F829" s="79">
        <v>240.75</v>
      </c>
      <c r="G829" s="80">
        <v>9</v>
      </c>
    </row>
    <row r="830" spans="1:7" ht="30">
      <c r="A830" s="75" t="s">
        <v>10698</v>
      </c>
      <c r="B830" s="76" t="s">
        <v>10699</v>
      </c>
      <c r="C830" s="77" t="s">
        <v>79</v>
      </c>
      <c r="D830" s="79">
        <v>271.55</v>
      </c>
      <c r="E830" s="79"/>
      <c r="F830" s="79">
        <v>271.55</v>
      </c>
      <c r="G830" s="80">
        <v>9</v>
      </c>
    </row>
    <row r="831" spans="1:7" ht="30">
      <c r="A831" s="75" t="s">
        <v>10700</v>
      </c>
      <c r="B831" s="76" t="s">
        <v>10701</v>
      </c>
      <c r="C831" s="77" t="s">
        <v>79</v>
      </c>
      <c r="D831" s="79">
        <v>280.85000000000002</v>
      </c>
      <c r="E831" s="79"/>
      <c r="F831" s="79">
        <v>280.85000000000002</v>
      </c>
      <c r="G831" s="80">
        <v>9</v>
      </c>
    </row>
    <row r="832" spans="1:7">
      <c r="A832" s="75" t="s">
        <v>10702</v>
      </c>
      <c r="B832" s="76" t="s">
        <v>10703</v>
      </c>
      <c r="C832" s="77"/>
      <c r="D832" s="79"/>
      <c r="E832" s="79"/>
      <c r="F832" s="79"/>
      <c r="G832" s="80">
        <v>5</v>
      </c>
    </row>
    <row r="833" spans="1:7">
      <c r="A833" s="75" t="s">
        <v>10704</v>
      </c>
      <c r="B833" s="76" t="s">
        <v>10705</v>
      </c>
      <c r="C833" s="77" t="s">
        <v>79</v>
      </c>
      <c r="D833" s="79">
        <v>101.09</v>
      </c>
      <c r="E833" s="79">
        <v>137.01</v>
      </c>
      <c r="F833" s="79">
        <v>238.1</v>
      </c>
      <c r="G833" s="80">
        <v>9</v>
      </c>
    </row>
    <row r="834" spans="1:7">
      <c r="A834" s="75" t="s">
        <v>10706</v>
      </c>
      <c r="B834" s="76" t="s">
        <v>10707</v>
      </c>
      <c r="C834" s="77"/>
      <c r="D834" s="79"/>
      <c r="E834" s="79"/>
      <c r="F834" s="79"/>
      <c r="G834" s="80">
        <v>5</v>
      </c>
    </row>
    <row r="835" spans="1:7" ht="30">
      <c r="A835" s="75" t="s">
        <v>10708</v>
      </c>
      <c r="B835" s="76" t="s">
        <v>10709</v>
      </c>
      <c r="C835" s="77" t="s">
        <v>79</v>
      </c>
      <c r="D835" s="79"/>
      <c r="E835" s="79">
        <v>47.52</v>
      </c>
      <c r="F835" s="79">
        <v>47.52</v>
      </c>
      <c r="G835" s="80">
        <v>9</v>
      </c>
    </row>
    <row r="836" spans="1:7" ht="30">
      <c r="A836" s="75" t="s">
        <v>10710</v>
      </c>
      <c r="B836" s="76" t="s">
        <v>10711</v>
      </c>
      <c r="C836" s="77" t="s">
        <v>80</v>
      </c>
      <c r="D836" s="79">
        <v>2.08</v>
      </c>
      <c r="E836" s="79">
        <v>6.52</v>
      </c>
      <c r="F836" s="79">
        <v>8.6</v>
      </c>
      <c r="G836" s="80">
        <v>9</v>
      </c>
    </row>
    <row r="837" spans="1:7" ht="30">
      <c r="A837" s="75" t="s">
        <v>10712</v>
      </c>
      <c r="B837" s="76" t="s">
        <v>10713</v>
      </c>
      <c r="C837" s="77" t="s">
        <v>80</v>
      </c>
      <c r="D837" s="79">
        <v>2.81</v>
      </c>
      <c r="E837" s="79">
        <v>6.52</v>
      </c>
      <c r="F837" s="79">
        <v>9.33</v>
      </c>
      <c r="G837" s="80">
        <v>9</v>
      </c>
    </row>
    <row r="838" spans="1:7" ht="30">
      <c r="A838" s="75" t="s">
        <v>10714</v>
      </c>
      <c r="B838" s="76" t="s">
        <v>10715</v>
      </c>
      <c r="C838" s="77" t="s">
        <v>80</v>
      </c>
      <c r="D838" s="79">
        <v>2.93</v>
      </c>
      <c r="E838" s="79">
        <v>6.52</v>
      </c>
      <c r="F838" s="79">
        <v>9.4499999999999993</v>
      </c>
      <c r="G838" s="80">
        <v>9</v>
      </c>
    </row>
    <row r="839" spans="1:7" ht="30">
      <c r="A839" s="75" t="s">
        <v>10716</v>
      </c>
      <c r="B839" s="76" t="s">
        <v>10717</v>
      </c>
      <c r="C839" s="77" t="s">
        <v>80</v>
      </c>
      <c r="D839" s="79">
        <v>3.22</v>
      </c>
      <c r="E839" s="79">
        <v>6.52</v>
      </c>
      <c r="F839" s="79">
        <v>9.74</v>
      </c>
      <c r="G839" s="80">
        <v>9</v>
      </c>
    </row>
    <row r="840" spans="1:7" ht="30">
      <c r="A840" s="75" t="s">
        <v>10718</v>
      </c>
      <c r="B840" s="76" t="s">
        <v>10719</v>
      </c>
      <c r="C840" s="77" t="s">
        <v>80</v>
      </c>
      <c r="D840" s="79">
        <v>4.59</v>
      </c>
      <c r="E840" s="79">
        <v>6.52</v>
      </c>
      <c r="F840" s="79">
        <v>11.11</v>
      </c>
      <c r="G840" s="80">
        <v>9</v>
      </c>
    </row>
    <row r="841" spans="1:7">
      <c r="A841" s="75" t="s">
        <v>10720</v>
      </c>
      <c r="B841" s="76" t="s">
        <v>10721</v>
      </c>
      <c r="C841" s="77"/>
      <c r="D841" s="79"/>
      <c r="E841" s="79"/>
      <c r="F841" s="79"/>
      <c r="G841" s="80">
        <v>2</v>
      </c>
    </row>
    <row r="842" spans="1:7">
      <c r="A842" s="75" t="s">
        <v>10722</v>
      </c>
      <c r="B842" s="76" t="s">
        <v>10723</v>
      </c>
      <c r="C842" s="77"/>
      <c r="D842" s="79"/>
      <c r="E842" s="79"/>
      <c r="F842" s="79"/>
      <c r="G842" s="80">
        <v>5</v>
      </c>
    </row>
    <row r="843" spans="1:7" ht="30">
      <c r="A843" s="75" t="s">
        <v>10724</v>
      </c>
      <c r="B843" s="76" t="s">
        <v>10725</v>
      </c>
      <c r="C843" s="77" t="s">
        <v>79</v>
      </c>
      <c r="D843" s="79">
        <v>121.39</v>
      </c>
      <c r="E843" s="79">
        <v>59.4</v>
      </c>
      <c r="F843" s="79">
        <v>180.79</v>
      </c>
      <c r="G843" s="80">
        <v>9</v>
      </c>
    </row>
    <row r="844" spans="1:7" ht="30">
      <c r="A844" s="75" t="s">
        <v>10726</v>
      </c>
      <c r="B844" s="76" t="s">
        <v>10727</v>
      </c>
      <c r="C844" s="77" t="s">
        <v>79</v>
      </c>
      <c r="D844" s="79">
        <v>130.24</v>
      </c>
      <c r="E844" s="79">
        <v>61.78</v>
      </c>
      <c r="F844" s="79">
        <v>192.02</v>
      </c>
      <c r="G844" s="80">
        <v>9</v>
      </c>
    </row>
    <row r="845" spans="1:7" ht="30">
      <c r="A845" s="75" t="s">
        <v>10728</v>
      </c>
      <c r="B845" s="76" t="s">
        <v>10729</v>
      </c>
      <c r="C845" s="77" t="s">
        <v>79</v>
      </c>
      <c r="D845" s="79">
        <v>139.1</v>
      </c>
      <c r="E845" s="79">
        <v>64.150000000000006</v>
      </c>
      <c r="F845" s="79">
        <v>203.25</v>
      </c>
      <c r="G845" s="80">
        <v>9</v>
      </c>
    </row>
    <row r="846" spans="1:7" ht="30">
      <c r="A846" s="75" t="s">
        <v>10730</v>
      </c>
      <c r="B846" s="76" t="s">
        <v>10731</v>
      </c>
      <c r="C846" s="77" t="s">
        <v>79</v>
      </c>
      <c r="D846" s="79">
        <v>152.55000000000001</v>
      </c>
      <c r="E846" s="79">
        <v>68.900000000000006</v>
      </c>
      <c r="F846" s="79">
        <v>221.45</v>
      </c>
      <c r="G846" s="80">
        <v>9</v>
      </c>
    </row>
    <row r="847" spans="1:7" ht="30">
      <c r="A847" s="75" t="s">
        <v>10732</v>
      </c>
      <c r="B847" s="76" t="s">
        <v>10733</v>
      </c>
      <c r="C847" s="77" t="s">
        <v>79</v>
      </c>
      <c r="D847" s="79">
        <v>82.98</v>
      </c>
      <c r="E847" s="79">
        <v>45.15</v>
      </c>
      <c r="F847" s="79">
        <v>128.13</v>
      </c>
      <c r="G847" s="80">
        <v>9</v>
      </c>
    </row>
    <row r="848" spans="1:7" ht="30">
      <c r="A848" s="75" t="s">
        <v>10734</v>
      </c>
      <c r="B848" s="76" t="s">
        <v>10735</v>
      </c>
      <c r="C848" s="77" t="s">
        <v>79</v>
      </c>
      <c r="D848" s="79">
        <v>91.83</v>
      </c>
      <c r="E848" s="79">
        <v>47.52</v>
      </c>
      <c r="F848" s="79">
        <v>139.35</v>
      </c>
      <c r="G848" s="80">
        <v>9</v>
      </c>
    </row>
    <row r="849" spans="1:7" ht="30">
      <c r="A849" s="75" t="s">
        <v>10736</v>
      </c>
      <c r="B849" s="76" t="s">
        <v>10737</v>
      </c>
      <c r="C849" s="77" t="s">
        <v>79</v>
      </c>
      <c r="D849" s="79">
        <v>100.69</v>
      </c>
      <c r="E849" s="79">
        <v>49.89</v>
      </c>
      <c r="F849" s="79">
        <v>150.58000000000001</v>
      </c>
      <c r="G849" s="80">
        <v>9</v>
      </c>
    </row>
    <row r="850" spans="1:7" ht="30">
      <c r="A850" s="75" t="s">
        <v>10738</v>
      </c>
      <c r="B850" s="76" t="s">
        <v>10739</v>
      </c>
      <c r="C850" s="77" t="s">
        <v>79</v>
      </c>
      <c r="D850" s="79">
        <v>109.9</v>
      </c>
      <c r="E850" s="79">
        <v>54.64</v>
      </c>
      <c r="F850" s="79">
        <v>164.54</v>
      </c>
      <c r="G850" s="80">
        <v>9</v>
      </c>
    </row>
    <row r="851" spans="1:7">
      <c r="A851" s="75" t="s">
        <v>10740</v>
      </c>
      <c r="B851" s="76" t="s">
        <v>10741</v>
      </c>
      <c r="C851" s="77" t="s">
        <v>79</v>
      </c>
      <c r="D851" s="79">
        <v>91.7</v>
      </c>
      <c r="E851" s="79">
        <v>57.03</v>
      </c>
      <c r="F851" s="79">
        <v>148.72999999999999</v>
      </c>
      <c r="G851" s="80">
        <v>9</v>
      </c>
    </row>
    <row r="852" spans="1:7">
      <c r="A852" s="75" t="s">
        <v>10742</v>
      </c>
      <c r="B852" s="76" t="s">
        <v>10743</v>
      </c>
      <c r="C852" s="77" t="s">
        <v>79</v>
      </c>
      <c r="D852" s="79">
        <v>69.2</v>
      </c>
      <c r="E852" s="79">
        <v>42.77</v>
      </c>
      <c r="F852" s="79">
        <v>111.97</v>
      </c>
      <c r="G852" s="80">
        <v>9</v>
      </c>
    </row>
    <row r="853" spans="1:7">
      <c r="A853" s="75" t="s">
        <v>10744</v>
      </c>
      <c r="B853" s="76" t="s">
        <v>10745</v>
      </c>
      <c r="C853" s="77" t="s">
        <v>79</v>
      </c>
      <c r="D853" s="79">
        <v>85.52</v>
      </c>
      <c r="E853" s="79">
        <v>30.89</v>
      </c>
      <c r="F853" s="79">
        <v>116.41</v>
      </c>
      <c r="G853" s="80">
        <v>9</v>
      </c>
    </row>
    <row r="854" spans="1:7" ht="30">
      <c r="A854" s="75" t="s">
        <v>10746</v>
      </c>
      <c r="B854" s="76" t="s">
        <v>10747</v>
      </c>
      <c r="C854" s="77" t="s">
        <v>79</v>
      </c>
      <c r="D854" s="79">
        <v>26</v>
      </c>
      <c r="E854" s="79">
        <v>6.05</v>
      </c>
      <c r="F854" s="79">
        <v>32.049999999999997</v>
      </c>
      <c r="G854" s="80">
        <v>9</v>
      </c>
    </row>
    <row r="855" spans="1:7">
      <c r="A855" s="75" t="s">
        <v>10748</v>
      </c>
      <c r="B855" s="76" t="s">
        <v>10749</v>
      </c>
      <c r="C855" s="77" t="s">
        <v>79</v>
      </c>
      <c r="D855" s="79">
        <v>16.239999999999998</v>
      </c>
      <c r="E855" s="79">
        <v>6.05</v>
      </c>
      <c r="F855" s="79">
        <v>22.29</v>
      </c>
      <c r="G855" s="80">
        <v>9</v>
      </c>
    </row>
    <row r="856" spans="1:7">
      <c r="A856" s="75" t="s">
        <v>10750</v>
      </c>
      <c r="B856" s="76" t="s">
        <v>10751</v>
      </c>
      <c r="C856" s="77"/>
      <c r="D856" s="79"/>
      <c r="E856" s="79"/>
      <c r="F856" s="79"/>
      <c r="G856" s="80">
        <v>5</v>
      </c>
    </row>
    <row r="857" spans="1:7" ht="30">
      <c r="A857" s="75" t="s">
        <v>10752</v>
      </c>
      <c r="B857" s="76" t="s">
        <v>10753</v>
      </c>
      <c r="C857" s="77" t="s">
        <v>122</v>
      </c>
      <c r="D857" s="79">
        <v>25.58</v>
      </c>
      <c r="E857" s="79"/>
      <c r="F857" s="79">
        <v>25.58</v>
      </c>
      <c r="G857" s="80">
        <v>9</v>
      </c>
    </row>
    <row r="858" spans="1:7">
      <c r="A858" s="75" t="s">
        <v>10754</v>
      </c>
      <c r="B858" s="76" t="s">
        <v>10755</v>
      </c>
      <c r="C858" s="77" t="s">
        <v>122</v>
      </c>
      <c r="D858" s="79"/>
      <c r="E858" s="79">
        <v>6.1</v>
      </c>
      <c r="F858" s="79">
        <v>6.1</v>
      </c>
      <c r="G858" s="80">
        <v>9</v>
      </c>
    </row>
    <row r="859" spans="1:7" ht="30">
      <c r="A859" s="75" t="s">
        <v>10756</v>
      </c>
      <c r="B859" s="76" t="s">
        <v>10757</v>
      </c>
      <c r="C859" s="77" t="s">
        <v>122</v>
      </c>
      <c r="D859" s="79">
        <v>26.36</v>
      </c>
      <c r="E859" s="79"/>
      <c r="F859" s="79">
        <v>26.36</v>
      </c>
      <c r="G859" s="80">
        <v>9</v>
      </c>
    </row>
    <row r="860" spans="1:7" ht="30">
      <c r="A860" s="75" t="s">
        <v>10758</v>
      </c>
      <c r="B860" s="76" t="s">
        <v>10759</v>
      </c>
      <c r="C860" s="77" t="s">
        <v>122</v>
      </c>
      <c r="D860" s="79">
        <v>26</v>
      </c>
      <c r="E860" s="79"/>
      <c r="F860" s="79">
        <v>26</v>
      </c>
      <c r="G860" s="80">
        <v>9</v>
      </c>
    </row>
    <row r="861" spans="1:7" ht="30">
      <c r="A861" s="75" t="s">
        <v>10760</v>
      </c>
      <c r="B861" s="76" t="s">
        <v>10761</v>
      </c>
      <c r="C861" s="77" t="s">
        <v>122</v>
      </c>
      <c r="D861" s="79">
        <v>28</v>
      </c>
      <c r="E861" s="79"/>
      <c r="F861" s="79">
        <v>28</v>
      </c>
      <c r="G861" s="80">
        <v>9</v>
      </c>
    </row>
    <row r="862" spans="1:7" ht="30">
      <c r="A862" s="75" t="s">
        <v>10762</v>
      </c>
      <c r="B862" s="76" t="s">
        <v>10763</v>
      </c>
      <c r="C862" s="77" t="s">
        <v>122</v>
      </c>
      <c r="D862" s="79">
        <v>11.86</v>
      </c>
      <c r="E862" s="79">
        <v>6.1</v>
      </c>
      <c r="F862" s="79">
        <v>17.96</v>
      </c>
      <c r="G862" s="80">
        <v>9</v>
      </c>
    </row>
    <row r="863" spans="1:7">
      <c r="A863" s="75" t="s">
        <v>10764</v>
      </c>
      <c r="B863" s="76" t="s">
        <v>10765</v>
      </c>
      <c r="C863" s="77"/>
      <c r="D863" s="79"/>
      <c r="E863" s="79"/>
      <c r="F863" s="79"/>
      <c r="G863" s="80">
        <v>5</v>
      </c>
    </row>
    <row r="864" spans="1:7" ht="30">
      <c r="A864" s="75" t="s">
        <v>10766</v>
      </c>
      <c r="B864" s="76" t="s">
        <v>10767</v>
      </c>
      <c r="C864" s="77" t="s">
        <v>83</v>
      </c>
      <c r="D864" s="79">
        <v>2567.12</v>
      </c>
      <c r="E864" s="79">
        <v>914.38</v>
      </c>
      <c r="F864" s="79">
        <v>3481.5</v>
      </c>
      <c r="G864" s="80">
        <v>9</v>
      </c>
    </row>
    <row r="865" spans="1:7">
      <c r="A865" s="75" t="s">
        <v>10768</v>
      </c>
      <c r="B865" s="76" t="s">
        <v>10769</v>
      </c>
      <c r="C865" s="77" t="s">
        <v>83</v>
      </c>
      <c r="D865" s="79">
        <v>2478.8000000000002</v>
      </c>
      <c r="E865" s="79">
        <v>1008.85</v>
      </c>
      <c r="F865" s="79">
        <v>3487.65</v>
      </c>
      <c r="G865" s="80">
        <v>9</v>
      </c>
    </row>
    <row r="866" spans="1:7" ht="30">
      <c r="A866" s="75" t="s">
        <v>10770</v>
      </c>
      <c r="B866" s="76" t="s">
        <v>10771</v>
      </c>
      <c r="C866" s="77" t="s">
        <v>83</v>
      </c>
      <c r="D866" s="79">
        <v>2286.75</v>
      </c>
      <c r="E866" s="79">
        <v>869.34</v>
      </c>
      <c r="F866" s="79">
        <v>3156.09</v>
      </c>
      <c r="G866" s="80">
        <v>9</v>
      </c>
    </row>
    <row r="867" spans="1:7" ht="30">
      <c r="A867" s="75" t="s">
        <v>10772</v>
      </c>
      <c r="B867" s="76" t="s">
        <v>10773</v>
      </c>
      <c r="C867" s="77" t="s">
        <v>83</v>
      </c>
      <c r="D867" s="79">
        <v>2006.53</v>
      </c>
      <c r="E867" s="79">
        <v>860.56</v>
      </c>
      <c r="F867" s="79">
        <v>2867.09</v>
      </c>
      <c r="G867" s="80">
        <v>9</v>
      </c>
    </row>
    <row r="868" spans="1:7">
      <c r="A868" s="75" t="s">
        <v>10774</v>
      </c>
      <c r="B868" s="76" t="s">
        <v>10775</v>
      </c>
      <c r="C868" s="77" t="s">
        <v>83</v>
      </c>
      <c r="D868" s="79">
        <v>2248.5500000000002</v>
      </c>
      <c r="E868" s="79">
        <v>922.06</v>
      </c>
      <c r="F868" s="79">
        <v>3170.61</v>
      </c>
      <c r="G868" s="80">
        <v>9</v>
      </c>
    </row>
    <row r="869" spans="1:7">
      <c r="A869" s="75" t="s">
        <v>10776</v>
      </c>
      <c r="B869" s="76" t="s">
        <v>10777</v>
      </c>
      <c r="C869" s="77"/>
      <c r="D869" s="79"/>
      <c r="E869" s="79"/>
      <c r="F869" s="79"/>
      <c r="G869" s="80">
        <v>5</v>
      </c>
    </row>
    <row r="870" spans="1:7">
      <c r="A870" s="75" t="s">
        <v>10778</v>
      </c>
      <c r="B870" s="76" t="s">
        <v>10779</v>
      </c>
      <c r="C870" s="77" t="s">
        <v>83</v>
      </c>
      <c r="D870" s="79">
        <v>4275.88</v>
      </c>
      <c r="E870" s="79">
        <v>1425.6</v>
      </c>
      <c r="F870" s="79">
        <v>5701.48</v>
      </c>
      <c r="G870" s="80">
        <v>9</v>
      </c>
    </row>
    <row r="871" spans="1:7" ht="30">
      <c r="A871" s="75" t="s">
        <v>10780</v>
      </c>
      <c r="B871" s="76" t="s">
        <v>10781</v>
      </c>
      <c r="C871" s="77" t="s">
        <v>101</v>
      </c>
      <c r="D871" s="79">
        <v>0.11</v>
      </c>
      <c r="E871" s="79">
        <v>6.65</v>
      </c>
      <c r="F871" s="79">
        <v>6.76</v>
      </c>
      <c r="G871" s="80">
        <v>9</v>
      </c>
    </row>
    <row r="872" spans="1:7" ht="30">
      <c r="A872" s="75" t="s">
        <v>10782</v>
      </c>
      <c r="B872" s="76" t="s">
        <v>10783</v>
      </c>
      <c r="C872" s="77" t="s">
        <v>101</v>
      </c>
      <c r="D872" s="79">
        <v>0.27</v>
      </c>
      <c r="E872" s="79">
        <v>17.579999999999998</v>
      </c>
      <c r="F872" s="79">
        <v>17.850000000000001</v>
      </c>
      <c r="G872" s="80">
        <v>9</v>
      </c>
    </row>
    <row r="873" spans="1:7">
      <c r="A873" s="75" t="s">
        <v>10784</v>
      </c>
      <c r="B873" s="76" t="s">
        <v>10785</v>
      </c>
      <c r="C873" s="77"/>
      <c r="D873" s="79"/>
      <c r="E873" s="79"/>
      <c r="F873" s="79"/>
      <c r="G873" s="80">
        <v>2</v>
      </c>
    </row>
    <row r="874" spans="1:7">
      <c r="A874" s="75" t="s">
        <v>10786</v>
      </c>
      <c r="B874" s="76" t="s">
        <v>10787</v>
      </c>
      <c r="C874" s="77"/>
      <c r="D874" s="79"/>
      <c r="E874" s="79"/>
      <c r="F874" s="79"/>
      <c r="G874" s="80">
        <v>5</v>
      </c>
    </row>
    <row r="875" spans="1:7">
      <c r="A875" s="75" t="s">
        <v>10788</v>
      </c>
      <c r="B875" s="76" t="s">
        <v>10789</v>
      </c>
      <c r="C875" s="77" t="s">
        <v>79</v>
      </c>
      <c r="D875" s="79">
        <v>45.6</v>
      </c>
      <c r="E875" s="79">
        <v>34.479999999999997</v>
      </c>
      <c r="F875" s="79">
        <v>80.08</v>
      </c>
      <c r="G875" s="80">
        <v>9</v>
      </c>
    </row>
    <row r="876" spans="1:7">
      <c r="A876" s="75" t="s">
        <v>10790</v>
      </c>
      <c r="B876" s="76" t="s">
        <v>10791</v>
      </c>
      <c r="C876" s="77" t="s">
        <v>79</v>
      </c>
      <c r="D876" s="79">
        <v>61.12</v>
      </c>
      <c r="E876" s="79">
        <v>34.479999999999997</v>
      </c>
      <c r="F876" s="79">
        <v>95.6</v>
      </c>
      <c r="G876" s="80">
        <v>9</v>
      </c>
    </row>
    <row r="877" spans="1:7">
      <c r="A877" s="75" t="s">
        <v>10792</v>
      </c>
      <c r="B877" s="76" t="s">
        <v>10793</v>
      </c>
      <c r="C877" s="77" t="s">
        <v>79</v>
      </c>
      <c r="D877" s="79">
        <v>36.799999999999997</v>
      </c>
      <c r="E877" s="79">
        <v>34.479999999999997</v>
      </c>
      <c r="F877" s="79">
        <v>71.28</v>
      </c>
      <c r="G877" s="80">
        <v>9</v>
      </c>
    </row>
    <row r="878" spans="1:7">
      <c r="A878" s="75" t="s">
        <v>10794</v>
      </c>
      <c r="B878" s="76" t="s">
        <v>10795</v>
      </c>
      <c r="C878" s="77" t="s">
        <v>79</v>
      </c>
      <c r="D878" s="79">
        <v>86.4</v>
      </c>
      <c r="E878" s="79">
        <v>51.72</v>
      </c>
      <c r="F878" s="79">
        <v>138.12</v>
      </c>
      <c r="G878" s="80">
        <v>9</v>
      </c>
    </row>
    <row r="879" spans="1:7">
      <c r="A879" s="75" t="s">
        <v>10796</v>
      </c>
      <c r="B879" s="76" t="s">
        <v>10797</v>
      </c>
      <c r="C879" s="77" t="s">
        <v>79</v>
      </c>
      <c r="D879" s="79">
        <v>98.82</v>
      </c>
      <c r="E879" s="79">
        <v>51.72</v>
      </c>
      <c r="F879" s="79">
        <v>150.54</v>
      </c>
      <c r="G879" s="80">
        <v>9</v>
      </c>
    </row>
    <row r="880" spans="1:7">
      <c r="A880" s="75" t="s">
        <v>10798</v>
      </c>
      <c r="B880" s="76" t="s">
        <v>10799</v>
      </c>
      <c r="C880" s="77" t="s">
        <v>101</v>
      </c>
      <c r="D880" s="79">
        <v>0.97</v>
      </c>
      <c r="E880" s="79">
        <v>15.21</v>
      </c>
      <c r="F880" s="79">
        <v>16.18</v>
      </c>
      <c r="G880" s="80">
        <v>9</v>
      </c>
    </row>
    <row r="881" spans="1:7" ht="30">
      <c r="A881" s="75" t="s">
        <v>10800</v>
      </c>
      <c r="B881" s="76" t="s">
        <v>10801</v>
      </c>
      <c r="C881" s="77" t="s">
        <v>101</v>
      </c>
      <c r="D881" s="79">
        <v>13.48</v>
      </c>
      <c r="E881" s="79">
        <v>19.010000000000002</v>
      </c>
      <c r="F881" s="79">
        <v>32.49</v>
      </c>
      <c r="G881" s="80">
        <v>9</v>
      </c>
    </row>
    <row r="882" spans="1:7">
      <c r="A882" s="75" t="s">
        <v>10802</v>
      </c>
      <c r="B882" s="76" t="s">
        <v>10803</v>
      </c>
      <c r="C882" s="77" t="s">
        <v>101</v>
      </c>
      <c r="D882" s="79">
        <v>20.8</v>
      </c>
      <c r="E882" s="79">
        <v>19.010000000000002</v>
      </c>
      <c r="F882" s="79">
        <v>39.81</v>
      </c>
      <c r="G882" s="80">
        <v>9</v>
      </c>
    </row>
    <row r="883" spans="1:7">
      <c r="A883" s="75" t="s">
        <v>10804</v>
      </c>
      <c r="B883" s="76" t="s">
        <v>10805</v>
      </c>
      <c r="C883" s="77"/>
      <c r="D883" s="79"/>
      <c r="E883" s="79"/>
      <c r="F883" s="79"/>
      <c r="G883" s="80">
        <v>5</v>
      </c>
    </row>
    <row r="884" spans="1:7" ht="30">
      <c r="A884" s="75" t="s">
        <v>10806</v>
      </c>
      <c r="B884" s="76" t="s">
        <v>10807</v>
      </c>
      <c r="C884" s="77" t="s">
        <v>79</v>
      </c>
      <c r="D884" s="79">
        <v>40.369999999999997</v>
      </c>
      <c r="E884" s="79">
        <v>19.010000000000002</v>
      </c>
      <c r="F884" s="79">
        <v>59.38</v>
      </c>
      <c r="G884" s="80">
        <v>9</v>
      </c>
    </row>
    <row r="885" spans="1:7" ht="30">
      <c r="A885" s="75" t="s">
        <v>10808</v>
      </c>
      <c r="B885" s="76" t="s">
        <v>10809</v>
      </c>
      <c r="C885" s="77" t="s">
        <v>79</v>
      </c>
      <c r="D885" s="79">
        <v>62.76</v>
      </c>
      <c r="E885" s="79">
        <v>19.010000000000002</v>
      </c>
      <c r="F885" s="79">
        <v>81.77</v>
      </c>
      <c r="G885" s="80">
        <v>9</v>
      </c>
    </row>
    <row r="886" spans="1:7" ht="30">
      <c r="A886" s="75" t="s">
        <v>10810</v>
      </c>
      <c r="B886" s="76" t="s">
        <v>10811</v>
      </c>
      <c r="C886" s="77" t="s">
        <v>79</v>
      </c>
      <c r="D886" s="79">
        <v>148.76</v>
      </c>
      <c r="E886" s="79">
        <v>19.010000000000002</v>
      </c>
      <c r="F886" s="79">
        <v>167.77</v>
      </c>
      <c r="G886" s="80">
        <v>9</v>
      </c>
    </row>
    <row r="887" spans="1:7" ht="30">
      <c r="A887" s="75" t="s">
        <v>10812</v>
      </c>
      <c r="B887" s="76" t="s">
        <v>10813</v>
      </c>
      <c r="C887" s="77" t="s">
        <v>79</v>
      </c>
      <c r="D887" s="79">
        <v>160.38999999999999</v>
      </c>
      <c r="E887" s="79">
        <v>19.010000000000002</v>
      </c>
      <c r="F887" s="79">
        <v>179.4</v>
      </c>
      <c r="G887" s="80">
        <v>9</v>
      </c>
    </row>
    <row r="888" spans="1:7" ht="30">
      <c r="A888" s="75" t="s">
        <v>10814</v>
      </c>
      <c r="B888" s="76" t="s">
        <v>10815</v>
      </c>
      <c r="C888" s="77" t="s">
        <v>101</v>
      </c>
      <c r="D888" s="79">
        <v>83.12</v>
      </c>
      <c r="E888" s="79">
        <v>9.51</v>
      </c>
      <c r="F888" s="79">
        <v>92.63</v>
      </c>
      <c r="G888" s="80">
        <v>9</v>
      </c>
    </row>
    <row r="889" spans="1:7" ht="30">
      <c r="A889" s="75" t="s">
        <v>10816</v>
      </c>
      <c r="B889" s="76" t="s">
        <v>10817</v>
      </c>
      <c r="C889" s="77" t="s">
        <v>101</v>
      </c>
      <c r="D889" s="79">
        <v>77.36</v>
      </c>
      <c r="E889" s="79">
        <v>9.51</v>
      </c>
      <c r="F889" s="79">
        <v>86.87</v>
      </c>
      <c r="G889" s="80">
        <v>9</v>
      </c>
    </row>
    <row r="890" spans="1:7" ht="30">
      <c r="A890" s="75" t="s">
        <v>10818</v>
      </c>
      <c r="B890" s="76" t="s">
        <v>10819</v>
      </c>
      <c r="C890" s="77" t="s">
        <v>101</v>
      </c>
      <c r="D890" s="79">
        <v>106.89</v>
      </c>
      <c r="E890" s="79">
        <v>9.51</v>
      </c>
      <c r="F890" s="79">
        <v>116.4</v>
      </c>
      <c r="G890" s="80">
        <v>9</v>
      </c>
    </row>
    <row r="891" spans="1:7" ht="30">
      <c r="A891" s="75" t="s">
        <v>10820</v>
      </c>
      <c r="B891" s="76" t="s">
        <v>10821</v>
      </c>
      <c r="C891" s="77" t="s">
        <v>101</v>
      </c>
      <c r="D891" s="79">
        <v>164.41</v>
      </c>
      <c r="E891" s="79">
        <v>9.51</v>
      </c>
      <c r="F891" s="79">
        <v>173.92</v>
      </c>
      <c r="G891" s="80">
        <v>9</v>
      </c>
    </row>
    <row r="892" spans="1:7" ht="30">
      <c r="A892" s="75" t="s">
        <v>10822</v>
      </c>
      <c r="B892" s="76" t="s">
        <v>10823</v>
      </c>
      <c r="C892" s="77" t="s">
        <v>101</v>
      </c>
      <c r="D892" s="79">
        <v>53.19</v>
      </c>
      <c r="E892" s="79">
        <v>9.51</v>
      </c>
      <c r="F892" s="79">
        <v>62.7</v>
      </c>
      <c r="G892" s="80">
        <v>9</v>
      </c>
    </row>
    <row r="893" spans="1:7" ht="30">
      <c r="A893" s="75" t="s">
        <v>10824</v>
      </c>
      <c r="B893" s="76" t="s">
        <v>10825</v>
      </c>
      <c r="C893" s="77" t="s">
        <v>101</v>
      </c>
      <c r="D893" s="79">
        <v>104.07</v>
      </c>
      <c r="E893" s="79">
        <v>9.51</v>
      </c>
      <c r="F893" s="79">
        <v>113.58</v>
      </c>
      <c r="G893" s="80">
        <v>9</v>
      </c>
    </row>
    <row r="894" spans="1:7" ht="30">
      <c r="A894" s="75" t="s">
        <v>10826</v>
      </c>
      <c r="B894" s="76" t="s">
        <v>10827</v>
      </c>
      <c r="C894" s="77" t="s">
        <v>101</v>
      </c>
      <c r="D894" s="79">
        <v>67.72</v>
      </c>
      <c r="E894" s="79">
        <v>9.51</v>
      </c>
      <c r="F894" s="79">
        <v>77.23</v>
      </c>
      <c r="G894" s="80">
        <v>9</v>
      </c>
    </row>
    <row r="895" spans="1:7">
      <c r="A895" s="75" t="s">
        <v>10828</v>
      </c>
      <c r="B895" s="76" t="s">
        <v>10829</v>
      </c>
      <c r="C895" s="77"/>
      <c r="D895" s="79"/>
      <c r="E895" s="79"/>
      <c r="F895" s="79"/>
      <c r="G895" s="80">
        <v>5</v>
      </c>
    </row>
    <row r="896" spans="1:7" ht="30">
      <c r="A896" s="75" t="s">
        <v>10830</v>
      </c>
      <c r="B896" s="76" t="s">
        <v>10831</v>
      </c>
      <c r="C896" s="77" t="s">
        <v>79</v>
      </c>
      <c r="D896" s="79">
        <v>81.36</v>
      </c>
      <c r="E896" s="79">
        <v>30.89</v>
      </c>
      <c r="F896" s="79">
        <v>112.25</v>
      </c>
      <c r="G896" s="80">
        <v>9</v>
      </c>
    </row>
    <row r="897" spans="1:7">
      <c r="A897" s="75" t="s">
        <v>10832</v>
      </c>
      <c r="B897" s="76" t="s">
        <v>10833</v>
      </c>
      <c r="C897" s="77" t="s">
        <v>101</v>
      </c>
      <c r="D897" s="79">
        <v>106.54</v>
      </c>
      <c r="E897" s="79">
        <v>10.45</v>
      </c>
      <c r="F897" s="79">
        <v>116.99</v>
      </c>
      <c r="G897" s="80">
        <v>9</v>
      </c>
    </row>
    <row r="898" spans="1:7">
      <c r="A898" s="75" t="s">
        <v>10834</v>
      </c>
      <c r="B898" s="76" t="s">
        <v>10835</v>
      </c>
      <c r="C898" s="77"/>
      <c r="D898" s="79"/>
      <c r="E898" s="79"/>
      <c r="F898" s="79"/>
      <c r="G898" s="80">
        <v>5</v>
      </c>
    </row>
    <row r="899" spans="1:7" ht="30">
      <c r="A899" s="75" t="s">
        <v>10836</v>
      </c>
      <c r="B899" s="76" t="s">
        <v>10837</v>
      </c>
      <c r="C899" s="77" t="s">
        <v>79</v>
      </c>
      <c r="D899" s="79">
        <v>91.5</v>
      </c>
      <c r="E899" s="79">
        <v>19.010000000000002</v>
      </c>
      <c r="F899" s="79">
        <v>110.51</v>
      </c>
      <c r="G899" s="80">
        <v>9</v>
      </c>
    </row>
    <row r="900" spans="1:7" ht="45">
      <c r="A900" s="75" t="s">
        <v>10838</v>
      </c>
      <c r="B900" s="76" t="s">
        <v>10839</v>
      </c>
      <c r="C900" s="77" t="s">
        <v>79</v>
      </c>
      <c r="D900" s="79">
        <v>181.84</v>
      </c>
      <c r="E900" s="79">
        <v>19.010000000000002</v>
      </c>
      <c r="F900" s="79">
        <v>200.85</v>
      </c>
      <c r="G900" s="80">
        <v>9</v>
      </c>
    </row>
    <row r="901" spans="1:7" ht="45">
      <c r="A901" s="75" t="s">
        <v>10840</v>
      </c>
      <c r="B901" s="76" t="s">
        <v>10841</v>
      </c>
      <c r="C901" s="77" t="s">
        <v>79</v>
      </c>
      <c r="D901" s="79">
        <v>163.68</v>
      </c>
      <c r="E901" s="79">
        <v>19.010000000000002</v>
      </c>
      <c r="F901" s="79">
        <v>182.69</v>
      </c>
      <c r="G901" s="80">
        <v>9</v>
      </c>
    </row>
    <row r="902" spans="1:7" ht="45">
      <c r="A902" s="75" t="s">
        <v>10842</v>
      </c>
      <c r="B902" s="76" t="s">
        <v>10843</v>
      </c>
      <c r="C902" s="77" t="s">
        <v>79</v>
      </c>
      <c r="D902" s="79">
        <v>85.1</v>
      </c>
      <c r="E902" s="79">
        <v>19.010000000000002</v>
      </c>
      <c r="F902" s="79">
        <v>104.11</v>
      </c>
      <c r="G902" s="80">
        <v>9</v>
      </c>
    </row>
    <row r="903" spans="1:7" ht="30">
      <c r="A903" s="75" t="s">
        <v>10844</v>
      </c>
      <c r="B903" s="76" t="s">
        <v>10845</v>
      </c>
      <c r="C903" s="77" t="s">
        <v>101</v>
      </c>
      <c r="D903" s="79">
        <v>67.17</v>
      </c>
      <c r="E903" s="79">
        <v>9.51</v>
      </c>
      <c r="F903" s="79">
        <v>76.680000000000007</v>
      </c>
      <c r="G903" s="80">
        <v>9</v>
      </c>
    </row>
    <row r="904" spans="1:7" ht="30">
      <c r="A904" s="75" t="s">
        <v>10846</v>
      </c>
      <c r="B904" s="76" t="s">
        <v>10847</v>
      </c>
      <c r="C904" s="77" t="s">
        <v>101</v>
      </c>
      <c r="D904" s="79">
        <v>86.88</v>
      </c>
      <c r="E904" s="79">
        <v>9.51</v>
      </c>
      <c r="F904" s="79">
        <v>96.39</v>
      </c>
      <c r="G904" s="80">
        <v>9</v>
      </c>
    </row>
    <row r="905" spans="1:7">
      <c r="A905" s="75" t="s">
        <v>10848</v>
      </c>
      <c r="B905" s="76" t="s">
        <v>10849</v>
      </c>
      <c r="C905" s="77"/>
      <c r="D905" s="79"/>
      <c r="E905" s="79"/>
      <c r="F905" s="79"/>
      <c r="G905" s="80">
        <v>5</v>
      </c>
    </row>
    <row r="906" spans="1:7" ht="45">
      <c r="A906" s="75" t="s">
        <v>10850</v>
      </c>
      <c r="B906" s="76" t="s">
        <v>10851</v>
      </c>
      <c r="C906" s="77" t="s">
        <v>79</v>
      </c>
      <c r="D906" s="79">
        <v>172.13</v>
      </c>
      <c r="E906" s="79">
        <v>47.8</v>
      </c>
      <c r="F906" s="79">
        <v>219.93</v>
      </c>
      <c r="G906" s="80">
        <v>9</v>
      </c>
    </row>
    <row r="907" spans="1:7" ht="45">
      <c r="A907" s="75" t="s">
        <v>10852</v>
      </c>
      <c r="B907" s="76" t="s">
        <v>10853</v>
      </c>
      <c r="C907" s="77" t="s">
        <v>79</v>
      </c>
      <c r="D907" s="79">
        <v>155.9</v>
      </c>
      <c r="E907" s="79">
        <v>20.69</v>
      </c>
      <c r="F907" s="79">
        <v>176.59</v>
      </c>
      <c r="G907" s="80">
        <v>9</v>
      </c>
    </row>
    <row r="908" spans="1:7" ht="45">
      <c r="A908" s="75" t="s">
        <v>10854</v>
      </c>
      <c r="B908" s="76" t="s">
        <v>10855</v>
      </c>
      <c r="C908" s="77" t="s">
        <v>79</v>
      </c>
      <c r="D908" s="79">
        <v>135.6</v>
      </c>
      <c r="E908" s="79">
        <v>20.69</v>
      </c>
      <c r="F908" s="79">
        <v>156.29</v>
      </c>
      <c r="G908" s="80">
        <v>9</v>
      </c>
    </row>
    <row r="909" spans="1:7" ht="30">
      <c r="A909" s="75" t="s">
        <v>10856</v>
      </c>
      <c r="B909" s="76" t="s">
        <v>10857</v>
      </c>
      <c r="C909" s="77" t="s">
        <v>79</v>
      </c>
      <c r="D909" s="79">
        <v>112.17</v>
      </c>
      <c r="E909" s="79">
        <v>19.010000000000002</v>
      </c>
      <c r="F909" s="79">
        <v>131.18</v>
      </c>
      <c r="G909" s="80">
        <v>9</v>
      </c>
    </row>
    <row r="910" spans="1:7">
      <c r="A910" s="75" t="s">
        <v>10858</v>
      </c>
      <c r="B910" s="76" t="s">
        <v>10859</v>
      </c>
      <c r="C910" s="77"/>
      <c r="D910" s="79"/>
      <c r="E910" s="79"/>
      <c r="F910" s="79"/>
      <c r="G910" s="80">
        <v>5</v>
      </c>
    </row>
    <row r="911" spans="1:7">
      <c r="A911" s="75" t="s">
        <v>10860</v>
      </c>
      <c r="B911" s="76" t="s">
        <v>10861</v>
      </c>
      <c r="C911" s="77" t="s">
        <v>79</v>
      </c>
      <c r="D911" s="79">
        <v>77.95</v>
      </c>
      <c r="E911" s="79">
        <v>19.010000000000002</v>
      </c>
      <c r="F911" s="79">
        <v>96.96</v>
      </c>
      <c r="G911" s="80">
        <v>9</v>
      </c>
    </row>
    <row r="912" spans="1:7" ht="30">
      <c r="A912" s="75" t="s">
        <v>10862</v>
      </c>
      <c r="B912" s="76" t="s">
        <v>10863</v>
      </c>
      <c r="C912" s="77" t="s">
        <v>79</v>
      </c>
      <c r="D912" s="79">
        <v>124.9</v>
      </c>
      <c r="E912" s="79">
        <v>19.010000000000002</v>
      </c>
      <c r="F912" s="79">
        <v>143.91</v>
      </c>
      <c r="G912" s="80">
        <v>9</v>
      </c>
    </row>
    <row r="913" spans="1:7">
      <c r="A913" s="75" t="s">
        <v>10864</v>
      </c>
      <c r="B913" s="76" t="s">
        <v>10865</v>
      </c>
      <c r="C913" s="77" t="s">
        <v>101</v>
      </c>
      <c r="D913" s="79">
        <v>170.41</v>
      </c>
      <c r="E913" s="79">
        <v>9.51</v>
      </c>
      <c r="F913" s="79">
        <v>179.92</v>
      </c>
      <c r="G913" s="80">
        <v>9</v>
      </c>
    </row>
    <row r="914" spans="1:7">
      <c r="A914" s="75" t="s">
        <v>10866</v>
      </c>
      <c r="B914" s="76" t="s">
        <v>10867</v>
      </c>
      <c r="C914" s="77"/>
      <c r="D914" s="79"/>
      <c r="E914" s="79"/>
      <c r="F914" s="79"/>
      <c r="G914" s="80">
        <v>5</v>
      </c>
    </row>
    <row r="915" spans="1:7">
      <c r="A915" s="75" t="s">
        <v>10868</v>
      </c>
      <c r="B915" s="76" t="s">
        <v>10869</v>
      </c>
      <c r="C915" s="77" t="s">
        <v>80</v>
      </c>
      <c r="D915" s="79">
        <v>67.34</v>
      </c>
      <c r="E915" s="79">
        <v>4.75</v>
      </c>
      <c r="F915" s="79">
        <v>72.09</v>
      </c>
      <c r="G915" s="80">
        <v>9</v>
      </c>
    </row>
    <row r="916" spans="1:7">
      <c r="A916" s="75" t="s">
        <v>10870</v>
      </c>
      <c r="B916" s="76" t="s">
        <v>10871</v>
      </c>
      <c r="C916" s="77" t="s">
        <v>80</v>
      </c>
      <c r="D916" s="79">
        <v>67.34</v>
      </c>
      <c r="E916" s="79">
        <v>4.75</v>
      </c>
      <c r="F916" s="79">
        <v>72.09</v>
      </c>
      <c r="G916" s="80">
        <v>9</v>
      </c>
    </row>
    <row r="917" spans="1:7">
      <c r="A917" s="75" t="s">
        <v>10872</v>
      </c>
      <c r="B917" s="76" t="s">
        <v>10873</v>
      </c>
      <c r="C917" s="77"/>
      <c r="D917" s="79"/>
      <c r="E917" s="79"/>
      <c r="F917" s="79"/>
      <c r="G917" s="80">
        <v>5</v>
      </c>
    </row>
    <row r="918" spans="1:7">
      <c r="A918" s="75" t="s">
        <v>10874</v>
      </c>
      <c r="B918" s="76" t="s">
        <v>10875</v>
      </c>
      <c r="C918" s="77" t="s">
        <v>79</v>
      </c>
      <c r="D918" s="79">
        <v>785.64</v>
      </c>
      <c r="E918" s="79"/>
      <c r="F918" s="79">
        <v>785.64</v>
      </c>
      <c r="G918" s="80">
        <v>9</v>
      </c>
    </row>
    <row r="919" spans="1:7">
      <c r="A919" s="75" t="s">
        <v>10876</v>
      </c>
      <c r="B919" s="76" t="s">
        <v>10877</v>
      </c>
      <c r="C919" s="77"/>
      <c r="D919" s="79"/>
      <c r="E919" s="79"/>
      <c r="F919" s="79"/>
      <c r="G919" s="80">
        <v>5</v>
      </c>
    </row>
    <row r="920" spans="1:7" ht="30">
      <c r="A920" s="75" t="s">
        <v>10878</v>
      </c>
      <c r="B920" s="76" t="s">
        <v>10879</v>
      </c>
      <c r="C920" s="77" t="s">
        <v>79</v>
      </c>
      <c r="D920" s="79">
        <v>125.78</v>
      </c>
      <c r="E920" s="79">
        <v>96.93</v>
      </c>
      <c r="F920" s="79">
        <v>222.71</v>
      </c>
      <c r="G920" s="80">
        <v>9</v>
      </c>
    </row>
    <row r="921" spans="1:7" ht="30">
      <c r="A921" s="75" t="s">
        <v>2128</v>
      </c>
      <c r="B921" s="76" t="s">
        <v>2129</v>
      </c>
      <c r="C921" s="77" t="s">
        <v>79</v>
      </c>
      <c r="D921" s="79">
        <v>204.44</v>
      </c>
      <c r="E921" s="79">
        <v>87.24</v>
      </c>
      <c r="F921" s="79">
        <v>291.68</v>
      </c>
      <c r="G921" s="80">
        <v>9</v>
      </c>
    </row>
    <row r="922" spans="1:7" ht="30">
      <c r="A922" s="75" t="s">
        <v>2130</v>
      </c>
      <c r="B922" s="76" t="s">
        <v>2131</v>
      </c>
      <c r="C922" s="77" t="s">
        <v>79</v>
      </c>
      <c r="D922" s="79">
        <v>233.65</v>
      </c>
      <c r="E922" s="79">
        <v>96.93</v>
      </c>
      <c r="F922" s="79">
        <v>330.58</v>
      </c>
      <c r="G922" s="80">
        <v>9</v>
      </c>
    </row>
    <row r="923" spans="1:7">
      <c r="A923" s="75" t="s">
        <v>10880</v>
      </c>
      <c r="B923" s="76" t="s">
        <v>10881</v>
      </c>
      <c r="C923" s="77"/>
      <c r="D923" s="79"/>
      <c r="E923" s="79"/>
      <c r="F923" s="79"/>
      <c r="G923" s="80">
        <v>5</v>
      </c>
    </row>
    <row r="924" spans="1:7">
      <c r="A924" s="75" t="s">
        <v>10882</v>
      </c>
      <c r="B924" s="76" t="s">
        <v>10883</v>
      </c>
      <c r="C924" s="77" t="s">
        <v>101</v>
      </c>
      <c r="D924" s="79">
        <v>54.08</v>
      </c>
      <c r="E924" s="79">
        <v>57.93</v>
      </c>
      <c r="F924" s="79">
        <v>112.01</v>
      </c>
      <c r="G924" s="80">
        <v>9</v>
      </c>
    </row>
    <row r="925" spans="1:7">
      <c r="A925" s="75" t="s">
        <v>10884</v>
      </c>
      <c r="B925" s="76" t="s">
        <v>10885</v>
      </c>
      <c r="C925" s="77" t="s">
        <v>101</v>
      </c>
      <c r="D925" s="79">
        <v>84.18</v>
      </c>
      <c r="E925" s="79">
        <v>68.47</v>
      </c>
      <c r="F925" s="79">
        <v>152.65</v>
      </c>
      <c r="G925" s="80">
        <v>9</v>
      </c>
    </row>
    <row r="926" spans="1:7">
      <c r="A926" s="75" t="s">
        <v>10886</v>
      </c>
      <c r="B926" s="76" t="s">
        <v>10887</v>
      </c>
      <c r="C926" s="77" t="s">
        <v>101</v>
      </c>
      <c r="D926" s="79">
        <v>155.61000000000001</v>
      </c>
      <c r="E926" s="79">
        <v>73.739999999999995</v>
      </c>
      <c r="F926" s="79">
        <v>229.35</v>
      </c>
      <c r="G926" s="80">
        <v>9</v>
      </c>
    </row>
    <row r="927" spans="1:7">
      <c r="A927" s="75" t="s">
        <v>10888</v>
      </c>
      <c r="B927" s="76" t="s">
        <v>10889</v>
      </c>
      <c r="C927" s="77" t="s">
        <v>101</v>
      </c>
      <c r="D927" s="79">
        <v>40.99</v>
      </c>
      <c r="E927" s="79">
        <v>57.93</v>
      </c>
      <c r="F927" s="79">
        <v>98.92</v>
      </c>
      <c r="G927" s="80">
        <v>9</v>
      </c>
    </row>
    <row r="928" spans="1:7">
      <c r="A928" s="75" t="s">
        <v>10890</v>
      </c>
      <c r="B928" s="76" t="s">
        <v>10891</v>
      </c>
      <c r="C928" s="77" t="s">
        <v>101</v>
      </c>
      <c r="D928" s="79">
        <v>63.24</v>
      </c>
      <c r="E928" s="79">
        <v>68.47</v>
      </c>
      <c r="F928" s="79">
        <v>131.71</v>
      </c>
      <c r="G928" s="80">
        <v>9</v>
      </c>
    </row>
    <row r="929" spans="1:7">
      <c r="A929" s="75" t="s">
        <v>10892</v>
      </c>
      <c r="B929" s="76" t="s">
        <v>10893</v>
      </c>
      <c r="C929" s="77" t="s">
        <v>101</v>
      </c>
      <c r="D929" s="79">
        <v>97.81</v>
      </c>
      <c r="E929" s="79">
        <v>50.04</v>
      </c>
      <c r="F929" s="79">
        <v>147.85</v>
      </c>
      <c r="G929" s="80">
        <v>9</v>
      </c>
    </row>
    <row r="930" spans="1:7">
      <c r="A930" s="75" t="s">
        <v>10894</v>
      </c>
      <c r="B930" s="76" t="s">
        <v>10895</v>
      </c>
      <c r="C930" s="77" t="s">
        <v>80</v>
      </c>
      <c r="D930" s="79">
        <v>14.97</v>
      </c>
      <c r="E930" s="79">
        <v>1.5</v>
      </c>
      <c r="F930" s="79">
        <v>16.47</v>
      </c>
      <c r="G930" s="80">
        <v>9</v>
      </c>
    </row>
    <row r="931" spans="1:7">
      <c r="A931" s="75" t="s">
        <v>10896</v>
      </c>
      <c r="B931" s="76" t="s">
        <v>10897</v>
      </c>
      <c r="C931" s="77" t="s">
        <v>80</v>
      </c>
      <c r="D931" s="79">
        <v>17.600000000000001</v>
      </c>
      <c r="E931" s="79">
        <v>2.14</v>
      </c>
      <c r="F931" s="79">
        <v>19.739999999999998</v>
      </c>
      <c r="G931" s="80">
        <v>9</v>
      </c>
    </row>
    <row r="932" spans="1:7">
      <c r="A932" s="75" t="s">
        <v>10898</v>
      </c>
      <c r="B932" s="76" t="s">
        <v>10899</v>
      </c>
      <c r="C932" s="77" t="s">
        <v>80</v>
      </c>
      <c r="D932" s="79">
        <v>18.809999999999999</v>
      </c>
      <c r="E932" s="79">
        <v>3</v>
      </c>
      <c r="F932" s="79">
        <v>21.81</v>
      </c>
      <c r="G932" s="80">
        <v>9</v>
      </c>
    </row>
    <row r="933" spans="1:7">
      <c r="A933" s="75" t="s">
        <v>10900</v>
      </c>
      <c r="B933" s="76" t="s">
        <v>10901</v>
      </c>
      <c r="C933" s="77"/>
      <c r="D933" s="79"/>
      <c r="E933" s="79"/>
      <c r="F933" s="79"/>
      <c r="G933" s="80">
        <v>5</v>
      </c>
    </row>
    <row r="934" spans="1:7">
      <c r="A934" s="75" t="s">
        <v>10902</v>
      </c>
      <c r="B934" s="76" t="s">
        <v>10903</v>
      </c>
      <c r="C934" s="77" t="s">
        <v>101</v>
      </c>
      <c r="D934" s="79">
        <v>2.5</v>
      </c>
      <c r="E934" s="79">
        <v>19.010000000000002</v>
      </c>
      <c r="F934" s="79">
        <v>21.51</v>
      </c>
      <c r="G934" s="80">
        <v>9</v>
      </c>
    </row>
    <row r="935" spans="1:7">
      <c r="A935" s="75" t="s">
        <v>10904</v>
      </c>
      <c r="B935" s="76" t="s">
        <v>10905</v>
      </c>
      <c r="C935" s="77" t="s">
        <v>79</v>
      </c>
      <c r="D935" s="79"/>
      <c r="E935" s="79">
        <v>51.72</v>
      </c>
      <c r="F935" s="79">
        <v>51.72</v>
      </c>
      <c r="G935" s="80">
        <v>9</v>
      </c>
    </row>
    <row r="936" spans="1:7">
      <c r="A936" s="75" t="s">
        <v>10906</v>
      </c>
      <c r="B936" s="76" t="s">
        <v>10907</v>
      </c>
      <c r="C936" s="77" t="s">
        <v>79</v>
      </c>
      <c r="D936" s="79"/>
      <c r="E936" s="79">
        <v>51.72</v>
      </c>
      <c r="F936" s="79">
        <v>51.72</v>
      </c>
      <c r="G936" s="80">
        <v>9</v>
      </c>
    </row>
    <row r="937" spans="1:7" ht="30">
      <c r="A937" s="75" t="s">
        <v>10908</v>
      </c>
      <c r="B937" s="76" t="s">
        <v>10909</v>
      </c>
      <c r="C937" s="77" t="s">
        <v>79</v>
      </c>
      <c r="D937" s="79"/>
      <c r="E937" s="79">
        <v>23.77</v>
      </c>
      <c r="F937" s="79">
        <v>23.77</v>
      </c>
      <c r="G937" s="80">
        <v>9</v>
      </c>
    </row>
    <row r="938" spans="1:7">
      <c r="A938" s="75" t="s">
        <v>10910</v>
      </c>
      <c r="B938" s="76" t="s">
        <v>10911</v>
      </c>
      <c r="C938" s="77" t="s">
        <v>79</v>
      </c>
      <c r="D938" s="79"/>
      <c r="E938" s="79">
        <v>34.479999999999997</v>
      </c>
      <c r="F938" s="79">
        <v>34.479999999999997</v>
      </c>
      <c r="G938" s="80">
        <v>9</v>
      </c>
    </row>
    <row r="939" spans="1:7" ht="30">
      <c r="A939" s="75" t="s">
        <v>10912</v>
      </c>
      <c r="B939" s="76" t="s">
        <v>10913</v>
      </c>
      <c r="C939" s="77" t="s">
        <v>79</v>
      </c>
      <c r="D939" s="79">
        <v>3.29</v>
      </c>
      <c r="E939" s="79">
        <v>19.010000000000002</v>
      </c>
      <c r="F939" s="79">
        <v>22.3</v>
      </c>
      <c r="G939" s="80">
        <v>9</v>
      </c>
    </row>
    <row r="940" spans="1:7" ht="30">
      <c r="A940" s="75" t="s">
        <v>10914</v>
      </c>
      <c r="B940" s="76" t="s">
        <v>10915</v>
      </c>
      <c r="C940" s="77" t="s">
        <v>79</v>
      </c>
      <c r="D940" s="79">
        <v>9.8699999999999992</v>
      </c>
      <c r="E940" s="79">
        <v>19.010000000000002</v>
      </c>
      <c r="F940" s="79">
        <v>28.88</v>
      </c>
      <c r="G940" s="80">
        <v>9</v>
      </c>
    </row>
    <row r="941" spans="1:7">
      <c r="A941" s="75" t="s">
        <v>10916</v>
      </c>
      <c r="B941" s="76" t="s">
        <v>10917</v>
      </c>
      <c r="C941" s="77"/>
      <c r="D941" s="79"/>
      <c r="E941" s="79"/>
      <c r="F941" s="79"/>
      <c r="G941" s="80">
        <v>2</v>
      </c>
    </row>
    <row r="942" spans="1:7">
      <c r="A942" s="75" t="s">
        <v>10918</v>
      </c>
      <c r="B942" s="76" t="s">
        <v>10919</v>
      </c>
      <c r="C942" s="77"/>
      <c r="D942" s="79"/>
      <c r="E942" s="79"/>
      <c r="F942" s="79"/>
      <c r="G942" s="80">
        <v>5</v>
      </c>
    </row>
    <row r="943" spans="1:7">
      <c r="A943" s="75" t="s">
        <v>10920</v>
      </c>
      <c r="B943" s="76" t="s">
        <v>10921</v>
      </c>
      <c r="C943" s="77" t="s">
        <v>83</v>
      </c>
      <c r="D943" s="79">
        <v>956.26</v>
      </c>
      <c r="E943" s="79">
        <v>338.7</v>
      </c>
      <c r="F943" s="79">
        <v>1294.96</v>
      </c>
      <c r="G943" s="80">
        <v>9</v>
      </c>
    </row>
    <row r="944" spans="1:7">
      <c r="A944" s="75" t="s">
        <v>10922</v>
      </c>
      <c r="B944" s="76" t="s">
        <v>10923</v>
      </c>
      <c r="C944" s="77" t="s">
        <v>83</v>
      </c>
      <c r="D944" s="79">
        <v>456.25</v>
      </c>
      <c r="E944" s="79">
        <v>338.7</v>
      </c>
      <c r="F944" s="79">
        <v>794.95</v>
      </c>
      <c r="G944" s="80">
        <v>9</v>
      </c>
    </row>
    <row r="945" spans="1:7">
      <c r="A945" s="75" t="s">
        <v>10924</v>
      </c>
      <c r="B945" s="76" t="s">
        <v>10925</v>
      </c>
      <c r="C945" s="77" t="s">
        <v>83</v>
      </c>
      <c r="D945" s="79">
        <v>409.58</v>
      </c>
      <c r="E945" s="79">
        <v>338.7</v>
      </c>
      <c r="F945" s="79">
        <v>748.28</v>
      </c>
      <c r="G945" s="80">
        <v>9</v>
      </c>
    </row>
    <row r="946" spans="1:7">
      <c r="A946" s="75" t="s">
        <v>10926</v>
      </c>
      <c r="B946" s="76" t="s">
        <v>10927</v>
      </c>
      <c r="C946" s="77" t="s">
        <v>79</v>
      </c>
      <c r="D946" s="79">
        <v>3.86</v>
      </c>
      <c r="E946" s="79">
        <v>26.37</v>
      </c>
      <c r="F946" s="79">
        <v>30.23</v>
      </c>
      <c r="G946" s="80">
        <v>9</v>
      </c>
    </row>
    <row r="947" spans="1:7" ht="30">
      <c r="A947" s="75" t="s">
        <v>10928</v>
      </c>
      <c r="B947" s="76" t="s">
        <v>10929</v>
      </c>
      <c r="C947" s="77" t="s">
        <v>79</v>
      </c>
      <c r="D947" s="79">
        <v>8.91</v>
      </c>
      <c r="E947" s="79">
        <v>25.91</v>
      </c>
      <c r="F947" s="79">
        <v>34.82</v>
      </c>
      <c r="G947" s="80">
        <v>9</v>
      </c>
    </row>
    <row r="948" spans="1:7">
      <c r="A948" s="75" t="s">
        <v>10930</v>
      </c>
      <c r="B948" s="76" t="s">
        <v>10931</v>
      </c>
      <c r="C948" s="77" t="s">
        <v>83</v>
      </c>
      <c r="D948" s="79">
        <v>1136.81</v>
      </c>
      <c r="E948" s="79">
        <v>338.7</v>
      </c>
      <c r="F948" s="79">
        <v>1475.51</v>
      </c>
      <c r="G948" s="80">
        <v>9</v>
      </c>
    </row>
    <row r="949" spans="1:7">
      <c r="A949" s="75" t="s">
        <v>10932</v>
      </c>
      <c r="B949" s="76" t="s">
        <v>10933</v>
      </c>
      <c r="C949" s="77"/>
      <c r="D949" s="79"/>
      <c r="E949" s="79"/>
      <c r="F949" s="79"/>
      <c r="G949" s="80">
        <v>5</v>
      </c>
    </row>
    <row r="950" spans="1:7">
      <c r="A950" s="75" t="s">
        <v>10934</v>
      </c>
      <c r="B950" s="76" t="s">
        <v>10935</v>
      </c>
      <c r="C950" s="77" t="s">
        <v>79</v>
      </c>
      <c r="D950" s="79">
        <v>2.27</v>
      </c>
      <c r="E950" s="79">
        <v>5.0199999999999996</v>
      </c>
      <c r="F950" s="79">
        <v>7.29</v>
      </c>
      <c r="G950" s="80">
        <v>9</v>
      </c>
    </row>
    <row r="951" spans="1:7">
      <c r="A951" s="75" t="s">
        <v>10936</v>
      </c>
      <c r="B951" s="76" t="s">
        <v>10937</v>
      </c>
      <c r="C951" s="77" t="s">
        <v>79</v>
      </c>
      <c r="D951" s="79">
        <v>1.44</v>
      </c>
      <c r="E951" s="79">
        <v>5.0199999999999996</v>
      </c>
      <c r="F951" s="79">
        <v>6.46</v>
      </c>
      <c r="G951" s="80">
        <v>9</v>
      </c>
    </row>
    <row r="952" spans="1:7">
      <c r="A952" s="75" t="s">
        <v>10938</v>
      </c>
      <c r="B952" s="76" t="s">
        <v>10939</v>
      </c>
      <c r="C952" s="77" t="s">
        <v>79</v>
      </c>
      <c r="D952" s="79">
        <v>7.18</v>
      </c>
      <c r="E952" s="79">
        <v>5.0199999999999996</v>
      </c>
      <c r="F952" s="79">
        <v>12.2</v>
      </c>
      <c r="G952" s="80">
        <v>9</v>
      </c>
    </row>
    <row r="953" spans="1:7">
      <c r="A953" s="75" t="s">
        <v>10940</v>
      </c>
      <c r="B953" s="76" t="s">
        <v>10941</v>
      </c>
      <c r="C953" s="77" t="s">
        <v>79</v>
      </c>
      <c r="D953" s="79">
        <v>2.3199999999999998</v>
      </c>
      <c r="E953" s="79">
        <v>7.32</v>
      </c>
      <c r="F953" s="79">
        <v>9.64</v>
      </c>
      <c r="G953" s="80">
        <v>9</v>
      </c>
    </row>
    <row r="954" spans="1:7">
      <c r="A954" s="75" t="s">
        <v>10942</v>
      </c>
      <c r="B954" s="76" t="s">
        <v>10943</v>
      </c>
      <c r="C954" s="77" t="s">
        <v>79</v>
      </c>
      <c r="D954" s="79">
        <v>4.05</v>
      </c>
      <c r="E954" s="79">
        <v>7.77</v>
      </c>
      <c r="F954" s="79">
        <v>11.82</v>
      </c>
      <c r="G954" s="80">
        <v>9</v>
      </c>
    </row>
    <row r="955" spans="1:7">
      <c r="A955" s="75" t="s">
        <v>10944</v>
      </c>
      <c r="B955" s="76" t="s">
        <v>10945</v>
      </c>
      <c r="C955" s="77" t="s">
        <v>79</v>
      </c>
      <c r="D955" s="79">
        <v>9.77</v>
      </c>
      <c r="E955" s="79">
        <v>13.79</v>
      </c>
      <c r="F955" s="79">
        <v>23.56</v>
      </c>
      <c r="G955" s="80">
        <v>9</v>
      </c>
    </row>
    <row r="956" spans="1:7">
      <c r="A956" s="75" t="s">
        <v>10946</v>
      </c>
      <c r="B956" s="76" t="s">
        <v>10947</v>
      </c>
      <c r="C956" s="77" t="s">
        <v>79</v>
      </c>
      <c r="D956" s="79">
        <v>9.77</v>
      </c>
      <c r="E956" s="79">
        <v>19.010000000000002</v>
      </c>
      <c r="F956" s="79">
        <v>28.78</v>
      </c>
      <c r="G956" s="80">
        <v>9</v>
      </c>
    </row>
    <row r="957" spans="1:7">
      <c r="A957" s="75" t="s">
        <v>10948</v>
      </c>
      <c r="B957" s="76" t="s">
        <v>10949</v>
      </c>
      <c r="C957" s="77" t="s">
        <v>79</v>
      </c>
      <c r="D957" s="79">
        <v>43.35</v>
      </c>
      <c r="E957" s="79">
        <v>11.88</v>
      </c>
      <c r="F957" s="79">
        <v>55.23</v>
      </c>
      <c r="G957" s="80">
        <v>9</v>
      </c>
    </row>
    <row r="958" spans="1:7">
      <c r="A958" s="75" t="s">
        <v>10950</v>
      </c>
      <c r="B958" s="76" t="s">
        <v>10951</v>
      </c>
      <c r="C958" s="77" t="s">
        <v>79</v>
      </c>
      <c r="D958" s="79">
        <v>1.95</v>
      </c>
      <c r="E958" s="79">
        <v>11.88</v>
      </c>
      <c r="F958" s="79">
        <v>13.83</v>
      </c>
      <c r="G958" s="80">
        <v>9</v>
      </c>
    </row>
    <row r="959" spans="1:7">
      <c r="A959" s="75" t="s">
        <v>10952</v>
      </c>
      <c r="B959" s="76" t="s">
        <v>10953</v>
      </c>
      <c r="C959" s="77" t="s">
        <v>79</v>
      </c>
      <c r="D959" s="79">
        <v>9.3800000000000008</v>
      </c>
      <c r="E959" s="79">
        <v>30.89</v>
      </c>
      <c r="F959" s="79">
        <v>40.270000000000003</v>
      </c>
      <c r="G959" s="80">
        <v>9</v>
      </c>
    </row>
    <row r="960" spans="1:7">
      <c r="A960" s="75" t="s">
        <v>10954</v>
      </c>
      <c r="B960" s="76" t="s">
        <v>10955</v>
      </c>
      <c r="C960" s="77"/>
      <c r="D960" s="79"/>
      <c r="E960" s="79"/>
      <c r="F960" s="79"/>
      <c r="G960" s="80">
        <v>5</v>
      </c>
    </row>
    <row r="961" spans="1:7">
      <c r="A961" s="75" t="s">
        <v>10956</v>
      </c>
      <c r="B961" s="76" t="s">
        <v>10957</v>
      </c>
      <c r="C961" s="77" t="s">
        <v>79</v>
      </c>
      <c r="D961" s="79">
        <v>9.1300000000000008</v>
      </c>
      <c r="E961" s="79">
        <v>26.14</v>
      </c>
      <c r="F961" s="79">
        <v>35.270000000000003</v>
      </c>
      <c r="G961" s="80">
        <v>9</v>
      </c>
    </row>
    <row r="962" spans="1:7">
      <c r="A962" s="75" t="s">
        <v>10958</v>
      </c>
      <c r="B962" s="76" t="s">
        <v>10959</v>
      </c>
      <c r="C962" s="77" t="s">
        <v>79</v>
      </c>
      <c r="D962" s="79">
        <v>9.74</v>
      </c>
      <c r="E962" s="79">
        <v>30.89</v>
      </c>
      <c r="F962" s="79">
        <v>40.630000000000003</v>
      </c>
      <c r="G962" s="80">
        <v>9</v>
      </c>
    </row>
    <row r="963" spans="1:7">
      <c r="A963" s="75" t="s">
        <v>10960</v>
      </c>
      <c r="B963" s="76" t="s">
        <v>10961</v>
      </c>
      <c r="C963" s="77" t="s">
        <v>79</v>
      </c>
      <c r="D963" s="79">
        <v>29.23</v>
      </c>
      <c r="E963" s="79">
        <v>30.89</v>
      </c>
      <c r="F963" s="79">
        <v>60.12</v>
      </c>
      <c r="G963" s="80">
        <v>9</v>
      </c>
    </row>
    <row r="964" spans="1:7">
      <c r="A964" s="75" t="s">
        <v>10962</v>
      </c>
      <c r="B964" s="76" t="s">
        <v>10963</v>
      </c>
      <c r="C964" s="77" t="s">
        <v>79</v>
      </c>
      <c r="D964" s="79">
        <v>9.1300000000000008</v>
      </c>
      <c r="E964" s="79">
        <v>19.010000000000002</v>
      </c>
      <c r="F964" s="79">
        <v>28.14</v>
      </c>
      <c r="G964" s="80">
        <v>9</v>
      </c>
    </row>
    <row r="965" spans="1:7">
      <c r="A965" s="75" t="s">
        <v>10964</v>
      </c>
      <c r="B965" s="76" t="s">
        <v>10965</v>
      </c>
      <c r="C965" s="77" t="s">
        <v>79</v>
      </c>
      <c r="D965" s="79">
        <v>9.1300000000000008</v>
      </c>
      <c r="E965" s="79">
        <v>33.26</v>
      </c>
      <c r="F965" s="79">
        <v>42.39</v>
      </c>
      <c r="G965" s="80">
        <v>9</v>
      </c>
    </row>
    <row r="966" spans="1:7">
      <c r="A966" s="75" t="s">
        <v>10966</v>
      </c>
      <c r="B966" s="76" t="s">
        <v>10967</v>
      </c>
      <c r="C966" s="77" t="s">
        <v>101</v>
      </c>
      <c r="D966" s="79">
        <v>6.56</v>
      </c>
      <c r="E966" s="79">
        <v>53.81</v>
      </c>
      <c r="F966" s="79">
        <v>60.37</v>
      </c>
      <c r="G966" s="80">
        <v>9</v>
      </c>
    </row>
    <row r="967" spans="1:7" ht="30">
      <c r="A967" s="75" t="s">
        <v>10968</v>
      </c>
      <c r="B967" s="76" t="s">
        <v>10969</v>
      </c>
      <c r="C967" s="77" t="s">
        <v>101</v>
      </c>
      <c r="D967" s="79">
        <v>1.1599999999999999</v>
      </c>
      <c r="E967" s="79">
        <v>25.05</v>
      </c>
      <c r="F967" s="79">
        <v>26.21</v>
      </c>
      <c r="G967" s="80">
        <v>9</v>
      </c>
    </row>
    <row r="968" spans="1:7" ht="30">
      <c r="A968" s="75" t="s">
        <v>10970</v>
      </c>
      <c r="B968" s="76" t="s">
        <v>10971</v>
      </c>
      <c r="C968" s="77" t="s">
        <v>101</v>
      </c>
      <c r="D968" s="79">
        <v>1.34</v>
      </c>
      <c r="E968" s="79">
        <v>25.05</v>
      </c>
      <c r="F968" s="79">
        <v>26.39</v>
      </c>
      <c r="G968" s="80">
        <v>9</v>
      </c>
    </row>
    <row r="969" spans="1:7" ht="30">
      <c r="A969" s="75" t="s">
        <v>10972</v>
      </c>
      <c r="B969" s="76" t="s">
        <v>10973</v>
      </c>
      <c r="C969" s="77" t="s">
        <v>101</v>
      </c>
      <c r="D969" s="79">
        <v>1.58</v>
      </c>
      <c r="E969" s="79">
        <v>25.05</v>
      </c>
      <c r="F969" s="79">
        <v>26.63</v>
      </c>
      <c r="G969" s="80">
        <v>9</v>
      </c>
    </row>
    <row r="970" spans="1:7" ht="30">
      <c r="A970" s="75" t="s">
        <v>10974</v>
      </c>
      <c r="B970" s="76" t="s">
        <v>10975</v>
      </c>
      <c r="C970" s="77" t="s">
        <v>101</v>
      </c>
      <c r="D970" s="79">
        <v>2.0299999999999998</v>
      </c>
      <c r="E970" s="79">
        <v>25.05</v>
      </c>
      <c r="F970" s="79">
        <v>27.08</v>
      </c>
      <c r="G970" s="80">
        <v>9</v>
      </c>
    </row>
    <row r="971" spans="1:7">
      <c r="A971" s="75" t="s">
        <v>10976</v>
      </c>
      <c r="B971" s="76" t="s">
        <v>10977</v>
      </c>
      <c r="C971" s="77"/>
      <c r="D971" s="79"/>
      <c r="E971" s="79"/>
      <c r="F971" s="79"/>
      <c r="G971" s="80">
        <v>5</v>
      </c>
    </row>
    <row r="972" spans="1:7">
      <c r="A972" s="75" t="s">
        <v>10978</v>
      </c>
      <c r="B972" s="76" t="s">
        <v>10979</v>
      </c>
      <c r="C972" s="77" t="s">
        <v>79</v>
      </c>
      <c r="D972" s="79">
        <v>4.8499999999999996</v>
      </c>
      <c r="E972" s="79">
        <v>15.8</v>
      </c>
      <c r="F972" s="79">
        <v>20.65</v>
      </c>
      <c r="G972" s="80">
        <v>9</v>
      </c>
    </row>
    <row r="973" spans="1:7">
      <c r="A973" s="75" t="s">
        <v>10980</v>
      </c>
      <c r="B973" s="76" t="s">
        <v>10981</v>
      </c>
      <c r="C973" s="77" t="s">
        <v>79</v>
      </c>
      <c r="D973" s="79">
        <v>6.79</v>
      </c>
      <c r="E973" s="79">
        <v>15.8</v>
      </c>
      <c r="F973" s="79">
        <v>22.59</v>
      </c>
      <c r="G973" s="80">
        <v>9</v>
      </c>
    </row>
    <row r="974" spans="1:7">
      <c r="A974" s="75" t="s">
        <v>10982</v>
      </c>
      <c r="B974" s="76" t="s">
        <v>10983</v>
      </c>
      <c r="C974" s="77"/>
      <c r="D974" s="79"/>
      <c r="E974" s="79"/>
      <c r="F974" s="79"/>
      <c r="G974" s="80">
        <v>5</v>
      </c>
    </row>
    <row r="975" spans="1:7">
      <c r="A975" s="75" t="s">
        <v>10984</v>
      </c>
      <c r="B975" s="76" t="s">
        <v>10985</v>
      </c>
      <c r="C975" s="77" t="s">
        <v>83</v>
      </c>
      <c r="D975" s="79">
        <v>459.88</v>
      </c>
      <c r="E975" s="79">
        <v>456.11</v>
      </c>
      <c r="F975" s="79">
        <v>915.99</v>
      </c>
      <c r="G975" s="80">
        <v>9</v>
      </c>
    </row>
    <row r="976" spans="1:7" ht="30">
      <c r="A976" s="75" t="s">
        <v>10986</v>
      </c>
      <c r="B976" s="76" t="s">
        <v>10987</v>
      </c>
      <c r="C976" s="77" t="s">
        <v>83</v>
      </c>
      <c r="D976" s="79">
        <v>539.77</v>
      </c>
      <c r="E976" s="79">
        <v>456.11</v>
      </c>
      <c r="F976" s="79">
        <v>995.88</v>
      </c>
      <c r="G976" s="80">
        <v>9</v>
      </c>
    </row>
    <row r="977" spans="1:7" ht="30">
      <c r="A977" s="75" t="s">
        <v>10988</v>
      </c>
      <c r="B977" s="76" t="s">
        <v>10989</v>
      </c>
      <c r="C977" s="77" t="s">
        <v>83</v>
      </c>
      <c r="D977" s="79">
        <v>578.35</v>
      </c>
      <c r="E977" s="79">
        <v>456.11</v>
      </c>
      <c r="F977" s="79">
        <v>1034.46</v>
      </c>
      <c r="G977" s="80">
        <v>9</v>
      </c>
    </row>
    <row r="978" spans="1:7">
      <c r="A978" s="75" t="s">
        <v>10990</v>
      </c>
      <c r="B978" s="76" t="s">
        <v>10991</v>
      </c>
      <c r="C978" s="77" t="s">
        <v>101</v>
      </c>
      <c r="D978" s="79">
        <v>25.96</v>
      </c>
      <c r="E978" s="79">
        <v>53</v>
      </c>
      <c r="F978" s="79">
        <v>78.959999999999994</v>
      </c>
      <c r="G978" s="80">
        <v>9</v>
      </c>
    </row>
    <row r="979" spans="1:7">
      <c r="A979" s="75" t="s">
        <v>10992</v>
      </c>
      <c r="B979" s="76" t="s">
        <v>10993</v>
      </c>
      <c r="C979" s="77" t="s">
        <v>101</v>
      </c>
      <c r="D979" s="79">
        <v>13.79</v>
      </c>
      <c r="E979" s="79">
        <v>72.150000000000006</v>
      </c>
      <c r="F979" s="79">
        <v>85.94</v>
      </c>
      <c r="G979" s="80">
        <v>9</v>
      </c>
    </row>
    <row r="980" spans="1:7">
      <c r="A980" s="75" t="s">
        <v>10994</v>
      </c>
      <c r="B980" s="76" t="s">
        <v>10995</v>
      </c>
      <c r="C980" s="77"/>
      <c r="D980" s="79"/>
      <c r="E980" s="79"/>
      <c r="F980" s="79"/>
      <c r="G980" s="80">
        <v>5</v>
      </c>
    </row>
    <row r="981" spans="1:7">
      <c r="A981" s="75" t="s">
        <v>10996</v>
      </c>
      <c r="B981" s="76" t="s">
        <v>10997</v>
      </c>
      <c r="C981" s="77" t="s">
        <v>79</v>
      </c>
      <c r="D981" s="79">
        <v>87.49</v>
      </c>
      <c r="E981" s="79">
        <v>8.57</v>
      </c>
      <c r="F981" s="79">
        <v>96.06</v>
      </c>
      <c r="G981" s="80">
        <v>9</v>
      </c>
    </row>
    <row r="982" spans="1:7">
      <c r="A982" s="75" t="s">
        <v>10998</v>
      </c>
      <c r="B982" s="76" t="s">
        <v>10999</v>
      </c>
      <c r="C982" s="77" t="s">
        <v>101</v>
      </c>
      <c r="D982" s="79">
        <v>50.17</v>
      </c>
      <c r="E982" s="79">
        <v>2.14</v>
      </c>
      <c r="F982" s="79">
        <v>52.31</v>
      </c>
      <c r="G982" s="80">
        <v>9</v>
      </c>
    </row>
    <row r="983" spans="1:7">
      <c r="A983" s="75" t="s">
        <v>11000</v>
      </c>
      <c r="B983" s="76" t="s">
        <v>11001</v>
      </c>
      <c r="C983" s="77" t="s">
        <v>101</v>
      </c>
      <c r="D983" s="79">
        <v>86.46</v>
      </c>
      <c r="E983" s="79">
        <v>2.57</v>
      </c>
      <c r="F983" s="79">
        <v>89.03</v>
      </c>
      <c r="G983" s="80">
        <v>9</v>
      </c>
    </row>
    <row r="984" spans="1:7">
      <c r="A984" s="75" t="s">
        <v>11002</v>
      </c>
      <c r="B984" s="76" t="s">
        <v>11003</v>
      </c>
      <c r="C984" s="77" t="s">
        <v>101</v>
      </c>
      <c r="D984" s="79">
        <v>46.66</v>
      </c>
      <c r="E984" s="79">
        <v>4.29</v>
      </c>
      <c r="F984" s="79">
        <v>50.95</v>
      </c>
      <c r="G984" s="80">
        <v>9</v>
      </c>
    </row>
    <row r="985" spans="1:7" ht="30">
      <c r="A985" s="75" t="s">
        <v>11004</v>
      </c>
      <c r="B985" s="76" t="s">
        <v>11005</v>
      </c>
      <c r="C985" s="77" t="s">
        <v>101</v>
      </c>
      <c r="D985" s="79">
        <v>118.77</v>
      </c>
      <c r="E985" s="79">
        <v>0.51</v>
      </c>
      <c r="F985" s="79">
        <v>119.28</v>
      </c>
      <c r="G985" s="80">
        <v>9</v>
      </c>
    </row>
    <row r="986" spans="1:7">
      <c r="A986" s="75" t="s">
        <v>11006</v>
      </c>
      <c r="B986" s="76" t="s">
        <v>11007</v>
      </c>
      <c r="C986" s="77" t="s">
        <v>79</v>
      </c>
      <c r="D986" s="79">
        <v>248.43</v>
      </c>
      <c r="E986" s="79">
        <v>5.14</v>
      </c>
      <c r="F986" s="79">
        <v>253.57</v>
      </c>
      <c r="G986" s="80">
        <v>9</v>
      </c>
    </row>
    <row r="987" spans="1:7">
      <c r="A987" s="75" t="s">
        <v>11008</v>
      </c>
      <c r="B987" s="76" t="s">
        <v>11009</v>
      </c>
      <c r="C987" s="77"/>
      <c r="D987" s="79"/>
      <c r="E987" s="79"/>
      <c r="F987" s="79"/>
      <c r="G987" s="80">
        <v>5</v>
      </c>
    </row>
    <row r="988" spans="1:7">
      <c r="A988" s="75" t="s">
        <v>11010</v>
      </c>
      <c r="B988" s="76" t="s">
        <v>11011</v>
      </c>
      <c r="C988" s="77" t="s">
        <v>79</v>
      </c>
      <c r="D988" s="79">
        <v>87.32</v>
      </c>
      <c r="E988" s="79">
        <v>8.57</v>
      </c>
      <c r="F988" s="79">
        <v>95.89</v>
      </c>
      <c r="G988" s="80">
        <v>9</v>
      </c>
    </row>
    <row r="989" spans="1:7">
      <c r="A989" s="75" t="s">
        <v>11012</v>
      </c>
      <c r="B989" s="76" t="s">
        <v>11013</v>
      </c>
      <c r="C989" s="77" t="s">
        <v>101</v>
      </c>
      <c r="D989" s="79">
        <v>40.07</v>
      </c>
      <c r="E989" s="79">
        <v>2.14</v>
      </c>
      <c r="F989" s="79">
        <v>42.21</v>
      </c>
      <c r="G989" s="80">
        <v>9</v>
      </c>
    </row>
    <row r="990" spans="1:7">
      <c r="A990" s="75" t="s">
        <v>11014</v>
      </c>
      <c r="B990" s="76" t="s">
        <v>11015</v>
      </c>
      <c r="C990" s="77" t="s">
        <v>101</v>
      </c>
      <c r="D990" s="79">
        <v>79.63</v>
      </c>
      <c r="E990" s="79">
        <v>2.57</v>
      </c>
      <c r="F990" s="79">
        <v>82.2</v>
      </c>
      <c r="G990" s="80">
        <v>9</v>
      </c>
    </row>
    <row r="991" spans="1:7">
      <c r="A991" s="75" t="s">
        <v>11016</v>
      </c>
      <c r="B991" s="76" t="s">
        <v>11017</v>
      </c>
      <c r="C991" s="77" t="s">
        <v>101</v>
      </c>
      <c r="D991" s="79">
        <v>86.05</v>
      </c>
      <c r="E991" s="79">
        <v>2.57</v>
      </c>
      <c r="F991" s="79">
        <v>88.62</v>
      </c>
      <c r="G991" s="80">
        <v>9</v>
      </c>
    </row>
    <row r="992" spans="1:7" ht="30">
      <c r="A992" s="75" t="s">
        <v>11018</v>
      </c>
      <c r="B992" s="76" t="s">
        <v>11019</v>
      </c>
      <c r="C992" s="77" t="s">
        <v>101</v>
      </c>
      <c r="D992" s="79">
        <v>41.47</v>
      </c>
      <c r="E992" s="79">
        <v>4.29</v>
      </c>
      <c r="F992" s="79">
        <v>45.76</v>
      </c>
      <c r="G992" s="80">
        <v>9</v>
      </c>
    </row>
    <row r="993" spans="1:7">
      <c r="A993" s="75" t="s">
        <v>11020</v>
      </c>
      <c r="B993" s="76" t="s">
        <v>11021</v>
      </c>
      <c r="C993" s="77" t="s">
        <v>101</v>
      </c>
      <c r="D993" s="79">
        <v>85.95</v>
      </c>
      <c r="E993" s="79"/>
      <c r="F993" s="79">
        <v>85.95</v>
      </c>
      <c r="G993" s="80">
        <v>9</v>
      </c>
    </row>
    <row r="994" spans="1:7">
      <c r="A994" s="75" t="s">
        <v>11022</v>
      </c>
      <c r="B994" s="76" t="s">
        <v>11023</v>
      </c>
      <c r="C994" s="77" t="s">
        <v>79</v>
      </c>
      <c r="D994" s="79">
        <v>146.68</v>
      </c>
      <c r="E994" s="79"/>
      <c r="F994" s="79">
        <v>146.68</v>
      </c>
      <c r="G994" s="80">
        <v>9</v>
      </c>
    </row>
    <row r="995" spans="1:7" ht="30">
      <c r="A995" s="75" t="s">
        <v>11024</v>
      </c>
      <c r="B995" s="76" t="s">
        <v>11025</v>
      </c>
      <c r="C995" s="77" t="s">
        <v>9218</v>
      </c>
      <c r="D995" s="79">
        <v>2996.02</v>
      </c>
      <c r="E995" s="79"/>
      <c r="F995" s="79">
        <v>2996.02</v>
      </c>
      <c r="G995" s="80">
        <v>9</v>
      </c>
    </row>
    <row r="996" spans="1:7">
      <c r="A996" s="75" t="s">
        <v>11026</v>
      </c>
      <c r="B996" s="76" t="s">
        <v>11027</v>
      </c>
      <c r="C996" s="77"/>
      <c r="D996" s="79"/>
      <c r="E996" s="79"/>
      <c r="F996" s="79"/>
      <c r="G996" s="80">
        <v>5</v>
      </c>
    </row>
    <row r="997" spans="1:7">
      <c r="A997" s="75" t="s">
        <v>11028</v>
      </c>
      <c r="B997" s="76" t="s">
        <v>11029</v>
      </c>
      <c r="C997" s="77" t="s">
        <v>79</v>
      </c>
      <c r="D997" s="79">
        <v>32.06</v>
      </c>
      <c r="E997" s="79">
        <v>60.24</v>
      </c>
      <c r="F997" s="79">
        <v>92.3</v>
      </c>
      <c r="G997" s="80">
        <v>9</v>
      </c>
    </row>
    <row r="998" spans="1:7" ht="30">
      <c r="A998" s="75" t="s">
        <v>11030</v>
      </c>
      <c r="B998" s="76" t="s">
        <v>11031</v>
      </c>
      <c r="C998" s="77" t="s">
        <v>101</v>
      </c>
      <c r="D998" s="79">
        <v>83.97</v>
      </c>
      <c r="E998" s="79">
        <v>21.43</v>
      </c>
      <c r="F998" s="79">
        <v>105.4</v>
      </c>
      <c r="G998" s="80">
        <v>9</v>
      </c>
    </row>
    <row r="999" spans="1:7" ht="30">
      <c r="A999" s="75" t="s">
        <v>11032</v>
      </c>
      <c r="B999" s="76" t="s">
        <v>11033</v>
      </c>
      <c r="C999" s="77" t="s">
        <v>101</v>
      </c>
      <c r="D999" s="79">
        <v>11.39</v>
      </c>
      <c r="E999" s="79"/>
      <c r="F999" s="79">
        <v>11.39</v>
      </c>
      <c r="G999" s="80">
        <v>9</v>
      </c>
    </row>
    <row r="1000" spans="1:7">
      <c r="A1000" s="75" t="s">
        <v>11034</v>
      </c>
      <c r="B1000" s="76" t="s">
        <v>11035</v>
      </c>
      <c r="C1000" s="77" t="s">
        <v>79</v>
      </c>
      <c r="D1000" s="79">
        <v>143.53</v>
      </c>
      <c r="E1000" s="79">
        <v>21.43</v>
      </c>
      <c r="F1000" s="79">
        <v>164.96</v>
      </c>
      <c r="G1000" s="80">
        <v>9</v>
      </c>
    </row>
    <row r="1001" spans="1:7" ht="30">
      <c r="A1001" s="75" t="s">
        <v>11036</v>
      </c>
      <c r="B1001" s="76" t="s">
        <v>11037</v>
      </c>
      <c r="C1001" s="77" t="s">
        <v>79</v>
      </c>
      <c r="D1001" s="79">
        <v>11.29</v>
      </c>
      <c r="E1001" s="79">
        <v>23.61</v>
      </c>
      <c r="F1001" s="79">
        <v>34.9</v>
      </c>
      <c r="G1001" s="80">
        <v>9</v>
      </c>
    </row>
    <row r="1002" spans="1:7">
      <c r="A1002" s="75" t="s">
        <v>11038</v>
      </c>
      <c r="B1002" s="76" t="s">
        <v>11039</v>
      </c>
      <c r="C1002" s="77"/>
      <c r="D1002" s="79"/>
      <c r="E1002" s="79"/>
      <c r="F1002" s="79"/>
      <c r="G1002" s="80">
        <v>5</v>
      </c>
    </row>
    <row r="1003" spans="1:7">
      <c r="A1003" s="75" t="s">
        <v>11040</v>
      </c>
      <c r="B1003" s="76" t="s">
        <v>11041</v>
      </c>
      <c r="C1003" s="77" t="s">
        <v>79</v>
      </c>
      <c r="D1003" s="79">
        <v>46.75</v>
      </c>
      <c r="E1003" s="79"/>
      <c r="F1003" s="79">
        <v>46.75</v>
      </c>
      <c r="G1003" s="80">
        <v>9</v>
      </c>
    </row>
    <row r="1004" spans="1:7" ht="30">
      <c r="A1004" s="75" t="s">
        <v>11042</v>
      </c>
      <c r="B1004" s="76" t="s">
        <v>11043</v>
      </c>
      <c r="C1004" s="77" t="s">
        <v>79</v>
      </c>
      <c r="D1004" s="79">
        <v>43.03</v>
      </c>
      <c r="E1004" s="79"/>
      <c r="F1004" s="79">
        <v>43.03</v>
      </c>
      <c r="G1004" s="80">
        <v>9</v>
      </c>
    </row>
    <row r="1005" spans="1:7" ht="30">
      <c r="A1005" s="75" t="s">
        <v>11044</v>
      </c>
      <c r="B1005" s="76" t="s">
        <v>11045</v>
      </c>
      <c r="C1005" s="77" t="s">
        <v>101</v>
      </c>
      <c r="D1005" s="79">
        <v>50.54</v>
      </c>
      <c r="E1005" s="79"/>
      <c r="F1005" s="79">
        <v>50.54</v>
      </c>
      <c r="G1005" s="80">
        <v>9</v>
      </c>
    </row>
    <row r="1006" spans="1:7">
      <c r="A1006" s="75" t="s">
        <v>11046</v>
      </c>
      <c r="B1006" s="76" t="s">
        <v>11047</v>
      </c>
      <c r="C1006" s="77" t="s">
        <v>101</v>
      </c>
      <c r="D1006" s="79">
        <v>46.16</v>
      </c>
      <c r="E1006" s="79"/>
      <c r="F1006" s="79">
        <v>46.16</v>
      </c>
      <c r="G1006" s="80">
        <v>9</v>
      </c>
    </row>
    <row r="1007" spans="1:7" ht="30">
      <c r="A1007" s="75" t="s">
        <v>11048</v>
      </c>
      <c r="B1007" s="76" t="s">
        <v>11049</v>
      </c>
      <c r="C1007" s="77" t="s">
        <v>101</v>
      </c>
      <c r="D1007" s="79"/>
      <c r="E1007" s="79">
        <v>47.52</v>
      </c>
      <c r="F1007" s="79">
        <v>47.52</v>
      </c>
      <c r="G1007" s="80">
        <v>9</v>
      </c>
    </row>
    <row r="1008" spans="1:7">
      <c r="A1008" s="75" t="s">
        <v>11050</v>
      </c>
      <c r="B1008" s="76" t="s">
        <v>11051</v>
      </c>
      <c r="C1008" s="77" t="s">
        <v>79</v>
      </c>
      <c r="D1008" s="79">
        <v>11.57</v>
      </c>
      <c r="E1008" s="79">
        <v>24.19</v>
      </c>
      <c r="F1008" s="79">
        <v>35.76</v>
      </c>
      <c r="G1008" s="80">
        <v>9</v>
      </c>
    </row>
    <row r="1009" spans="1:7">
      <c r="A1009" s="75" t="s">
        <v>11052</v>
      </c>
      <c r="B1009" s="76" t="s">
        <v>11053</v>
      </c>
      <c r="C1009" s="77" t="s">
        <v>79</v>
      </c>
      <c r="D1009" s="79">
        <v>26.18</v>
      </c>
      <c r="E1009" s="79">
        <v>24.19</v>
      </c>
      <c r="F1009" s="79">
        <v>50.37</v>
      </c>
      <c r="G1009" s="80">
        <v>9</v>
      </c>
    </row>
    <row r="1010" spans="1:7">
      <c r="A1010" s="75" t="s">
        <v>11054</v>
      </c>
      <c r="B1010" s="76" t="s">
        <v>11055</v>
      </c>
      <c r="C1010" s="77" t="s">
        <v>101</v>
      </c>
      <c r="D1010" s="79">
        <v>6.17</v>
      </c>
      <c r="E1010" s="79">
        <v>12.62</v>
      </c>
      <c r="F1010" s="79">
        <v>18.79</v>
      </c>
      <c r="G1010" s="80">
        <v>9</v>
      </c>
    </row>
    <row r="1011" spans="1:7">
      <c r="A1011" s="75" t="s">
        <v>11056</v>
      </c>
      <c r="B1011" s="76" t="s">
        <v>11057</v>
      </c>
      <c r="C1011" s="77" t="s">
        <v>101</v>
      </c>
      <c r="D1011" s="79">
        <v>13.96</v>
      </c>
      <c r="E1011" s="79">
        <v>12.62</v>
      </c>
      <c r="F1011" s="79">
        <v>26.58</v>
      </c>
      <c r="G1011" s="80">
        <v>9</v>
      </c>
    </row>
    <row r="1012" spans="1:7">
      <c r="A1012" s="75" t="s">
        <v>11058</v>
      </c>
      <c r="B1012" s="76" t="s">
        <v>11059</v>
      </c>
      <c r="C1012" s="77"/>
      <c r="D1012" s="79"/>
      <c r="E1012" s="79"/>
      <c r="F1012" s="79"/>
      <c r="G1012" s="80">
        <v>2</v>
      </c>
    </row>
    <row r="1013" spans="1:7">
      <c r="A1013" s="75" t="s">
        <v>11060</v>
      </c>
      <c r="B1013" s="76" t="s">
        <v>11061</v>
      </c>
      <c r="C1013" s="77"/>
      <c r="D1013" s="79"/>
      <c r="E1013" s="79"/>
      <c r="F1013" s="79"/>
      <c r="G1013" s="80">
        <v>5</v>
      </c>
    </row>
    <row r="1014" spans="1:7" ht="30">
      <c r="A1014" s="75" t="s">
        <v>11062</v>
      </c>
      <c r="B1014" s="76" t="s">
        <v>11063</v>
      </c>
      <c r="C1014" s="77" t="s">
        <v>79</v>
      </c>
      <c r="D1014" s="79">
        <v>52.44</v>
      </c>
      <c r="E1014" s="79">
        <v>13.68</v>
      </c>
      <c r="F1014" s="79">
        <v>66.12</v>
      </c>
      <c r="G1014" s="80">
        <v>9</v>
      </c>
    </row>
    <row r="1015" spans="1:7">
      <c r="A1015" s="75" t="s">
        <v>11064</v>
      </c>
      <c r="B1015" s="76" t="s">
        <v>11065</v>
      </c>
      <c r="C1015" s="77"/>
      <c r="D1015" s="79"/>
      <c r="E1015" s="79"/>
      <c r="F1015" s="79"/>
      <c r="G1015" s="80">
        <v>5</v>
      </c>
    </row>
    <row r="1016" spans="1:7" ht="45">
      <c r="A1016" s="75" t="s">
        <v>11066</v>
      </c>
      <c r="B1016" s="76" t="s">
        <v>11067</v>
      </c>
      <c r="C1016" s="77" t="s">
        <v>79</v>
      </c>
      <c r="D1016" s="79">
        <v>31.77</v>
      </c>
      <c r="E1016" s="79">
        <v>16.190000000000001</v>
      </c>
      <c r="F1016" s="79">
        <v>47.96</v>
      </c>
      <c r="G1016" s="80">
        <v>9</v>
      </c>
    </row>
    <row r="1017" spans="1:7" ht="45">
      <c r="A1017" s="75" t="s">
        <v>11068</v>
      </c>
      <c r="B1017" s="76" t="s">
        <v>11069</v>
      </c>
      <c r="C1017" s="77" t="s">
        <v>101</v>
      </c>
      <c r="D1017" s="79">
        <v>5.23</v>
      </c>
      <c r="E1017" s="79">
        <v>1.3</v>
      </c>
      <c r="F1017" s="79">
        <v>6.53</v>
      </c>
      <c r="G1017" s="80">
        <v>9</v>
      </c>
    </row>
    <row r="1018" spans="1:7" ht="60">
      <c r="A1018" s="75" t="s">
        <v>11070</v>
      </c>
      <c r="B1018" s="76" t="s">
        <v>11071</v>
      </c>
      <c r="C1018" s="77" t="s">
        <v>79</v>
      </c>
      <c r="D1018" s="79">
        <v>129.4</v>
      </c>
      <c r="E1018" s="79">
        <v>16.190000000000001</v>
      </c>
      <c r="F1018" s="79">
        <v>145.59</v>
      </c>
      <c r="G1018" s="80">
        <v>9</v>
      </c>
    </row>
    <row r="1019" spans="1:7" ht="60">
      <c r="A1019" s="75" t="s">
        <v>11072</v>
      </c>
      <c r="B1019" s="76" t="s">
        <v>11073</v>
      </c>
      <c r="C1019" s="77" t="s">
        <v>101</v>
      </c>
      <c r="D1019" s="79">
        <v>21.7</v>
      </c>
      <c r="E1019" s="79">
        <v>1.3</v>
      </c>
      <c r="F1019" s="79">
        <v>23</v>
      </c>
      <c r="G1019" s="80">
        <v>9</v>
      </c>
    </row>
    <row r="1020" spans="1:7" ht="45">
      <c r="A1020" s="75" t="s">
        <v>11074</v>
      </c>
      <c r="B1020" s="76" t="s">
        <v>11075</v>
      </c>
      <c r="C1020" s="77" t="s">
        <v>79</v>
      </c>
      <c r="D1020" s="79">
        <v>44.88</v>
      </c>
      <c r="E1020" s="79">
        <v>16.190000000000001</v>
      </c>
      <c r="F1020" s="79">
        <v>61.07</v>
      </c>
      <c r="G1020" s="80">
        <v>9</v>
      </c>
    </row>
    <row r="1021" spans="1:7" ht="45">
      <c r="A1021" s="75" t="s">
        <v>11076</v>
      </c>
      <c r="B1021" s="76" t="s">
        <v>11077</v>
      </c>
      <c r="C1021" s="77" t="s">
        <v>101</v>
      </c>
      <c r="D1021" s="79">
        <v>7.25</v>
      </c>
      <c r="E1021" s="79">
        <v>1.3</v>
      </c>
      <c r="F1021" s="79">
        <v>8.5500000000000007</v>
      </c>
      <c r="G1021" s="80">
        <v>9</v>
      </c>
    </row>
    <row r="1022" spans="1:7" ht="45">
      <c r="A1022" s="75" t="s">
        <v>11078</v>
      </c>
      <c r="B1022" s="76" t="s">
        <v>11079</v>
      </c>
      <c r="C1022" s="77" t="s">
        <v>79</v>
      </c>
      <c r="D1022" s="79">
        <v>44.23</v>
      </c>
      <c r="E1022" s="79">
        <v>16.190000000000001</v>
      </c>
      <c r="F1022" s="79">
        <v>60.42</v>
      </c>
      <c r="G1022" s="80">
        <v>9</v>
      </c>
    </row>
    <row r="1023" spans="1:7" ht="60">
      <c r="A1023" s="75" t="s">
        <v>11080</v>
      </c>
      <c r="B1023" s="76" t="s">
        <v>11081</v>
      </c>
      <c r="C1023" s="77" t="s">
        <v>101</v>
      </c>
      <c r="D1023" s="79">
        <v>7.14</v>
      </c>
      <c r="E1023" s="79">
        <v>1.3</v>
      </c>
      <c r="F1023" s="79">
        <v>8.44</v>
      </c>
      <c r="G1023" s="80">
        <v>9</v>
      </c>
    </row>
    <row r="1024" spans="1:7" ht="30">
      <c r="A1024" s="75" t="s">
        <v>11082</v>
      </c>
      <c r="B1024" s="76" t="s">
        <v>11083</v>
      </c>
      <c r="C1024" s="77" t="s">
        <v>79</v>
      </c>
      <c r="D1024" s="79">
        <v>11.75</v>
      </c>
      <c r="E1024" s="79">
        <v>68.069999999999993</v>
      </c>
      <c r="F1024" s="79">
        <v>79.819999999999993</v>
      </c>
      <c r="G1024" s="80">
        <v>9</v>
      </c>
    </row>
    <row r="1025" spans="1:7" ht="30">
      <c r="A1025" s="75" t="s">
        <v>11084</v>
      </c>
      <c r="B1025" s="76" t="s">
        <v>11085</v>
      </c>
      <c r="C1025" s="77" t="s">
        <v>79</v>
      </c>
      <c r="D1025" s="79">
        <v>1.21</v>
      </c>
      <c r="E1025" s="79">
        <v>10.81</v>
      </c>
      <c r="F1025" s="79">
        <v>12.02</v>
      </c>
      <c r="G1025" s="80">
        <v>9</v>
      </c>
    </row>
    <row r="1026" spans="1:7" ht="30">
      <c r="A1026" s="75" t="s">
        <v>11086</v>
      </c>
      <c r="B1026" s="76" t="s">
        <v>11087</v>
      </c>
      <c r="C1026" s="77" t="s">
        <v>79</v>
      </c>
      <c r="D1026" s="79">
        <v>2.72</v>
      </c>
      <c r="E1026" s="79">
        <v>10.81</v>
      </c>
      <c r="F1026" s="79">
        <v>13.53</v>
      </c>
      <c r="G1026" s="80">
        <v>9</v>
      </c>
    </row>
    <row r="1027" spans="1:7" ht="30">
      <c r="A1027" s="75" t="s">
        <v>11088</v>
      </c>
      <c r="B1027" s="76" t="s">
        <v>11089</v>
      </c>
      <c r="C1027" s="77" t="s">
        <v>79</v>
      </c>
      <c r="D1027" s="79">
        <v>2.41</v>
      </c>
      <c r="E1027" s="79">
        <v>10.81</v>
      </c>
      <c r="F1027" s="79">
        <v>13.22</v>
      </c>
      <c r="G1027" s="80">
        <v>9</v>
      </c>
    </row>
    <row r="1028" spans="1:7" ht="30">
      <c r="A1028" s="75" t="s">
        <v>11090</v>
      </c>
      <c r="B1028" s="76" t="s">
        <v>11091</v>
      </c>
      <c r="C1028" s="77" t="s">
        <v>79</v>
      </c>
      <c r="D1028" s="79">
        <v>6.81</v>
      </c>
      <c r="E1028" s="79">
        <v>10.81</v>
      </c>
      <c r="F1028" s="79">
        <v>17.62</v>
      </c>
      <c r="G1028" s="80">
        <v>9</v>
      </c>
    </row>
    <row r="1029" spans="1:7" ht="30">
      <c r="A1029" s="75" t="s">
        <v>11092</v>
      </c>
      <c r="B1029" s="76" t="s">
        <v>11093</v>
      </c>
      <c r="C1029" s="77" t="s">
        <v>101</v>
      </c>
      <c r="D1029" s="79">
        <v>0.12</v>
      </c>
      <c r="E1029" s="79">
        <v>1.21</v>
      </c>
      <c r="F1029" s="79">
        <v>1.33</v>
      </c>
      <c r="G1029" s="80">
        <v>9</v>
      </c>
    </row>
    <row r="1030" spans="1:7" ht="45">
      <c r="A1030" s="75" t="s">
        <v>11094</v>
      </c>
      <c r="B1030" s="76" t="s">
        <v>11095</v>
      </c>
      <c r="C1030" s="77" t="s">
        <v>101</v>
      </c>
      <c r="D1030" s="79">
        <v>0.27</v>
      </c>
      <c r="E1030" s="79">
        <v>1.21</v>
      </c>
      <c r="F1030" s="79">
        <v>1.48</v>
      </c>
      <c r="G1030" s="80">
        <v>9</v>
      </c>
    </row>
    <row r="1031" spans="1:7" ht="30">
      <c r="A1031" s="75" t="s">
        <v>11096</v>
      </c>
      <c r="B1031" s="76" t="s">
        <v>11097</v>
      </c>
      <c r="C1031" s="77" t="s">
        <v>101</v>
      </c>
      <c r="D1031" s="79">
        <v>0.24</v>
      </c>
      <c r="E1031" s="79">
        <v>1.21</v>
      </c>
      <c r="F1031" s="79">
        <v>1.45</v>
      </c>
      <c r="G1031" s="80">
        <v>9</v>
      </c>
    </row>
    <row r="1032" spans="1:7" ht="45">
      <c r="A1032" s="75" t="s">
        <v>11098</v>
      </c>
      <c r="B1032" s="76" t="s">
        <v>11099</v>
      </c>
      <c r="C1032" s="77" t="s">
        <v>101</v>
      </c>
      <c r="D1032" s="79">
        <v>0.68</v>
      </c>
      <c r="E1032" s="79">
        <v>1.21</v>
      </c>
      <c r="F1032" s="79">
        <v>1.89</v>
      </c>
      <c r="G1032" s="80">
        <v>9</v>
      </c>
    </row>
    <row r="1033" spans="1:7">
      <c r="A1033" s="75" t="s">
        <v>11100</v>
      </c>
      <c r="B1033" s="76" t="s">
        <v>11101</v>
      </c>
      <c r="C1033" s="77"/>
      <c r="D1033" s="79"/>
      <c r="E1033" s="79"/>
      <c r="F1033" s="79"/>
      <c r="G1033" s="80">
        <v>5</v>
      </c>
    </row>
    <row r="1034" spans="1:7" ht="45">
      <c r="A1034" s="75" t="s">
        <v>11102</v>
      </c>
      <c r="B1034" s="76" t="s">
        <v>11103</v>
      </c>
      <c r="C1034" s="77" t="s">
        <v>79</v>
      </c>
      <c r="D1034" s="79">
        <v>133.58000000000001</v>
      </c>
      <c r="E1034" s="79">
        <v>16.190000000000001</v>
      </c>
      <c r="F1034" s="79">
        <v>149.77000000000001</v>
      </c>
      <c r="G1034" s="80">
        <v>9</v>
      </c>
    </row>
    <row r="1035" spans="1:7" ht="45">
      <c r="A1035" s="75" t="s">
        <v>11104</v>
      </c>
      <c r="B1035" s="76" t="s">
        <v>11105</v>
      </c>
      <c r="C1035" s="77" t="s">
        <v>79</v>
      </c>
      <c r="D1035" s="79">
        <v>191.09</v>
      </c>
      <c r="E1035" s="79">
        <v>16.190000000000001</v>
      </c>
      <c r="F1035" s="79">
        <v>207.28</v>
      </c>
      <c r="G1035" s="80">
        <v>9</v>
      </c>
    </row>
    <row r="1036" spans="1:7" ht="45">
      <c r="A1036" s="75" t="s">
        <v>11106</v>
      </c>
      <c r="B1036" s="76" t="s">
        <v>11107</v>
      </c>
      <c r="C1036" s="77" t="s">
        <v>79</v>
      </c>
      <c r="D1036" s="79">
        <v>147.36000000000001</v>
      </c>
      <c r="E1036" s="79">
        <v>16.190000000000001</v>
      </c>
      <c r="F1036" s="79">
        <v>163.55000000000001</v>
      </c>
      <c r="G1036" s="80">
        <v>9</v>
      </c>
    </row>
    <row r="1037" spans="1:7" ht="45">
      <c r="A1037" s="75" t="s">
        <v>11108</v>
      </c>
      <c r="B1037" s="76" t="s">
        <v>11109</v>
      </c>
      <c r="C1037" s="77" t="s">
        <v>101</v>
      </c>
      <c r="D1037" s="79">
        <v>40.61</v>
      </c>
      <c r="E1037" s="79">
        <v>1.62</v>
      </c>
      <c r="F1037" s="79">
        <v>42.23</v>
      </c>
      <c r="G1037" s="80">
        <v>9</v>
      </c>
    </row>
    <row r="1038" spans="1:7" ht="60">
      <c r="A1038" s="75" t="s">
        <v>11110</v>
      </c>
      <c r="B1038" s="76" t="s">
        <v>11111</v>
      </c>
      <c r="C1038" s="77" t="s">
        <v>79</v>
      </c>
      <c r="D1038" s="79">
        <v>238.7</v>
      </c>
      <c r="E1038" s="79">
        <v>16.190000000000001</v>
      </c>
      <c r="F1038" s="79">
        <v>254.89</v>
      </c>
      <c r="G1038" s="80">
        <v>9</v>
      </c>
    </row>
    <row r="1039" spans="1:7" ht="60">
      <c r="A1039" s="75" t="s">
        <v>11112</v>
      </c>
      <c r="B1039" s="76" t="s">
        <v>11113</v>
      </c>
      <c r="C1039" s="77" t="s">
        <v>101</v>
      </c>
      <c r="D1039" s="79">
        <v>52.6</v>
      </c>
      <c r="E1039" s="79">
        <v>1.62</v>
      </c>
      <c r="F1039" s="79">
        <v>54.22</v>
      </c>
      <c r="G1039" s="80">
        <v>9</v>
      </c>
    </row>
    <row r="1040" spans="1:7" ht="45">
      <c r="A1040" s="75" t="s">
        <v>11114</v>
      </c>
      <c r="B1040" s="76" t="s">
        <v>11115</v>
      </c>
      <c r="C1040" s="77" t="s">
        <v>79</v>
      </c>
      <c r="D1040" s="79">
        <v>31.76</v>
      </c>
      <c r="E1040" s="79">
        <v>10.81</v>
      </c>
      <c r="F1040" s="79">
        <v>42.57</v>
      </c>
      <c r="G1040" s="80">
        <v>9</v>
      </c>
    </row>
    <row r="1041" spans="1:7" ht="45">
      <c r="A1041" s="75" t="s">
        <v>11116</v>
      </c>
      <c r="B1041" s="76" t="s">
        <v>11117</v>
      </c>
      <c r="C1041" s="77" t="s">
        <v>79</v>
      </c>
      <c r="D1041" s="79">
        <v>31.7</v>
      </c>
      <c r="E1041" s="79">
        <v>10.81</v>
      </c>
      <c r="F1041" s="79">
        <v>42.51</v>
      </c>
      <c r="G1041" s="80">
        <v>9</v>
      </c>
    </row>
    <row r="1042" spans="1:7" ht="60">
      <c r="A1042" s="75" t="s">
        <v>11118</v>
      </c>
      <c r="B1042" s="76" t="s">
        <v>11119</v>
      </c>
      <c r="C1042" s="77" t="s">
        <v>79</v>
      </c>
      <c r="D1042" s="79">
        <v>52.94</v>
      </c>
      <c r="E1042" s="79">
        <v>10.81</v>
      </c>
      <c r="F1042" s="79">
        <v>63.75</v>
      </c>
      <c r="G1042" s="80">
        <v>9</v>
      </c>
    </row>
    <row r="1043" spans="1:7" ht="45">
      <c r="A1043" s="75" t="s">
        <v>11120</v>
      </c>
      <c r="B1043" s="76" t="s">
        <v>11121</v>
      </c>
      <c r="C1043" s="77" t="s">
        <v>79</v>
      </c>
      <c r="D1043" s="79">
        <v>52.84</v>
      </c>
      <c r="E1043" s="79">
        <v>10.81</v>
      </c>
      <c r="F1043" s="79">
        <v>63.65</v>
      </c>
      <c r="G1043" s="80">
        <v>9</v>
      </c>
    </row>
    <row r="1044" spans="1:7" ht="60">
      <c r="A1044" s="75" t="s">
        <v>11122</v>
      </c>
      <c r="B1044" s="76" t="s">
        <v>11123</v>
      </c>
      <c r="C1044" s="77" t="s">
        <v>79</v>
      </c>
      <c r="D1044" s="79">
        <v>46.74</v>
      </c>
      <c r="E1044" s="79">
        <v>10.81</v>
      </c>
      <c r="F1044" s="79">
        <v>57.55</v>
      </c>
      <c r="G1044" s="80">
        <v>9</v>
      </c>
    </row>
    <row r="1045" spans="1:7" ht="60">
      <c r="A1045" s="75" t="s">
        <v>11124</v>
      </c>
      <c r="B1045" s="76" t="s">
        <v>11125</v>
      </c>
      <c r="C1045" s="77" t="s">
        <v>101</v>
      </c>
      <c r="D1045" s="79">
        <v>3.18</v>
      </c>
      <c r="E1045" s="79">
        <v>1.08</v>
      </c>
      <c r="F1045" s="79">
        <v>4.26</v>
      </c>
      <c r="G1045" s="80">
        <v>9</v>
      </c>
    </row>
    <row r="1046" spans="1:7" ht="60">
      <c r="A1046" s="75" t="s">
        <v>11126</v>
      </c>
      <c r="B1046" s="76" t="s">
        <v>11127</v>
      </c>
      <c r="C1046" s="77" t="s">
        <v>101</v>
      </c>
      <c r="D1046" s="79">
        <v>3.17</v>
      </c>
      <c r="E1046" s="79">
        <v>1.08</v>
      </c>
      <c r="F1046" s="79">
        <v>4.25</v>
      </c>
      <c r="G1046" s="80">
        <v>9</v>
      </c>
    </row>
    <row r="1047" spans="1:7">
      <c r="A1047" s="75" t="s">
        <v>11128</v>
      </c>
      <c r="B1047" s="76" t="s">
        <v>11129</v>
      </c>
      <c r="C1047" s="77"/>
      <c r="D1047" s="79"/>
      <c r="E1047" s="79"/>
      <c r="F1047" s="79"/>
      <c r="G1047" s="80">
        <v>5</v>
      </c>
    </row>
    <row r="1048" spans="1:7" ht="60">
      <c r="A1048" s="75" t="s">
        <v>11130</v>
      </c>
      <c r="B1048" s="76" t="s">
        <v>11131</v>
      </c>
      <c r="C1048" s="77" t="s">
        <v>79</v>
      </c>
      <c r="D1048" s="79">
        <v>98.29</v>
      </c>
      <c r="E1048" s="79">
        <v>42.77</v>
      </c>
      <c r="F1048" s="79">
        <v>141.06</v>
      </c>
      <c r="G1048" s="80">
        <v>9</v>
      </c>
    </row>
    <row r="1049" spans="1:7" ht="45">
      <c r="A1049" s="75" t="s">
        <v>11132</v>
      </c>
      <c r="B1049" s="76" t="s">
        <v>11133</v>
      </c>
      <c r="C1049" s="77" t="s">
        <v>101</v>
      </c>
      <c r="D1049" s="79">
        <v>17.57</v>
      </c>
      <c r="E1049" s="79">
        <v>11.88</v>
      </c>
      <c r="F1049" s="79">
        <v>29.45</v>
      </c>
      <c r="G1049" s="80">
        <v>9</v>
      </c>
    </row>
    <row r="1050" spans="1:7" ht="60">
      <c r="A1050" s="75" t="s">
        <v>11134</v>
      </c>
      <c r="B1050" s="76" t="s">
        <v>11135</v>
      </c>
      <c r="C1050" s="77" t="s">
        <v>79</v>
      </c>
      <c r="D1050" s="79">
        <v>177.87</v>
      </c>
      <c r="E1050" s="79">
        <v>42.77</v>
      </c>
      <c r="F1050" s="79">
        <v>220.64</v>
      </c>
      <c r="G1050" s="80">
        <v>9</v>
      </c>
    </row>
    <row r="1051" spans="1:7" ht="45">
      <c r="A1051" s="75" t="s">
        <v>11136</v>
      </c>
      <c r="B1051" s="76" t="s">
        <v>11137</v>
      </c>
      <c r="C1051" s="77" t="s">
        <v>101</v>
      </c>
      <c r="D1051" s="79">
        <v>31.42</v>
      </c>
      <c r="E1051" s="79">
        <v>11.88</v>
      </c>
      <c r="F1051" s="79">
        <v>43.3</v>
      </c>
      <c r="G1051" s="80">
        <v>9</v>
      </c>
    </row>
    <row r="1052" spans="1:7" ht="60">
      <c r="A1052" s="75" t="s">
        <v>11138</v>
      </c>
      <c r="B1052" s="76" t="s">
        <v>11139</v>
      </c>
      <c r="C1052" s="77" t="s">
        <v>79</v>
      </c>
      <c r="D1052" s="79">
        <v>100.67</v>
      </c>
      <c r="E1052" s="79">
        <v>42.77</v>
      </c>
      <c r="F1052" s="79">
        <v>143.44</v>
      </c>
      <c r="G1052" s="80">
        <v>9</v>
      </c>
    </row>
    <row r="1053" spans="1:7" ht="60">
      <c r="A1053" s="75" t="s">
        <v>11140</v>
      </c>
      <c r="B1053" s="76" t="s">
        <v>11141</v>
      </c>
      <c r="C1053" s="77" t="s">
        <v>101</v>
      </c>
      <c r="D1053" s="79">
        <v>17.98</v>
      </c>
      <c r="E1053" s="79">
        <v>11.88</v>
      </c>
      <c r="F1053" s="79">
        <v>29.86</v>
      </c>
      <c r="G1053" s="80">
        <v>9</v>
      </c>
    </row>
    <row r="1054" spans="1:7" ht="45">
      <c r="A1054" s="75" t="s">
        <v>11142</v>
      </c>
      <c r="B1054" s="76" t="s">
        <v>11143</v>
      </c>
      <c r="C1054" s="77" t="s">
        <v>79</v>
      </c>
      <c r="D1054" s="79">
        <v>152.5</v>
      </c>
      <c r="E1054" s="79">
        <v>42.77</v>
      </c>
      <c r="F1054" s="79">
        <v>195.27</v>
      </c>
      <c r="G1054" s="80">
        <v>9</v>
      </c>
    </row>
    <row r="1055" spans="1:7" ht="45">
      <c r="A1055" s="75" t="s">
        <v>11144</v>
      </c>
      <c r="B1055" s="76" t="s">
        <v>11145</v>
      </c>
      <c r="C1055" s="77" t="s">
        <v>101</v>
      </c>
      <c r="D1055" s="79">
        <v>27.28</v>
      </c>
      <c r="E1055" s="79">
        <v>11.88</v>
      </c>
      <c r="F1055" s="79">
        <v>39.159999999999997</v>
      </c>
      <c r="G1055" s="80">
        <v>9</v>
      </c>
    </row>
    <row r="1056" spans="1:7" ht="60">
      <c r="A1056" s="75" t="s">
        <v>11146</v>
      </c>
      <c r="B1056" s="76" t="s">
        <v>11147</v>
      </c>
      <c r="C1056" s="77" t="s">
        <v>79</v>
      </c>
      <c r="D1056" s="79">
        <v>155.47</v>
      </c>
      <c r="E1056" s="79">
        <v>42.77</v>
      </c>
      <c r="F1056" s="79">
        <v>198.24</v>
      </c>
      <c r="G1056" s="80">
        <v>9</v>
      </c>
    </row>
    <row r="1057" spans="1:7" ht="45">
      <c r="A1057" s="75" t="s">
        <v>11148</v>
      </c>
      <c r="B1057" s="76" t="s">
        <v>11149</v>
      </c>
      <c r="C1057" s="77" t="s">
        <v>101</v>
      </c>
      <c r="D1057" s="79">
        <v>27.8</v>
      </c>
      <c r="E1057" s="79">
        <v>11.88</v>
      </c>
      <c r="F1057" s="79">
        <v>39.68</v>
      </c>
      <c r="G1057" s="80">
        <v>9</v>
      </c>
    </row>
    <row r="1058" spans="1:7" ht="60">
      <c r="A1058" s="75" t="s">
        <v>11150</v>
      </c>
      <c r="B1058" s="76" t="s">
        <v>11151</v>
      </c>
      <c r="C1058" s="77" t="s">
        <v>79</v>
      </c>
      <c r="D1058" s="79">
        <v>199.16</v>
      </c>
      <c r="E1058" s="79">
        <v>42.77</v>
      </c>
      <c r="F1058" s="79">
        <v>241.93</v>
      </c>
      <c r="G1058" s="80">
        <v>9</v>
      </c>
    </row>
    <row r="1059" spans="1:7" ht="45">
      <c r="A1059" s="75" t="s">
        <v>11152</v>
      </c>
      <c r="B1059" s="76" t="s">
        <v>11153</v>
      </c>
      <c r="C1059" s="77" t="s">
        <v>101</v>
      </c>
      <c r="D1059" s="79">
        <v>35.4</v>
      </c>
      <c r="E1059" s="79">
        <v>11.88</v>
      </c>
      <c r="F1059" s="79">
        <v>47.28</v>
      </c>
      <c r="G1059" s="80">
        <v>9</v>
      </c>
    </row>
    <row r="1060" spans="1:7">
      <c r="A1060" s="75" t="s">
        <v>11154</v>
      </c>
      <c r="B1060" s="76" t="s">
        <v>11155</v>
      </c>
      <c r="C1060" s="77"/>
      <c r="D1060" s="79"/>
      <c r="E1060" s="79"/>
      <c r="F1060" s="79"/>
      <c r="G1060" s="80">
        <v>5</v>
      </c>
    </row>
    <row r="1061" spans="1:7" ht="30">
      <c r="A1061" s="75" t="s">
        <v>11156</v>
      </c>
      <c r="B1061" s="76" t="s">
        <v>11157</v>
      </c>
      <c r="C1061" s="77" t="s">
        <v>79</v>
      </c>
      <c r="D1061" s="79">
        <v>140.51</v>
      </c>
      <c r="E1061" s="79">
        <v>24.22</v>
      </c>
      <c r="F1061" s="79">
        <v>164.73</v>
      </c>
      <c r="G1061" s="80">
        <v>9</v>
      </c>
    </row>
    <row r="1062" spans="1:7" ht="30">
      <c r="A1062" s="75" t="s">
        <v>11158</v>
      </c>
      <c r="B1062" s="76" t="s">
        <v>11159</v>
      </c>
      <c r="C1062" s="77" t="s">
        <v>79</v>
      </c>
      <c r="D1062" s="79">
        <v>94.81</v>
      </c>
      <c r="E1062" s="79">
        <v>24.22</v>
      </c>
      <c r="F1062" s="79">
        <v>119.03</v>
      </c>
      <c r="G1062" s="80">
        <v>9</v>
      </c>
    </row>
    <row r="1063" spans="1:7" ht="45">
      <c r="A1063" s="75" t="s">
        <v>11160</v>
      </c>
      <c r="B1063" s="76" t="s">
        <v>11161</v>
      </c>
      <c r="C1063" s="77" t="s">
        <v>79</v>
      </c>
      <c r="D1063" s="79">
        <v>75.569999999999993</v>
      </c>
      <c r="E1063" s="79">
        <v>24.22</v>
      </c>
      <c r="F1063" s="79">
        <v>99.79</v>
      </c>
      <c r="G1063" s="80">
        <v>9</v>
      </c>
    </row>
    <row r="1064" spans="1:7" ht="45">
      <c r="A1064" s="75" t="s">
        <v>11162</v>
      </c>
      <c r="B1064" s="76" t="s">
        <v>11163</v>
      </c>
      <c r="C1064" s="77" t="s">
        <v>79</v>
      </c>
      <c r="D1064" s="79">
        <v>65.11</v>
      </c>
      <c r="E1064" s="79">
        <v>24.22</v>
      </c>
      <c r="F1064" s="79">
        <v>89.33</v>
      </c>
      <c r="G1064" s="80">
        <v>9</v>
      </c>
    </row>
    <row r="1065" spans="1:7" ht="45">
      <c r="A1065" s="75" t="s">
        <v>11164</v>
      </c>
      <c r="B1065" s="76" t="s">
        <v>11165</v>
      </c>
      <c r="C1065" s="77" t="s">
        <v>79</v>
      </c>
      <c r="D1065" s="79">
        <v>68.45</v>
      </c>
      <c r="E1065" s="79">
        <v>24.22</v>
      </c>
      <c r="F1065" s="79">
        <v>92.67</v>
      </c>
      <c r="G1065" s="80">
        <v>9</v>
      </c>
    </row>
    <row r="1066" spans="1:7">
      <c r="A1066" s="75" t="s">
        <v>11166</v>
      </c>
      <c r="B1066" s="76" t="s">
        <v>11167</v>
      </c>
      <c r="C1066" s="77"/>
      <c r="D1066" s="79"/>
      <c r="E1066" s="79"/>
      <c r="F1066" s="79"/>
      <c r="G1066" s="80">
        <v>5</v>
      </c>
    </row>
    <row r="1067" spans="1:7" ht="45">
      <c r="A1067" s="75" t="s">
        <v>11168</v>
      </c>
      <c r="B1067" s="76" t="s">
        <v>11169</v>
      </c>
      <c r="C1067" s="77" t="s">
        <v>79</v>
      </c>
      <c r="D1067" s="79">
        <v>177.98</v>
      </c>
      <c r="E1067" s="79">
        <v>30.65</v>
      </c>
      <c r="F1067" s="79">
        <v>208.63</v>
      </c>
      <c r="G1067" s="80">
        <v>9</v>
      </c>
    </row>
    <row r="1068" spans="1:7" ht="45">
      <c r="A1068" s="75" t="s">
        <v>11170</v>
      </c>
      <c r="B1068" s="76" t="s">
        <v>11171</v>
      </c>
      <c r="C1068" s="77" t="s">
        <v>79</v>
      </c>
      <c r="D1068" s="79">
        <v>352.22</v>
      </c>
      <c r="E1068" s="79">
        <v>30.65</v>
      </c>
      <c r="F1068" s="79">
        <v>382.87</v>
      </c>
      <c r="G1068" s="80">
        <v>9</v>
      </c>
    </row>
    <row r="1069" spans="1:7" ht="45">
      <c r="A1069" s="75" t="s">
        <v>11172</v>
      </c>
      <c r="B1069" s="76" t="s">
        <v>11173</v>
      </c>
      <c r="C1069" s="77" t="s">
        <v>79</v>
      </c>
      <c r="D1069" s="79">
        <v>379.6</v>
      </c>
      <c r="E1069" s="79">
        <v>30.65</v>
      </c>
      <c r="F1069" s="79">
        <v>410.25</v>
      </c>
      <c r="G1069" s="80">
        <v>9</v>
      </c>
    </row>
    <row r="1070" spans="1:7">
      <c r="A1070" s="75" t="s">
        <v>11174</v>
      </c>
      <c r="B1070" s="76" t="s">
        <v>11175</v>
      </c>
      <c r="C1070" s="77"/>
      <c r="D1070" s="79"/>
      <c r="E1070" s="79"/>
      <c r="F1070" s="79"/>
      <c r="G1070" s="80">
        <v>5</v>
      </c>
    </row>
    <row r="1071" spans="1:7" ht="45">
      <c r="A1071" s="75" t="s">
        <v>11176</v>
      </c>
      <c r="B1071" s="76" t="s">
        <v>11177</v>
      </c>
      <c r="C1071" s="77" t="s">
        <v>79</v>
      </c>
      <c r="D1071" s="79">
        <v>122.01</v>
      </c>
      <c r="E1071" s="79">
        <v>19.62</v>
      </c>
      <c r="F1071" s="79">
        <v>141.63</v>
      </c>
      <c r="G1071" s="80">
        <v>9</v>
      </c>
    </row>
    <row r="1072" spans="1:7" ht="45">
      <c r="A1072" s="75" t="s">
        <v>11178</v>
      </c>
      <c r="B1072" s="76" t="s">
        <v>11179</v>
      </c>
      <c r="C1072" s="77" t="s">
        <v>79</v>
      </c>
      <c r="D1072" s="79">
        <v>131.72</v>
      </c>
      <c r="E1072" s="79">
        <v>19.62</v>
      </c>
      <c r="F1072" s="79">
        <v>151.34</v>
      </c>
      <c r="G1072" s="80">
        <v>9</v>
      </c>
    </row>
    <row r="1073" spans="1:7" ht="45">
      <c r="A1073" s="75" t="s">
        <v>11180</v>
      </c>
      <c r="B1073" s="76" t="s">
        <v>11181</v>
      </c>
      <c r="C1073" s="77" t="s">
        <v>79</v>
      </c>
      <c r="D1073" s="79">
        <v>46.24</v>
      </c>
      <c r="E1073" s="79">
        <v>10.81</v>
      </c>
      <c r="F1073" s="79">
        <v>57.05</v>
      </c>
      <c r="G1073" s="80">
        <v>9</v>
      </c>
    </row>
    <row r="1074" spans="1:7">
      <c r="A1074" s="75" t="s">
        <v>11182</v>
      </c>
      <c r="B1074" s="76" t="s">
        <v>11183</v>
      </c>
      <c r="C1074" s="77"/>
      <c r="D1074" s="79"/>
      <c r="E1074" s="79"/>
      <c r="F1074" s="79"/>
      <c r="G1074" s="80">
        <v>2</v>
      </c>
    </row>
    <row r="1075" spans="1:7">
      <c r="A1075" s="75" t="s">
        <v>11184</v>
      </c>
      <c r="B1075" s="76" t="s">
        <v>11185</v>
      </c>
      <c r="C1075" s="77"/>
      <c r="D1075" s="79"/>
      <c r="E1075" s="79"/>
      <c r="F1075" s="79"/>
      <c r="G1075" s="80">
        <v>5</v>
      </c>
    </row>
    <row r="1076" spans="1:7" ht="30">
      <c r="A1076" s="75" t="s">
        <v>11186</v>
      </c>
      <c r="B1076" s="76" t="s">
        <v>11187</v>
      </c>
      <c r="C1076" s="77" t="s">
        <v>79</v>
      </c>
      <c r="D1076" s="79">
        <v>400.89</v>
      </c>
      <c r="E1076" s="79">
        <v>47.41</v>
      </c>
      <c r="F1076" s="79">
        <v>448.3</v>
      </c>
      <c r="G1076" s="80">
        <v>9</v>
      </c>
    </row>
    <row r="1077" spans="1:7" ht="30">
      <c r="A1077" s="75" t="s">
        <v>11188</v>
      </c>
      <c r="B1077" s="76" t="s">
        <v>11189</v>
      </c>
      <c r="C1077" s="77" t="s">
        <v>101</v>
      </c>
      <c r="D1077" s="79">
        <v>149.26</v>
      </c>
      <c r="E1077" s="79">
        <v>14.22</v>
      </c>
      <c r="F1077" s="79">
        <v>163.47999999999999</v>
      </c>
      <c r="G1077" s="80">
        <v>9</v>
      </c>
    </row>
    <row r="1078" spans="1:7" ht="30">
      <c r="A1078" s="75" t="s">
        <v>11190</v>
      </c>
      <c r="B1078" s="76" t="s">
        <v>11191</v>
      </c>
      <c r="C1078" s="77" t="s">
        <v>101</v>
      </c>
      <c r="D1078" s="79">
        <v>170.72</v>
      </c>
      <c r="E1078" s="79">
        <v>21.33</v>
      </c>
      <c r="F1078" s="79">
        <v>192.05</v>
      </c>
      <c r="G1078" s="80">
        <v>9</v>
      </c>
    </row>
    <row r="1079" spans="1:7" ht="30">
      <c r="A1079" s="75" t="s">
        <v>11192</v>
      </c>
      <c r="B1079" s="76" t="s">
        <v>11193</v>
      </c>
      <c r="C1079" s="77" t="s">
        <v>101</v>
      </c>
      <c r="D1079" s="79">
        <v>374.8</v>
      </c>
      <c r="E1079" s="79">
        <v>35.56</v>
      </c>
      <c r="F1079" s="79">
        <v>410.36</v>
      </c>
      <c r="G1079" s="80">
        <v>9</v>
      </c>
    </row>
    <row r="1080" spans="1:7" ht="30">
      <c r="A1080" s="75" t="s">
        <v>11194</v>
      </c>
      <c r="B1080" s="76" t="s">
        <v>11195</v>
      </c>
      <c r="C1080" s="77" t="s">
        <v>101</v>
      </c>
      <c r="D1080" s="79">
        <v>78.599999999999994</v>
      </c>
      <c r="E1080" s="79">
        <v>7.11</v>
      </c>
      <c r="F1080" s="79">
        <v>85.71</v>
      </c>
      <c r="G1080" s="80">
        <v>9</v>
      </c>
    </row>
    <row r="1081" spans="1:7" ht="30">
      <c r="A1081" s="75" t="s">
        <v>11196</v>
      </c>
      <c r="B1081" s="76" t="s">
        <v>11197</v>
      </c>
      <c r="C1081" s="77" t="s">
        <v>101</v>
      </c>
      <c r="D1081" s="79">
        <v>88.25</v>
      </c>
      <c r="E1081" s="79">
        <v>7.11</v>
      </c>
      <c r="F1081" s="79">
        <v>95.36</v>
      </c>
      <c r="G1081" s="80">
        <v>9</v>
      </c>
    </row>
    <row r="1082" spans="1:7">
      <c r="A1082" s="75" t="s">
        <v>11198</v>
      </c>
      <c r="B1082" s="76" t="s">
        <v>11199</v>
      </c>
      <c r="C1082" s="77"/>
      <c r="D1082" s="79"/>
      <c r="E1082" s="79"/>
      <c r="F1082" s="79"/>
      <c r="G1082" s="80">
        <v>5</v>
      </c>
    </row>
    <row r="1083" spans="1:7" ht="30">
      <c r="A1083" s="75" t="s">
        <v>11200</v>
      </c>
      <c r="B1083" s="76" t="s">
        <v>11201</v>
      </c>
      <c r="C1083" s="77" t="s">
        <v>79</v>
      </c>
      <c r="D1083" s="79">
        <v>832.61</v>
      </c>
      <c r="E1083" s="79">
        <v>47.41</v>
      </c>
      <c r="F1083" s="79">
        <v>880.02</v>
      </c>
      <c r="G1083" s="80">
        <v>9</v>
      </c>
    </row>
    <row r="1084" spans="1:7" ht="30">
      <c r="A1084" s="75" t="s">
        <v>11202</v>
      </c>
      <c r="B1084" s="76" t="s">
        <v>11203</v>
      </c>
      <c r="C1084" s="77" t="s">
        <v>79</v>
      </c>
      <c r="D1084" s="79">
        <v>851.67</v>
      </c>
      <c r="E1084" s="79">
        <v>47.41</v>
      </c>
      <c r="F1084" s="79">
        <v>899.08</v>
      </c>
      <c r="G1084" s="80">
        <v>9</v>
      </c>
    </row>
    <row r="1085" spans="1:7" ht="30">
      <c r="A1085" s="75" t="s">
        <v>11204</v>
      </c>
      <c r="B1085" s="76" t="s">
        <v>11205</v>
      </c>
      <c r="C1085" s="77" t="s">
        <v>79</v>
      </c>
      <c r="D1085" s="79">
        <v>908.6</v>
      </c>
      <c r="E1085" s="79">
        <v>47.41</v>
      </c>
      <c r="F1085" s="79">
        <v>956.01</v>
      </c>
      <c r="G1085" s="80">
        <v>9</v>
      </c>
    </row>
    <row r="1086" spans="1:7" ht="30">
      <c r="A1086" s="75" t="s">
        <v>11206</v>
      </c>
      <c r="B1086" s="76" t="s">
        <v>11207</v>
      </c>
      <c r="C1086" s="77" t="s">
        <v>79</v>
      </c>
      <c r="D1086" s="79">
        <v>997.58</v>
      </c>
      <c r="E1086" s="79">
        <v>47.41</v>
      </c>
      <c r="F1086" s="79">
        <v>1044.99</v>
      </c>
      <c r="G1086" s="80">
        <v>9</v>
      </c>
    </row>
    <row r="1087" spans="1:7">
      <c r="A1087" s="75" t="s">
        <v>11208</v>
      </c>
      <c r="B1087" s="76" t="s">
        <v>11209</v>
      </c>
      <c r="C1087" s="77" t="s">
        <v>101</v>
      </c>
      <c r="D1087" s="79">
        <v>448.37</v>
      </c>
      <c r="E1087" s="79">
        <v>35.56</v>
      </c>
      <c r="F1087" s="79">
        <v>483.93</v>
      </c>
      <c r="G1087" s="80">
        <v>9</v>
      </c>
    </row>
    <row r="1088" spans="1:7" ht="30">
      <c r="A1088" s="75" t="s">
        <v>11210</v>
      </c>
      <c r="B1088" s="76" t="s">
        <v>11211</v>
      </c>
      <c r="C1088" s="77" t="s">
        <v>101</v>
      </c>
      <c r="D1088" s="79">
        <v>376.6</v>
      </c>
      <c r="E1088" s="79">
        <v>35.56</v>
      </c>
      <c r="F1088" s="79">
        <v>412.16</v>
      </c>
      <c r="G1088" s="80">
        <v>9</v>
      </c>
    </row>
    <row r="1089" spans="1:7" ht="30">
      <c r="A1089" s="75" t="s">
        <v>11212</v>
      </c>
      <c r="B1089" s="76" t="s">
        <v>11213</v>
      </c>
      <c r="C1089" s="77" t="s">
        <v>101</v>
      </c>
      <c r="D1089" s="79">
        <v>69.3</v>
      </c>
      <c r="E1089" s="79">
        <v>9.48</v>
      </c>
      <c r="F1089" s="79">
        <v>78.78</v>
      </c>
      <c r="G1089" s="80">
        <v>9</v>
      </c>
    </row>
    <row r="1090" spans="1:7">
      <c r="A1090" s="75" t="s">
        <v>11214</v>
      </c>
      <c r="B1090" s="76" t="s">
        <v>11215</v>
      </c>
      <c r="C1090" s="77"/>
      <c r="D1090" s="79"/>
      <c r="E1090" s="79"/>
      <c r="F1090" s="79"/>
      <c r="G1090" s="80">
        <v>5</v>
      </c>
    </row>
    <row r="1091" spans="1:7">
      <c r="A1091" s="75" t="s">
        <v>11216</v>
      </c>
      <c r="B1091" s="76" t="s">
        <v>11217</v>
      </c>
      <c r="C1091" s="77" t="s">
        <v>79</v>
      </c>
      <c r="D1091" s="79">
        <v>359.43</v>
      </c>
      <c r="E1091" s="79">
        <v>42.77</v>
      </c>
      <c r="F1091" s="79">
        <v>402.2</v>
      </c>
      <c r="G1091" s="80">
        <v>9</v>
      </c>
    </row>
    <row r="1092" spans="1:7">
      <c r="A1092" s="75" t="s">
        <v>11218</v>
      </c>
      <c r="B1092" s="76" t="s">
        <v>11219</v>
      </c>
      <c r="C1092" s="77" t="s">
        <v>79</v>
      </c>
      <c r="D1092" s="79">
        <v>57.91</v>
      </c>
      <c r="E1092" s="79">
        <v>42.77</v>
      </c>
      <c r="F1092" s="79">
        <v>100.68</v>
      </c>
      <c r="G1092" s="80">
        <v>9</v>
      </c>
    </row>
    <row r="1093" spans="1:7">
      <c r="A1093" s="75" t="s">
        <v>11220</v>
      </c>
      <c r="B1093" s="76" t="s">
        <v>11221</v>
      </c>
      <c r="C1093" s="77" t="s">
        <v>101</v>
      </c>
      <c r="D1093" s="79">
        <v>7.93</v>
      </c>
      <c r="E1093" s="79">
        <v>12.83</v>
      </c>
      <c r="F1093" s="79">
        <v>20.76</v>
      </c>
      <c r="G1093" s="80">
        <v>9</v>
      </c>
    </row>
    <row r="1094" spans="1:7">
      <c r="A1094" s="75" t="s">
        <v>11222</v>
      </c>
      <c r="B1094" s="76" t="s">
        <v>11223</v>
      </c>
      <c r="C1094" s="77" t="s">
        <v>101</v>
      </c>
      <c r="D1094" s="79">
        <v>91.93</v>
      </c>
      <c r="E1094" s="79">
        <v>6.41</v>
      </c>
      <c r="F1094" s="79">
        <v>98.34</v>
      </c>
      <c r="G1094" s="80">
        <v>9</v>
      </c>
    </row>
    <row r="1095" spans="1:7">
      <c r="A1095" s="75" t="s">
        <v>11224</v>
      </c>
      <c r="B1095" s="76" t="s">
        <v>11225</v>
      </c>
      <c r="C1095" s="77" t="s">
        <v>79</v>
      </c>
      <c r="D1095" s="79">
        <v>268.13</v>
      </c>
      <c r="E1095" s="79">
        <v>19.010000000000002</v>
      </c>
      <c r="F1095" s="79">
        <v>287.14</v>
      </c>
      <c r="G1095" s="80">
        <v>9</v>
      </c>
    </row>
    <row r="1096" spans="1:7">
      <c r="A1096" s="75" t="s">
        <v>11226</v>
      </c>
      <c r="B1096" s="76" t="s">
        <v>11227</v>
      </c>
      <c r="C1096" s="77" t="s">
        <v>101</v>
      </c>
      <c r="D1096" s="79">
        <v>34.07</v>
      </c>
      <c r="E1096" s="79">
        <v>6.41</v>
      </c>
      <c r="F1096" s="79">
        <v>40.479999999999997</v>
      </c>
      <c r="G1096" s="80">
        <v>9</v>
      </c>
    </row>
    <row r="1097" spans="1:7" ht="30">
      <c r="A1097" s="75" t="s">
        <v>11228</v>
      </c>
      <c r="B1097" s="76" t="s">
        <v>11229</v>
      </c>
      <c r="C1097" s="77" t="s">
        <v>101</v>
      </c>
      <c r="D1097" s="79">
        <v>126.54</v>
      </c>
      <c r="E1097" s="79">
        <v>12.83</v>
      </c>
      <c r="F1097" s="79">
        <v>139.37</v>
      </c>
      <c r="G1097" s="80">
        <v>9</v>
      </c>
    </row>
    <row r="1098" spans="1:7">
      <c r="A1098" s="75" t="s">
        <v>11230</v>
      </c>
      <c r="B1098" s="76" t="s">
        <v>11231</v>
      </c>
      <c r="C1098" s="77"/>
      <c r="D1098" s="79"/>
      <c r="E1098" s="79"/>
      <c r="F1098" s="79"/>
      <c r="G1098" s="80">
        <v>5</v>
      </c>
    </row>
    <row r="1099" spans="1:7" ht="30">
      <c r="A1099" s="75" t="s">
        <v>11232</v>
      </c>
      <c r="B1099" s="76" t="s">
        <v>11233</v>
      </c>
      <c r="C1099" s="77" t="s">
        <v>79</v>
      </c>
      <c r="D1099" s="79">
        <v>24.42</v>
      </c>
      <c r="E1099" s="79">
        <v>42.77</v>
      </c>
      <c r="F1099" s="79">
        <v>67.19</v>
      </c>
      <c r="G1099" s="80">
        <v>9</v>
      </c>
    </row>
    <row r="1100" spans="1:7">
      <c r="A1100" s="75" t="s">
        <v>11234</v>
      </c>
      <c r="B1100" s="76" t="s">
        <v>11235</v>
      </c>
      <c r="C1100" s="77"/>
      <c r="D1100" s="79"/>
      <c r="E1100" s="79"/>
      <c r="F1100" s="79"/>
      <c r="G1100" s="80">
        <v>2</v>
      </c>
    </row>
    <row r="1101" spans="1:7">
      <c r="A1101" s="75" t="s">
        <v>11236</v>
      </c>
      <c r="B1101" s="76" t="s">
        <v>11237</v>
      </c>
      <c r="C1101" s="77"/>
      <c r="D1101" s="79"/>
      <c r="E1101" s="79"/>
      <c r="F1101" s="79"/>
      <c r="G1101" s="80">
        <v>5</v>
      </c>
    </row>
    <row r="1102" spans="1:7">
      <c r="A1102" s="75" t="s">
        <v>11238</v>
      </c>
      <c r="B1102" s="76" t="s">
        <v>11239</v>
      </c>
      <c r="C1102" s="77" t="s">
        <v>79</v>
      </c>
      <c r="D1102" s="79">
        <v>104.26</v>
      </c>
      <c r="E1102" s="79">
        <v>73.430000000000007</v>
      </c>
      <c r="F1102" s="79">
        <v>177.69</v>
      </c>
      <c r="G1102" s="80">
        <v>9</v>
      </c>
    </row>
    <row r="1103" spans="1:7">
      <c r="A1103" s="75" t="s">
        <v>11240</v>
      </c>
      <c r="B1103" s="76" t="s">
        <v>11241</v>
      </c>
      <c r="C1103" s="77"/>
      <c r="D1103" s="79"/>
      <c r="E1103" s="79"/>
      <c r="F1103" s="79"/>
      <c r="G1103" s="80">
        <v>5</v>
      </c>
    </row>
    <row r="1104" spans="1:7">
      <c r="A1104" s="75" t="s">
        <v>11242</v>
      </c>
      <c r="B1104" s="76" t="s">
        <v>11243</v>
      </c>
      <c r="C1104" s="77" t="s">
        <v>79</v>
      </c>
      <c r="D1104" s="79">
        <v>724.1</v>
      </c>
      <c r="E1104" s="79"/>
      <c r="F1104" s="79">
        <v>724.1</v>
      </c>
      <c r="G1104" s="80">
        <v>9</v>
      </c>
    </row>
    <row r="1105" spans="1:7">
      <c r="A1105" s="75" t="s">
        <v>11244</v>
      </c>
      <c r="B1105" s="76" t="s">
        <v>11245</v>
      </c>
      <c r="C1105" s="77"/>
      <c r="D1105" s="79"/>
      <c r="E1105" s="79"/>
      <c r="F1105" s="79"/>
      <c r="G1105" s="80">
        <v>5</v>
      </c>
    </row>
    <row r="1106" spans="1:7">
      <c r="A1106" s="75" t="s">
        <v>11246</v>
      </c>
      <c r="B1106" s="76" t="s">
        <v>11247</v>
      </c>
      <c r="C1106" s="77" t="s">
        <v>79</v>
      </c>
      <c r="D1106" s="79">
        <v>334.84</v>
      </c>
      <c r="E1106" s="79">
        <v>24.13</v>
      </c>
      <c r="F1106" s="79">
        <v>358.97</v>
      </c>
      <c r="G1106" s="80">
        <v>9</v>
      </c>
    </row>
    <row r="1107" spans="1:7">
      <c r="A1107" s="75" t="s">
        <v>11248</v>
      </c>
      <c r="B1107" s="76" t="s">
        <v>11249</v>
      </c>
      <c r="C1107" s="77"/>
      <c r="D1107" s="79"/>
      <c r="E1107" s="79"/>
      <c r="F1107" s="79"/>
      <c r="G1107" s="80">
        <v>5</v>
      </c>
    </row>
    <row r="1108" spans="1:7">
      <c r="A1108" s="75" t="s">
        <v>11250</v>
      </c>
      <c r="B1108" s="76" t="s">
        <v>11251</v>
      </c>
      <c r="C1108" s="77" t="s">
        <v>101</v>
      </c>
      <c r="D1108" s="79">
        <v>19.940000000000001</v>
      </c>
      <c r="E1108" s="79">
        <v>16.03</v>
      </c>
      <c r="F1108" s="79">
        <v>35.97</v>
      </c>
      <c r="G1108" s="80">
        <v>9</v>
      </c>
    </row>
    <row r="1109" spans="1:7">
      <c r="A1109" s="75" t="s">
        <v>11252</v>
      </c>
      <c r="B1109" s="76" t="s">
        <v>11253</v>
      </c>
      <c r="C1109" s="77" t="s">
        <v>101</v>
      </c>
      <c r="D1109" s="79">
        <v>3.92</v>
      </c>
      <c r="E1109" s="79">
        <v>3.91</v>
      </c>
      <c r="F1109" s="79">
        <v>7.83</v>
      </c>
      <c r="G1109" s="80">
        <v>9</v>
      </c>
    </row>
    <row r="1110" spans="1:7">
      <c r="A1110" s="75" t="s">
        <v>11254</v>
      </c>
      <c r="B1110" s="76" t="s">
        <v>11255</v>
      </c>
      <c r="C1110" s="77"/>
      <c r="D1110" s="79"/>
      <c r="E1110" s="79"/>
      <c r="F1110" s="79"/>
      <c r="G1110" s="80">
        <v>5</v>
      </c>
    </row>
    <row r="1111" spans="1:7">
      <c r="A1111" s="75" t="s">
        <v>11256</v>
      </c>
      <c r="B1111" s="76" t="s">
        <v>11257</v>
      </c>
      <c r="C1111" s="77" t="s">
        <v>79</v>
      </c>
      <c r="D1111" s="79">
        <v>0.43</v>
      </c>
      <c r="E1111" s="79">
        <v>9.51</v>
      </c>
      <c r="F1111" s="79">
        <v>9.94</v>
      </c>
      <c r="G1111" s="80">
        <v>9</v>
      </c>
    </row>
    <row r="1112" spans="1:7">
      <c r="A1112" s="75" t="s">
        <v>11258</v>
      </c>
      <c r="B1112" s="76" t="s">
        <v>11259</v>
      </c>
      <c r="C1112" s="77" t="s">
        <v>79</v>
      </c>
      <c r="D1112" s="79">
        <v>25.22</v>
      </c>
      <c r="E1112" s="79">
        <v>24.13</v>
      </c>
      <c r="F1112" s="79">
        <v>49.35</v>
      </c>
      <c r="G1112" s="80">
        <v>9</v>
      </c>
    </row>
    <row r="1113" spans="1:7">
      <c r="A1113" s="75" t="s">
        <v>11260</v>
      </c>
      <c r="B1113" s="76" t="s">
        <v>11261</v>
      </c>
      <c r="C1113" s="77" t="s">
        <v>101</v>
      </c>
      <c r="D1113" s="79">
        <v>0.43</v>
      </c>
      <c r="E1113" s="79">
        <v>12.12</v>
      </c>
      <c r="F1113" s="79">
        <v>12.55</v>
      </c>
      <c r="G1113" s="80">
        <v>9</v>
      </c>
    </row>
    <row r="1114" spans="1:7">
      <c r="A1114" s="75" t="s">
        <v>11262</v>
      </c>
      <c r="B1114" s="76" t="s">
        <v>11263</v>
      </c>
      <c r="C1114" s="77" t="s">
        <v>79</v>
      </c>
      <c r="D1114" s="79">
        <v>145.11000000000001</v>
      </c>
      <c r="E1114" s="79"/>
      <c r="F1114" s="79">
        <v>145.11000000000001</v>
      </c>
      <c r="G1114" s="80">
        <v>9</v>
      </c>
    </row>
    <row r="1115" spans="1:7">
      <c r="A1115" s="75" t="s">
        <v>11264</v>
      </c>
      <c r="B1115" s="76" t="s">
        <v>11265</v>
      </c>
      <c r="C1115" s="77"/>
      <c r="D1115" s="79"/>
      <c r="E1115" s="79"/>
      <c r="F1115" s="79"/>
      <c r="G1115" s="80">
        <v>2</v>
      </c>
    </row>
    <row r="1116" spans="1:7">
      <c r="A1116" s="75" t="s">
        <v>11266</v>
      </c>
      <c r="B1116" s="76" t="s">
        <v>11267</v>
      </c>
      <c r="C1116" s="77"/>
      <c r="D1116" s="79"/>
      <c r="E1116" s="79"/>
      <c r="F1116" s="79"/>
      <c r="G1116" s="80">
        <v>5</v>
      </c>
    </row>
    <row r="1117" spans="1:7" ht="30">
      <c r="A1117" s="75" t="s">
        <v>11268</v>
      </c>
      <c r="B1117" s="76" t="s">
        <v>11269</v>
      </c>
      <c r="C1117" s="77" t="s">
        <v>79</v>
      </c>
      <c r="D1117" s="79">
        <v>106.8</v>
      </c>
      <c r="E1117" s="79">
        <v>10.93</v>
      </c>
      <c r="F1117" s="79">
        <v>117.73</v>
      </c>
      <c r="G1117" s="80">
        <v>9</v>
      </c>
    </row>
    <row r="1118" spans="1:7" ht="30">
      <c r="A1118" s="75" t="s">
        <v>11270</v>
      </c>
      <c r="B1118" s="76" t="s">
        <v>11271</v>
      </c>
      <c r="C1118" s="77" t="s">
        <v>79</v>
      </c>
      <c r="D1118" s="79">
        <v>70.03</v>
      </c>
      <c r="E1118" s="79"/>
      <c r="F1118" s="79">
        <v>70.03</v>
      </c>
      <c r="G1118" s="80">
        <v>9</v>
      </c>
    </row>
    <row r="1119" spans="1:7">
      <c r="A1119" s="75" t="s">
        <v>11272</v>
      </c>
      <c r="B1119" s="76" t="s">
        <v>11273</v>
      </c>
      <c r="C1119" s="77"/>
      <c r="D1119" s="79"/>
      <c r="E1119" s="79"/>
      <c r="F1119" s="79"/>
      <c r="G1119" s="80">
        <v>5</v>
      </c>
    </row>
    <row r="1120" spans="1:7" ht="30">
      <c r="A1120" s="75" t="s">
        <v>11274</v>
      </c>
      <c r="B1120" s="76" t="s">
        <v>11275</v>
      </c>
      <c r="C1120" s="77" t="s">
        <v>79</v>
      </c>
      <c r="D1120" s="79">
        <v>147.01</v>
      </c>
      <c r="E1120" s="79">
        <v>24.25</v>
      </c>
      <c r="F1120" s="79">
        <v>171.26</v>
      </c>
      <c r="G1120" s="80">
        <v>9</v>
      </c>
    </row>
    <row r="1121" spans="1:7" ht="30">
      <c r="A1121" s="75" t="s">
        <v>11276</v>
      </c>
      <c r="B1121" s="76" t="s">
        <v>11277</v>
      </c>
      <c r="C1121" s="77" t="s">
        <v>79</v>
      </c>
      <c r="D1121" s="79">
        <v>234.76</v>
      </c>
      <c r="E1121" s="79">
        <v>24.25</v>
      </c>
      <c r="F1121" s="79">
        <v>259.01</v>
      </c>
      <c r="G1121" s="80">
        <v>9</v>
      </c>
    </row>
    <row r="1122" spans="1:7" ht="30">
      <c r="A1122" s="75" t="s">
        <v>11278</v>
      </c>
      <c r="B1122" s="76" t="s">
        <v>11279</v>
      </c>
      <c r="C1122" s="77" t="s">
        <v>79</v>
      </c>
      <c r="D1122" s="79">
        <v>180.45</v>
      </c>
      <c r="E1122" s="79"/>
      <c r="F1122" s="79">
        <v>180.45</v>
      </c>
      <c r="G1122" s="80">
        <v>9</v>
      </c>
    </row>
    <row r="1123" spans="1:7" ht="30">
      <c r="A1123" s="75" t="s">
        <v>11280</v>
      </c>
      <c r="B1123" s="76" t="s">
        <v>11281</v>
      </c>
      <c r="C1123" s="77" t="s">
        <v>79</v>
      </c>
      <c r="D1123" s="79">
        <v>257.58999999999997</v>
      </c>
      <c r="E1123" s="79">
        <v>24.25</v>
      </c>
      <c r="F1123" s="79">
        <v>281.83999999999997</v>
      </c>
      <c r="G1123" s="80">
        <v>9</v>
      </c>
    </row>
    <row r="1124" spans="1:7" ht="30">
      <c r="A1124" s="75" t="s">
        <v>11282</v>
      </c>
      <c r="B1124" s="76" t="s">
        <v>11283</v>
      </c>
      <c r="C1124" s="77" t="s">
        <v>79</v>
      </c>
      <c r="D1124" s="79">
        <v>371.32</v>
      </c>
      <c r="E1124" s="79">
        <v>24.25</v>
      </c>
      <c r="F1124" s="79">
        <v>395.57</v>
      </c>
      <c r="G1124" s="80">
        <v>9</v>
      </c>
    </row>
    <row r="1125" spans="1:7" ht="30">
      <c r="A1125" s="75" t="s">
        <v>11284</v>
      </c>
      <c r="B1125" s="76" t="s">
        <v>11285</v>
      </c>
      <c r="C1125" s="77" t="s">
        <v>79</v>
      </c>
      <c r="D1125" s="79">
        <v>231.72</v>
      </c>
      <c r="E1125" s="79">
        <v>24.25</v>
      </c>
      <c r="F1125" s="79">
        <v>255.97</v>
      </c>
      <c r="G1125" s="80">
        <v>9</v>
      </c>
    </row>
    <row r="1126" spans="1:7" ht="30">
      <c r="A1126" s="75" t="s">
        <v>11286</v>
      </c>
      <c r="B1126" s="76" t="s">
        <v>11287</v>
      </c>
      <c r="C1126" s="77" t="s">
        <v>79</v>
      </c>
      <c r="D1126" s="79">
        <v>520.84</v>
      </c>
      <c r="E1126" s="79">
        <v>24.25</v>
      </c>
      <c r="F1126" s="79">
        <v>545.09</v>
      </c>
      <c r="G1126" s="80">
        <v>9</v>
      </c>
    </row>
    <row r="1127" spans="1:7" ht="30">
      <c r="A1127" s="75" t="s">
        <v>11288</v>
      </c>
      <c r="B1127" s="76" t="s">
        <v>11289</v>
      </c>
      <c r="C1127" s="77" t="s">
        <v>79</v>
      </c>
      <c r="D1127" s="79">
        <v>396.53</v>
      </c>
      <c r="E1127" s="79">
        <v>24.25</v>
      </c>
      <c r="F1127" s="79">
        <v>420.78</v>
      </c>
      <c r="G1127" s="80">
        <v>9</v>
      </c>
    </row>
    <row r="1128" spans="1:7" ht="30">
      <c r="A1128" s="75" t="s">
        <v>11290</v>
      </c>
      <c r="B1128" s="76" t="s">
        <v>11291</v>
      </c>
      <c r="C1128" s="77" t="s">
        <v>79</v>
      </c>
      <c r="D1128" s="79">
        <v>258.45999999999998</v>
      </c>
      <c r="E1128" s="79">
        <v>49.24</v>
      </c>
      <c r="F1128" s="79">
        <v>307.7</v>
      </c>
      <c r="G1128" s="80">
        <v>9</v>
      </c>
    </row>
    <row r="1129" spans="1:7">
      <c r="A1129" s="75" t="s">
        <v>11292</v>
      </c>
      <c r="B1129" s="76" t="s">
        <v>11293</v>
      </c>
      <c r="C1129" s="77"/>
      <c r="D1129" s="79"/>
      <c r="E1129" s="79"/>
      <c r="F1129" s="79"/>
      <c r="G1129" s="80">
        <v>5</v>
      </c>
    </row>
    <row r="1130" spans="1:7" ht="30">
      <c r="A1130" s="75" t="s">
        <v>11294</v>
      </c>
      <c r="B1130" s="76" t="s">
        <v>11295</v>
      </c>
      <c r="C1130" s="77" t="s">
        <v>79</v>
      </c>
      <c r="D1130" s="79">
        <v>1092.08</v>
      </c>
      <c r="E1130" s="79"/>
      <c r="F1130" s="79">
        <v>1092.08</v>
      </c>
      <c r="G1130" s="80">
        <v>9</v>
      </c>
    </row>
    <row r="1131" spans="1:7" ht="30">
      <c r="A1131" s="75" t="s">
        <v>11296</v>
      </c>
      <c r="B1131" s="76" t="s">
        <v>11297</v>
      </c>
      <c r="C1131" s="77" t="s">
        <v>79</v>
      </c>
      <c r="D1131" s="79">
        <v>386.05</v>
      </c>
      <c r="E1131" s="79"/>
      <c r="F1131" s="79">
        <v>386.05</v>
      </c>
      <c r="G1131" s="80">
        <v>9</v>
      </c>
    </row>
    <row r="1132" spans="1:7" ht="30">
      <c r="A1132" s="75" t="s">
        <v>11298</v>
      </c>
      <c r="B1132" s="76" t="s">
        <v>11299</v>
      </c>
      <c r="C1132" s="77" t="s">
        <v>79</v>
      </c>
      <c r="D1132" s="79">
        <v>408.39</v>
      </c>
      <c r="E1132" s="79">
        <v>301.47000000000003</v>
      </c>
      <c r="F1132" s="79">
        <v>709.86</v>
      </c>
      <c r="G1132" s="80">
        <v>9</v>
      </c>
    </row>
    <row r="1133" spans="1:7" ht="30">
      <c r="A1133" s="75" t="s">
        <v>11300</v>
      </c>
      <c r="B1133" s="76" t="s">
        <v>11301</v>
      </c>
      <c r="C1133" s="77" t="s">
        <v>79</v>
      </c>
      <c r="D1133" s="79">
        <v>307.8</v>
      </c>
      <c r="E1133" s="79">
        <v>301.47000000000003</v>
      </c>
      <c r="F1133" s="79">
        <v>609.27</v>
      </c>
      <c r="G1133" s="80">
        <v>9</v>
      </c>
    </row>
    <row r="1134" spans="1:7">
      <c r="A1134" s="75" t="s">
        <v>11302</v>
      </c>
      <c r="B1134" s="76" t="s">
        <v>11303</v>
      </c>
      <c r="C1134" s="77"/>
      <c r="D1134" s="79"/>
      <c r="E1134" s="79"/>
      <c r="F1134" s="79"/>
      <c r="G1134" s="80">
        <v>5</v>
      </c>
    </row>
    <row r="1135" spans="1:7" ht="30">
      <c r="A1135" s="75" t="s">
        <v>11304</v>
      </c>
      <c r="B1135" s="76" t="s">
        <v>11305</v>
      </c>
      <c r="C1135" s="77" t="s">
        <v>79</v>
      </c>
      <c r="D1135" s="79">
        <v>148.18</v>
      </c>
      <c r="E1135" s="79"/>
      <c r="F1135" s="79">
        <v>148.18</v>
      </c>
      <c r="G1135" s="80">
        <v>9</v>
      </c>
    </row>
    <row r="1136" spans="1:7" ht="30">
      <c r="A1136" s="75" t="s">
        <v>11306</v>
      </c>
      <c r="B1136" s="76" t="s">
        <v>11307</v>
      </c>
      <c r="C1136" s="77" t="s">
        <v>79</v>
      </c>
      <c r="D1136" s="79">
        <v>181.54</v>
      </c>
      <c r="E1136" s="79"/>
      <c r="F1136" s="79">
        <v>181.54</v>
      </c>
      <c r="G1136" s="80">
        <v>9</v>
      </c>
    </row>
    <row r="1137" spans="1:7">
      <c r="A1137" s="75" t="s">
        <v>11308</v>
      </c>
      <c r="B1137" s="76" t="s">
        <v>11309</v>
      </c>
      <c r="C1137" s="77"/>
      <c r="D1137" s="79"/>
      <c r="E1137" s="79"/>
      <c r="F1137" s="79"/>
      <c r="G1137" s="80">
        <v>5</v>
      </c>
    </row>
    <row r="1138" spans="1:7" ht="45">
      <c r="A1138" s="75" t="s">
        <v>11310</v>
      </c>
      <c r="B1138" s="76" t="s">
        <v>11311</v>
      </c>
      <c r="C1138" s="77" t="s">
        <v>79</v>
      </c>
      <c r="D1138" s="79">
        <v>154.38</v>
      </c>
      <c r="E1138" s="79">
        <v>103.43</v>
      </c>
      <c r="F1138" s="79">
        <v>257.81</v>
      </c>
      <c r="G1138" s="80">
        <v>9</v>
      </c>
    </row>
    <row r="1139" spans="1:7" ht="30">
      <c r="A1139" s="75" t="s">
        <v>11312</v>
      </c>
      <c r="B1139" s="76" t="s">
        <v>11313</v>
      </c>
      <c r="C1139" s="77" t="s">
        <v>79</v>
      </c>
      <c r="D1139" s="79">
        <v>441.39</v>
      </c>
      <c r="E1139" s="79"/>
      <c r="F1139" s="79">
        <v>441.39</v>
      </c>
      <c r="G1139" s="80">
        <v>9</v>
      </c>
    </row>
    <row r="1140" spans="1:7">
      <c r="A1140" s="75" t="s">
        <v>11314</v>
      </c>
      <c r="B1140" s="76" t="s">
        <v>11315</v>
      </c>
      <c r="C1140" s="77"/>
      <c r="D1140" s="79"/>
      <c r="E1140" s="79"/>
      <c r="F1140" s="79"/>
      <c r="G1140" s="80">
        <v>5</v>
      </c>
    </row>
    <row r="1141" spans="1:7">
      <c r="A1141" s="75" t="s">
        <v>11316</v>
      </c>
      <c r="B1141" s="76" t="s">
        <v>11317</v>
      </c>
      <c r="C1141" s="77" t="s">
        <v>79</v>
      </c>
      <c r="D1141" s="79">
        <v>808.29</v>
      </c>
      <c r="E1141" s="79"/>
      <c r="F1141" s="79">
        <v>808.29</v>
      </c>
      <c r="G1141" s="80">
        <v>9</v>
      </c>
    </row>
    <row r="1142" spans="1:7">
      <c r="A1142" s="75" t="s">
        <v>11318</v>
      </c>
      <c r="B1142" s="76" t="s">
        <v>11319</v>
      </c>
      <c r="C1142" s="77"/>
      <c r="D1142" s="79"/>
      <c r="E1142" s="79"/>
      <c r="F1142" s="79"/>
      <c r="G1142" s="80">
        <v>5</v>
      </c>
    </row>
    <row r="1143" spans="1:7">
      <c r="A1143" s="75" t="s">
        <v>11320</v>
      </c>
      <c r="B1143" s="76" t="s">
        <v>11321</v>
      </c>
      <c r="C1143" s="77" t="s">
        <v>101</v>
      </c>
      <c r="D1143" s="79">
        <v>42.57</v>
      </c>
      <c r="E1143" s="79">
        <v>8.3800000000000008</v>
      </c>
      <c r="F1143" s="79">
        <v>50.95</v>
      </c>
      <c r="G1143" s="80">
        <v>9</v>
      </c>
    </row>
    <row r="1144" spans="1:7">
      <c r="A1144" s="75" t="s">
        <v>11322</v>
      </c>
      <c r="B1144" s="76" t="s">
        <v>11323</v>
      </c>
      <c r="C1144" s="77" t="s">
        <v>101</v>
      </c>
      <c r="D1144" s="79">
        <v>59.87</v>
      </c>
      <c r="E1144" s="79">
        <v>8.3800000000000008</v>
      </c>
      <c r="F1144" s="79">
        <v>68.25</v>
      </c>
      <c r="G1144" s="80">
        <v>9</v>
      </c>
    </row>
    <row r="1145" spans="1:7" ht="30">
      <c r="A1145" s="75" t="s">
        <v>11324</v>
      </c>
      <c r="B1145" s="76" t="s">
        <v>11325</v>
      </c>
      <c r="C1145" s="77" t="s">
        <v>101</v>
      </c>
      <c r="D1145" s="79">
        <v>28.85</v>
      </c>
      <c r="E1145" s="79">
        <v>10.95</v>
      </c>
      <c r="F1145" s="79">
        <v>39.799999999999997</v>
      </c>
      <c r="G1145" s="80">
        <v>9</v>
      </c>
    </row>
    <row r="1146" spans="1:7" ht="45">
      <c r="A1146" s="75" t="s">
        <v>11326</v>
      </c>
      <c r="B1146" s="76" t="s">
        <v>11327</v>
      </c>
      <c r="C1146" s="77" t="s">
        <v>101</v>
      </c>
      <c r="D1146" s="79">
        <v>34.94</v>
      </c>
      <c r="E1146" s="79">
        <v>10.95</v>
      </c>
      <c r="F1146" s="79">
        <v>45.89</v>
      </c>
      <c r="G1146" s="80">
        <v>9</v>
      </c>
    </row>
    <row r="1147" spans="1:7" ht="45">
      <c r="A1147" s="75" t="s">
        <v>11328</v>
      </c>
      <c r="B1147" s="76" t="s">
        <v>11329</v>
      </c>
      <c r="C1147" s="77" t="s">
        <v>101</v>
      </c>
      <c r="D1147" s="79">
        <v>47.3</v>
      </c>
      <c r="E1147" s="79">
        <v>8.3800000000000008</v>
      </c>
      <c r="F1147" s="79">
        <v>55.68</v>
      </c>
      <c r="G1147" s="80">
        <v>9</v>
      </c>
    </row>
    <row r="1148" spans="1:7">
      <c r="A1148" s="75" t="s">
        <v>11330</v>
      </c>
      <c r="B1148" s="76" t="s">
        <v>11331</v>
      </c>
      <c r="C1148" s="77" t="s">
        <v>101</v>
      </c>
      <c r="D1148" s="79">
        <v>21.72</v>
      </c>
      <c r="E1148" s="79">
        <v>3.33</v>
      </c>
      <c r="F1148" s="79">
        <v>25.05</v>
      </c>
      <c r="G1148" s="80">
        <v>9</v>
      </c>
    </row>
    <row r="1149" spans="1:7">
      <c r="A1149" s="75" t="s">
        <v>11332</v>
      </c>
      <c r="B1149" s="76" t="s">
        <v>11333</v>
      </c>
      <c r="C1149" s="77" t="s">
        <v>101</v>
      </c>
      <c r="D1149" s="79">
        <v>9.6300000000000008</v>
      </c>
      <c r="E1149" s="79"/>
      <c r="F1149" s="79">
        <v>9.6300000000000008</v>
      </c>
      <c r="G1149" s="80">
        <v>9</v>
      </c>
    </row>
    <row r="1150" spans="1:7" ht="30">
      <c r="A1150" s="75" t="s">
        <v>11334</v>
      </c>
      <c r="B1150" s="76" t="s">
        <v>11335</v>
      </c>
      <c r="C1150" s="77" t="s">
        <v>101</v>
      </c>
      <c r="D1150" s="79">
        <v>84.68</v>
      </c>
      <c r="E1150" s="79"/>
      <c r="F1150" s="79">
        <v>84.68</v>
      </c>
      <c r="G1150" s="80">
        <v>9</v>
      </c>
    </row>
    <row r="1151" spans="1:7">
      <c r="A1151" s="75" t="s">
        <v>11336</v>
      </c>
      <c r="B1151" s="76" t="s">
        <v>11337</v>
      </c>
      <c r="C1151" s="77"/>
      <c r="D1151" s="79"/>
      <c r="E1151" s="79"/>
      <c r="F1151" s="79"/>
      <c r="G1151" s="80">
        <v>5</v>
      </c>
    </row>
    <row r="1152" spans="1:7" ht="30">
      <c r="A1152" s="75" t="s">
        <v>11338</v>
      </c>
      <c r="B1152" s="76" t="s">
        <v>11339</v>
      </c>
      <c r="C1152" s="77" t="s">
        <v>101</v>
      </c>
      <c r="D1152" s="79">
        <v>198.63</v>
      </c>
      <c r="E1152" s="79">
        <v>9.0299999999999994</v>
      </c>
      <c r="F1152" s="79">
        <v>207.66</v>
      </c>
      <c r="G1152" s="80">
        <v>9</v>
      </c>
    </row>
    <row r="1153" spans="1:7" ht="30">
      <c r="A1153" s="75" t="s">
        <v>11340</v>
      </c>
      <c r="B1153" s="76" t="s">
        <v>11341</v>
      </c>
      <c r="C1153" s="77" t="s">
        <v>101</v>
      </c>
      <c r="D1153" s="79">
        <v>47.32</v>
      </c>
      <c r="E1153" s="79">
        <v>8.3800000000000008</v>
      </c>
      <c r="F1153" s="79">
        <v>55.7</v>
      </c>
      <c r="G1153" s="80">
        <v>9</v>
      </c>
    </row>
    <row r="1154" spans="1:7">
      <c r="A1154" s="75" t="s">
        <v>11342</v>
      </c>
      <c r="B1154" s="76" t="s">
        <v>11343</v>
      </c>
      <c r="C1154" s="77"/>
      <c r="D1154" s="79"/>
      <c r="E1154" s="79"/>
      <c r="F1154" s="79"/>
      <c r="G1154" s="80">
        <v>5</v>
      </c>
    </row>
    <row r="1155" spans="1:7">
      <c r="A1155" s="75" t="s">
        <v>11344</v>
      </c>
      <c r="B1155" s="76" t="s">
        <v>11345</v>
      </c>
      <c r="C1155" s="77" t="s">
        <v>79</v>
      </c>
      <c r="D1155" s="79">
        <v>11.53</v>
      </c>
      <c r="E1155" s="79">
        <v>9.51</v>
      </c>
      <c r="F1155" s="79">
        <v>21.04</v>
      </c>
      <c r="G1155" s="80">
        <v>9</v>
      </c>
    </row>
    <row r="1156" spans="1:7">
      <c r="A1156" s="75" t="s">
        <v>11346</v>
      </c>
      <c r="B1156" s="76" t="s">
        <v>11347</v>
      </c>
      <c r="C1156" s="77" t="s">
        <v>79</v>
      </c>
      <c r="D1156" s="79">
        <v>3.88</v>
      </c>
      <c r="E1156" s="79">
        <v>33.26</v>
      </c>
      <c r="F1156" s="79">
        <v>37.14</v>
      </c>
      <c r="G1156" s="80">
        <v>9</v>
      </c>
    </row>
    <row r="1157" spans="1:7" ht="30">
      <c r="A1157" s="75" t="s">
        <v>11348</v>
      </c>
      <c r="B1157" s="76" t="s">
        <v>11349</v>
      </c>
      <c r="C1157" s="77" t="s">
        <v>79</v>
      </c>
      <c r="D1157" s="79"/>
      <c r="E1157" s="79">
        <v>72.48</v>
      </c>
      <c r="F1157" s="79">
        <v>72.48</v>
      </c>
      <c r="G1157" s="80">
        <v>9</v>
      </c>
    </row>
    <row r="1158" spans="1:7">
      <c r="A1158" s="75" t="s">
        <v>11350</v>
      </c>
      <c r="B1158" s="76" t="s">
        <v>11351</v>
      </c>
      <c r="C1158" s="77" t="s">
        <v>80</v>
      </c>
      <c r="D1158" s="79">
        <v>59.77</v>
      </c>
      <c r="E1158" s="79"/>
      <c r="F1158" s="79">
        <v>59.77</v>
      </c>
      <c r="G1158" s="80">
        <v>9</v>
      </c>
    </row>
    <row r="1159" spans="1:7">
      <c r="A1159" s="75" t="s">
        <v>11352</v>
      </c>
      <c r="B1159" s="76" t="s">
        <v>11353</v>
      </c>
      <c r="C1159" s="77" t="s">
        <v>101</v>
      </c>
      <c r="D1159" s="79"/>
      <c r="E1159" s="79">
        <v>12.12</v>
      </c>
      <c r="F1159" s="79">
        <v>12.12</v>
      </c>
      <c r="G1159" s="80">
        <v>9</v>
      </c>
    </row>
    <row r="1160" spans="1:7">
      <c r="A1160" s="75" t="s">
        <v>11354</v>
      </c>
      <c r="B1160" s="76" t="s">
        <v>11355</v>
      </c>
      <c r="C1160" s="77" t="s">
        <v>101</v>
      </c>
      <c r="D1160" s="79">
        <v>15.65</v>
      </c>
      <c r="E1160" s="79">
        <v>13.05</v>
      </c>
      <c r="F1160" s="79">
        <v>28.7</v>
      </c>
      <c r="G1160" s="80">
        <v>9</v>
      </c>
    </row>
    <row r="1161" spans="1:7" ht="30">
      <c r="A1161" s="75" t="s">
        <v>11356</v>
      </c>
      <c r="B1161" s="76" t="s">
        <v>11357</v>
      </c>
      <c r="C1161" s="77" t="s">
        <v>101</v>
      </c>
      <c r="D1161" s="79">
        <v>15.06</v>
      </c>
      <c r="E1161" s="79">
        <v>13.05</v>
      </c>
      <c r="F1161" s="79">
        <v>28.11</v>
      </c>
      <c r="G1161" s="80">
        <v>9</v>
      </c>
    </row>
    <row r="1162" spans="1:7">
      <c r="A1162" s="75" t="s">
        <v>11358</v>
      </c>
      <c r="B1162" s="76" t="s">
        <v>11359</v>
      </c>
      <c r="C1162" s="77" t="s">
        <v>101</v>
      </c>
      <c r="D1162" s="79">
        <v>55.69</v>
      </c>
      <c r="E1162" s="79">
        <v>3.33</v>
      </c>
      <c r="F1162" s="79">
        <v>59.02</v>
      </c>
      <c r="G1162" s="80">
        <v>9</v>
      </c>
    </row>
    <row r="1163" spans="1:7">
      <c r="A1163" s="75" t="s">
        <v>11360</v>
      </c>
      <c r="B1163" s="76" t="s">
        <v>11361</v>
      </c>
      <c r="C1163" s="77" t="s">
        <v>101</v>
      </c>
      <c r="D1163" s="79">
        <v>11.19</v>
      </c>
      <c r="E1163" s="79">
        <v>1.66</v>
      </c>
      <c r="F1163" s="79">
        <v>12.85</v>
      </c>
      <c r="G1163" s="80">
        <v>9</v>
      </c>
    </row>
    <row r="1164" spans="1:7">
      <c r="A1164" s="75" t="s">
        <v>11362</v>
      </c>
      <c r="B1164" s="76" t="s">
        <v>11363</v>
      </c>
      <c r="C1164" s="77" t="s">
        <v>101</v>
      </c>
      <c r="D1164" s="79">
        <v>37.1</v>
      </c>
      <c r="E1164" s="79">
        <v>7.12</v>
      </c>
      <c r="F1164" s="79">
        <v>44.22</v>
      </c>
      <c r="G1164" s="80">
        <v>9</v>
      </c>
    </row>
    <row r="1165" spans="1:7">
      <c r="A1165" s="75" t="s">
        <v>11364</v>
      </c>
      <c r="B1165" s="76" t="s">
        <v>11365</v>
      </c>
      <c r="C1165" s="77"/>
      <c r="D1165" s="79"/>
      <c r="E1165" s="79"/>
      <c r="F1165" s="79"/>
      <c r="G1165" s="80">
        <v>2</v>
      </c>
    </row>
    <row r="1166" spans="1:7">
      <c r="A1166" s="75" t="s">
        <v>11366</v>
      </c>
      <c r="B1166" s="76" t="s">
        <v>11367</v>
      </c>
      <c r="C1166" s="77"/>
      <c r="D1166" s="79"/>
      <c r="E1166" s="79"/>
      <c r="F1166" s="79"/>
      <c r="G1166" s="80">
        <v>5</v>
      </c>
    </row>
    <row r="1167" spans="1:7">
      <c r="A1167" s="75" t="s">
        <v>11368</v>
      </c>
      <c r="B1167" s="76" t="s">
        <v>11369</v>
      </c>
      <c r="C1167" s="77" t="s">
        <v>79</v>
      </c>
      <c r="D1167" s="79">
        <v>57.78</v>
      </c>
      <c r="E1167" s="79">
        <v>28.51</v>
      </c>
      <c r="F1167" s="79">
        <v>86.29</v>
      </c>
      <c r="G1167" s="80">
        <v>9</v>
      </c>
    </row>
    <row r="1168" spans="1:7" ht="30">
      <c r="A1168" s="75" t="s">
        <v>11370</v>
      </c>
      <c r="B1168" s="76" t="s">
        <v>11371</v>
      </c>
      <c r="C1168" s="77" t="s">
        <v>79</v>
      </c>
      <c r="D1168" s="79">
        <v>77.25</v>
      </c>
      <c r="E1168" s="79">
        <v>57.03</v>
      </c>
      <c r="F1168" s="79">
        <v>134.28</v>
      </c>
      <c r="G1168" s="80">
        <v>9</v>
      </c>
    </row>
    <row r="1169" spans="1:7" ht="30">
      <c r="A1169" s="75" t="s">
        <v>11372</v>
      </c>
      <c r="B1169" s="76" t="s">
        <v>11373</v>
      </c>
      <c r="C1169" s="77" t="s">
        <v>79</v>
      </c>
      <c r="D1169" s="79">
        <v>101.73</v>
      </c>
      <c r="E1169" s="79">
        <v>61.78</v>
      </c>
      <c r="F1169" s="79">
        <v>163.51</v>
      </c>
      <c r="G1169" s="80">
        <v>9</v>
      </c>
    </row>
    <row r="1170" spans="1:7">
      <c r="A1170" s="75" t="s">
        <v>11374</v>
      </c>
      <c r="B1170" s="76" t="s">
        <v>11375</v>
      </c>
      <c r="C1170" s="77" t="s">
        <v>101</v>
      </c>
      <c r="D1170" s="79">
        <v>21.72</v>
      </c>
      <c r="E1170" s="79">
        <v>19.010000000000002</v>
      </c>
      <c r="F1170" s="79">
        <v>40.729999999999997</v>
      </c>
      <c r="G1170" s="80">
        <v>9</v>
      </c>
    </row>
    <row r="1171" spans="1:7" ht="30">
      <c r="A1171" s="75" t="s">
        <v>11376</v>
      </c>
      <c r="B1171" s="76" t="s">
        <v>11377</v>
      </c>
      <c r="C1171" s="77" t="s">
        <v>79</v>
      </c>
      <c r="D1171" s="79">
        <v>129.46</v>
      </c>
      <c r="E1171" s="79">
        <v>57.03</v>
      </c>
      <c r="F1171" s="79">
        <v>186.49</v>
      </c>
      <c r="G1171" s="80">
        <v>9</v>
      </c>
    </row>
    <row r="1172" spans="1:7" ht="30">
      <c r="A1172" s="75" t="s">
        <v>11378</v>
      </c>
      <c r="B1172" s="76" t="s">
        <v>11379</v>
      </c>
      <c r="C1172" s="77" t="s">
        <v>79</v>
      </c>
      <c r="D1172" s="79">
        <v>98.73</v>
      </c>
      <c r="E1172" s="79">
        <v>28.51</v>
      </c>
      <c r="F1172" s="79">
        <v>127.24</v>
      </c>
      <c r="G1172" s="80">
        <v>9</v>
      </c>
    </row>
    <row r="1173" spans="1:7">
      <c r="A1173" s="75" t="s">
        <v>11380</v>
      </c>
      <c r="B1173" s="76" t="s">
        <v>11381</v>
      </c>
      <c r="C1173" s="77"/>
      <c r="D1173" s="79"/>
      <c r="E1173" s="79"/>
      <c r="F1173" s="79"/>
      <c r="G1173" s="80">
        <v>5</v>
      </c>
    </row>
    <row r="1174" spans="1:7">
      <c r="A1174" s="75" t="s">
        <v>11382</v>
      </c>
      <c r="B1174" s="76" t="s">
        <v>11383</v>
      </c>
      <c r="C1174" s="77" t="s">
        <v>79</v>
      </c>
      <c r="D1174" s="79">
        <v>87.9</v>
      </c>
      <c r="E1174" s="79"/>
      <c r="F1174" s="79">
        <v>87.9</v>
      </c>
      <c r="G1174" s="80">
        <v>9</v>
      </c>
    </row>
    <row r="1175" spans="1:7" ht="30">
      <c r="A1175" s="75" t="s">
        <v>11384</v>
      </c>
      <c r="B1175" s="76" t="s">
        <v>11385</v>
      </c>
      <c r="C1175" s="77" t="s">
        <v>79</v>
      </c>
      <c r="D1175" s="79">
        <v>105.04</v>
      </c>
      <c r="E1175" s="79"/>
      <c r="F1175" s="79">
        <v>105.04</v>
      </c>
      <c r="G1175" s="80">
        <v>9</v>
      </c>
    </row>
    <row r="1176" spans="1:7" ht="30">
      <c r="A1176" s="75" t="s">
        <v>11386</v>
      </c>
      <c r="B1176" s="76" t="s">
        <v>11387</v>
      </c>
      <c r="C1176" s="77" t="s">
        <v>79</v>
      </c>
      <c r="D1176" s="79">
        <v>114.47</v>
      </c>
      <c r="E1176" s="79"/>
      <c r="F1176" s="79">
        <v>114.47</v>
      </c>
      <c r="G1176" s="80">
        <v>9</v>
      </c>
    </row>
    <row r="1177" spans="1:7">
      <c r="A1177" s="75" t="s">
        <v>11388</v>
      </c>
      <c r="B1177" s="76" t="s">
        <v>11389</v>
      </c>
      <c r="C1177" s="77"/>
      <c r="D1177" s="79"/>
      <c r="E1177" s="79"/>
      <c r="F1177" s="79"/>
      <c r="G1177" s="80">
        <v>5</v>
      </c>
    </row>
    <row r="1178" spans="1:7">
      <c r="A1178" s="75" t="s">
        <v>11390</v>
      </c>
      <c r="B1178" s="76" t="s">
        <v>11391</v>
      </c>
      <c r="C1178" s="77" t="s">
        <v>79</v>
      </c>
      <c r="D1178" s="79">
        <v>77.28</v>
      </c>
      <c r="E1178" s="79"/>
      <c r="F1178" s="79">
        <v>77.28</v>
      </c>
      <c r="G1178" s="80">
        <v>9</v>
      </c>
    </row>
    <row r="1179" spans="1:7">
      <c r="A1179" s="75" t="s">
        <v>2126</v>
      </c>
      <c r="B1179" s="76" t="s">
        <v>11392</v>
      </c>
      <c r="C1179" s="77" t="s">
        <v>79</v>
      </c>
      <c r="D1179" s="79">
        <v>160.27000000000001</v>
      </c>
      <c r="E1179" s="79"/>
      <c r="F1179" s="79">
        <v>160.27000000000001</v>
      </c>
      <c r="G1179" s="80">
        <v>9</v>
      </c>
    </row>
    <row r="1180" spans="1:7">
      <c r="A1180" s="75" t="s">
        <v>11393</v>
      </c>
      <c r="B1180" s="76" t="s">
        <v>11394</v>
      </c>
      <c r="C1180" s="77" t="s">
        <v>79</v>
      </c>
      <c r="D1180" s="79">
        <v>120.15</v>
      </c>
      <c r="E1180" s="79"/>
      <c r="F1180" s="79">
        <v>120.15</v>
      </c>
      <c r="G1180" s="80">
        <v>9</v>
      </c>
    </row>
    <row r="1181" spans="1:7">
      <c r="A1181" s="75" t="s">
        <v>11395</v>
      </c>
      <c r="B1181" s="76" t="s">
        <v>11396</v>
      </c>
      <c r="C1181" s="77" t="s">
        <v>79</v>
      </c>
      <c r="D1181" s="79">
        <v>157.34</v>
      </c>
      <c r="E1181" s="79"/>
      <c r="F1181" s="79">
        <v>157.34</v>
      </c>
      <c r="G1181" s="80">
        <v>9</v>
      </c>
    </row>
    <row r="1182" spans="1:7">
      <c r="A1182" s="75" t="s">
        <v>11397</v>
      </c>
      <c r="B1182" s="76" t="s">
        <v>11398</v>
      </c>
      <c r="C1182" s="77" t="s">
        <v>79</v>
      </c>
      <c r="D1182" s="79">
        <v>95.13</v>
      </c>
      <c r="E1182" s="79"/>
      <c r="F1182" s="79">
        <v>95.13</v>
      </c>
      <c r="G1182" s="80">
        <v>9</v>
      </c>
    </row>
    <row r="1183" spans="1:7" ht="30">
      <c r="A1183" s="75" t="s">
        <v>11399</v>
      </c>
      <c r="B1183" s="76" t="s">
        <v>11400</v>
      </c>
      <c r="C1183" s="77" t="s">
        <v>79</v>
      </c>
      <c r="D1183" s="79">
        <v>314.52999999999997</v>
      </c>
      <c r="E1183" s="79"/>
      <c r="F1183" s="79">
        <v>314.52999999999997</v>
      </c>
      <c r="G1183" s="80">
        <v>9</v>
      </c>
    </row>
    <row r="1184" spans="1:7" ht="30">
      <c r="A1184" s="75" t="s">
        <v>11401</v>
      </c>
      <c r="B1184" s="76" t="s">
        <v>11402</v>
      </c>
      <c r="C1184" s="77" t="s">
        <v>79</v>
      </c>
      <c r="D1184" s="79">
        <v>209.15</v>
      </c>
      <c r="E1184" s="79"/>
      <c r="F1184" s="79">
        <v>209.15</v>
      </c>
      <c r="G1184" s="80">
        <v>9</v>
      </c>
    </row>
    <row r="1185" spans="1:7" ht="30">
      <c r="A1185" s="75" t="s">
        <v>11403</v>
      </c>
      <c r="B1185" s="76" t="s">
        <v>11404</v>
      </c>
      <c r="C1185" s="77" t="s">
        <v>79</v>
      </c>
      <c r="D1185" s="79">
        <v>310.51</v>
      </c>
      <c r="E1185" s="79"/>
      <c r="F1185" s="79">
        <v>310.51</v>
      </c>
      <c r="G1185" s="80">
        <v>9</v>
      </c>
    </row>
    <row r="1186" spans="1:7">
      <c r="A1186" s="75" t="s">
        <v>11405</v>
      </c>
      <c r="B1186" s="76" t="s">
        <v>11406</v>
      </c>
      <c r="C1186" s="77"/>
      <c r="D1186" s="79"/>
      <c r="E1186" s="79"/>
      <c r="F1186" s="79"/>
      <c r="G1186" s="80">
        <v>5</v>
      </c>
    </row>
    <row r="1187" spans="1:7" ht="30">
      <c r="A1187" s="75" t="s">
        <v>11407</v>
      </c>
      <c r="B1187" s="76" t="s">
        <v>11408</v>
      </c>
      <c r="C1187" s="77" t="s">
        <v>79</v>
      </c>
      <c r="D1187" s="79">
        <v>825.7</v>
      </c>
      <c r="E1187" s="79"/>
      <c r="F1187" s="79">
        <v>825.7</v>
      </c>
      <c r="G1187" s="80">
        <v>9</v>
      </c>
    </row>
    <row r="1188" spans="1:7" ht="30">
      <c r="A1188" s="75" t="s">
        <v>11409</v>
      </c>
      <c r="B1188" s="76" t="s">
        <v>11410</v>
      </c>
      <c r="C1188" s="77" t="s">
        <v>79</v>
      </c>
      <c r="D1188" s="79">
        <v>386.75</v>
      </c>
      <c r="E1188" s="79"/>
      <c r="F1188" s="79">
        <v>386.75</v>
      </c>
      <c r="G1188" s="80">
        <v>9</v>
      </c>
    </row>
    <row r="1189" spans="1:7">
      <c r="A1189" s="75" t="s">
        <v>11411</v>
      </c>
      <c r="B1189" s="76" t="s">
        <v>11412</v>
      </c>
      <c r="C1189" s="77"/>
      <c r="D1189" s="79"/>
      <c r="E1189" s="79"/>
      <c r="F1189" s="79"/>
      <c r="G1189" s="80">
        <v>5</v>
      </c>
    </row>
    <row r="1190" spans="1:7">
      <c r="A1190" s="75" t="s">
        <v>11413</v>
      </c>
      <c r="B1190" s="76" t="s">
        <v>11414</v>
      </c>
      <c r="C1190" s="77" t="s">
        <v>79</v>
      </c>
      <c r="D1190" s="79">
        <v>254.04</v>
      </c>
      <c r="E1190" s="79">
        <v>137.01</v>
      </c>
      <c r="F1190" s="79">
        <v>391.05</v>
      </c>
      <c r="G1190" s="80">
        <v>9</v>
      </c>
    </row>
    <row r="1191" spans="1:7" ht="30">
      <c r="A1191" s="75" t="s">
        <v>11415</v>
      </c>
      <c r="B1191" s="76" t="s">
        <v>11416</v>
      </c>
      <c r="C1191" s="77" t="s">
        <v>79</v>
      </c>
      <c r="D1191" s="79">
        <v>828.38</v>
      </c>
      <c r="E1191" s="79"/>
      <c r="F1191" s="79">
        <v>828.38</v>
      </c>
      <c r="G1191" s="80">
        <v>9</v>
      </c>
    </row>
    <row r="1192" spans="1:7" ht="30">
      <c r="A1192" s="75" t="s">
        <v>11417</v>
      </c>
      <c r="B1192" s="76" t="s">
        <v>11418</v>
      </c>
      <c r="C1192" s="77" t="s">
        <v>79</v>
      </c>
      <c r="D1192" s="79">
        <v>632.01</v>
      </c>
      <c r="E1192" s="79"/>
      <c r="F1192" s="79">
        <v>632.01</v>
      </c>
      <c r="G1192" s="80">
        <v>9</v>
      </c>
    </row>
    <row r="1193" spans="1:7" ht="30">
      <c r="A1193" s="75" t="s">
        <v>11419</v>
      </c>
      <c r="B1193" s="76" t="s">
        <v>11420</v>
      </c>
      <c r="C1193" s="77" t="s">
        <v>79</v>
      </c>
      <c r="D1193" s="79">
        <v>1053.3499999999999</v>
      </c>
      <c r="E1193" s="79"/>
      <c r="F1193" s="79">
        <v>1053.3499999999999</v>
      </c>
      <c r="G1193" s="80">
        <v>9</v>
      </c>
    </row>
    <row r="1194" spans="1:7">
      <c r="A1194" s="75" t="s">
        <v>11421</v>
      </c>
      <c r="B1194" s="76" t="s">
        <v>11422</v>
      </c>
      <c r="C1194" s="77"/>
      <c r="D1194" s="79"/>
      <c r="E1194" s="79"/>
      <c r="F1194" s="79"/>
      <c r="G1194" s="80">
        <v>5</v>
      </c>
    </row>
    <row r="1195" spans="1:7">
      <c r="A1195" s="75" t="s">
        <v>11423</v>
      </c>
      <c r="B1195" s="76" t="s">
        <v>11424</v>
      </c>
      <c r="C1195" s="77" t="s">
        <v>79</v>
      </c>
      <c r="D1195" s="79">
        <v>51.34</v>
      </c>
      <c r="E1195" s="79"/>
      <c r="F1195" s="79">
        <v>51.34</v>
      </c>
      <c r="G1195" s="80">
        <v>9</v>
      </c>
    </row>
    <row r="1196" spans="1:7">
      <c r="A1196" s="75" t="s">
        <v>11425</v>
      </c>
      <c r="B1196" s="76" t="s">
        <v>11426</v>
      </c>
      <c r="C1196" s="77" t="s">
        <v>79</v>
      </c>
      <c r="D1196" s="79">
        <v>0.86</v>
      </c>
      <c r="E1196" s="79">
        <v>14.26</v>
      </c>
      <c r="F1196" s="79">
        <v>15.12</v>
      </c>
      <c r="G1196" s="80">
        <v>9</v>
      </c>
    </row>
    <row r="1197" spans="1:7">
      <c r="A1197" s="75" t="s">
        <v>11427</v>
      </c>
      <c r="B1197" s="76" t="s">
        <v>11428</v>
      </c>
      <c r="C1197" s="77" t="s">
        <v>79</v>
      </c>
      <c r="D1197" s="79"/>
      <c r="E1197" s="79">
        <v>7.12</v>
      </c>
      <c r="F1197" s="79">
        <v>7.12</v>
      </c>
      <c r="G1197" s="80">
        <v>9</v>
      </c>
    </row>
    <row r="1198" spans="1:7">
      <c r="A1198" s="75" t="s">
        <v>11429</v>
      </c>
      <c r="B1198" s="76" t="s">
        <v>11430</v>
      </c>
      <c r="C1198" s="77" t="s">
        <v>101</v>
      </c>
      <c r="D1198" s="79">
        <v>21.6</v>
      </c>
      <c r="E1198" s="79"/>
      <c r="F1198" s="79">
        <v>21.6</v>
      </c>
      <c r="G1198" s="80">
        <v>9</v>
      </c>
    </row>
    <row r="1199" spans="1:7">
      <c r="A1199" s="75" t="s">
        <v>11431</v>
      </c>
      <c r="B1199" s="76" t="s">
        <v>11432</v>
      </c>
      <c r="C1199" s="77" t="s">
        <v>80</v>
      </c>
      <c r="D1199" s="79">
        <v>24.29</v>
      </c>
      <c r="E1199" s="79"/>
      <c r="F1199" s="79">
        <v>24.29</v>
      </c>
      <c r="G1199" s="80">
        <v>9</v>
      </c>
    </row>
    <row r="1200" spans="1:7">
      <c r="A1200" s="75" t="s">
        <v>11433</v>
      </c>
      <c r="B1200" s="76" t="s">
        <v>11434</v>
      </c>
      <c r="C1200" s="77"/>
      <c r="D1200" s="79"/>
      <c r="E1200" s="79"/>
      <c r="F1200" s="79"/>
      <c r="G1200" s="80">
        <v>2</v>
      </c>
    </row>
    <row r="1201" spans="1:7">
      <c r="A1201" s="75" t="s">
        <v>11435</v>
      </c>
      <c r="B1201" s="76" t="s">
        <v>11436</v>
      </c>
      <c r="C1201" s="77"/>
      <c r="D1201" s="79"/>
      <c r="E1201" s="79"/>
      <c r="F1201" s="79"/>
      <c r="G1201" s="80">
        <v>5</v>
      </c>
    </row>
    <row r="1202" spans="1:7">
      <c r="A1202" s="75" t="s">
        <v>11437</v>
      </c>
      <c r="B1202" s="76" t="s">
        <v>11438</v>
      </c>
      <c r="C1202" s="77" t="s">
        <v>79</v>
      </c>
      <c r="D1202" s="79">
        <v>928.64</v>
      </c>
      <c r="E1202" s="79">
        <v>62.25</v>
      </c>
      <c r="F1202" s="79">
        <v>990.89</v>
      </c>
      <c r="G1202" s="80">
        <v>9</v>
      </c>
    </row>
    <row r="1203" spans="1:7">
      <c r="A1203" s="75" t="s">
        <v>11439</v>
      </c>
      <c r="B1203" s="76" t="s">
        <v>11440</v>
      </c>
      <c r="C1203" s="77" t="s">
        <v>79</v>
      </c>
      <c r="D1203" s="79">
        <v>799.02</v>
      </c>
      <c r="E1203" s="79">
        <v>62.25</v>
      </c>
      <c r="F1203" s="79">
        <v>861.27</v>
      </c>
      <c r="G1203" s="80">
        <v>9</v>
      </c>
    </row>
    <row r="1204" spans="1:7">
      <c r="A1204" s="75" t="s">
        <v>11441</v>
      </c>
      <c r="B1204" s="76" t="s">
        <v>11442</v>
      </c>
      <c r="C1204" s="77"/>
      <c r="D1204" s="79"/>
      <c r="E1204" s="79"/>
      <c r="F1204" s="79"/>
      <c r="G1204" s="80">
        <v>5</v>
      </c>
    </row>
    <row r="1205" spans="1:7" ht="30">
      <c r="A1205" s="75" t="s">
        <v>11443</v>
      </c>
      <c r="B1205" s="76" t="s">
        <v>11444</v>
      </c>
      <c r="C1205" s="77" t="s">
        <v>79</v>
      </c>
      <c r="D1205" s="79">
        <v>640.24</v>
      </c>
      <c r="E1205" s="79">
        <v>65.569999999999993</v>
      </c>
      <c r="F1205" s="79">
        <v>705.81</v>
      </c>
      <c r="G1205" s="80">
        <v>9</v>
      </c>
    </row>
    <row r="1206" spans="1:7">
      <c r="A1206" s="75" t="s">
        <v>11445</v>
      </c>
      <c r="B1206" s="76" t="s">
        <v>11446</v>
      </c>
      <c r="C1206" s="77" t="s">
        <v>80</v>
      </c>
      <c r="D1206" s="79">
        <v>1090.6600000000001</v>
      </c>
      <c r="E1206" s="79">
        <v>133.07</v>
      </c>
      <c r="F1206" s="79">
        <v>1223.73</v>
      </c>
      <c r="G1206" s="80">
        <v>9</v>
      </c>
    </row>
    <row r="1207" spans="1:7">
      <c r="A1207" s="75" t="s">
        <v>11447</v>
      </c>
      <c r="B1207" s="76" t="s">
        <v>11448</v>
      </c>
      <c r="C1207" s="77" t="s">
        <v>80</v>
      </c>
      <c r="D1207" s="79">
        <v>1113.5899999999999</v>
      </c>
      <c r="E1207" s="79">
        <v>133.07</v>
      </c>
      <c r="F1207" s="79">
        <v>1246.6600000000001</v>
      </c>
      <c r="G1207" s="80">
        <v>9</v>
      </c>
    </row>
    <row r="1208" spans="1:7">
      <c r="A1208" s="75" t="s">
        <v>11449</v>
      </c>
      <c r="B1208" s="76" t="s">
        <v>11450</v>
      </c>
      <c r="C1208" s="77" t="s">
        <v>80</v>
      </c>
      <c r="D1208" s="79">
        <v>1197.73</v>
      </c>
      <c r="E1208" s="79">
        <v>133.07</v>
      </c>
      <c r="F1208" s="79">
        <v>1330.8</v>
      </c>
      <c r="G1208" s="80">
        <v>9</v>
      </c>
    </row>
    <row r="1209" spans="1:7">
      <c r="A1209" s="75" t="s">
        <v>11451</v>
      </c>
      <c r="B1209" s="76" t="s">
        <v>11452</v>
      </c>
      <c r="C1209" s="77" t="s">
        <v>80</v>
      </c>
      <c r="D1209" s="79">
        <v>1970.68</v>
      </c>
      <c r="E1209" s="79">
        <v>166.33</v>
      </c>
      <c r="F1209" s="79">
        <v>2137.0100000000002</v>
      </c>
      <c r="G1209" s="80">
        <v>9</v>
      </c>
    </row>
    <row r="1210" spans="1:7">
      <c r="A1210" s="75" t="s">
        <v>11453</v>
      </c>
      <c r="B1210" s="76" t="s">
        <v>11454</v>
      </c>
      <c r="C1210" s="77"/>
      <c r="D1210" s="79"/>
      <c r="E1210" s="79"/>
      <c r="F1210" s="79"/>
      <c r="G1210" s="80">
        <v>5</v>
      </c>
    </row>
    <row r="1211" spans="1:7" ht="30">
      <c r="A1211" s="75" t="s">
        <v>11455</v>
      </c>
      <c r="B1211" s="76" t="s">
        <v>11456</v>
      </c>
      <c r="C1211" s="77" t="s">
        <v>80</v>
      </c>
      <c r="D1211" s="79">
        <v>1250.1199999999999</v>
      </c>
      <c r="E1211" s="79">
        <v>66.53</v>
      </c>
      <c r="F1211" s="79">
        <v>1316.65</v>
      </c>
      <c r="G1211" s="80">
        <v>9</v>
      </c>
    </row>
    <row r="1212" spans="1:7" ht="30">
      <c r="A1212" s="75" t="s">
        <v>11457</v>
      </c>
      <c r="B1212" s="76" t="s">
        <v>11458</v>
      </c>
      <c r="C1212" s="77" t="s">
        <v>80</v>
      </c>
      <c r="D1212" s="79">
        <v>1078.78</v>
      </c>
      <c r="E1212" s="79">
        <v>66.53</v>
      </c>
      <c r="F1212" s="79">
        <v>1145.31</v>
      </c>
      <c r="G1212" s="80">
        <v>9</v>
      </c>
    </row>
    <row r="1213" spans="1:7" ht="30">
      <c r="A1213" s="75" t="s">
        <v>11459</v>
      </c>
      <c r="B1213" s="76" t="s">
        <v>11460</v>
      </c>
      <c r="C1213" s="77" t="s">
        <v>80</v>
      </c>
      <c r="D1213" s="79">
        <v>1237.97</v>
      </c>
      <c r="E1213" s="79">
        <v>133.07</v>
      </c>
      <c r="F1213" s="79">
        <v>1371.04</v>
      </c>
      <c r="G1213" s="80">
        <v>9</v>
      </c>
    </row>
    <row r="1214" spans="1:7" ht="30">
      <c r="A1214" s="75" t="s">
        <v>11461</v>
      </c>
      <c r="B1214" s="76" t="s">
        <v>11462</v>
      </c>
      <c r="C1214" s="77" t="s">
        <v>80</v>
      </c>
      <c r="D1214" s="79">
        <v>1344.22</v>
      </c>
      <c r="E1214" s="79">
        <v>133.07</v>
      </c>
      <c r="F1214" s="79">
        <v>1477.29</v>
      </c>
      <c r="G1214" s="80">
        <v>9</v>
      </c>
    </row>
    <row r="1215" spans="1:7" ht="30">
      <c r="A1215" s="75" t="s">
        <v>11463</v>
      </c>
      <c r="B1215" s="76" t="s">
        <v>11464</v>
      </c>
      <c r="C1215" s="77" t="s">
        <v>80</v>
      </c>
      <c r="D1215" s="79">
        <v>1357.67</v>
      </c>
      <c r="E1215" s="79">
        <v>133.07</v>
      </c>
      <c r="F1215" s="79">
        <v>1490.74</v>
      </c>
      <c r="G1215" s="80">
        <v>9</v>
      </c>
    </row>
    <row r="1216" spans="1:7" ht="30">
      <c r="A1216" s="75" t="s">
        <v>11465</v>
      </c>
      <c r="B1216" s="76" t="s">
        <v>11466</v>
      </c>
      <c r="C1216" s="77" t="s">
        <v>80</v>
      </c>
      <c r="D1216" s="79">
        <v>2204.2800000000002</v>
      </c>
      <c r="E1216" s="79">
        <v>166.33</v>
      </c>
      <c r="F1216" s="79">
        <v>2370.61</v>
      </c>
      <c r="G1216" s="80">
        <v>9</v>
      </c>
    </row>
    <row r="1217" spans="1:7" ht="30">
      <c r="A1217" s="75" t="s">
        <v>11467</v>
      </c>
      <c r="B1217" s="76" t="s">
        <v>11468</v>
      </c>
      <c r="C1217" s="77" t="s">
        <v>80</v>
      </c>
      <c r="D1217" s="79">
        <v>2337.37</v>
      </c>
      <c r="E1217" s="79">
        <v>166.33</v>
      </c>
      <c r="F1217" s="79">
        <v>2503.6999999999998</v>
      </c>
      <c r="G1217" s="80">
        <v>9</v>
      </c>
    </row>
    <row r="1218" spans="1:7" ht="30">
      <c r="A1218" s="75" t="s">
        <v>11469</v>
      </c>
      <c r="B1218" s="76" t="s">
        <v>11470</v>
      </c>
      <c r="C1218" s="77" t="s">
        <v>80</v>
      </c>
      <c r="D1218" s="79">
        <v>4235.5</v>
      </c>
      <c r="E1218" s="79">
        <v>190.1</v>
      </c>
      <c r="F1218" s="79">
        <v>4425.6000000000004</v>
      </c>
      <c r="G1218" s="80">
        <v>9</v>
      </c>
    </row>
    <row r="1219" spans="1:7" ht="30">
      <c r="A1219" s="75" t="s">
        <v>11471</v>
      </c>
      <c r="B1219" s="76" t="s">
        <v>11472</v>
      </c>
      <c r="C1219" s="77" t="s">
        <v>80</v>
      </c>
      <c r="D1219" s="79">
        <v>983.87</v>
      </c>
      <c r="E1219" s="79">
        <v>16.63</v>
      </c>
      <c r="F1219" s="79">
        <v>1000.5</v>
      </c>
      <c r="G1219" s="80">
        <v>9</v>
      </c>
    </row>
    <row r="1220" spans="1:7" ht="30">
      <c r="A1220" s="75" t="s">
        <v>11473</v>
      </c>
      <c r="B1220" s="76" t="s">
        <v>11474</v>
      </c>
      <c r="C1220" s="77" t="s">
        <v>80</v>
      </c>
      <c r="D1220" s="79">
        <v>2086.35</v>
      </c>
      <c r="E1220" s="79">
        <v>128.31</v>
      </c>
      <c r="F1220" s="79">
        <v>2214.66</v>
      </c>
      <c r="G1220" s="80">
        <v>9</v>
      </c>
    </row>
    <row r="1221" spans="1:7" ht="30">
      <c r="A1221" s="75" t="s">
        <v>11475</v>
      </c>
      <c r="B1221" s="76" t="s">
        <v>11476</v>
      </c>
      <c r="C1221" s="77" t="s">
        <v>80</v>
      </c>
      <c r="D1221" s="79">
        <v>2173.52</v>
      </c>
      <c r="E1221" s="79">
        <v>123.56</v>
      </c>
      <c r="F1221" s="79">
        <v>2297.08</v>
      </c>
      <c r="G1221" s="80">
        <v>9</v>
      </c>
    </row>
    <row r="1222" spans="1:7" ht="30">
      <c r="A1222" s="75" t="s">
        <v>11477</v>
      </c>
      <c r="B1222" s="76" t="s">
        <v>11478</v>
      </c>
      <c r="C1222" s="77" t="s">
        <v>80</v>
      </c>
      <c r="D1222" s="79">
        <v>2327.58</v>
      </c>
      <c r="E1222" s="79">
        <v>123.56</v>
      </c>
      <c r="F1222" s="79">
        <v>2451.14</v>
      </c>
      <c r="G1222" s="80">
        <v>9</v>
      </c>
    </row>
    <row r="1223" spans="1:7" ht="30">
      <c r="A1223" s="75" t="s">
        <v>11479</v>
      </c>
      <c r="B1223" s="76" t="s">
        <v>11480</v>
      </c>
      <c r="C1223" s="77" t="s">
        <v>80</v>
      </c>
      <c r="D1223" s="79">
        <v>2341.0300000000002</v>
      </c>
      <c r="E1223" s="79">
        <v>123.56</v>
      </c>
      <c r="F1223" s="79">
        <v>2464.59</v>
      </c>
      <c r="G1223" s="80">
        <v>9</v>
      </c>
    </row>
    <row r="1224" spans="1:7" ht="30">
      <c r="A1224" s="75" t="s">
        <v>11481</v>
      </c>
      <c r="B1224" s="76" t="s">
        <v>11482</v>
      </c>
      <c r="C1224" s="77" t="s">
        <v>80</v>
      </c>
      <c r="D1224" s="79">
        <v>3139.76</v>
      </c>
      <c r="E1224" s="79">
        <v>161.56</v>
      </c>
      <c r="F1224" s="79">
        <v>3301.32</v>
      </c>
      <c r="G1224" s="80">
        <v>9</v>
      </c>
    </row>
    <row r="1225" spans="1:7">
      <c r="A1225" s="75" t="s">
        <v>11483</v>
      </c>
      <c r="B1225" s="76" t="s">
        <v>11484</v>
      </c>
      <c r="C1225" s="77"/>
      <c r="D1225" s="79"/>
      <c r="E1225" s="79"/>
      <c r="F1225" s="79"/>
      <c r="G1225" s="80">
        <v>5</v>
      </c>
    </row>
    <row r="1226" spans="1:7">
      <c r="A1226" s="75" t="s">
        <v>11485</v>
      </c>
      <c r="B1226" s="76" t="s">
        <v>11486</v>
      </c>
      <c r="C1226" s="77" t="s">
        <v>79</v>
      </c>
      <c r="D1226" s="79">
        <v>97.42</v>
      </c>
      <c r="E1226" s="79">
        <v>47.52</v>
      </c>
      <c r="F1226" s="79">
        <v>144.94</v>
      </c>
      <c r="G1226" s="80">
        <v>9</v>
      </c>
    </row>
    <row r="1227" spans="1:7" ht="30">
      <c r="A1227" s="75" t="s">
        <v>11487</v>
      </c>
      <c r="B1227" s="76" t="s">
        <v>11488</v>
      </c>
      <c r="C1227" s="77" t="s">
        <v>101</v>
      </c>
      <c r="D1227" s="79">
        <v>7.9</v>
      </c>
      <c r="E1227" s="79">
        <v>9.51</v>
      </c>
      <c r="F1227" s="79">
        <v>17.41</v>
      </c>
      <c r="G1227" s="80">
        <v>9</v>
      </c>
    </row>
    <row r="1228" spans="1:7" ht="30">
      <c r="A1228" s="75" t="s">
        <v>11489</v>
      </c>
      <c r="B1228" s="76" t="s">
        <v>11490</v>
      </c>
      <c r="C1228" s="77" t="s">
        <v>101</v>
      </c>
      <c r="D1228" s="79">
        <v>97.65</v>
      </c>
      <c r="E1228" s="79">
        <v>95.04</v>
      </c>
      <c r="F1228" s="79">
        <v>192.69</v>
      </c>
      <c r="G1228" s="80">
        <v>9</v>
      </c>
    </row>
    <row r="1229" spans="1:7" ht="30">
      <c r="A1229" s="75" t="s">
        <v>11491</v>
      </c>
      <c r="B1229" s="76" t="s">
        <v>11492</v>
      </c>
      <c r="C1229" s="77" t="s">
        <v>79</v>
      </c>
      <c r="D1229" s="79">
        <v>2290.65</v>
      </c>
      <c r="E1229" s="79"/>
      <c r="F1229" s="79">
        <v>2290.65</v>
      </c>
      <c r="G1229" s="80">
        <v>9</v>
      </c>
    </row>
    <row r="1230" spans="1:7" ht="30">
      <c r="A1230" s="75" t="s">
        <v>11493</v>
      </c>
      <c r="B1230" s="76" t="s">
        <v>11494</v>
      </c>
      <c r="C1230" s="77" t="s">
        <v>79</v>
      </c>
      <c r="D1230" s="79">
        <v>810.08</v>
      </c>
      <c r="E1230" s="79"/>
      <c r="F1230" s="79">
        <v>810.08</v>
      </c>
      <c r="G1230" s="80">
        <v>9</v>
      </c>
    </row>
    <row r="1231" spans="1:7" ht="30">
      <c r="A1231" s="75" t="s">
        <v>11495</v>
      </c>
      <c r="B1231" s="76" t="s">
        <v>11496</v>
      </c>
      <c r="C1231" s="77" t="s">
        <v>79</v>
      </c>
      <c r="D1231" s="79">
        <v>634.20000000000005</v>
      </c>
      <c r="E1231" s="79">
        <v>19.010000000000002</v>
      </c>
      <c r="F1231" s="79">
        <v>653.21</v>
      </c>
      <c r="G1231" s="80">
        <v>9</v>
      </c>
    </row>
    <row r="1232" spans="1:7" ht="30">
      <c r="A1232" s="75" t="s">
        <v>11497</v>
      </c>
      <c r="B1232" s="76" t="s">
        <v>11498</v>
      </c>
      <c r="C1232" s="77" t="s">
        <v>79</v>
      </c>
      <c r="D1232" s="79">
        <v>2029.61</v>
      </c>
      <c r="E1232" s="79"/>
      <c r="F1232" s="79">
        <v>2029.61</v>
      </c>
      <c r="G1232" s="80">
        <v>9</v>
      </c>
    </row>
    <row r="1233" spans="1:7">
      <c r="A1233" s="75" t="s">
        <v>11499</v>
      </c>
      <c r="B1233" s="76" t="s">
        <v>11500</v>
      </c>
      <c r="C1233" s="77" t="s">
        <v>79</v>
      </c>
      <c r="D1233" s="79">
        <v>184.59</v>
      </c>
      <c r="E1233" s="79">
        <v>47.52</v>
      </c>
      <c r="F1233" s="79">
        <v>232.11</v>
      </c>
      <c r="G1233" s="80">
        <v>9</v>
      </c>
    </row>
    <row r="1234" spans="1:7" ht="30">
      <c r="A1234" s="75" t="s">
        <v>11501</v>
      </c>
      <c r="B1234" s="76" t="s">
        <v>11502</v>
      </c>
      <c r="C1234" s="77" t="s">
        <v>309</v>
      </c>
      <c r="D1234" s="79">
        <v>1130.96</v>
      </c>
      <c r="E1234" s="79">
        <v>204.34</v>
      </c>
      <c r="F1234" s="79">
        <v>1335.3</v>
      </c>
      <c r="G1234" s="80">
        <v>9</v>
      </c>
    </row>
    <row r="1235" spans="1:7">
      <c r="A1235" s="75" t="s">
        <v>11503</v>
      </c>
      <c r="B1235" s="76" t="s">
        <v>11504</v>
      </c>
      <c r="C1235" s="77" t="s">
        <v>79</v>
      </c>
      <c r="D1235" s="79">
        <v>250.98</v>
      </c>
      <c r="E1235" s="79">
        <v>9.31</v>
      </c>
      <c r="F1235" s="79">
        <v>260.29000000000002</v>
      </c>
      <c r="G1235" s="80">
        <v>9</v>
      </c>
    </row>
    <row r="1236" spans="1:7" ht="30">
      <c r="A1236" s="75" t="s">
        <v>11505</v>
      </c>
      <c r="B1236" s="76" t="s">
        <v>11506</v>
      </c>
      <c r="C1236" s="77" t="s">
        <v>79</v>
      </c>
      <c r="D1236" s="79">
        <v>2069.5100000000002</v>
      </c>
      <c r="E1236" s="79"/>
      <c r="F1236" s="79">
        <v>2069.5100000000002</v>
      </c>
      <c r="G1236" s="80">
        <v>9</v>
      </c>
    </row>
    <row r="1237" spans="1:7" ht="30">
      <c r="A1237" s="75" t="s">
        <v>11507</v>
      </c>
      <c r="B1237" s="76" t="s">
        <v>11508</v>
      </c>
      <c r="C1237" s="77" t="s">
        <v>79</v>
      </c>
      <c r="D1237" s="79">
        <v>1817.6</v>
      </c>
      <c r="E1237" s="79"/>
      <c r="F1237" s="79">
        <v>1817.6</v>
      </c>
      <c r="G1237" s="80">
        <v>9</v>
      </c>
    </row>
    <row r="1238" spans="1:7">
      <c r="A1238" s="75" t="s">
        <v>11509</v>
      </c>
      <c r="B1238" s="76" t="s">
        <v>11510</v>
      </c>
      <c r="C1238" s="77" t="s">
        <v>79</v>
      </c>
      <c r="D1238" s="79">
        <v>470.04</v>
      </c>
      <c r="E1238" s="79">
        <v>39.14</v>
      </c>
      <c r="F1238" s="79">
        <v>509.18</v>
      </c>
      <c r="G1238" s="80">
        <v>9</v>
      </c>
    </row>
    <row r="1239" spans="1:7" ht="30">
      <c r="A1239" s="75" t="s">
        <v>11511</v>
      </c>
      <c r="B1239" s="76" t="s">
        <v>11512</v>
      </c>
      <c r="C1239" s="77" t="s">
        <v>79</v>
      </c>
      <c r="D1239" s="79">
        <v>752.51</v>
      </c>
      <c r="E1239" s="79">
        <v>190.08</v>
      </c>
      <c r="F1239" s="79">
        <v>942.59</v>
      </c>
      <c r="G1239" s="80">
        <v>9</v>
      </c>
    </row>
    <row r="1240" spans="1:7">
      <c r="A1240" s="75" t="s">
        <v>11513</v>
      </c>
      <c r="B1240" s="76" t="s">
        <v>11514</v>
      </c>
      <c r="C1240" s="77" t="s">
        <v>79</v>
      </c>
      <c r="D1240" s="79">
        <v>461.24</v>
      </c>
      <c r="E1240" s="79">
        <v>94.75</v>
      </c>
      <c r="F1240" s="79">
        <v>555.99</v>
      </c>
      <c r="G1240" s="80">
        <v>9</v>
      </c>
    </row>
    <row r="1241" spans="1:7" ht="30">
      <c r="A1241" s="75" t="s">
        <v>11515</v>
      </c>
      <c r="B1241" s="76" t="s">
        <v>11516</v>
      </c>
      <c r="C1241" s="77" t="s">
        <v>101</v>
      </c>
      <c r="D1241" s="79">
        <v>240.93</v>
      </c>
      <c r="E1241" s="79">
        <v>9.51</v>
      </c>
      <c r="F1241" s="79">
        <v>250.44</v>
      </c>
      <c r="G1241" s="80">
        <v>9</v>
      </c>
    </row>
    <row r="1242" spans="1:7">
      <c r="A1242" s="75" t="s">
        <v>11517</v>
      </c>
      <c r="B1242" s="76" t="s">
        <v>11518</v>
      </c>
      <c r="C1242" s="77"/>
      <c r="D1242" s="79"/>
      <c r="E1242" s="79"/>
      <c r="F1242" s="79"/>
      <c r="G1242" s="80">
        <v>5</v>
      </c>
    </row>
    <row r="1243" spans="1:7" ht="30">
      <c r="A1243" s="75" t="s">
        <v>11519</v>
      </c>
      <c r="B1243" s="76" t="s">
        <v>11520</v>
      </c>
      <c r="C1243" s="77" t="s">
        <v>79</v>
      </c>
      <c r="D1243" s="79">
        <v>238.59</v>
      </c>
      <c r="E1243" s="79">
        <v>65.569999999999993</v>
      </c>
      <c r="F1243" s="79">
        <v>304.16000000000003</v>
      </c>
      <c r="G1243" s="80">
        <v>9</v>
      </c>
    </row>
    <row r="1244" spans="1:7">
      <c r="A1244" s="75" t="s">
        <v>11521</v>
      </c>
      <c r="B1244" s="76" t="s">
        <v>11522</v>
      </c>
      <c r="C1244" s="77" t="s">
        <v>80</v>
      </c>
      <c r="D1244" s="79">
        <v>474.19</v>
      </c>
      <c r="E1244" s="79">
        <v>133.07</v>
      </c>
      <c r="F1244" s="79">
        <v>607.26</v>
      </c>
      <c r="G1244" s="80">
        <v>9</v>
      </c>
    </row>
    <row r="1245" spans="1:7">
      <c r="A1245" s="75" t="s">
        <v>11523</v>
      </c>
      <c r="B1245" s="76" t="s">
        <v>11524</v>
      </c>
      <c r="C1245" s="77" t="s">
        <v>80</v>
      </c>
      <c r="D1245" s="79">
        <v>483.43</v>
      </c>
      <c r="E1245" s="79">
        <v>133.07</v>
      </c>
      <c r="F1245" s="79">
        <v>616.5</v>
      </c>
      <c r="G1245" s="80">
        <v>9</v>
      </c>
    </row>
    <row r="1246" spans="1:7">
      <c r="A1246" s="75" t="s">
        <v>11525</v>
      </c>
      <c r="B1246" s="76" t="s">
        <v>11526</v>
      </c>
      <c r="C1246" s="77" t="s">
        <v>80</v>
      </c>
      <c r="D1246" s="79">
        <v>488.72</v>
      </c>
      <c r="E1246" s="79">
        <v>133.07</v>
      </c>
      <c r="F1246" s="79">
        <v>621.79</v>
      </c>
      <c r="G1246" s="80">
        <v>9</v>
      </c>
    </row>
    <row r="1247" spans="1:7">
      <c r="A1247" s="75" t="s">
        <v>11527</v>
      </c>
      <c r="B1247" s="76" t="s">
        <v>11528</v>
      </c>
      <c r="C1247" s="77" t="s">
        <v>80</v>
      </c>
      <c r="D1247" s="79">
        <v>507.5</v>
      </c>
      <c r="E1247" s="79">
        <v>133.07</v>
      </c>
      <c r="F1247" s="79">
        <v>640.57000000000005</v>
      </c>
      <c r="G1247" s="80">
        <v>9</v>
      </c>
    </row>
    <row r="1248" spans="1:7">
      <c r="A1248" s="75" t="s">
        <v>11529</v>
      </c>
      <c r="B1248" s="76" t="s">
        <v>11530</v>
      </c>
      <c r="C1248" s="77" t="s">
        <v>80</v>
      </c>
      <c r="D1248" s="79">
        <v>662.03</v>
      </c>
      <c r="E1248" s="79">
        <v>133.07</v>
      </c>
      <c r="F1248" s="79">
        <v>795.1</v>
      </c>
      <c r="G1248" s="80">
        <v>9</v>
      </c>
    </row>
    <row r="1249" spans="1:7">
      <c r="A1249" s="75" t="s">
        <v>11531</v>
      </c>
      <c r="B1249" s="76" t="s">
        <v>11532</v>
      </c>
      <c r="C1249" s="77" t="s">
        <v>80</v>
      </c>
      <c r="D1249" s="79">
        <v>805.62</v>
      </c>
      <c r="E1249" s="79">
        <v>166.33</v>
      </c>
      <c r="F1249" s="79">
        <v>971.95</v>
      </c>
      <c r="G1249" s="80">
        <v>9</v>
      </c>
    </row>
    <row r="1250" spans="1:7">
      <c r="A1250" s="75" t="s">
        <v>11533</v>
      </c>
      <c r="B1250" s="76" t="s">
        <v>11534</v>
      </c>
      <c r="C1250" s="77" t="s">
        <v>80</v>
      </c>
      <c r="D1250" s="79">
        <v>864.4</v>
      </c>
      <c r="E1250" s="79">
        <v>192.46</v>
      </c>
      <c r="F1250" s="79">
        <v>1056.8599999999999</v>
      </c>
      <c r="G1250" s="80">
        <v>9</v>
      </c>
    </row>
    <row r="1251" spans="1:7" ht="30">
      <c r="A1251" s="75" t="s">
        <v>11535</v>
      </c>
      <c r="B1251" s="76" t="s">
        <v>11536</v>
      </c>
      <c r="C1251" s="77" t="s">
        <v>80</v>
      </c>
      <c r="D1251" s="79">
        <v>308.95999999999998</v>
      </c>
      <c r="E1251" s="79">
        <v>66.53</v>
      </c>
      <c r="F1251" s="79">
        <v>375.49</v>
      </c>
      <c r="G1251" s="80">
        <v>9</v>
      </c>
    </row>
    <row r="1252" spans="1:7" ht="30">
      <c r="A1252" s="75" t="s">
        <v>11537</v>
      </c>
      <c r="B1252" s="76" t="s">
        <v>11538</v>
      </c>
      <c r="C1252" s="77" t="s">
        <v>80</v>
      </c>
      <c r="D1252" s="79">
        <v>323.49</v>
      </c>
      <c r="E1252" s="79">
        <v>66.53</v>
      </c>
      <c r="F1252" s="79">
        <v>390.02</v>
      </c>
      <c r="G1252" s="80">
        <v>9</v>
      </c>
    </row>
    <row r="1253" spans="1:7" ht="30">
      <c r="A1253" s="75" t="s">
        <v>11539</v>
      </c>
      <c r="B1253" s="76" t="s">
        <v>11540</v>
      </c>
      <c r="C1253" s="77" t="s">
        <v>80</v>
      </c>
      <c r="D1253" s="79">
        <v>342.27</v>
      </c>
      <c r="E1253" s="79">
        <v>66.53</v>
      </c>
      <c r="F1253" s="79">
        <v>408.8</v>
      </c>
      <c r="G1253" s="80">
        <v>9</v>
      </c>
    </row>
    <row r="1254" spans="1:7">
      <c r="A1254" s="75" t="s">
        <v>11541</v>
      </c>
      <c r="B1254" s="76" t="s">
        <v>11542</v>
      </c>
      <c r="C1254" s="77" t="s">
        <v>80</v>
      </c>
      <c r="D1254" s="79">
        <v>979.67</v>
      </c>
      <c r="E1254" s="79">
        <v>66.53</v>
      </c>
      <c r="F1254" s="79">
        <v>1046.2</v>
      </c>
      <c r="G1254" s="80">
        <v>9</v>
      </c>
    </row>
    <row r="1255" spans="1:7">
      <c r="A1255" s="75" t="s">
        <v>11543</v>
      </c>
      <c r="B1255" s="76" t="s">
        <v>11544</v>
      </c>
      <c r="C1255" s="77" t="s">
        <v>80</v>
      </c>
      <c r="D1255" s="79">
        <v>994.2</v>
      </c>
      <c r="E1255" s="79">
        <v>66.53</v>
      </c>
      <c r="F1255" s="79">
        <v>1060.73</v>
      </c>
      <c r="G1255" s="80">
        <v>9</v>
      </c>
    </row>
    <row r="1256" spans="1:7">
      <c r="A1256" s="75" t="s">
        <v>11545</v>
      </c>
      <c r="B1256" s="76" t="s">
        <v>11546</v>
      </c>
      <c r="C1256" s="77" t="s">
        <v>80</v>
      </c>
      <c r="D1256" s="79">
        <v>1418.98</v>
      </c>
      <c r="E1256" s="79">
        <v>123.56</v>
      </c>
      <c r="F1256" s="79">
        <v>1542.54</v>
      </c>
      <c r="G1256" s="80">
        <v>9</v>
      </c>
    </row>
    <row r="1257" spans="1:7">
      <c r="A1257" s="75" t="s">
        <v>11547</v>
      </c>
      <c r="B1257" s="76" t="s">
        <v>11548</v>
      </c>
      <c r="C1257" s="77" t="s">
        <v>80</v>
      </c>
      <c r="D1257" s="79">
        <v>1448.18</v>
      </c>
      <c r="E1257" s="79">
        <v>123.56</v>
      </c>
      <c r="F1257" s="79">
        <v>1571.74</v>
      </c>
      <c r="G1257" s="80">
        <v>9</v>
      </c>
    </row>
    <row r="1258" spans="1:7">
      <c r="A1258" s="75" t="s">
        <v>11549</v>
      </c>
      <c r="B1258" s="76" t="s">
        <v>11550</v>
      </c>
      <c r="C1258" s="77" t="s">
        <v>80</v>
      </c>
      <c r="D1258" s="79">
        <v>1490.86</v>
      </c>
      <c r="E1258" s="79">
        <v>123.56</v>
      </c>
      <c r="F1258" s="79">
        <v>1614.42</v>
      </c>
      <c r="G1258" s="80">
        <v>9</v>
      </c>
    </row>
    <row r="1259" spans="1:7">
      <c r="A1259" s="75" t="s">
        <v>11551</v>
      </c>
      <c r="B1259" s="76" t="s">
        <v>11552</v>
      </c>
      <c r="C1259" s="77" t="s">
        <v>80</v>
      </c>
      <c r="D1259" s="79">
        <v>1741.1</v>
      </c>
      <c r="E1259" s="79">
        <v>161.56</v>
      </c>
      <c r="F1259" s="79">
        <v>1902.66</v>
      </c>
      <c r="G1259" s="80">
        <v>9</v>
      </c>
    </row>
    <row r="1260" spans="1:7">
      <c r="A1260" s="75" t="s">
        <v>11553</v>
      </c>
      <c r="B1260" s="76" t="s">
        <v>11554</v>
      </c>
      <c r="C1260" s="77" t="s">
        <v>80</v>
      </c>
      <c r="D1260" s="79">
        <v>1865.78</v>
      </c>
      <c r="E1260" s="79">
        <v>161.56</v>
      </c>
      <c r="F1260" s="79">
        <v>2027.34</v>
      </c>
      <c r="G1260" s="80">
        <v>9</v>
      </c>
    </row>
    <row r="1261" spans="1:7">
      <c r="A1261" s="75" t="s">
        <v>11555</v>
      </c>
      <c r="B1261" s="76" t="s">
        <v>11556</v>
      </c>
      <c r="C1261" s="77" t="s">
        <v>80</v>
      </c>
      <c r="D1261" s="79">
        <v>1171.8699999999999</v>
      </c>
      <c r="E1261" s="79">
        <v>66.53</v>
      </c>
      <c r="F1261" s="79">
        <v>1238.4000000000001</v>
      </c>
      <c r="G1261" s="80">
        <v>9</v>
      </c>
    </row>
    <row r="1262" spans="1:7">
      <c r="A1262" s="75" t="s">
        <v>11557</v>
      </c>
      <c r="B1262" s="76" t="s">
        <v>11558</v>
      </c>
      <c r="C1262" s="77" t="s">
        <v>80</v>
      </c>
      <c r="D1262" s="79">
        <v>1385.84</v>
      </c>
      <c r="E1262" s="79">
        <v>66.53</v>
      </c>
      <c r="F1262" s="79">
        <v>1452.37</v>
      </c>
      <c r="G1262" s="80">
        <v>9</v>
      </c>
    </row>
    <row r="1263" spans="1:7">
      <c r="A1263" s="75" t="s">
        <v>11559</v>
      </c>
      <c r="B1263" s="76" t="s">
        <v>11560</v>
      </c>
      <c r="C1263" s="77" t="s">
        <v>80</v>
      </c>
      <c r="D1263" s="79">
        <v>743.77</v>
      </c>
      <c r="E1263" s="79">
        <v>166.33</v>
      </c>
      <c r="F1263" s="79">
        <v>910.1</v>
      </c>
      <c r="G1263" s="80">
        <v>9</v>
      </c>
    </row>
    <row r="1264" spans="1:7">
      <c r="A1264" s="75" t="s">
        <v>11561</v>
      </c>
      <c r="B1264" s="76" t="s">
        <v>11562</v>
      </c>
      <c r="C1264" s="77"/>
      <c r="D1264" s="79"/>
      <c r="E1264" s="79"/>
      <c r="F1264" s="79"/>
      <c r="G1264" s="80">
        <v>5</v>
      </c>
    </row>
    <row r="1265" spans="1:7" ht="30">
      <c r="A1265" s="75" t="s">
        <v>11563</v>
      </c>
      <c r="B1265" s="76" t="s">
        <v>11564</v>
      </c>
      <c r="C1265" s="77" t="s">
        <v>79</v>
      </c>
      <c r="D1265" s="79">
        <v>252.11</v>
      </c>
      <c r="E1265" s="79">
        <v>65.569999999999993</v>
      </c>
      <c r="F1265" s="79">
        <v>317.68</v>
      </c>
      <c r="G1265" s="80">
        <v>9</v>
      </c>
    </row>
    <row r="1266" spans="1:7" ht="30">
      <c r="A1266" s="75" t="s">
        <v>11565</v>
      </c>
      <c r="B1266" s="76" t="s">
        <v>11566</v>
      </c>
      <c r="C1266" s="77" t="s">
        <v>80</v>
      </c>
      <c r="D1266" s="79">
        <v>493.57</v>
      </c>
      <c r="E1266" s="79">
        <v>133.07</v>
      </c>
      <c r="F1266" s="79">
        <v>626.64</v>
      </c>
      <c r="G1266" s="80">
        <v>9</v>
      </c>
    </row>
    <row r="1267" spans="1:7" ht="30">
      <c r="A1267" s="75" t="s">
        <v>11567</v>
      </c>
      <c r="B1267" s="76" t="s">
        <v>11568</v>
      </c>
      <c r="C1267" s="77" t="s">
        <v>80</v>
      </c>
      <c r="D1267" s="79">
        <v>495.62</v>
      </c>
      <c r="E1267" s="79">
        <v>133.07</v>
      </c>
      <c r="F1267" s="79">
        <v>628.69000000000005</v>
      </c>
      <c r="G1267" s="80">
        <v>9</v>
      </c>
    </row>
    <row r="1268" spans="1:7" ht="30">
      <c r="A1268" s="75" t="s">
        <v>11569</v>
      </c>
      <c r="B1268" s="76" t="s">
        <v>11570</v>
      </c>
      <c r="C1268" s="77" t="s">
        <v>80</v>
      </c>
      <c r="D1268" s="79">
        <v>530.22</v>
      </c>
      <c r="E1268" s="79">
        <v>133.07</v>
      </c>
      <c r="F1268" s="79">
        <v>663.29</v>
      </c>
      <c r="G1268" s="80">
        <v>9</v>
      </c>
    </row>
    <row r="1269" spans="1:7" ht="30">
      <c r="A1269" s="75" t="s">
        <v>11571</v>
      </c>
      <c r="B1269" s="76" t="s">
        <v>11572</v>
      </c>
      <c r="C1269" s="77"/>
      <c r="D1269" s="79"/>
      <c r="E1269" s="79"/>
      <c r="F1269" s="79"/>
      <c r="G1269" s="80">
        <v>5</v>
      </c>
    </row>
    <row r="1270" spans="1:7" ht="45">
      <c r="A1270" s="75" t="s">
        <v>11573</v>
      </c>
      <c r="B1270" s="76" t="s">
        <v>11574</v>
      </c>
      <c r="C1270" s="77" t="s">
        <v>80</v>
      </c>
      <c r="D1270" s="79">
        <v>606.01</v>
      </c>
      <c r="E1270" s="79"/>
      <c r="F1270" s="79">
        <v>606.01</v>
      </c>
      <c r="G1270" s="80">
        <v>9</v>
      </c>
    </row>
    <row r="1271" spans="1:7" ht="30">
      <c r="A1271" s="75" t="s">
        <v>11575</v>
      </c>
      <c r="B1271" s="76" t="s">
        <v>11576</v>
      </c>
      <c r="C1271" s="77"/>
      <c r="D1271" s="79"/>
      <c r="E1271" s="79"/>
      <c r="F1271" s="79"/>
      <c r="G1271" s="80">
        <v>5</v>
      </c>
    </row>
    <row r="1272" spans="1:7" ht="45">
      <c r="A1272" s="75" t="s">
        <v>11577</v>
      </c>
      <c r="B1272" s="76" t="s">
        <v>11578</v>
      </c>
      <c r="C1272" s="77" t="s">
        <v>80</v>
      </c>
      <c r="D1272" s="79">
        <v>606.01</v>
      </c>
      <c r="E1272" s="79"/>
      <c r="F1272" s="79">
        <v>606.01</v>
      </c>
      <c r="G1272" s="80">
        <v>9</v>
      </c>
    </row>
    <row r="1273" spans="1:7" ht="45">
      <c r="A1273" s="75" t="s">
        <v>11579</v>
      </c>
      <c r="B1273" s="76" t="s">
        <v>11580</v>
      </c>
      <c r="C1273" s="77" t="s">
        <v>80</v>
      </c>
      <c r="D1273" s="79">
        <v>623.04</v>
      </c>
      <c r="E1273" s="79"/>
      <c r="F1273" s="79">
        <v>623.04</v>
      </c>
      <c r="G1273" s="80">
        <v>9</v>
      </c>
    </row>
    <row r="1274" spans="1:7" ht="45">
      <c r="A1274" s="75" t="s">
        <v>11581</v>
      </c>
      <c r="B1274" s="76" t="s">
        <v>11582</v>
      </c>
      <c r="C1274" s="77" t="s">
        <v>80</v>
      </c>
      <c r="D1274" s="79">
        <v>606.01</v>
      </c>
      <c r="E1274" s="79"/>
      <c r="F1274" s="79">
        <v>606.01</v>
      </c>
      <c r="G1274" s="80">
        <v>9</v>
      </c>
    </row>
    <row r="1275" spans="1:7" ht="60">
      <c r="A1275" s="75" t="s">
        <v>11583</v>
      </c>
      <c r="B1275" s="76" t="s">
        <v>11584</v>
      </c>
      <c r="C1275" s="77" t="s">
        <v>80</v>
      </c>
      <c r="D1275" s="79">
        <v>752.82</v>
      </c>
      <c r="E1275" s="79"/>
      <c r="F1275" s="79">
        <v>752.82</v>
      </c>
      <c r="G1275" s="80">
        <v>9</v>
      </c>
    </row>
    <row r="1276" spans="1:7" ht="60">
      <c r="A1276" s="75" t="s">
        <v>11585</v>
      </c>
      <c r="B1276" s="76" t="s">
        <v>11586</v>
      </c>
      <c r="C1276" s="77" t="s">
        <v>80</v>
      </c>
      <c r="D1276" s="79">
        <v>788.97</v>
      </c>
      <c r="E1276" s="79"/>
      <c r="F1276" s="79">
        <v>788.97</v>
      </c>
      <c r="G1276" s="80">
        <v>9</v>
      </c>
    </row>
    <row r="1277" spans="1:7" ht="60">
      <c r="A1277" s="75" t="s">
        <v>11587</v>
      </c>
      <c r="B1277" s="76" t="s">
        <v>11588</v>
      </c>
      <c r="C1277" s="77" t="s">
        <v>80</v>
      </c>
      <c r="D1277" s="79">
        <v>881.88</v>
      </c>
      <c r="E1277" s="79"/>
      <c r="F1277" s="79">
        <v>881.88</v>
      </c>
      <c r="G1277" s="80">
        <v>9</v>
      </c>
    </row>
    <row r="1278" spans="1:7">
      <c r="A1278" s="75" t="s">
        <v>11589</v>
      </c>
      <c r="B1278" s="76" t="s">
        <v>11590</v>
      </c>
      <c r="C1278" s="77"/>
      <c r="D1278" s="79"/>
      <c r="E1278" s="79"/>
      <c r="F1278" s="79"/>
      <c r="G1278" s="80">
        <v>5</v>
      </c>
    </row>
    <row r="1279" spans="1:7">
      <c r="A1279" s="75" t="s">
        <v>11591</v>
      </c>
      <c r="B1279" s="76" t="s">
        <v>11592</v>
      </c>
      <c r="C1279" s="77" t="s">
        <v>80</v>
      </c>
      <c r="D1279" s="79"/>
      <c r="E1279" s="79">
        <v>61.78</v>
      </c>
      <c r="F1279" s="79">
        <v>61.78</v>
      </c>
      <c r="G1279" s="80">
        <v>9</v>
      </c>
    </row>
    <row r="1280" spans="1:7">
      <c r="A1280" s="75" t="s">
        <v>11593</v>
      </c>
      <c r="B1280" s="76" t="s">
        <v>11594</v>
      </c>
      <c r="C1280" s="77" t="s">
        <v>80</v>
      </c>
      <c r="D1280" s="79"/>
      <c r="E1280" s="79">
        <v>76.03</v>
      </c>
      <c r="F1280" s="79">
        <v>76.03</v>
      </c>
      <c r="G1280" s="80">
        <v>9</v>
      </c>
    </row>
    <row r="1281" spans="1:7">
      <c r="A1281" s="75" t="s">
        <v>11595</v>
      </c>
      <c r="B1281" s="76" t="s">
        <v>11596</v>
      </c>
      <c r="C1281" s="77" t="s">
        <v>101</v>
      </c>
      <c r="D1281" s="79"/>
      <c r="E1281" s="79">
        <v>2.37</v>
      </c>
      <c r="F1281" s="79">
        <v>2.37</v>
      </c>
      <c r="G1281" s="80">
        <v>9</v>
      </c>
    </row>
    <row r="1282" spans="1:7">
      <c r="A1282" s="75" t="s">
        <v>11597</v>
      </c>
      <c r="B1282" s="76" t="s">
        <v>11598</v>
      </c>
      <c r="C1282" s="77" t="s">
        <v>101</v>
      </c>
      <c r="D1282" s="79">
        <v>40.93</v>
      </c>
      <c r="E1282" s="79">
        <v>14.26</v>
      </c>
      <c r="F1282" s="79">
        <v>55.19</v>
      </c>
      <c r="G1282" s="80">
        <v>9</v>
      </c>
    </row>
    <row r="1283" spans="1:7" ht="30">
      <c r="A1283" s="75" t="s">
        <v>11599</v>
      </c>
      <c r="B1283" s="76" t="s">
        <v>11600</v>
      </c>
      <c r="C1283" s="77" t="s">
        <v>79</v>
      </c>
      <c r="D1283" s="79">
        <v>1501.41</v>
      </c>
      <c r="E1283" s="79">
        <v>190.08</v>
      </c>
      <c r="F1283" s="79">
        <v>1691.49</v>
      </c>
      <c r="G1283" s="80">
        <v>9</v>
      </c>
    </row>
    <row r="1284" spans="1:7">
      <c r="A1284" s="75" t="s">
        <v>11601</v>
      </c>
      <c r="B1284" s="76" t="s">
        <v>11602</v>
      </c>
      <c r="C1284" s="77" t="s">
        <v>101</v>
      </c>
      <c r="D1284" s="79">
        <v>6.69</v>
      </c>
      <c r="E1284" s="79">
        <v>2.37</v>
      </c>
      <c r="F1284" s="79">
        <v>9.06</v>
      </c>
      <c r="G1284" s="80">
        <v>9</v>
      </c>
    </row>
    <row r="1285" spans="1:7">
      <c r="A1285" s="75" t="s">
        <v>11603</v>
      </c>
      <c r="B1285" s="76" t="s">
        <v>11604</v>
      </c>
      <c r="C1285" s="77" t="s">
        <v>80</v>
      </c>
      <c r="D1285" s="79">
        <v>293.97000000000003</v>
      </c>
      <c r="E1285" s="79"/>
      <c r="F1285" s="79">
        <v>293.97000000000003</v>
      </c>
      <c r="G1285" s="80">
        <v>9</v>
      </c>
    </row>
    <row r="1286" spans="1:7">
      <c r="A1286" s="75" t="s">
        <v>11605</v>
      </c>
      <c r="B1286" s="76" t="s">
        <v>11606</v>
      </c>
      <c r="C1286" s="77" t="s">
        <v>79</v>
      </c>
      <c r="D1286" s="79">
        <v>1090.4100000000001</v>
      </c>
      <c r="E1286" s="79">
        <v>23.77</v>
      </c>
      <c r="F1286" s="79">
        <v>1114.18</v>
      </c>
      <c r="G1286" s="80">
        <v>9</v>
      </c>
    </row>
    <row r="1287" spans="1:7">
      <c r="A1287" s="75" t="s">
        <v>11607</v>
      </c>
      <c r="B1287" s="76" t="s">
        <v>11608</v>
      </c>
      <c r="C1287" s="77" t="s">
        <v>79</v>
      </c>
      <c r="D1287" s="79">
        <v>121.64</v>
      </c>
      <c r="E1287" s="79">
        <v>23.77</v>
      </c>
      <c r="F1287" s="79">
        <v>145.41</v>
      </c>
      <c r="G1287" s="80">
        <v>9</v>
      </c>
    </row>
    <row r="1288" spans="1:7">
      <c r="A1288" s="75" t="s">
        <v>11609</v>
      </c>
      <c r="B1288" s="76" t="s">
        <v>11610</v>
      </c>
      <c r="C1288" s="77" t="s">
        <v>79</v>
      </c>
      <c r="D1288" s="79">
        <v>446.23</v>
      </c>
      <c r="E1288" s="79">
        <v>23.77</v>
      </c>
      <c r="F1288" s="79">
        <v>470</v>
      </c>
      <c r="G1288" s="80">
        <v>9</v>
      </c>
    </row>
    <row r="1289" spans="1:7">
      <c r="A1289" s="75" t="s">
        <v>11611</v>
      </c>
      <c r="B1289" s="76" t="s">
        <v>11612</v>
      </c>
      <c r="C1289" s="77" t="s">
        <v>80</v>
      </c>
      <c r="D1289" s="79">
        <v>211.83</v>
      </c>
      <c r="E1289" s="79">
        <v>71.290000000000006</v>
      </c>
      <c r="F1289" s="79">
        <v>283.12</v>
      </c>
      <c r="G1289" s="80">
        <v>9</v>
      </c>
    </row>
    <row r="1290" spans="1:7">
      <c r="A1290" s="75" t="s">
        <v>11613</v>
      </c>
      <c r="B1290" s="76" t="s">
        <v>11614</v>
      </c>
      <c r="C1290" s="77" t="s">
        <v>80</v>
      </c>
      <c r="D1290" s="79">
        <v>221.07</v>
      </c>
      <c r="E1290" s="79">
        <v>71.290000000000006</v>
      </c>
      <c r="F1290" s="79">
        <v>292.36</v>
      </c>
      <c r="G1290" s="80">
        <v>9</v>
      </c>
    </row>
    <row r="1291" spans="1:7">
      <c r="A1291" s="75" t="s">
        <v>11615</v>
      </c>
      <c r="B1291" s="76" t="s">
        <v>11616</v>
      </c>
      <c r="C1291" s="77" t="s">
        <v>80</v>
      </c>
      <c r="D1291" s="79">
        <v>226.36</v>
      </c>
      <c r="E1291" s="79">
        <v>71.290000000000006</v>
      </c>
      <c r="F1291" s="79">
        <v>297.64999999999998</v>
      </c>
      <c r="G1291" s="80">
        <v>9</v>
      </c>
    </row>
    <row r="1292" spans="1:7">
      <c r="A1292" s="75" t="s">
        <v>11617</v>
      </c>
      <c r="B1292" s="76" t="s">
        <v>11618</v>
      </c>
      <c r="C1292" s="77" t="s">
        <v>80</v>
      </c>
      <c r="D1292" s="79">
        <v>245.14</v>
      </c>
      <c r="E1292" s="79">
        <v>71.290000000000006</v>
      </c>
      <c r="F1292" s="79">
        <v>316.43</v>
      </c>
      <c r="G1292" s="80">
        <v>9</v>
      </c>
    </row>
    <row r="1293" spans="1:7" ht="30">
      <c r="A1293" s="75" t="s">
        <v>11619</v>
      </c>
      <c r="B1293" s="76" t="s">
        <v>11620</v>
      </c>
      <c r="C1293" s="77" t="s">
        <v>80</v>
      </c>
      <c r="D1293" s="79">
        <v>975.61</v>
      </c>
      <c r="E1293" s="79">
        <v>71.290000000000006</v>
      </c>
      <c r="F1293" s="79">
        <v>1046.9000000000001</v>
      </c>
      <c r="G1293" s="80">
        <v>9</v>
      </c>
    </row>
    <row r="1294" spans="1:7" ht="30">
      <c r="A1294" s="75" t="s">
        <v>11621</v>
      </c>
      <c r="B1294" s="76" t="s">
        <v>11622</v>
      </c>
      <c r="C1294" s="77" t="s">
        <v>80</v>
      </c>
      <c r="D1294" s="79">
        <v>1095.31</v>
      </c>
      <c r="E1294" s="79">
        <v>71.290000000000006</v>
      </c>
      <c r="F1294" s="79">
        <v>1166.5999999999999</v>
      </c>
      <c r="G1294" s="80">
        <v>9</v>
      </c>
    </row>
    <row r="1295" spans="1:7" ht="30">
      <c r="A1295" s="75" t="s">
        <v>11623</v>
      </c>
      <c r="B1295" s="76" t="s">
        <v>11624</v>
      </c>
      <c r="C1295" s="77" t="s">
        <v>80</v>
      </c>
      <c r="D1295" s="79">
        <v>1081.8599999999999</v>
      </c>
      <c r="E1295" s="79">
        <v>71.290000000000006</v>
      </c>
      <c r="F1295" s="79">
        <v>1153.1500000000001</v>
      </c>
      <c r="G1295" s="80">
        <v>9</v>
      </c>
    </row>
    <row r="1296" spans="1:7" ht="30">
      <c r="A1296" s="75" t="s">
        <v>11625</v>
      </c>
      <c r="B1296" s="76" t="s">
        <v>11626</v>
      </c>
      <c r="C1296" s="77" t="s">
        <v>79</v>
      </c>
      <c r="D1296" s="79">
        <v>1193</v>
      </c>
      <c r="E1296" s="79">
        <v>71.290000000000006</v>
      </c>
      <c r="F1296" s="79">
        <v>1264.29</v>
      </c>
      <c r="G1296" s="80">
        <v>9</v>
      </c>
    </row>
    <row r="1297" spans="1:7">
      <c r="A1297" s="75" t="s">
        <v>11627</v>
      </c>
      <c r="B1297" s="76" t="s">
        <v>11628</v>
      </c>
      <c r="C1297" s="77"/>
      <c r="D1297" s="79"/>
      <c r="E1297" s="79"/>
      <c r="F1297" s="79"/>
      <c r="G1297" s="80">
        <v>2</v>
      </c>
    </row>
    <row r="1298" spans="1:7">
      <c r="A1298" s="75" t="s">
        <v>11629</v>
      </c>
      <c r="B1298" s="76" t="s">
        <v>11630</v>
      </c>
      <c r="C1298" s="77"/>
      <c r="D1298" s="79"/>
      <c r="E1298" s="79"/>
      <c r="F1298" s="79"/>
      <c r="G1298" s="80">
        <v>5</v>
      </c>
    </row>
    <row r="1299" spans="1:7">
      <c r="A1299" s="75" t="s">
        <v>11631</v>
      </c>
      <c r="B1299" s="76" t="s">
        <v>11632</v>
      </c>
      <c r="C1299" s="77" t="s">
        <v>79</v>
      </c>
      <c r="D1299" s="79">
        <v>438.72</v>
      </c>
      <c r="E1299" s="79">
        <v>30.16</v>
      </c>
      <c r="F1299" s="79">
        <v>468.88</v>
      </c>
      <c r="G1299" s="80">
        <v>9</v>
      </c>
    </row>
    <row r="1300" spans="1:7">
      <c r="A1300" s="75" t="s">
        <v>11633</v>
      </c>
      <c r="B1300" s="76" t="s">
        <v>11634</v>
      </c>
      <c r="C1300" s="77" t="s">
        <v>79</v>
      </c>
      <c r="D1300" s="79">
        <v>1218.03</v>
      </c>
      <c r="E1300" s="79">
        <v>30.16</v>
      </c>
      <c r="F1300" s="79">
        <v>1248.19</v>
      </c>
      <c r="G1300" s="80">
        <v>9</v>
      </c>
    </row>
    <row r="1301" spans="1:7">
      <c r="A1301" s="75" t="s">
        <v>11635</v>
      </c>
      <c r="B1301" s="76" t="s">
        <v>11636</v>
      </c>
      <c r="C1301" s="77" t="s">
        <v>79</v>
      </c>
      <c r="D1301" s="79">
        <v>860.48</v>
      </c>
      <c r="E1301" s="79">
        <v>30.16</v>
      </c>
      <c r="F1301" s="79">
        <v>890.64</v>
      </c>
      <c r="G1301" s="80">
        <v>9</v>
      </c>
    </row>
    <row r="1302" spans="1:7">
      <c r="A1302" s="75" t="s">
        <v>11637</v>
      </c>
      <c r="B1302" s="76" t="s">
        <v>11638</v>
      </c>
      <c r="C1302" s="77" t="s">
        <v>79</v>
      </c>
      <c r="D1302" s="79">
        <v>802.73</v>
      </c>
      <c r="E1302" s="79">
        <v>30.16</v>
      </c>
      <c r="F1302" s="79">
        <v>832.89</v>
      </c>
      <c r="G1302" s="80">
        <v>9</v>
      </c>
    </row>
    <row r="1303" spans="1:7">
      <c r="A1303" s="75" t="s">
        <v>11639</v>
      </c>
      <c r="B1303" s="76" t="s">
        <v>11640</v>
      </c>
      <c r="C1303" s="77" t="s">
        <v>79</v>
      </c>
      <c r="D1303" s="79">
        <v>414.8</v>
      </c>
      <c r="E1303" s="79">
        <v>30.16</v>
      </c>
      <c r="F1303" s="79">
        <v>444.96</v>
      </c>
      <c r="G1303" s="80">
        <v>9</v>
      </c>
    </row>
    <row r="1304" spans="1:7">
      <c r="A1304" s="75" t="s">
        <v>11641</v>
      </c>
      <c r="B1304" s="76" t="s">
        <v>11642</v>
      </c>
      <c r="C1304" s="77" t="s">
        <v>79</v>
      </c>
      <c r="D1304" s="79">
        <v>877.42</v>
      </c>
      <c r="E1304" s="79">
        <v>30.16</v>
      </c>
      <c r="F1304" s="79">
        <v>907.58</v>
      </c>
      <c r="G1304" s="80">
        <v>9</v>
      </c>
    </row>
    <row r="1305" spans="1:7" ht="30">
      <c r="A1305" s="75" t="s">
        <v>11643</v>
      </c>
      <c r="B1305" s="76" t="s">
        <v>11644</v>
      </c>
      <c r="C1305" s="77" t="s">
        <v>79</v>
      </c>
      <c r="D1305" s="79">
        <v>269.76</v>
      </c>
      <c r="E1305" s="79"/>
      <c r="F1305" s="79">
        <v>269.76</v>
      </c>
      <c r="G1305" s="80">
        <v>9</v>
      </c>
    </row>
    <row r="1306" spans="1:7" ht="45">
      <c r="A1306" s="75" t="s">
        <v>11645</v>
      </c>
      <c r="B1306" s="76" t="s">
        <v>11646</v>
      </c>
      <c r="C1306" s="77" t="s">
        <v>79</v>
      </c>
      <c r="D1306" s="79">
        <v>827.93</v>
      </c>
      <c r="E1306" s="79">
        <v>28.96</v>
      </c>
      <c r="F1306" s="79">
        <v>856.89</v>
      </c>
      <c r="G1306" s="80">
        <v>9</v>
      </c>
    </row>
    <row r="1307" spans="1:7" ht="45">
      <c r="A1307" s="75" t="s">
        <v>11647</v>
      </c>
      <c r="B1307" s="76" t="s">
        <v>11648</v>
      </c>
      <c r="C1307" s="77" t="s">
        <v>79</v>
      </c>
      <c r="D1307" s="79">
        <v>732.31</v>
      </c>
      <c r="E1307" s="79">
        <v>28.96</v>
      </c>
      <c r="F1307" s="79">
        <v>761.27</v>
      </c>
      <c r="G1307" s="80">
        <v>9</v>
      </c>
    </row>
    <row r="1308" spans="1:7" ht="30">
      <c r="A1308" s="75" t="s">
        <v>11649</v>
      </c>
      <c r="B1308" s="76" t="s">
        <v>11650</v>
      </c>
      <c r="C1308" s="77" t="s">
        <v>79</v>
      </c>
      <c r="D1308" s="79">
        <v>1889.43</v>
      </c>
      <c r="E1308" s="79">
        <v>76.64</v>
      </c>
      <c r="F1308" s="79">
        <v>1966.07</v>
      </c>
      <c r="G1308" s="80">
        <v>9</v>
      </c>
    </row>
    <row r="1309" spans="1:7">
      <c r="A1309" s="75" t="s">
        <v>11651</v>
      </c>
      <c r="B1309" s="76" t="s">
        <v>11652</v>
      </c>
      <c r="C1309" s="77" t="s">
        <v>79</v>
      </c>
      <c r="D1309" s="79">
        <v>1117.3</v>
      </c>
      <c r="E1309" s="79">
        <v>90.38</v>
      </c>
      <c r="F1309" s="79">
        <v>1207.68</v>
      </c>
      <c r="G1309" s="80">
        <v>9</v>
      </c>
    </row>
    <row r="1310" spans="1:7">
      <c r="A1310" s="75" t="s">
        <v>11653</v>
      </c>
      <c r="B1310" s="76" t="s">
        <v>11654</v>
      </c>
      <c r="C1310" s="77"/>
      <c r="D1310" s="79"/>
      <c r="E1310" s="79"/>
      <c r="F1310" s="79"/>
      <c r="G1310" s="80">
        <v>5</v>
      </c>
    </row>
    <row r="1311" spans="1:7">
      <c r="A1311" s="75" t="s">
        <v>11655</v>
      </c>
      <c r="B1311" s="76" t="s">
        <v>11656</v>
      </c>
      <c r="C1311" s="77" t="s">
        <v>79</v>
      </c>
      <c r="D1311" s="79">
        <v>942.3</v>
      </c>
      <c r="E1311" s="79">
        <v>90.38</v>
      </c>
      <c r="F1311" s="79">
        <v>1032.68</v>
      </c>
      <c r="G1311" s="80">
        <v>9</v>
      </c>
    </row>
    <row r="1312" spans="1:7">
      <c r="A1312" s="75" t="s">
        <v>11657</v>
      </c>
      <c r="B1312" s="76" t="s">
        <v>11658</v>
      </c>
      <c r="C1312" s="77" t="s">
        <v>79</v>
      </c>
      <c r="D1312" s="79">
        <v>793.47</v>
      </c>
      <c r="E1312" s="79">
        <v>90.38</v>
      </c>
      <c r="F1312" s="79">
        <v>883.85</v>
      </c>
      <c r="G1312" s="80">
        <v>9</v>
      </c>
    </row>
    <row r="1313" spans="1:7" ht="30">
      <c r="A1313" s="75" t="s">
        <v>11659</v>
      </c>
      <c r="B1313" s="76" t="s">
        <v>11660</v>
      </c>
      <c r="C1313" s="77" t="s">
        <v>80</v>
      </c>
      <c r="D1313" s="79">
        <v>1483.33</v>
      </c>
      <c r="E1313" s="79">
        <v>159.33000000000001</v>
      </c>
      <c r="F1313" s="79">
        <v>1642.66</v>
      </c>
      <c r="G1313" s="80">
        <v>9</v>
      </c>
    </row>
    <row r="1314" spans="1:7" ht="30">
      <c r="A1314" s="75" t="s">
        <v>11661</v>
      </c>
      <c r="B1314" s="76" t="s">
        <v>11662</v>
      </c>
      <c r="C1314" s="77" t="s">
        <v>80</v>
      </c>
      <c r="D1314" s="79">
        <v>1200.8599999999999</v>
      </c>
      <c r="E1314" s="79">
        <v>159.33000000000001</v>
      </c>
      <c r="F1314" s="79">
        <v>1360.19</v>
      </c>
      <c r="G1314" s="80">
        <v>9</v>
      </c>
    </row>
    <row r="1315" spans="1:7" ht="30">
      <c r="A1315" s="75" t="s">
        <v>11663</v>
      </c>
      <c r="B1315" s="76" t="s">
        <v>11664</v>
      </c>
      <c r="C1315" s="77" t="s">
        <v>79</v>
      </c>
      <c r="D1315" s="79">
        <v>886.91</v>
      </c>
      <c r="E1315" s="79">
        <v>90.38</v>
      </c>
      <c r="F1315" s="79">
        <v>977.29</v>
      </c>
      <c r="G1315" s="80">
        <v>9</v>
      </c>
    </row>
    <row r="1316" spans="1:7" ht="30">
      <c r="A1316" s="75" t="s">
        <v>11665</v>
      </c>
      <c r="B1316" s="76" t="s">
        <v>11666</v>
      </c>
      <c r="C1316" s="77" t="s">
        <v>80</v>
      </c>
      <c r="D1316" s="79">
        <v>2175.3000000000002</v>
      </c>
      <c r="E1316" s="79">
        <v>159.33000000000001</v>
      </c>
      <c r="F1316" s="79">
        <v>2334.63</v>
      </c>
      <c r="G1316" s="80">
        <v>9</v>
      </c>
    </row>
    <row r="1317" spans="1:7" ht="30">
      <c r="A1317" s="75" t="s">
        <v>11667</v>
      </c>
      <c r="B1317" s="76" t="s">
        <v>11668</v>
      </c>
      <c r="C1317" s="77" t="s">
        <v>80</v>
      </c>
      <c r="D1317" s="79">
        <v>2251.5500000000002</v>
      </c>
      <c r="E1317" s="79">
        <v>159.33000000000001</v>
      </c>
      <c r="F1317" s="79">
        <v>2410.88</v>
      </c>
      <c r="G1317" s="80">
        <v>9</v>
      </c>
    </row>
    <row r="1318" spans="1:7">
      <c r="A1318" s="75" t="s">
        <v>11669</v>
      </c>
      <c r="B1318" s="76" t="s">
        <v>11670</v>
      </c>
      <c r="C1318" s="77" t="s">
        <v>79</v>
      </c>
      <c r="D1318" s="79">
        <v>872.28</v>
      </c>
      <c r="E1318" s="79">
        <v>90.38</v>
      </c>
      <c r="F1318" s="79">
        <v>962.66</v>
      </c>
      <c r="G1318" s="80">
        <v>9</v>
      </c>
    </row>
    <row r="1319" spans="1:7">
      <c r="A1319" s="75" t="s">
        <v>11671</v>
      </c>
      <c r="B1319" s="76" t="s">
        <v>11672</v>
      </c>
      <c r="C1319" s="77" t="s">
        <v>79</v>
      </c>
      <c r="D1319" s="79">
        <v>421.5</v>
      </c>
      <c r="E1319" s="79">
        <v>90.38</v>
      </c>
      <c r="F1319" s="79">
        <v>511.88</v>
      </c>
      <c r="G1319" s="80">
        <v>9</v>
      </c>
    </row>
    <row r="1320" spans="1:7">
      <c r="A1320" s="75" t="s">
        <v>11673</v>
      </c>
      <c r="B1320" s="76" t="s">
        <v>11674</v>
      </c>
      <c r="C1320" s="77" t="s">
        <v>79</v>
      </c>
      <c r="D1320" s="79">
        <v>1480.74</v>
      </c>
      <c r="E1320" s="79">
        <v>90.38</v>
      </c>
      <c r="F1320" s="79">
        <v>1571.12</v>
      </c>
      <c r="G1320" s="80">
        <v>9</v>
      </c>
    </row>
    <row r="1321" spans="1:7" ht="30">
      <c r="A1321" s="75" t="s">
        <v>11675</v>
      </c>
      <c r="B1321" s="76" t="s">
        <v>11676</v>
      </c>
      <c r="C1321" s="77" t="s">
        <v>79</v>
      </c>
      <c r="D1321" s="79">
        <v>922.69</v>
      </c>
      <c r="E1321" s="79">
        <v>68.95</v>
      </c>
      <c r="F1321" s="79">
        <v>991.64</v>
      </c>
      <c r="G1321" s="80">
        <v>9</v>
      </c>
    </row>
    <row r="1322" spans="1:7" ht="30">
      <c r="A1322" s="75" t="s">
        <v>11677</v>
      </c>
      <c r="B1322" s="76" t="s">
        <v>11678</v>
      </c>
      <c r="C1322" s="77" t="s">
        <v>79</v>
      </c>
      <c r="D1322" s="79">
        <v>789.84</v>
      </c>
      <c r="E1322" s="79">
        <v>90.38</v>
      </c>
      <c r="F1322" s="79">
        <v>880.22</v>
      </c>
      <c r="G1322" s="80">
        <v>9</v>
      </c>
    </row>
    <row r="1323" spans="1:7" ht="30">
      <c r="A1323" s="75" t="s">
        <v>11679</v>
      </c>
      <c r="B1323" s="76" t="s">
        <v>11680</v>
      </c>
      <c r="C1323" s="77" t="s">
        <v>79</v>
      </c>
      <c r="D1323" s="79">
        <v>626.12</v>
      </c>
      <c r="E1323" s="79">
        <v>90.38</v>
      </c>
      <c r="F1323" s="79">
        <v>716.5</v>
      </c>
      <c r="G1323" s="80">
        <v>9</v>
      </c>
    </row>
    <row r="1324" spans="1:7">
      <c r="A1324" s="75" t="s">
        <v>11681</v>
      </c>
      <c r="B1324" s="76" t="s">
        <v>11682</v>
      </c>
      <c r="C1324" s="77" t="s">
        <v>79</v>
      </c>
      <c r="D1324" s="79">
        <v>1204.07</v>
      </c>
      <c r="E1324" s="79">
        <v>90.38</v>
      </c>
      <c r="F1324" s="79">
        <v>1294.45</v>
      </c>
      <c r="G1324" s="80">
        <v>9</v>
      </c>
    </row>
    <row r="1325" spans="1:7">
      <c r="A1325" s="75" t="s">
        <v>11683</v>
      </c>
      <c r="B1325" s="76" t="s">
        <v>11684</v>
      </c>
      <c r="C1325" s="77" t="s">
        <v>79</v>
      </c>
      <c r="D1325" s="79">
        <v>1689.18</v>
      </c>
      <c r="E1325" s="79">
        <v>90.38</v>
      </c>
      <c r="F1325" s="79">
        <v>1779.56</v>
      </c>
      <c r="G1325" s="80">
        <v>9</v>
      </c>
    </row>
    <row r="1326" spans="1:7" ht="30">
      <c r="A1326" s="75" t="s">
        <v>11685</v>
      </c>
      <c r="B1326" s="76" t="s">
        <v>11686</v>
      </c>
      <c r="C1326" s="77" t="s">
        <v>79</v>
      </c>
      <c r="D1326" s="79">
        <v>1377.83</v>
      </c>
      <c r="E1326" s="79">
        <v>90.38</v>
      </c>
      <c r="F1326" s="79">
        <v>1468.21</v>
      </c>
      <c r="G1326" s="80">
        <v>9</v>
      </c>
    </row>
    <row r="1327" spans="1:7">
      <c r="A1327" s="75" t="s">
        <v>11687</v>
      </c>
      <c r="B1327" s="76" t="s">
        <v>11688</v>
      </c>
      <c r="C1327" s="77" t="s">
        <v>79</v>
      </c>
      <c r="D1327" s="79">
        <v>991.02</v>
      </c>
      <c r="E1327" s="79">
        <v>60.07</v>
      </c>
      <c r="F1327" s="79">
        <v>1051.0899999999999</v>
      </c>
      <c r="G1327" s="80">
        <v>9</v>
      </c>
    </row>
    <row r="1328" spans="1:7">
      <c r="A1328" s="75" t="s">
        <v>11689</v>
      </c>
      <c r="B1328" s="76" t="s">
        <v>11690</v>
      </c>
      <c r="C1328" s="77" t="s">
        <v>79</v>
      </c>
      <c r="D1328" s="79">
        <v>947.97</v>
      </c>
      <c r="E1328" s="79">
        <v>68.95</v>
      </c>
      <c r="F1328" s="79">
        <v>1016.92</v>
      </c>
      <c r="G1328" s="80">
        <v>9</v>
      </c>
    </row>
    <row r="1329" spans="1:7" ht="30">
      <c r="A1329" s="75" t="s">
        <v>11691</v>
      </c>
      <c r="B1329" s="76" t="s">
        <v>11692</v>
      </c>
      <c r="C1329" s="77" t="s">
        <v>79</v>
      </c>
      <c r="D1329" s="79">
        <v>1976.09</v>
      </c>
      <c r="E1329" s="79">
        <v>60.07</v>
      </c>
      <c r="F1329" s="79">
        <v>2036.16</v>
      </c>
      <c r="G1329" s="80">
        <v>9</v>
      </c>
    </row>
    <row r="1330" spans="1:7" ht="30">
      <c r="A1330" s="75" t="s">
        <v>11693</v>
      </c>
      <c r="B1330" s="76" t="s">
        <v>11694</v>
      </c>
      <c r="C1330" s="77" t="s">
        <v>79</v>
      </c>
      <c r="D1330" s="79">
        <v>1153.0899999999999</v>
      </c>
      <c r="E1330" s="79">
        <v>60.07</v>
      </c>
      <c r="F1330" s="79">
        <v>1213.1600000000001</v>
      </c>
      <c r="G1330" s="80">
        <v>9</v>
      </c>
    </row>
    <row r="1331" spans="1:7">
      <c r="A1331" s="75" t="s">
        <v>11695</v>
      </c>
      <c r="B1331" s="76" t="s">
        <v>11696</v>
      </c>
      <c r="C1331" s="77" t="s">
        <v>79</v>
      </c>
      <c r="D1331" s="79">
        <v>1524.98</v>
      </c>
      <c r="E1331" s="79">
        <v>30.16</v>
      </c>
      <c r="F1331" s="79">
        <v>1555.14</v>
      </c>
      <c r="G1331" s="80">
        <v>9</v>
      </c>
    </row>
    <row r="1332" spans="1:7">
      <c r="A1332" s="75" t="s">
        <v>11697</v>
      </c>
      <c r="B1332" s="76" t="s">
        <v>11698</v>
      </c>
      <c r="C1332" s="77" t="s">
        <v>79</v>
      </c>
      <c r="D1332" s="79">
        <v>362.3</v>
      </c>
      <c r="E1332" s="79">
        <v>47.52</v>
      </c>
      <c r="F1332" s="79">
        <v>409.82</v>
      </c>
      <c r="G1332" s="80">
        <v>9</v>
      </c>
    </row>
    <row r="1333" spans="1:7" ht="30">
      <c r="A1333" s="75" t="s">
        <v>11699</v>
      </c>
      <c r="B1333" s="76" t="s">
        <v>11700</v>
      </c>
      <c r="C1333" s="77" t="s">
        <v>79</v>
      </c>
      <c r="D1333" s="79">
        <v>777.48</v>
      </c>
      <c r="E1333" s="79">
        <v>90.38</v>
      </c>
      <c r="F1333" s="79">
        <v>867.86</v>
      </c>
      <c r="G1333" s="80">
        <v>9</v>
      </c>
    </row>
    <row r="1334" spans="1:7" ht="30">
      <c r="A1334" s="75" t="s">
        <v>11701</v>
      </c>
      <c r="B1334" s="76" t="s">
        <v>11702</v>
      </c>
      <c r="C1334" s="77" t="s">
        <v>79</v>
      </c>
      <c r="D1334" s="79">
        <v>1140.1199999999999</v>
      </c>
      <c r="E1334" s="79">
        <v>143.41999999999999</v>
      </c>
      <c r="F1334" s="79">
        <v>1283.54</v>
      </c>
      <c r="G1334" s="80">
        <v>9</v>
      </c>
    </row>
    <row r="1335" spans="1:7" ht="30">
      <c r="A1335" s="75" t="s">
        <v>11703</v>
      </c>
      <c r="B1335" s="76" t="s">
        <v>11704</v>
      </c>
      <c r="C1335" s="77" t="s">
        <v>79</v>
      </c>
      <c r="D1335" s="79">
        <v>6575.81</v>
      </c>
      <c r="E1335" s="79">
        <v>177.04</v>
      </c>
      <c r="F1335" s="79">
        <v>6752.85</v>
      </c>
      <c r="G1335" s="80">
        <v>9</v>
      </c>
    </row>
    <row r="1336" spans="1:7" ht="30">
      <c r="A1336" s="75" t="s">
        <v>11705</v>
      </c>
      <c r="B1336" s="76" t="s">
        <v>11706</v>
      </c>
      <c r="C1336" s="77" t="s">
        <v>79</v>
      </c>
      <c r="D1336" s="79">
        <v>983.08</v>
      </c>
      <c r="E1336" s="79">
        <v>60.07</v>
      </c>
      <c r="F1336" s="79">
        <v>1043.1500000000001</v>
      </c>
      <c r="G1336" s="80">
        <v>9</v>
      </c>
    </row>
    <row r="1337" spans="1:7" ht="30">
      <c r="A1337" s="75" t="s">
        <v>11707</v>
      </c>
      <c r="B1337" s="76" t="s">
        <v>11708</v>
      </c>
      <c r="C1337" s="77" t="s">
        <v>79</v>
      </c>
      <c r="D1337" s="79">
        <v>1560.29</v>
      </c>
      <c r="E1337" s="79">
        <v>68.64</v>
      </c>
      <c r="F1337" s="79">
        <v>1628.93</v>
      </c>
      <c r="G1337" s="80">
        <v>9</v>
      </c>
    </row>
    <row r="1338" spans="1:7" ht="30">
      <c r="A1338" s="75" t="s">
        <v>11709</v>
      </c>
      <c r="B1338" s="76" t="s">
        <v>11710</v>
      </c>
      <c r="C1338" s="77" t="s">
        <v>79</v>
      </c>
      <c r="D1338" s="79">
        <v>1321.76</v>
      </c>
      <c r="E1338" s="79">
        <v>90.38</v>
      </c>
      <c r="F1338" s="79">
        <v>1412.14</v>
      </c>
      <c r="G1338" s="80">
        <v>9</v>
      </c>
    </row>
    <row r="1339" spans="1:7">
      <c r="A1339" s="75" t="s">
        <v>11711</v>
      </c>
      <c r="B1339" s="76" t="s">
        <v>11712</v>
      </c>
      <c r="C1339" s="77"/>
      <c r="D1339" s="79"/>
      <c r="E1339" s="79"/>
      <c r="F1339" s="79"/>
      <c r="G1339" s="80">
        <v>5</v>
      </c>
    </row>
    <row r="1340" spans="1:7" ht="30">
      <c r="A1340" s="75" t="s">
        <v>11713</v>
      </c>
      <c r="B1340" s="76" t="s">
        <v>11714</v>
      </c>
      <c r="C1340" s="77" t="s">
        <v>101</v>
      </c>
      <c r="D1340" s="79">
        <v>854.42</v>
      </c>
      <c r="E1340" s="79">
        <v>47.52</v>
      </c>
      <c r="F1340" s="79">
        <v>901.94</v>
      </c>
      <c r="G1340" s="80">
        <v>9</v>
      </c>
    </row>
    <row r="1341" spans="1:7">
      <c r="A1341" s="75" t="s">
        <v>11715</v>
      </c>
      <c r="B1341" s="76" t="s">
        <v>11716</v>
      </c>
      <c r="C1341" s="77" t="s">
        <v>101</v>
      </c>
      <c r="D1341" s="79">
        <v>814.61</v>
      </c>
      <c r="E1341" s="79">
        <v>19.010000000000002</v>
      </c>
      <c r="F1341" s="79">
        <v>833.62</v>
      </c>
      <c r="G1341" s="80">
        <v>9</v>
      </c>
    </row>
    <row r="1342" spans="1:7">
      <c r="A1342" s="75" t="s">
        <v>11717</v>
      </c>
      <c r="B1342" s="76" t="s">
        <v>11718</v>
      </c>
      <c r="C1342" s="77" t="s">
        <v>101</v>
      </c>
      <c r="D1342" s="79">
        <v>1317.74</v>
      </c>
      <c r="E1342" s="79">
        <v>47.52</v>
      </c>
      <c r="F1342" s="79">
        <v>1365.26</v>
      </c>
      <c r="G1342" s="80">
        <v>9</v>
      </c>
    </row>
    <row r="1343" spans="1:7">
      <c r="A1343" s="75" t="s">
        <v>11719</v>
      </c>
      <c r="B1343" s="76" t="s">
        <v>11720</v>
      </c>
      <c r="C1343" s="77" t="s">
        <v>79</v>
      </c>
      <c r="D1343" s="79">
        <v>1288.56</v>
      </c>
      <c r="E1343" s="79">
        <v>95.04</v>
      </c>
      <c r="F1343" s="79">
        <v>1383.6</v>
      </c>
      <c r="G1343" s="80">
        <v>9</v>
      </c>
    </row>
    <row r="1344" spans="1:7" ht="30">
      <c r="A1344" s="75" t="s">
        <v>11721</v>
      </c>
      <c r="B1344" s="76" t="s">
        <v>11722</v>
      </c>
      <c r="C1344" s="77" t="s">
        <v>79</v>
      </c>
      <c r="D1344" s="79">
        <v>1060.24</v>
      </c>
      <c r="E1344" s="79">
        <v>15.68</v>
      </c>
      <c r="F1344" s="79">
        <v>1075.92</v>
      </c>
      <c r="G1344" s="80">
        <v>9</v>
      </c>
    </row>
    <row r="1345" spans="1:7" ht="30">
      <c r="A1345" s="75" t="s">
        <v>11723</v>
      </c>
      <c r="B1345" s="76" t="s">
        <v>11724</v>
      </c>
      <c r="C1345" s="77" t="s">
        <v>79</v>
      </c>
      <c r="D1345" s="79">
        <v>385.78</v>
      </c>
      <c r="E1345" s="79">
        <v>206.79</v>
      </c>
      <c r="F1345" s="79">
        <v>592.57000000000005</v>
      </c>
      <c r="G1345" s="80">
        <v>9</v>
      </c>
    </row>
    <row r="1346" spans="1:7" ht="45">
      <c r="A1346" s="75" t="s">
        <v>11725</v>
      </c>
      <c r="B1346" s="76" t="s">
        <v>11726</v>
      </c>
      <c r="C1346" s="77" t="s">
        <v>79</v>
      </c>
      <c r="D1346" s="79">
        <v>1027.52</v>
      </c>
      <c r="E1346" s="79">
        <v>30.16</v>
      </c>
      <c r="F1346" s="79">
        <v>1057.68</v>
      </c>
      <c r="G1346" s="80">
        <v>9</v>
      </c>
    </row>
    <row r="1347" spans="1:7" ht="30">
      <c r="A1347" s="75" t="s">
        <v>11727</v>
      </c>
      <c r="B1347" s="76" t="s">
        <v>11728</v>
      </c>
      <c r="C1347" s="77" t="s">
        <v>79</v>
      </c>
      <c r="D1347" s="79">
        <v>708.91</v>
      </c>
      <c r="E1347" s="79">
        <v>60.07</v>
      </c>
      <c r="F1347" s="79">
        <v>768.98</v>
      </c>
      <c r="G1347" s="80">
        <v>9</v>
      </c>
    </row>
    <row r="1348" spans="1:7">
      <c r="A1348" s="75" t="s">
        <v>11729</v>
      </c>
      <c r="B1348" s="76" t="s">
        <v>11730</v>
      </c>
      <c r="C1348" s="77" t="s">
        <v>101</v>
      </c>
      <c r="D1348" s="79">
        <v>197.62</v>
      </c>
      <c r="E1348" s="79">
        <v>23.77</v>
      </c>
      <c r="F1348" s="79">
        <v>221.39</v>
      </c>
      <c r="G1348" s="80">
        <v>9</v>
      </c>
    </row>
    <row r="1349" spans="1:7">
      <c r="A1349" s="75" t="s">
        <v>11731</v>
      </c>
      <c r="B1349" s="76" t="s">
        <v>11732</v>
      </c>
      <c r="C1349" s="77" t="s">
        <v>101</v>
      </c>
      <c r="D1349" s="79">
        <v>221.12</v>
      </c>
      <c r="E1349" s="79">
        <v>23.77</v>
      </c>
      <c r="F1349" s="79">
        <v>244.89</v>
      </c>
      <c r="G1349" s="80">
        <v>9</v>
      </c>
    </row>
    <row r="1350" spans="1:7" ht="30">
      <c r="A1350" s="75" t="s">
        <v>11733</v>
      </c>
      <c r="B1350" s="76" t="s">
        <v>11734</v>
      </c>
      <c r="C1350" s="77" t="s">
        <v>79</v>
      </c>
      <c r="D1350" s="79">
        <v>1280.3900000000001</v>
      </c>
      <c r="E1350" s="79">
        <v>68.95</v>
      </c>
      <c r="F1350" s="79">
        <v>1349.34</v>
      </c>
      <c r="G1350" s="80">
        <v>9</v>
      </c>
    </row>
    <row r="1351" spans="1:7" ht="30">
      <c r="A1351" s="75" t="s">
        <v>11735</v>
      </c>
      <c r="B1351" s="76" t="s">
        <v>11736</v>
      </c>
      <c r="C1351" s="77" t="s">
        <v>79</v>
      </c>
      <c r="D1351" s="79">
        <v>1238.0899999999999</v>
      </c>
      <c r="E1351" s="79">
        <v>30.16</v>
      </c>
      <c r="F1351" s="79">
        <v>1268.25</v>
      </c>
      <c r="G1351" s="80">
        <v>9</v>
      </c>
    </row>
    <row r="1352" spans="1:7" ht="30">
      <c r="A1352" s="75" t="s">
        <v>11737</v>
      </c>
      <c r="B1352" s="76" t="s">
        <v>11738</v>
      </c>
      <c r="C1352" s="77" t="s">
        <v>79</v>
      </c>
      <c r="D1352" s="79">
        <v>1131.05</v>
      </c>
      <c r="E1352" s="79">
        <v>60.07</v>
      </c>
      <c r="F1352" s="79">
        <v>1191.1199999999999</v>
      </c>
      <c r="G1352" s="80">
        <v>9</v>
      </c>
    </row>
    <row r="1353" spans="1:7" ht="30">
      <c r="A1353" s="75" t="s">
        <v>11739</v>
      </c>
      <c r="B1353" s="76" t="s">
        <v>11740</v>
      </c>
      <c r="C1353" s="77" t="s">
        <v>79</v>
      </c>
      <c r="D1353" s="79">
        <v>693.9</v>
      </c>
      <c r="E1353" s="79">
        <v>19.010000000000002</v>
      </c>
      <c r="F1353" s="79">
        <v>712.91</v>
      </c>
      <c r="G1353" s="80">
        <v>9</v>
      </c>
    </row>
    <row r="1354" spans="1:7" ht="45">
      <c r="A1354" s="75" t="s">
        <v>11741</v>
      </c>
      <c r="B1354" s="76" t="s">
        <v>11742</v>
      </c>
      <c r="C1354" s="77" t="s">
        <v>79</v>
      </c>
      <c r="D1354" s="79">
        <v>548.08000000000004</v>
      </c>
      <c r="E1354" s="79"/>
      <c r="F1354" s="79">
        <v>548.08000000000004</v>
      </c>
      <c r="G1354" s="80">
        <v>9</v>
      </c>
    </row>
    <row r="1355" spans="1:7">
      <c r="A1355" s="75" t="s">
        <v>11743</v>
      </c>
      <c r="B1355" s="76" t="s">
        <v>11744</v>
      </c>
      <c r="C1355" s="77"/>
      <c r="D1355" s="79"/>
      <c r="E1355" s="79"/>
      <c r="F1355" s="79"/>
      <c r="G1355" s="80">
        <v>5</v>
      </c>
    </row>
    <row r="1356" spans="1:7" ht="30">
      <c r="A1356" s="75" t="s">
        <v>11745</v>
      </c>
      <c r="B1356" s="76" t="s">
        <v>11746</v>
      </c>
      <c r="C1356" s="77" t="s">
        <v>79</v>
      </c>
      <c r="D1356" s="79">
        <v>3119.51</v>
      </c>
      <c r="E1356" s="79">
        <v>66.739999999999995</v>
      </c>
      <c r="F1356" s="79">
        <v>3186.25</v>
      </c>
      <c r="G1356" s="80">
        <v>9</v>
      </c>
    </row>
    <row r="1357" spans="1:7" ht="30">
      <c r="A1357" s="75" t="s">
        <v>11747</v>
      </c>
      <c r="B1357" s="76" t="s">
        <v>11748</v>
      </c>
      <c r="C1357" s="77" t="s">
        <v>79</v>
      </c>
      <c r="D1357" s="79">
        <v>1836.54</v>
      </c>
      <c r="E1357" s="79">
        <v>66.739999999999995</v>
      </c>
      <c r="F1357" s="79">
        <v>1903.28</v>
      </c>
      <c r="G1357" s="80">
        <v>9</v>
      </c>
    </row>
    <row r="1358" spans="1:7" ht="30">
      <c r="A1358" s="75" t="s">
        <v>11749</v>
      </c>
      <c r="B1358" s="76" t="s">
        <v>11750</v>
      </c>
      <c r="C1358" s="77" t="s">
        <v>79</v>
      </c>
      <c r="D1358" s="79">
        <v>1969.8</v>
      </c>
      <c r="E1358" s="79">
        <v>66.739999999999995</v>
      </c>
      <c r="F1358" s="79">
        <v>2036.54</v>
      </c>
      <c r="G1358" s="80">
        <v>9</v>
      </c>
    </row>
    <row r="1359" spans="1:7" ht="30">
      <c r="A1359" s="75" t="s">
        <v>11751</v>
      </c>
      <c r="B1359" s="76" t="s">
        <v>11752</v>
      </c>
      <c r="C1359" s="77" t="s">
        <v>79</v>
      </c>
      <c r="D1359" s="79">
        <v>2983.85</v>
      </c>
      <c r="E1359" s="79">
        <v>66.739999999999995</v>
      </c>
      <c r="F1359" s="79">
        <v>3050.59</v>
      </c>
      <c r="G1359" s="80">
        <v>9</v>
      </c>
    </row>
    <row r="1360" spans="1:7" ht="30">
      <c r="A1360" s="75" t="s">
        <v>11753</v>
      </c>
      <c r="B1360" s="76" t="s">
        <v>11754</v>
      </c>
      <c r="C1360" s="77" t="s">
        <v>79</v>
      </c>
      <c r="D1360" s="79">
        <v>2405.35</v>
      </c>
      <c r="E1360" s="79">
        <v>122.2</v>
      </c>
      <c r="F1360" s="79">
        <v>2527.5500000000002</v>
      </c>
      <c r="G1360" s="80">
        <v>9</v>
      </c>
    </row>
    <row r="1361" spans="1:7" ht="45">
      <c r="A1361" s="75" t="s">
        <v>11755</v>
      </c>
      <c r="B1361" s="76" t="s">
        <v>11756</v>
      </c>
      <c r="C1361" s="77" t="s">
        <v>79</v>
      </c>
      <c r="D1361" s="79">
        <v>3624.15</v>
      </c>
      <c r="E1361" s="79">
        <v>122.2</v>
      </c>
      <c r="F1361" s="79">
        <v>3746.35</v>
      </c>
      <c r="G1361" s="80">
        <v>9</v>
      </c>
    </row>
    <row r="1362" spans="1:7" ht="45">
      <c r="A1362" s="75" t="s">
        <v>11757</v>
      </c>
      <c r="B1362" s="76" t="s">
        <v>11758</v>
      </c>
      <c r="C1362" s="77" t="s">
        <v>79</v>
      </c>
      <c r="D1362" s="79">
        <v>2898.65</v>
      </c>
      <c r="E1362" s="79">
        <v>122.2</v>
      </c>
      <c r="F1362" s="79">
        <v>3020.85</v>
      </c>
      <c r="G1362" s="80">
        <v>9</v>
      </c>
    </row>
    <row r="1363" spans="1:7" ht="45">
      <c r="A1363" s="75" t="s">
        <v>11759</v>
      </c>
      <c r="B1363" s="76" t="s">
        <v>11760</v>
      </c>
      <c r="C1363" s="77" t="s">
        <v>79</v>
      </c>
      <c r="D1363" s="79">
        <v>3668.7</v>
      </c>
      <c r="E1363" s="79">
        <v>122.2</v>
      </c>
      <c r="F1363" s="79">
        <v>3790.9</v>
      </c>
      <c r="G1363" s="80">
        <v>9</v>
      </c>
    </row>
    <row r="1364" spans="1:7" ht="30">
      <c r="A1364" s="75" t="s">
        <v>11761</v>
      </c>
      <c r="B1364" s="76" t="s">
        <v>11762</v>
      </c>
      <c r="C1364" s="77" t="s">
        <v>79</v>
      </c>
      <c r="D1364" s="79">
        <v>2382.4899999999998</v>
      </c>
      <c r="E1364" s="79">
        <v>66.739999999999995</v>
      </c>
      <c r="F1364" s="79">
        <v>2449.23</v>
      </c>
      <c r="G1364" s="80">
        <v>9</v>
      </c>
    </row>
    <row r="1365" spans="1:7" ht="30">
      <c r="A1365" s="75" t="s">
        <v>11763</v>
      </c>
      <c r="B1365" s="76" t="s">
        <v>11764</v>
      </c>
      <c r="C1365" s="77" t="s">
        <v>79</v>
      </c>
      <c r="D1365" s="79">
        <v>2404.44</v>
      </c>
      <c r="E1365" s="79">
        <v>66.739999999999995</v>
      </c>
      <c r="F1365" s="79">
        <v>2471.1799999999998</v>
      </c>
      <c r="G1365" s="80">
        <v>9</v>
      </c>
    </row>
    <row r="1366" spans="1:7" ht="30">
      <c r="A1366" s="75" t="s">
        <v>11765</v>
      </c>
      <c r="B1366" s="76" t="s">
        <v>11766</v>
      </c>
      <c r="C1366" s="77" t="s">
        <v>79</v>
      </c>
      <c r="D1366" s="79">
        <v>3567.93</v>
      </c>
      <c r="E1366" s="79">
        <v>66.739999999999995</v>
      </c>
      <c r="F1366" s="79">
        <v>3634.67</v>
      </c>
      <c r="G1366" s="80">
        <v>9</v>
      </c>
    </row>
    <row r="1367" spans="1:7" ht="30">
      <c r="A1367" s="75" t="s">
        <v>11767</v>
      </c>
      <c r="B1367" s="76" t="s">
        <v>11768</v>
      </c>
      <c r="C1367" s="77" t="s">
        <v>79</v>
      </c>
      <c r="D1367" s="79">
        <v>2967.72</v>
      </c>
      <c r="E1367" s="79">
        <v>122.2</v>
      </c>
      <c r="F1367" s="79">
        <v>3089.92</v>
      </c>
      <c r="G1367" s="80">
        <v>9</v>
      </c>
    </row>
    <row r="1368" spans="1:7" ht="45">
      <c r="A1368" s="75" t="s">
        <v>11769</v>
      </c>
      <c r="B1368" s="76" t="s">
        <v>11770</v>
      </c>
      <c r="C1368" s="77" t="s">
        <v>79</v>
      </c>
      <c r="D1368" s="79">
        <v>4200.3999999999996</v>
      </c>
      <c r="E1368" s="79">
        <v>122.2</v>
      </c>
      <c r="F1368" s="79">
        <v>4322.6000000000004</v>
      </c>
      <c r="G1368" s="80">
        <v>9</v>
      </c>
    </row>
    <row r="1369" spans="1:7" ht="45">
      <c r="A1369" s="75" t="s">
        <v>11771</v>
      </c>
      <c r="B1369" s="76" t="s">
        <v>11772</v>
      </c>
      <c r="C1369" s="77" t="s">
        <v>79</v>
      </c>
      <c r="D1369" s="79">
        <v>3215.06</v>
      </c>
      <c r="E1369" s="79">
        <v>122.2</v>
      </c>
      <c r="F1369" s="79">
        <v>3337.26</v>
      </c>
      <c r="G1369" s="80">
        <v>9</v>
      </c>
    </row>
    <row r="1370" spans="1:7" ht="45">
      <c r="A1370" s="75" t="s">
        <v>11773</v>
      </c>
      <c r="B1370" s="76" t="s">
        <v>11774</v>
      </c>
      <c r="C1370" s="77" t="s">
        <v>79</v>
      </c>
      <c r="D1370" s="79">
        <v>4232.8</v>
      </c>
      <c r="E1370" s="79">
        <v>122.2</v>
      </c>
      <c r="F1370" s="79">
        <v>4355</v>
      </c>
      <c r="G1370" s="80">
        <v>9</v>
      </c>
    </row>
    <row r="1371" spans="1:7" ht="45">
      <c r="A1371" s="75" t="s">
        <v>11775</v>
      </c>
      <c r="B1371" s="76" t="s">
        <v>11776</v>
      </c>
      <c r="C1371" s="77" t="s">
        <v>79</v>
      </c>
      <c r="D1371" s="79">
        <v>4298.6499999999996</v>
      </c>
      <c r="E1371" s="79">
        <v>122.2</v>
      </c>
      <c r="F1371" s="79">
        <v>4420.8500000000004</v>
      </c>
      <c r="G1371" s="80">
        <v>9</v>
      </c>
    </row>
    <row r="1372" spans="1:7" ht="45">
      <c r="A1372" s="75" t="s">
        <v>11777</v>
      </c>
      <c r="B1372" s="76" t="s">
        <v>11778</v>
      </c>
      <c r="C1372" s="77" t="s">
        <v>79</v>
      </c>
      <c r="D1372" s="79">
        <v>4125.34</v>
      </c>
      <c r="E1372" s="79">
        <v>66.739999999999995</v>
      </c>
      <c r="F1372" s="79">
        <v>4192.08</v>
      </c>
      <c r="G1372" s="80">
        <v>9</v>
      </c>
    </row>
    <row r="1373" spans="1:7" ht="30">
      <c r="A1373" s="75" t="s">
        <v>11779</v>
      </c>
      <c r="B1373" s="76" t="s">
        <v>11780</v>
      </c>
      <c r="C1373" s="77" t="s">
        <v>79</v>
      </c>
      <c r="D1373" s="79">
        <v>2612.25</v>
      </c>
      <c r="E1373" s="79">
        <v>66.739999999999995</v>
      </c>
      <c r="F1373" s="79">
        <v>2678.99</v>
      </c>
      <c r="G1373" s="80">
        <v>9</v>
      </c>
    </row>
    <row r="1374" spans="1:7" ht="45">
      <c r="A1374" s="75" t="s">
        <v>11781</v>
      </c>
      <c r="B1374" s="76" t="s">
        <v>11782</v>
      </c>
      <c r="C1374" s="77" t="s">
        <v>79</v>
      </c>
      <c r="D1374" s="79">
        <v>4430.41</v>
      </c>
      <c r="E1374" s="79">
        <v>66.739999999999995</v>
      </c>
      <c r="F1374" s="79">
        <v>4497.1499999999996</v>
      </c>
      <c r="G1374" s="80">
        <v>9</v>
      </c>
    </row>
    <row r="1375" spans="1:7" ht="45">
      <c r="A1375" s="75" t="s">
        <v>11783</v>
      </c>
      <c r="B1375" s="76" t="s">
        <v>11784</v>
      </c>
      <c r="C1375" s="77" t="s">
        <v>79</v>
      </c>
      <c r="D1375" s="79">
        <v>3867.33</v>
      </c>
      <c r="E1375" s="79">
        <v>267.69</v>
      </c>
      <c r="F1375" s="79">
        <v>4135.0200000000004</v>
      </c>
      <c r="G1375" s="80">
        <v>9</v>
      </c>
    </row>
    <row r="1376" spans="1:7" ht="30">
      <c r="A1376" s="75" t="s">
        <v>11785</v>
      </c>
      <c r="B1376" s="76" t="s">
        <v>11786</v>
      </c>
      <c r="C1376" s="77" t="s">
        <v>79</v>
      </c>
      <c r="D1376" s="79">
        <v>3433.44</v>
      </c>
      <c r="E1376" s="79">
        <v>66.739999999999995</v>
      </c>
      <c r="F1376" s="79">
        <v>3500.18</v>
      </c>
      <c r="G1376" s="80">
        <v>9</v>
      </c>
    </row>
    <row r="1377" spans="1:7" ht="30">
      <c r="A1377" s="75" t="s">
        <v>11787</v>
      </c>
      <c r="B1377" s="76" t="s">
        <v>11788</v>
      </c>
      <c r="C1377" s="77" t="s">
        <v>79</v>
      </c>
      <c r="D1377" s="79">
        <v>1684.25</v>
      </c>
      <c r="E1377" s="79">
        <v>66.739999999999995</v>
      </c>
      <c r="F1377" s="79">
        <v>1750.99</v>
      </c>
      <c r="G1377" s="80">
        <v>9</v>
      </c>
    </row>
    <row r="1378" spans="1:7" ht="30">
      <c r="A1378" s="75" t="s">
        <v>11789</v>
      </c>
      <c r="B1378" s="76" t="s">
        <v>11790</v>
      </c>
      <c r="C1378" s="77" t="s">
        <v>79</v>
      </c>
      <c r="D1378" s="79">
        <v>2732.99</v>
      </c>
      <c r="E1378" s="79">
        <v>66.739999999999995</v>
      </c>
      <c r="F1378" s="79">
        <v>2799.73</v>
      </c>
      <c r="G1378" s="80">
        <v>9</v>
      </c>
    </row>
    <row r="1379" spans="1:7" ht="30">
      <c r="A1379" s="75" t="s">
        <v>11791</v>
      </c>
      <c r="B1379" s="76" t="s">
        <v>11792</v>
      </c>
      <c r="C1379" s="77" t="s">
        <v>79</v>
      </c>
      <c r="D1379" s="79">
        <v>2239.06</v>
      </c>
      <c r="E1379" s="79">
        <v>66.739999999999995</v>
      </c>
      <c r="F1379" s="79">
        <v>2305.8000000000002</v>
      </c>
      <c r="G1379" s="80">
        <v>9</v>
      </c>
    </row>
    <row r="1380" spans="1:7">
      <c r="A1380" s="75" t="s">
        <v>11793</v>
      </c>
      <c r="B1380" s="76" t="s">
        <v>11794</v>
      </c>
      <c r="C1380" s="77"/>
      <c r="D1380" s="79"/>
      <c r="E1380" s="79"/>
      <c r="F1380" s="79"/>
      <c r="G1380" s="80">
        <v>5</v>
      </c>
    </row>
    <row r="1381" spans="1:7" ht="30">
      <c r="A1381" s="75" t="s">
        <v>11795</v>
      </c>
      <c r="B1381" s="76" t="s">
        <v>11796</v>
      </c>
      <c r="C1381" s="77" t="s">
        <v>101</v>
      </c>
      <c r="D1381" s="79">
        <v>959.22</v>
      </c>
      <c r="E1381" s="79">
        <v>55.46</v>
      </c>
      <c r="F1381" s="79">
        <v>1014.68</v>
      </c>
      <c r="G1381" s="80">
        <v>9</v>
      </c>
    </row>
    <row r="1382" spans="1:7">
      <c r="A1382" s="75" t="s">
        <v>11797</v>
      </c>
      <c r="B1382" s="76" t="s">
        <v>11798</v>
      </c>
      <c r="C1382" s="77"/>
      <c r="D1382" s="79"/>
      <c r="E1382" s="79"/>
      <c r="F1382" s="79"/>
      <c r="G1382" s="80">
        <v>5</v>
      </c>
    </row>
    <row r="1383" spans="1:7" ht="30">
      <c r="A1383" s="75" t="s">
        <v>11799</v>
      </c>
      <c r="B1383" s="76" t="s">
        <v>11800</v>
      </c>
      <c r="C1383" s="77" t="s">
        <v>79</v>
      </c>
      <c r="D1383" s="79">
        <v>680.73</v>
      </c>
      <c r="E1383" s="79">
        <v>47.52</v>
      </c>
      <c r="F1383" s="79">
        <v>728.25</v>
      </c>
      <c r="G1383" s="80">
        <v>9</v>
      </c>
    </row>
    <row r="1384" spans="1:7" ht="30">
      <c r="A1384" s="75" t="s">
        <v>11801</v>
      </c>
      <c r="B1384" s="76" t="s">
        <v>11802</v>
      </c>
      <c r="C1384" s="77" t="s">
        <v>79</v>
      </c>
      <c r="D1384" s="79">
        <v>895.59</v>
      </c>
      <c r="E1384" s="79">
        <v>133.30000000000001</v>
      </c>
      <c r="F1384" s="79">
        <v>1028.8900000000001</v>
      </c>
      <c r="G1384" s="80">
        <v>9</v>
      </c>
    </row>
    <row r="1385" spans="1:7">
      <c r="A1385" s="75" t="s">
        <v>11803</v>
      </c>
      <c r="B1385" s="76" t="s">
        <v>11804</v>
      </c>
      <c r="C1385" s="77"/>
      <c r="D1385" s="79"/>
      <c r="E1385" s="79"/>
      <c r="F1385" s="79"/>
      <c r="G1385" s="80">
        <v>5</v>
      </c>
    </row>
    <row r="1386" spans="1:7" ht="30">
      <c r="A1386" s="75" t="s">
        <v>11805</v>
      </c>
      <c r="B1386" s="76" t="s">
        <v>11806</v>
      </c>
      <c r="C1386" s="77" t="s">
        <v>101</v>
      </c>
      <c r="D1386" s="79">
        <v>711.08</v>
      </c>
      <c r="E1386" s="79">
        <v>57.03</v>
      </c>
      <c r="F1386" s="79">
        <v>768.11</v>
      </c>
      <c r="G1386" s="80">
        <v>9</v>
      </c>
    </row>
    <row r="1387" spans="1:7" ht="30">
      <c r="A1387" s="75" t="s">
        <v>11807</v>
      </c>
      <c r="B1387" s="76" t="s">
        <v>11808</v>
      </c>
      <c r="C1387" s="77" t="s">
        <v>101</v>
      </c>
      <c r="D1387" s="79">
        <v>511.52</v>
      </c>
      <c r="E1387" s="79">
        <v>23.77</v>
      </c>
      <c r="F1387" s="79">
        <v>535.29</v>
      </c>
      <c r="G1387" s="80">
        <v>9</v>
      </c>
    </row>
    <row r="1388" spans="1:7" ht="30">
      <c r="A1388" s="75" t="s">
        <v>11809</v>
      </c>
      <c r="B1388" s="76" t="s">
        <v>11810</v>
      </c>
      <c r="C1388" s="77" t="s">
        <v>101</v>
      </c>
      <c r="D1388" s="79">
        <v>639.45000000000005</v>
      </c>
      <c r="E1388" s="79">
        <v>47.52</v>
      </c>
      <c r="F1388" s="79">
        <v>686.97</v>
      </c>
      <c r="G1388" s="80">
        <v>9</v>
      </c>
    </row>
    <row r="1389" spans="1:7">
      <c r="A1389" s="75" t="s">
        <v>11811</v>
      </c>
      <c r="B1389" s="76" t="s">
        <v>11812</v>
      </c>
      <c r="C1389" s="77"/>
      <c r="D1389" s="79"/>
      <c r="E1389" s="79"/>
      <c r="F1389" s="79"/>
      <c r="G1389" s="80">
        <v>5</v>
      </c>
    </row>
    <row r="1390" spans="1:7">
      <c r="A1390" s="75" t="s">
        <v>11813</v>
      </c>
      <c r="B1390" s="76" t="s">
        <v>11814</v>
      </c>
      <c r="C1390" s="77" t="s">
        <v>79</v>
      </c>
      <c r="D1390" s="79"/>
      <c r="E1390" s="79">
        <v>47.52</v>
      </c>
      <c r="F1390" s="79">
        <v>47.52</v>
      </c>
      <c r="G1390" s="80">
        <v>9</v>
      </c>
    </row>
    <row r="1391" spans="1:7">
      <c r="A1391" s="75" t="s">
        <v>11815</v>
      </c>
      <c r="B1391" s="76" t="s">
        <v>11816</v>
      </c>
      <c r="C1391" s="77" t="s">
        <v>101</v>
      </c>
      <c r="D1391" s="79">
        <v>1.93</v>
      </c>
      <c r="E1391" s="79">
        <v>12.35</v>
      </c>
      <c r="F1391" s="79">
        <v>14.28</v>
      </c>
      <c r="G1391" s="80">
        <v>9</v>
      </c>
    </row>
    <row r="1392" spans="1:7">
      <c r="A1392" s="75" t="s">
        <v>11817</v>
      </c>
      <c r="B1392" s="76" t="s">
        <v>11818</v>
      </c>
      <c r="C1392" s="77" t="s">
        <v>101</v>
      </c>
      <c r="D1392" s="79"/>
      <c r="E1392" s="79">
        <v>28.51</v>
      </c>
      <c r="F1392" s="79">
        <v>28.51</v>
      </c>
      <c r="G1392" s="80">
        <v>9</v>
      </c>
    </row>
    <row r="1393" spans="1:7">
      <c r="A1393" s="75" t="s">
        <v>11819</v>
      </c>
      <c r="B1393" s="76" t="s">
        <v>11820</v>
      </c>
      <c r="C1393" s="77" t="s">
        <v>101</v>
      </c>
      <c r="D1393" s="79">
        <v>30.89</v>
      </c>
      <c r="E1393" s="79">
        <v>29.68</v>
      </c>
      <c r="F1393" s="79">
        <v>60.57</v>
      </c>
      <c r="G1393" s="80">
        <v>9</v>
      </c>
    </row>
    <row r="1394" spans="1:7">
      <c r="A1394" s="75" t="s">
        <v>11821</v>
      </c>
      <c r="B1394" s="76" t="s">
        <v>11822</v>
      </c>
      <c r="C1394" s="77" t="s">
        <v>309</v>
      </c>
      <c r="D1394" s="79">
        <v>3879.16</v>
      </c>
      <c r="E1394" s="79">
        <v>110.92</v>
      </c>
      <c r="F1394" s="79">
        <v>3990.08</v>
      </c>
      <c r="G1394" s="80">
        <v>9</v>
      </c>
    </row>
    <row r="1395" spans="1:7">
      <c r="A1395" s="75" t="s">
        <v>11823</v>
      </c>
      <c r="B1395" s="76" t="s">
        <v>11824</v>
      </c>
      <c r="C1395" s="77" t="s">
        <v>101</v>
      </c>
      <c r="D1395" s="79">
        <v>241.85</v>
      </c>
      <c r="E1395" s="79">
        <v>12.35</v>
      </c>
      <c r="F1395" s="79">
        <v>254.2</v>
      </c>
      <c r="G1395" s="80">
        <v>9</v>
      </c>
    </row>
    <row r="1396" spans="1:7" ht="30">
      <c r="A1396" s="75" t="s">
        <v>11825</v>
      </c>
      <c r="B1396" s="76" t="s">
        <v>11826</v>
      </c>
      <c r="C1396" s="77" t="s">
        <v>101</v>
      </c>
      <c r="D1396" s="79">
        <v>317.41000000000003</v>
      </c>
      <c r="E1396" s="79">
        <v>12.35</v>
      </c>
      <c r="F1396" s="79">
        <v>329.76</v>
      </c>
      <c r="G1396" s="80">
        <v>9</v>
      </c>
    </row>
    <row r="1397" spans="1:7">
      <c r="A1397" s="75" t="s">
        <v>11827</v>
      </c>
      <c r="B1397" s="76" t="s">
        <v>11828</v>
      </c>
      <c r="C1397" s="77" t="s">
        <v>79</v>
      </c>
      <c r="D1397" s="79">
        <v>251.64</v>
      </c>
      <c r="E1397" s="79">
        <v>57.03</v>
      </c>
      <c r="F1397" s="79">
        <v>308.67</v>
      </c>
      <c r="G1397" s="80">
        <v>9</v>
      </c>
    </row>
    <row r="1398" spans="1:7">
      <c r="A1398" s="75" t="s">
        <v>11829</v>
      </c>
      <c r="B1398" s="76" t="s">
        <v>11830</v>
      </c>
      <c r="C1398" s="77" t="s">
        <v>79</v>
      </c>
      <c r="D1398" s="79">
        <v>102.88</v>
      </c>
      <c r="E1398" s="79">
        <v>10.34</v>
      </c>
      <c r="F1398" s="79">
        <v>113.22</v>
      </c>
      <c r="G1398" s="80">
        <v>9</v>
      </c>
    </row>
    <row r="1399" spans="1:7" ht="30">
      <c r="A1399" s="75" t="s">
        <v>11831</v>
      </c>
      <c r="B1399" s="76" t="s">
        <v>11832</v>
      </c>
      <c r="C1399" s="77" t="s">
        <v>79</v>
      </c>
      <c r="D1399" s="79">
        <v>38.31</v>
      </c>
      <c r="E1399" s="79">
        <v>10.34</v>
      </c>
      <c r="F1399" s="79">
        <v>48.65</v>
      </c>
      <c r="G1399" s="80">
        <v>9</v>
      </c>
    </row>
    <row r="1400" spans="1:7" ht="30">
      <c r="A1400" s="75" t="s">
        <v>11833</v>
      </c>
      <c r="B1400" s="76" t="s">
        <v>11834</v>
      </c>
      <c r="C1400" s="77" t="s">
        <v>79</v>
      </c>
      <c r="D1400" s="79">
        <v>521.85</v>
      </c>
      <c r="E1400" s="79">
        <v>101.77</v>
      </c>
      <c r="F1400" s="79">
        <v>623.62</v>
      </c>
      <c r="G1400" s="80">
        <v>9</v>
      </c>
    </row>
    <row r="1401" spans="1:7" ht="30">
      <c r="A1401" s="75" t="s">
        <v>11835</v>
      </c>
      <c r="B1401" s="76" t="s">
        <v>11836</v>
      </c>
      <c r="C1401" s="77" t="s">
        <v>79</v>
      </c>
      <c r="D1401" s="79">
        <v>897.32</v>
      </c>
      <c r="E1401" s="79">
        <v>101.77</v>
      </c>
      <c r="F1401" s="79">
        <v>999.09</v>
      </c>
      <c r="G1401" s="80">
        <v>9</v>
      </c>
    </row>
    <row r="1402" spans="1:7">
      <c r="A1402" s="75" t="s">
        <v>11837</v>
      </c>
      <c r="B1402" s="76" t="s">
        <v>11838</v>
      </c>
      <c r="C1402" s="77"/>
      <c r="D1402" s="79"/>
      <c r="E1402" s="79"/>
      <c r="F1402" s="79"/>
      <c r="G1402" s="80">
        <v>2</v>
      </c>
    </row>
    <row r="1403" spans="1:7">
      <c r="A1403" s="75" t="s">
        <v>11839</v>
      </c>
      <c r="B1403" s="76" t="s">
        <v>11840</v>
      </c>
      <c r="C1403" s="77"/>
      <c r="D1403" s="79"/>
      <c r="E1403" s="79"/>
      <c r="F1403" s="79"/>
      <c r="G1403" s="80">
        <v>5</v>
      </c>
    </row>
    <row r="1404" spans="1:7">
      <c r="A1404" s="75" t="s">
        <v>11841</v>
      </c>
      <c r="B1404" s="76" t="s">
        <v>11842</v>
      </c>
      <c r="C1404" s="77" t="s">
        <v>79</v>
      </c>
      <c r="D1404" s="79">
        <v>767.9</v>
      </c>
      <c r="E1404" s="79">
        <v>71.290000000000006</v>
      </c>
      <c r="F1404" s="79">
        <v>839.19</v>
      </c>
      <c r="G1404" s="80">
        <v>9</v>
      </c>
    </row>
    <row r="1405" spans="1:7">
      <c r="A1405" s="75" t="s">
        <v>11843</v>
      </c>
      <c r="B1405" s="76" t="s">
        <v>11844</v>
      </c>
      <c r="C1405" s="77" t="s">
        <v>79</v>
      </c>
      <c r="D1405" s="79">
        <v>362.76</v>
      </c>
      <c r="E1405" s="79">
        <v>71.290000000000006</v>
      </c>
      <c r="F1405" s="79">
        <v>434.05</v>
      </c>
      <c r="G1405" s="80">
        <v>9</v>
      </c>
    </row>
    <row r="1406" spans="1:7">
      <c r="A1406" s="75" t="s">
        <v>11845</v>
      </c>
      <c r="B1406" s="76" t="s">
        <v>11846</v>
      </c>
      <c r="C1406" s="77" t="s">
        <v>79</v>
      </c>
      <c r="D1406" s="79">
        <v>1118.74</v>
      </c>
      <c r="E1406" s="79">
        <v>71.290000000000006</v>
      </c>
      <c r="F1406" s="79">
        <v>1190.03</v>
      </c>
      <c r="G1406" s="80">
        <v>9</v>
      </c>
    </row>
    <row r="1407" spans="1:7">
      <c r="A1407" s="75" t="s">
        <v>11847</v>
      </c>
      <c r="B1407" s="76" t="s">
        <v>11848</v>
      </c>
      <c r="C1407" s="77" t="s">
        <v>79</v>
      </c>
      <c r="D1407" s="79">
        <v>389.73</v>
      </c>
      <c r="E1407" s="79">
        <v>71.290000000000006</v>
      </c>
      <c r="F1407" s="79">
        <v>461.02</v>
      </c>
      <c r="G1407" s="80">
        <v>9</v>
      </c>
    </row>
    <row r="1408" spans="1:7">
      <c r="A1408" s="75" t="s">
        <v>11849</v>
      </c>
      <c r="B1408" s="76" t="s">
        <v>11850</v>
      </c>
      <c r="C1408" s="77" t="s">
        <v>79</v>
      </c>
      <c r="D1408" s="79">
        <v>872</v>
      </c>
      <c r="E1408" s="79">
        <v>71.290000000000006</v>
      </c>
      <c r="F1408" s="79">
        <v>943.29</v>
      </c>
      <c r="G1408" s="80">
        <v>9</v>
      </c>
    </row>
    <row r="1409" spans="1:7">
      <c r="A1409" s="75" t="s">
        <v>11851</v>
      </c>
      <c r="B1409" s="76" t="s">
        <v>11852</v>
      </c>
      <c r="C1409" s="77" t="s">
        <v>79</v>
      </c>
      <c r="D1409" s="79">
        <v>256.06</v>
      </c>
      <c r="E1409" s="79">
        <v>71.290000000000006</v>
      </c>
      <c r="F1409" s="79">
        <v>327.35000000000002</v>
      </c>
      <c r="G1409" s="80">
        <v>9</v>
      </c>
    </row>
    <row r="1410" spans="1:7">
      <c r="A1410" s="75" t="s">
        <v>11853</v>
      </c>
      <c r="B1410" s="76" t="s">
        <v>11854</v>
      </c>
      <c r="C1410" s="77" t="s">
        <v>79</v>
      </c>
      <c r="D1410" s="79">
        <v>811.3</v>
      </c>
      <c r="E1410" s="79">
        <v>71.290000000000006</v>
      </c>
      <c r="F1410" s="79">
        <v>882.59</v>
      </c>
      <c r="G1410" s="80">
        <v>9</v>
      </c>
    </row>
    <row r="1411" spans="1:7" ht="30">
      <c r="A1411" s="75" t="s">
        <v>11855</v>
      </c>
      <c r="B1411" s="76" t="s">
        <v>11856</v>
      </c>
      <c r="C1411" s="77" t="s">
        <v>79</v>
      </c>
      <c r="D1411" s="79">
        <v>325.74</v>
      </c>
      <c r="E1411" s="79">
        <v>71.290000000000006</v>
      </c>
      <c r="F1411" s="79">
        <v>397.03</v>
      </c>
      <c r="G1411" s="80">
        <v>9</v>
      </c>
    </row>
    <row r="1412" spans="1:7">
      <c r="A1412" s="75" t="s">
        <v>11857</v>
      </c>
      <c r="B1412" s="76" t="s">
        <v>11858</v>
      </c>
      <c r="C1412" s="77" t="s">
        <v>79</v>
      </c>
      <c r="D1412" s="79">
        <v>1198.58</v>
      </c>
      <c r="E1412" s="79">
        <v>71.290000000000006</v>
      </c>
      <c r="F1412" s="79">
        <v>1269.8699999999999</v>
      </c>
      <c r="G1412" s="80">
        <v>9</v>
      </c>
    </row>
    <row r="1413" spans="1:7">
      <c r="A1413" s="75" t="s">
        <v>11859</v>
      </c>
      <c r="B1413" s="76" t="s">
        <v>11860</v>
      </c>
      <c r="C1413" s="77" t="s">
        <v>79</v>
      </c>
      <c r="D1413" s="79">
        <v>1065.3</v>
      </c>
      <c r="E1413" s="79">
        <v>71.290000000000006</v>
      </c>
      <c r="F1413" s="79">
        <v>1136.5899999999999</v>
      </c>
      <c r="G1413" s="80">
        <v>9</v>
      </c>
    </row>
    <row r="1414" spans="1:7" ht="30">
      <c r="A1414" s="75" t="s">
        <v>11861</v>
      </c>
      <c r="B1414" s="76" t="s">
        <v>11862</v>
      </c>
      <c r="C1414" s="77" t="s">
        <v>79</v>
      </c>
      <c r="D1414" s="79">
        <v>480.65</v>
      </c>
      <c r="E1414" s="79"/>
      <c r="F1414" s="79">
        <v>480.65</v>
      </c>
      <c r="G1414" s="80">
        <v>9</v>
      </c>
    </row>
    <row r="1415" spans="1:7">
      <c r="A1415" s="75" t="s">
        <v>11863</v>
      </c>
      <c r="B1415" s="76" t="s">
        <v>11864</v>
      </c>
      <c r="C1415" s="77" t="s">
        <v>79</v>
      </c>
      <c r="D1415" s="79">
        <v>1070.21</v>
      </c>
      <c r="E1415" s="79">
        <v>54.78</v>
      </c>
      <c r="F1415" s="79">
        <v>1124.99</v>
      </c>
      <c r="G1415" s="80">
        <v>9</v>
      </c>
    </row>
    <row r="1416" spans="1:7">
      <c r="A1416" s="75" t="s">
        <v>11865</v>
      </c>
      <c r="B1416" s="76" t="s">
        <v>11866</v>
      </c>
      <c r="C1416" s="77" t="s">
        <v>79</v>
      </c>
      <c r="D1416" s="79">
        <v>1382.64</v>
      </c>
      <c r="E1416" s="79">
        <v>71.290000000000006</v>
      </c>
      <c r="F1416" s="79">
        <v>1453.93</v>
      </c>
      <c r="G1416" s="80">
        <v>9</v>
      </c>
    </row>
    <row r="1417" spans="1:7">
      <c r="A1417" s="75" t="s">
        <v>11867</v>
      </c>
      <c r="B1417" s="76" t="s">
        <v>11868</v>
      </c>
      <c r="C1417" s="77" t="s">
        <v>79</v>
      </c>
      <c r="D1417" s="79">
        <v>1301.01</v>
      </c>
      <c r="E1417" s="79">
        <v>71.290000000000006</v>
      </c>
      <c r="F1417" s="79">
        <v>1372.3</v>
      </c>
      <c r="G1417" s="80">
        <v>9</v>
      </c>
    </row>
    <row r="1418" spans="1:7">
      <c r="A1418" s="75" t="s">
        <v>11869</v>
      </c>
      <c r="B1418" s="76" t="s">
        <v>11870</v>
      </c>
      <c r="C1418" s="77" t="s">
        <v>79</v>
      </c>
      <c r="D1418" s="79">
        <v>687.95</v>
      </c>
      <c r="E1418" s="79">
        <v>71.290000000000006</v>
      </c>
      <c r="F1418" s="79">
        <v>759.24</v>
      </c>
      <c r="G1418" s="80">
        <v>9</v>
      </c>
    </row>
    <row r="1419" spans="1:7">
      <c r="A1419" s="75" t="s">
        <v>11871</v>
      </c>
      <c r="B1419" s="76" t="s">
        <v>11872</v>
      </c>
      <c r="C1419" s="77" t="s">
        <v>79</v>
      </c>
      <c r="D1419" s="79">
        <v>600.91999999999996</v>
      </c>
      <c r="E1419" s="79">
        <v>54.78</v>
      </c>
      <c r="F1419" s="79">
        <v>655.7</v>
      </c>
      <c r="G1419" s="80">
        <v>9</v>
      </c>
    </row>
    <row r="1420" spans="1:7">
      <c r="A1420" s="75" t="s">
        <v>11873</v>
      </c>
      <c r="B1420" s="76" t="s">
        <v>11874</v>
      </c>
      <c r="C1420" s="77" t="s">
        <v>79</v>
      </c>
      <c r="D1420" s="79">
        <v>944.96</v>
      </c>
      <c r="E1420" s="79">
        <v>54.78</v>
      </c>
      <c r="F1420" s="79">
        <v>999.74</v>
      </c>
      <c r="G1420" s="80">
        <v>9</v>
      </c>
    </row>
    <row r="1421" spans="1:7">
      <c r="A1421" s="75" t="s">
        <v>11875</v>
      </c>
      <c r="B1421" s="76" t="s">
        <v>11876</v>
      </c>
      <c r="C1421" s="77" t="s">
        <v>79</v>
      </c>
      <c r="D1421" s="79">
        <v>1011.35</v>
      </c>
      <c r="E1421" s="79">
        <v>41.09</v>
      </c>
      <c r="F1421" s="79">
        <v>1052.44</v>
      </c>
      <c r="G1421" s="80">
        <v>9</v>
      </c>
    </row>
    <row r="1422" spans="1:7">
      <c r="A1422" s="75" t="s">
        <v>11877</v>
      </c>
      <c r="B1422" s="76" t="s">
        <v>11878</v>
      </c>
      <c r="C1422" s="77" t="s">
        <v>79</v>
      </c>
      <c r="D1422" s="79">
        <v>848.07</v>
      </c>
      <c r="E1422" s="79">
        <v>41.09</v>
      </c>
      <c r="F1422" s="79">
        <v>889.16</v>
      </c>
      <c r="G1422" s="80">
        <v>9</v>
      </c>
    </row>
    <row r="1423" spans="1:7">
      <c r="A1423" s="75" t="s">
        <v>11879</v>
      </c>
      <c r="B1423" s="76" t="s">
        <v>11880</v>
      </c>
      <c r="C1423" s="77" t="s">
        <v>79</v>
      </c>
      <c r="D1423" s="79">
        <v>1209.17</v>
      </c>
      <c r="E1423" s="79">
        <v>41.09</v>
      </c>
      <c r="F1423" s="79">
        <v>1250.26</v>
      </c>
      <c r="G1423" s="80">
        <v>9</v>
      </c>
    </row>
    <row r="1424" spans="1:7">
      <c r="A1424" s="75" t="s">
        <v>11881</v>
      </c>
      <c r="B1424" s="76" t="s">
        <v>11882</v>
      </c>
      <c r="C1424" s="77" t="s">
        <v>79</v>
      </c>
      <c r="D1424" s="79">
        <v>685.33</v>
      </c>
      <c r="E1424" s="79"/>
      <c r="F1424" s="79">
        <v>685.33</v>
      </c>
      <c r="G1424" s="80">
        <v>9</v>
      </c>
    </row>
    <row r="1425" spans="1:7" ht="30">
      <c r="A1425" s="75" t="s">
        <v>11883</v>
      </c>
      <c r="B1425" s="76" t="s">
        <v>11884</v>
      </c>
      <c r="C1425" s="77" t="s">
        <v>79</v>
      </c>
      <c r="D1425" s="79">
        <v>1380.72</v>
      </c>
      <c r="E1425" s="79"/>
      <c r="F1425" s="79">
        <v>1380.72</v>
      </c>
      <c r="G1425" s="80">
        <v>9</v>
      </c>
    </row>
    <row r="1426" spans="1:7" ht="30">
      <c r="A1426" s="75" t="s">
        <v>11885</v>
      </c>
      <c r="B1426" s="76" t="s">
        <v>11886</v>
      </c>
      <c r="C1426" s="77" t="s">
        <v>79</v>
      </c>
      <c r="D1426" s="79">
        <v>846.45</v>
      </c>
      <c r="E1426" s="79"/>
      <c r="F1426" s="79">
        <v>846.45</v>
      </c>
      <c r="G1426" s="80">
        <v>9</v>
      </c>
    </row>
    <row r="1427" spans="1:7" ht="30">
      <c r="A1427" s="75" t="s">
        <v>11887</v>
      </c>
      <c r="B1427" s="76" t="s">
        <v>11888</v>
      </c>
      <c r="C1427" s="77" t="s">
        <v>79</v>
      </c>
      <c r="D1427" s="79">
        <v>879.46</v>
      </c>
      <c r="E1427" s="79"/>
      <c r="F1427" s="79">
        <v>879.46</v>
      </c>
      <c r="G1427" s="80">
        <v>9</v>
      </c>
    </row>
    <row r="1428" spans="1:7" ht="30">
      <c r="A1428" s="75" t="s">
        <v>11889</v>
      </c>
      <c r="B1428" s="76" t="s">
        <v>11890</v>
      </c>
      <c r="C1428" s="77" t="s">
        <v>79</v>
      </c>
      <c r="D1428" s="79">
        <v>1013.61</v>
      </c>
      <c r="E1428" s="79">
        <v>71.290000000000006</v>
      </c>
      <c r="F1428" s="79">
        <v>1084.9000000000001</v>
      </c>
      <c r="G1428" s="80">
        <v>9</v>
      </c>
    </row>
    <row r="1429" spans="1:7" ht="30">
      <c r="A1429" s="75" t="s">
        <v>11891</v>
      </c>
      <c r="B1429" s="76" t="s">
        <v>11892</v>
      </c>
      <c r="C1429" s="77" t="s">
        <v>79</v>
      </c>
      <c r="D1429" s="79">
        <v>1116.21</v>
      </c>
      <c r="E1429" s="79">
        <v>71.290000000000006</v>
      </c>
      <c r="F1429" s="79">
        <v>1187.5</v>
      </c>
      <c r="G1429" s="80">
        <v>9</v>
      </c>
    </row>
    <row r="1430" spans="1:7" ht="30">
      <c r="A1430" s="75" t="s">
        <v>11893</v>
      </c>
      <c r="B1430" s="76" t="s">
        <v>11894</v>
      </c>
      <c r="C1430" s="77" t="s">
        <v>79</v>
      </c>
      <c r="D1430" s="79">
        <v>1116.18</v>
      </c>
      <c r="E1430" s="79">
        <v>71.290000000000006</v>
      </c>
      <c r="F1430" s="79">
        <v>1187.47</v>
      </c>
      <c r="G1430" s="80">
        <v>9</v>
      </c>
    </row>
    <row r="1431" spans="1:7" ht="30">
      <c r="A1431" s="75" t="s">
        <v>11895</v>
      </c>
      <c r="B1431" s="76" t="s">
        <v>11896</v>
      </c>
      <c r="C1431" s="77" t="s">
        <v>79</v>
      </c>
      <c r="D1431" s="79">
        <v>1084.45</v>
      </c>
      <c r="E1431" s="79">
        <v>71.290000000000006</v>
      </c>
      <c r="F1431" s="79">
        <v>1155.74</v>
      </c>
      <c r="G1431" s="80">
        <v>9</v>
      </c>
    </row>
    <row r="1432" spans="1:7">
      <c r="A1432" s="75" t="s">
        <v>11897</v>
      </c>
      <c r="B1432" s="76" t="s">
        <v>11898</v>
      </c>
      <c r="C1432" s="77"/>
      <c r="D1432" s="79"/>
      <c r="E1432" s="79"/>
      <c r="F1432" s="79"/>
      <c r="G1432" s="80">
        <v>5</v>
      </c>
    </row>
    <row r="1433" spans="1:7" ht="30">
      <c r="A1433" s="75" t="s">
        <v>11899</v>
      </c>
      <c r="B1433" s="76" t="s">
        <v>11900</v>
      </c>
      <c r="C1433" s="77" t="s">
        <v>79</v>
      </c>
      <c r="D1433" s="79">
        <v>356.5</v>
      </c>
      <c r="E1433" s="79">
        <v>142.56</v>
      </c>
      <c r="F1433" s="79">
        <v>499.06</v>
      </c>
      <c r="G1433" s="80">
        <v>9</v>
      </c>
    </row>
    <row r="1434" spans="1:7">
      <c r="A1434" s="75" t="s">
        <v>11901</v>
      </c>
      <c r="B1434" s="76" t="s">
        <v>11902</v>
      </c>
      <c r="C1434" s="77" t="s">
        <v>79</v>
      </c>
      <c r="D1434" s="79">
        <v>860.11</v>
      </c>
      <c r="E1434" s="79">
        <v>142.56</v>
      </c>
      <c r="F1434" s="79">
        <v>1002.67</v>
      </c>
      <c r="G1434" s="80">
        <v>9</v>
      </c>
    </row>
    <row r="1435" spans="1:7">
      <c r="A1435" s="75" t="s">
        <v>11903</v>
      </c>
      <c r="B1435" s="76" t="s">
        <v>11904</v>
      </c>
      <c r="C1435" s="77" t="s">
        <v>79</v>
      </c>
      <c r="D1435" s="79">
        <v>985.5</v>
      </c>
      <c r="E1435" s="79">
        <v>142.56</v>
      </c>
      <c r="F1435" s="79">
        <v>1128.06</v>
      </c>
      <c r="G1435" s="80">
        <v>9</v>
      </c>
    </row>
    <row r="1436" spans="1:7">
      <c r="A1436" s="75" t="s">
        <v>11905</v>
      </c>
      <c r="B1436" s="76" t="s">
        <v>11906</v>
      </c>
      <c r="C1436" s="77" t="s">
        <v>79</v>
      </c>
      <c r="D1436" s="79">
        <v>848.5</v>
      </c>
      <c r="E1436" s="79">
        <v>71.290000000000006</v>
      </c>
      <c r="F1436" s="79">
        <v>919.79</v>
      </c>
      <c r="G1436" s="80">
        <v>9</v>
      </c>
    </row>
    <row r="1437" spans="1:7">
      <c r="A1437" s="75" t="s">
        <v>11907</v>
      </c>
      <c r="B1437" s="76" t="s">
        <v>11908</v>
      </c>
      <c r="C1437" s="77" t="s">
        <v>79</v>
      </c>
      <c r="D1437" s="79">
        <v>375.86</v>
      </c>
      <c r="E1437" s="79">
        <v>142.56</v>
      </c>
      <c r="F1437" s="79">
        <v>518.41999999999996</v>
      </c>
      <c r="G1437" s="80">
        <v>9</v>
      </c>
    </row>
    <row r="1438" spans="1:7" ht="30">
      <c r="A1438" s="75" t="s">
        <v>11909</v>
      </c>
      <c r="B1438" s="76" t="s">
        <v>11910</v>
      </c>
      <c r="C1438" s="77" t="s">
        <v>79</v>
      </c>
      <c r="D1438" s="79">
        <v>761.4</v>
      </c>
      <c r="E1438" s="79">
        <v>142.56</v>
      </c>
      <c r="F1438" s="79">
        <v>903.96</v>
      </c>
      <c r="G1438" s="80">
        <v>9</v>
      </c>
    </row>
    <row r="1439" spans="1:7" ht="30">
      <c r="A1439" s="75" t="s">
        <v>11911</v>
      </c>
      <c r="B1439" s="76" t="s">
        <v>11912</v>
      </c>
      <c r="C1439" s="77" t="s">
        <v>79</v>
      </c>
      <c r="D1439" s="79">
        <v>515.59</v>
      </c>
      <c r="E1439" s="79">
        <v>142.56</v>
      </c>
      <c r="F1439" s="79">
        <v>658.15</v>
      </c>
      <c r="G1439" s="80">
        <v>9</v>
      </c>
    </row>
    <row r="1440" spans="1:7">
      <c r="A1440" s="75" t="s">
        <v>11913</v>
      </c>
      <c r="B1440" s="76" t="s">
        <v>11914</v>
      </c>
      <c r="C1440" s="77" t="s">
        <v>79</v>
      </c>
      <c r="D1440" s="79">
        <v>945.52</v>
      </c>
      <c r="E1440" s="79">
        <v>142.56</v>
      </c>
      <c r="F1440" s="79">
        <v>1088.08</v>
      </c>
      <c r="G1440" s="80">
        <v>9</v>
      </c>
    </row>
    <row r="1441" spans="1:7">
      <c r="A1441" s="75" t="s">
        <v>11915</v>
      </c>
      <c r="B1441" s="76" t="s">
        <v>11916</v>
      </c>
      <c r="C1441" s="77" t="s">
        <v>79</v>
      </c>
      <c r="D1441" s="79">
        <v>565.83000000000004</v>
      </c>
      <c r="E1441" s="79">
        <v>142.56</v>
      </c>
      <c r="F1441" s="79">
        <v>708.39</v>
      </c>
      <c r="G1441" s="80">
        <v>9</v>
      </c>
    </row>
    <row r="1442" spans="1:7" ht="30">
      <c r="A1442" s="75" t="s">
        <v>11917</v>
      </c>
      <c r="B1442" s="76" t="s">
        <v>11918</v>
      </c>
      <c r="C1442" s="77" t="s">
        <v>79</v>
      </c>
      <c r="D1442" s="79">
        <v>620.72</v>
      </c>
      <c r="E1442" s="79">
        <v>142.56</v>
      </c>
      <c r="F1442" s="79">
        <v>763.28</v>
      </c>
      <c r="G1442" s="80">
        <v>9</v>
      </c>
    </row>
    <row r="1443" spans="1:7" ht="30">
      <c r="A1443" s="75" t="s">
        <v>11919</v>
      </c>
      <c r="B1443" s="76" t="s">
        <v>11920</v>
      </c>
      <c r="C1443" s="77" t="s">
        <v>79</v>
      </c>
      <c r="D1443" s="79">
        <v>959.54</v>
      </c>
      <c r="E1443" s="79">
        <v>71.290000000000006</v>
      </c>
      <c r="F1443" s="79">
        <v>1030.83</v>
      </c>
      <c r="G1443" s="80">
        <v>9</v>
      </c>
    </row>
    <row r="1444" spans="1:7" ht="30">
      <c r="A1444" s="75" t="s">
        <v>11921</v>
      </c>
      <c r="B1444" s="76" t="s">
        <v>11922</v>
      </c>
      <c r="C1444" s="77" t="s">
        <v>79</v>
      </c>
      <c r="D1444" s="79">
        <v>914.22</v>
      </c>
      <c r="E1444" s="79">
        <v>71.290000000000006</v>
      </c>
      <c r="F1444" s="79">
        <v>985.51</v>
      </c>
      <c r="G1444" s="80">
        <v>9</v>
      </c>
    </row>
    <row r="1445" spans="1:7" ht="30">
      <c r="A1445" s="75" t="s">
        <v>11923</v>
      </c>
      <c r="B1445" s="76" t="s">
        <v>11924</v>
      </c>
      <c r="C1445" s="77" t="s">
        <v>79</v>
      </c>
      <c r="D1445" s="79">
        <v>868.11</v>
      </c>
      <c r="E1445" s="79">
        <v>71.290000000000006</v>
      </c>
      <c r="F1445" s="79">
        <v>939.4</v>
      </c>
      <c r="G1445" s="80">
        <v>9</v>
      </c>
    </row>
    <row r="1446" spans="1:7" ht="30">
      <c r="A1446" s="75" t="s">
        <v>11925</v>
      </c>
      <c r="B1446" s="76" t="s">
        <v>11926</v>
      </c>
      <c r="C1446" s="77" t="s">
        <v>79</v>
      </c>
      <c r="D1446" s="79">
        <v>1237.94</v>
      </c>
      <c r="E1446" s="79">
        <v>71.290000000000006</v>
      </c>
      <c r="F1446" s="79">
        <v>1309.23</v>
      </c>
      <c r="G1446" s="80">
        <v>9</v>
      </c>
    </row>
    <row r="1447" spans="1:7" ht="30">
      <c r="A1447" s="75" t="s">
        <v>11927</v>
      </c>
      <c r="B1447" s="76" t="s">
        <v>11928</v>
      </c>
      <c r="C1447" s="77" t="s">
        <v>79</v>
      </c>
      <c r="D1447" s="79">
        <v>1217.3</v>
      </c>
      <c r="E1447" s="79">
        <v>142.56</v>
      </c>
      <c r="F1447" s="79">
        <v>1359.86</v>
      </c>
      <c r="G1447" s="80">
        <v>9</v>
      </c>
    </row>
    <row r="1448" spans="1:7" ht="30">
      <c r="A1448" s="75" t="s">
        <v>11929</v>
      </c>
      <c r="B1448" s="76" t="s">
        <v>11930</v>
      </c>
      <c r="C1448" s="77" t="s">
        <v>79</v>
      </c>
      <c r="D1448" s="79">
        <v>1148.8699999999999</v>
      </c>
      <c r="E1448" s="79">
        <v>142.56</v>
      </c>
      <c r="F1448" s="79">
        <v>1291.43</v>
      </c>
      <c r="G1448" s="80">
        <v>9</v>
      </c>
    </row>
    <row r="1449" spans="1:7">
      <c r="A1449" s="75" t="s">
        <v>11931</v>
      </c>
      <c r="B1449" s="76" t="s">
        <v>11932</v>
      </c>
      <c r="C1449" s="77"/>
      <c r="D1449" s="79"/>
      <c r="E1449" s="79"/>
      <c r="F1449" s="79"/>
      <c r="G1449" s="80">
        <v>5</v>
      </c>
    </row>
    <row r="1450" spans="1:7" ht="30">
      <c r="A1450" s="75" t="s">
        <v>11933</v>
      </c>
      <c r="B1450" s="76" t="s">
        <v>11934</v>
      </c>
      <c r="C1450" s="77" t="s">
        <v>79</v>
      </c>
      <c r="D1450" s="79">
        <v>216.88</v>
      </c>
      <c r="E1450" s="79"/>
      <c r="F1450" s="79">
        <v>216.88</v>
      </c>
      <c r="G1450" s="80">
        <v>9</v>
      </c>
    </row>
    <row r="1451" spans="1:7">
      <c r="A1451" s="75" t="s">
        <v>11935</v>
      </c>
      <c r="B1451" s="76" t="s">
        <v>11936</v>
      </c>
      <c r="C1451" s="77"/>
      <c r="D1451" s="79"/>
      <c r="E1451" s="79"/>
      <c r="F1451" s="79"/>
      <c r="G1451" s="80">
        <v>2</v>
      </c>
    </row>
    <row r="1452" spans="1:7">
      <c r="A1452" s="75" t="s">
        <v>11937</v>
      </c>
      <c r="B1452" s="76" t="s">
        <v>11938</v>
      </c>
      <c r="C1452" s="77"/>
      <c r="D1452" s="79"/>
      <c r="E1452" s="79"/>
      <c r="F1452" s="79"/>
      <c r="G1452" s="80">
        <v>5</v>
      </c>
    </row>
    <row r="1453" spans="1:7">
      <c r="A1453" s="75" t="s">
        <v>11939</v>
      </c>
      <c r="B1453" s="76" t="s">
        <v>11940</v>
      </c>
      <c r="C1453" s="77" t="s">
        <v>79</v>
      </c>
      <c r="D1453" s="79">
        <v>98.88</v>
      </c>
      <c r="E1453" s="79">
        <v>22.76</v>
      </c>
      <c r="F1453" s="79">
        <v>121.64</v>
      </c>
      <c r="G1453" s="80">
        <v>9</v>
      </c>
    </row>
    <row r="1454" spans="1:7">
      <c r="A1454" s="75" t="s">
        <v>11941</v>
      </c>
      <c r="B1454" s="76" t="s">
        <v>11942</v>
      </c>
      <c r="C1454" s="77" t="s">
        <v>79</v>
      </c>
      <c r="D1454" s="79">
        <v>139.66999999999999</v>
      </c>
      <c r="E1454" s="79">
        <v>22.76</v>
      </c>
      <c r="F1454" s="79">
        <v>162.43</v>
      </c>
      <c r="G1454" s="80">
        <v>9</v>
      </c>
    </row>
    <row r="1455" spans="1:7">
      <c r="A1455" s="75" t="s">
        <v>11943</v>
      </c>
      <c r="B1455" s="76" t="s">
        <v>11944</v>
      </c>
      <c r="C1455" s="77" t="s">
        <v>79</v>
      </c>
      <c r="D1455" s="79">
        <v>140.81</v>
      </c>
      <c r="E1455" s="79">
        <v>22.76</v>
      </c>
      <c r="F1455" s="79">
        <v>163.57</v>
      </c>
      <c r="G1455" s="80">
        <v>9</v>
      </c>
    </row>
    <row r="1456" spans="1:7">
      <c r="A1456" s="75" t="s">
        <v>11945</v>
      </c>
      <c r="B1456" s="76" t="s">
        <v>11946</v>
      </c>
      <c r="C1456" s="77" t="s">
        <v>79</v>
      </c>
      <c r="D1456" s="79">
        <v>167.53</v>
      </c>
      <c r="E1456" s="79">
        <v>29.78</v>
      </c>
      <c r="F1456" s="79">
        <v>197.31</v>
      </c>
      <c r="G1456" s="80">
        <v>9</v>
      </c>
    </row>
    <row r="1457" spans="1:7">
      <c r="A1457" s="75" t="s">
        <v>11947</v>
      </c>
      <c r="B1457" s="76" t="s">
        <v>11948</v>
      </c>
      <c r="C1457" s="77" t="s">
        <v>79</v>
      </c>
      <c r="D1457" s="79">
        <v>354.26</v>
      </c>
      <c r="E1457" s="79">
        <v>29.78</v>
      </c>
      <c r="F1457" s="79">
        <v>384.04</v>
      </c>
      <c r="G1457" s="80">
        <v>9</v>
      </c>
    </row>
    <row r="1458" spans="1:7">
      <c r="A1458" s="75" t="s">
        <v>11949</v>
      </c>
      <c r="B1458" s="76" t="s">
        <v>11950</v>
      </c>
      <c r="C1458" s="77" t="s">
        <v>79</v>
      </c>
      <c r="D1458" s="79">
        <v>371.42</v>
      </c>
      <c r="E1458" s="79">
        <v>34.15</v>
      </c>
      <c r="F1458" s="79">
        <v>405.57</v>
      </c>
      <c r="G1458" s="80">
        <v>9</v>
      </c>
    </row>
    <row r="1459" spans="1:7">
      <c r="A1459" s="75" t="s">
        <v>11951</v>
      </c>
      <c r="B1459" s="76" t="s">
        <v>11952</v>
      </c>
      <c r="C1459" s="77" t="s">
        <v>79</v>
      </c>
      <c r="D1459" s="79">
        <v>451.82</v>
      </c>
      <c r="E1459" s="79">
        <v>35.93</v>
      </c>
      <c r="F1459" s="79">
        <v>487.75</v>
      </c>
      <c r="G1459" s="80">
        <v>9</v>
      </c>
    </row>
    <row r="1460" spans="1:7">
      <c r="A1460" s="75" t="s">
        <v>11953</v>
      </c>
      <c r="B1460" s="76" t="s">
        <v>11954</v>
      </c>
      <c r="C1460" s="77" t="s">
        <v>79</v>
      </c>
      <c r="D1460" s="79">
        <v>409.44</v>
      </c>
      <c r="E1460" s="79">
        <v>29.78</v>
      </c>
      <c r="F1460" s="79">
        <v>439.22</v>
      </c>
      <c r="G1460" s="80">
        <v>9</v>
      </c>
    </row>
    <row r="1461" spans="1:7">
      <c r="A1461" s="75" t="s">
        <v>11955</v>
      </c>
      <c r="B1461" s="76" t="s">
        <v>11956</v>
      </c>
      <c r="C1461" s="77" t="s">
        <v>79</v>
      </c>
      <c r="D1461" s="79">
        <v>250.67</v>
      </c>
      <c r="E1461" s="79">
        <v>29.78</v>
      </c>
      <c r="F1461" s="79">
        <v>280.45</v>
      </c>
      <c r="G1461" s="80">
        <v>9</v>
      </c>
    </row>
    <row r="1462" spans="1:7">
      <c r="A1462" s="75" t="s">
        <v>11957</v>
      </c>
      <c r="B1462" s="76" t="s">
        <v>11958</v>
      </c>
      <c r="C1462" s="77" t="s">
        <v>79</v>
      </c>
      <c r="D1462" s="79">
        <v>285.64999999999998</v>
      </c>
      <c r="E1462" s="79">
        <v>34.15</v>
      </c>
      <c r="F1462" s="79">
        <v>319.8</v>
      </c>
      <c r="G1462" s="80">
        <v>9</v>
      </c>
    </row>
    <row r="1463" spans="1:7">
      <c r="A1463" s="75" t="s">
        <v>11959</v>
      </c>
      <c r="B1463" s="76" t="s">
        <v>11960</v>
      </c>
      <c r="C1463" s="77" t="s">
        <v>79</v>
      </c>
      <c r="D1463" s="79">
        <v>351.02</v>
      </c>
      <c r="E1463" s="79">
        <v>35.92</v>
      </c>
      <c r="F1463" s="79">
        <v>386.94</v>
      </c>
      <c r="G1463" s="80">
        <v>9</v>
      </c>
    </row>
    <row r="1464" spans="1:7">
      <c r="A1464" s="75" t="s">
        <v>11961</v>
      </c>
      <c r="B1464" s="76" t="s">
        <v>11962</v>
      </c>
      <c r="C1464" s="77" t="s">
        <v>79</v>
      </c>
      <c r="D1464" s="79">
        <v>176.35</v>
      </c>
      <c r="E1464" s="79">
        <v>22.76</v>
      </c>
      <c r="F1464" s="79">
        <v>199.11</v>
      </c>
      <c r="G1464" s="80">
        <v>9</v>
      </c>
    </row>
    <row r="1465" spans="1:7" ht="30">
      <c r="A1465" s="75" t="s">
        <v>11963</v>
      </c>
      <c r="B1465" s="76" t="s">
        <v>11964</v>
      </c>
      <c r="C1465" s="77" t="s">
        <v>79</v>
      </c>
      <c r="D1465" s="79">
        <v>3888.51</v>
      </c>
      <c r="E1465" s="79"/>
      <c r="F1465" s="79">
        <v>3888.51</v>
      </c>
      <c r="G1465" s="80">
        <v>9</v>
      </c>
    </row>
    <row r="1466" spans="1:7" ht="30">
      <c r="A1466" s="75" t="s">
        <v>11965</v>
      </c>
      <c r="B1466" s="76" t="s">
        <v>11966</v>
      </c>
      <c r="C1466" s="77" t="s">
        <v>79</v>
      </c>
      <c r="D1466" s="79">
        <v>5910.43</v>
      </c>
      <c r="E1466" s="79">
        <v>89.64</v>
      </c>
      <c r="F1466" s="79">
        <v>6000.07</v>
      </c>
      <c r="G1466" s="80">
        <v>9</v>
      </c>
    </row>
    <row r="1467" spans="1:7">
      <c r="A1467" s="75" t="s">
        <v>11967</v>
      </c>
      <c r="B1467" s="76" t="s">
        <v>11968</v>
      </c>
      <c r="C1467" s="77" t="s">
        <v>79</v>
      </c>
      <c r="D1467" s="79">
        <v>204.77</v>
      </c>
      <c r="E1467" s="79">
        <v>29.78</v>
      </c>
      <c r="F1467" s="79">
        <v>234.55</v>
      </c>
      <c r="G1467" s="80">
        <v>9</v>
      </c>
    </row>
    <row r="1468" spans="1:7">
      <c r="A1468" s="75" t="s">
        <v>11969</v>
      </c>
      <c r="B1468" s="76" t="s">
        <v>11970</v>
      </c>
      <c r="C1468" s="77"/>
      <c r="D1468" s="79"/>
      <c r="E1468" s="79"/>
      <c r="F1468" s="79"/>
      <c r="G1468" s="80">
        <v>5</v>
      </c>
    </row>
    <row r="1469" spans="1:7">
      <c r="A1469" s="75" t="s">
        <v>11971</v>
      </c>
      <c r="B1469" s="76" t="s">
        <v>11972</v>
      </c>
      <c r="C1469" s="77" t="s">
        <v>79</v>
      </c>
      <c r="D1469" s="79">
        <v>213.54</v>
      </c>
      <c r="E1469" s="79">
        <v>29.78</v>
      </c>
      <c r="F1469" s="79">
        <v>243.32</v>
      </c>
      <c r="G1469" s="80">
        <v>9</v>
      </c>
    </row>
    <row r="1470" spans="1:7">
      <c r="A1470" s="75" t="s">
        <v>11973</v>
      </c>
      <c r="B1470" s="76" t="s">
        <v>11974</v>
      </c>
      <c r="C1470" s="77" t="s">
        <v>79</v>
      </c>
      <c r="D1470" s="79">
        <v>227.92</v>
      </c>
      <c r="E1470" s="79">
        <v>34.15</v>
      </c>
      <c r="F1470" s="79">
        <v>262.07</v>
      </c>
      <c r="G1470" s="80">
        <v>9</v>
      </c>
    </row>
    <row r="1471" spans="1:7">
      <c r="A1471" s="75" t="s">
        <v>11975</v>
      </c>
      <c r="B1471" s="76" t="s">
        <v>11976</v>
      </c>
      <c r="C1471" s="77" t="s">
        <v>79</v>
      </c>
      <c r="D1471" s="79">
        <v>256.94</v>
      </c>
      <c r="E1471" s="79">
        <v>35.92</v>
      </c>
      <c r="F1471" s="79">
        <v>292.86</v>
      </c>
      <c r="G1471" s="80">
        <v>9</v>
      </c>
    </row>
    <row r="1472" spans="1:7">
      <c r="A1472" s="75" t="s">
        <v>11977</v>
      </c>
      <c r="B1472" s="76" t="s">
        <v>11978</v>
      </c>
      <c r="C1472" s="77" t="s">
        <v>79</v>
      </c>
      <c r="D1472" s="79">
        <v>257.73</v>
      </c>
      <c r="E1472" s="79">
        <v>29.76</v>
      </c>
      <c r="F1472" s="79">
        <v>287.49</v>
      </c>
      <c r="G1472" s="80">
        <v>9</v>
      </c>
    </row>
    <row r="1473" spans="1:7">
      <c r="A1473" s="75" t="s">
        <v>11979</v>
      </c>
      <c r="B1473" s="76" t="s">
        <v>11980</v>
      </c>
      <c r="C1473" s="77" t="s">
        <v>79</v>
      </c>
      <c r="D1473" s="79">
        <v>315.95999999999998</v>
      </c>
      <c r="E1473" s="79">
        <v>34.15</v>
      </c>
      <c r="F1473" s="79">
        <v>350.11</v>
      </c>
      <c r="G1473" s="80">
        <v>9</v>
      </c>
    </row>
    <row r="1474" spans="1:7">
      <c r="A1474" s="75" t="s">
        <v>11981</v>
      </c>
      <c r="B1474" s="76" t="s">
        <v>11982</v>
      </c>
      <c r="C1474" s="77" t="s">
        <v>79</v>
      </c>
      <c r="D1474" s="79">
        <v>419.58</v>
      </c>
      <c r="E1474" s="79">
        <v>35.92</v>
      </c>
      <c r="F1474" s="79">
        <v>455.5</v>
      </c>
      <c r="G1474" s="80">
        <v>9</v>
      </c>
    </row>
    <row r="1475" spans="1:7">
      <c r="A1475" s="75" t="s">
        <v>11983</v>
      </c>
      <c r="B1475" s="76" t="s">
        <v>11984</v>
      </c>
      <c r="C1475" s="77" t="s">
        <v>79</v>
      </c>
      <c r="D1475" s="79">
        <v>519.77</v>
      </c>
      <c r="E1475" s="79">
        <v>34.15</v>
      </c>
      <c r="F1475" s="79">
        <v>553.91999999999996</v>
      </c>
      <c r="G1475" s="80">
        <v>9</v>
      </c>
    </row>
    <row r="1476" spans="1:7">
      <c r="A1476" s="75" t="s">
        <v>11985</v>
      </c>
      <c r="B1476" s="76" t="s">
        <v>11986</v>
      </c>
      <c r="C1476" s="77" t="s">
        <v>79</v>
      </c>
      <c r="D1476" s="79">
        <v>465.19</v>
      </c>
      <c r="E1476" s="79">
        <v>35.92</v>
      </c>
      <c r="F1476" s="79">
        <v>501.11</v>
      </c>
      <c r="G1476" s="80">
        <v>9</v>
      </c>
    </row>
    <row r="1477" spans="1:7">
      <c r="A1477" s="75" t="s">
        <v>11987</v>
      </c>
      <c r="B1477" s="76" t="s">
        <v>11988</v>
      </c>
      <c r="C1477" s="77"/>
      <c r="D1477" s="79"/>
      <c r="E1477" s="79"/>
      <c r="F1477" s="79"/>
      <c r="G1477" s="80">
        <v>5</v>
      </c>
    </row>
    <row r="1478" spans="1:7">
      <c r="A1478" s="75" t="s">
        <v>11989</v>
      </c>
      <c r="B1478" s="76" t="s">
        <v>11990</v>
      </c>
      <c r="C1478" s="77" t="s">
        <v>79</v>
      </c>
      <c r="D1478" s="79">
        <v>385.32</v>
      </c>
      <c r="E1478" s="79">
        <v>34.15</v>
      </c>
      <c r="F1478" s="79">
        <v>419.47</v>
      </c>
      <c r="G1478" s="80">
        <v>9</v>
      </c>
    </row>
    <row r="1479" spans="1:7">
      <c r="A1479" s="75" t="s">
        <v>11991</v>
      </c>
      <c r="B1479" s="76" t="s">
        <v>11992</v>
      </c>
      <c r="C1479" s="77" t="s">
        <v>79</v>
      </c>
      <c r="D1479" s="79">
        <v>980.87</v>
      </c>
      <c r="E1479" s="79">
        <v>45.53</v>
      </c>
      <c r="F1479" s="79">
        <v>1026.4000000000001</v>
      </c>
      <c r="G1479" s="80">
        <v>9</v>
      </c>
    </row>
    <row r="1480" spans="1:7">
      <c r="A1480" s="75" t="s">
        <v>11993</v>
      </c>
      <c r="B1480" s="76" t="s">
        <v>11994</v>
      </c>
      <c r="C1480" s="77"/>
      <c r="D1480" s="79"/>
      <c r="E1480" s="79"/>
      <c r="F1480" s="79"/>
      <c r="G1480" s="80">
        <v>5</v>
      </c>
    </row>
    <row r="1481" spans="1:7">
      <c r="A1481" s="75" t="s">
        <v>11995</v>
      </c>
      <c r="B1481" s="76" t="s">
        <v>11996</v>
      </c>
      <c r="C1481" s="77" t="s">
        <v>79</v>
      </c>
      <c r="D1481" s="79">
        <v>568.36</v>
      </c>
      <c r="E1481" s="79"/>
      <c r="F1481" s="79">
        <v>568.36</v>
      </c>
      <c r="G1481" s="80">
        <v>9</v>
      </c>
    </row>
    <row r="1482" spans="1:7">
      <c r="A1482" s="75" t="s">
        <v>11997</v>
      </c>
      <c r="B1482" s="76" t="s">
        <v>11998</v>
      </c>
      <c r="C1482" s="77" t="s">
        <v>79</v>
      </c>
      <c r="D1482" s="79">
        <v>704.81</v>
      </c>
      <c r="E1482" s="79">
        <v>23.77</v>
      </c>
      <c r="F1482" s="79">
        <v>728.58</v>
      </c>
      <c r="G1482" s="80">
        <v>9</v>
      </c>
    </row>
    <row r="1483" spans="1:7">
      <c r="A1483" s="75" t="s">
        <v>11999</v>
      </c>
      <c r="B1483" s="76" t="s">
        <v>12000</v>
      </c>
      <c r="C1483" s="77"/>
      <c r="D1483" s="79"/>
      <c r="E1483" s="79"/>
      <c r="F1483" s="79"/>
      <c r="G1483" s="80">
        <v>5</v>
      </c>
    </row>
    <row r="1484" spans="1:7">
      <c r="A1484" s="75" t="s">
        <v>12001</v>
      </c>
      <c r="B1484" s="76" t="s">
        <v>12002</v>
      </c>
      <c r="C1484" s="77" t="s">
        <v>101</v>
      </c>
      <c r="D1484" s="79">
        <v>1.62</v>
      </c>
      <c r="E1484" s="79">
        <v>4.6900000000000004</v>
      </c>
      <c r="F1484" s="79">
        <v>6.31</v>
      </c>
      <c r="G1484" s="80">
        <v>9</v>
      </c>
    </row>
    <row r="1485" spans="1:7" ht="30">
      <c r="A1485" s="75" t="s">
        <v>12003</v>
      </c>
      <c r="B1485" s="76" t="s">
        <v>12004</v>
      </c>
      <c r="C1485" s="77" t="s">
        <v>79</v>
      </c>
      <c r="D1485" s="79">
        <v>8.1199999999999992</v>
      </c>
      <c r="E1485" s="79">
        <v>62.48</v>
      </c>
      <c r="F1485" s="79">
        <v>70.599999999999994</v>
      </c>
      <c r="G1485" s="80">
        <v>9</v>
      </c>
    </row>
    <row r="1486" spans="1:7">
      <c r="A1486" s="75" t="s">
        <v>12005</v>
      </c>
      <c r="B1486" s="76" t="s">
        <v>12006</v>
      </c>
      <c r="C1486" s="77"/>
      <c r="D1486" s="79"/>
      <c r="E1486" s="79"/>
      <c r="F1486" s="79"/>
      <c r="G1486" s="80">
        <v>2</v>
      </c>
    </row>
    <row r="1487" spans="1:7">
      <c r="A1487" s="75" t="s">
        <v>12007</v>
      </c>
      <c r="B1487" s="76" t="s">
        <v>12008</v>
      </c>
      <c r="C1487" s="77"/>
      <c r="D1487" s="79"/>
      <c r="E1487" s="79"/>
      <c r="F1487" s="79"/>
      <c r="G1487" s="80">
        <v>5</v>
      </c>
    </row>
    <row r="1488" spans="1:7">
      <c r="A1488" s="75" t="s">
        <v>12009</v>
      </c>
      <c r="B1488" s="76" t="s">
        <v>12010</v>
      </c>
      <c r="C1488" s="77" t="s">
        <v>79</v>
      </c>
      <c r="D1488" s="79">
        <v>468.02</v>
      </c>
      <c r="E1488" s="79">
        <v>109.26</v>
      </c>
      <c r="F1488" s="79">
        <v>577.28</v>
      </c>
      <c r="G1488" s="80">
        <v>9</v>
      </c>
    </row>
    <row r="1489" spans="1:7">
      <c r="A1489" s="75" t="s">
        <v>12011</v>
      </c>
      <c r="B1489" s="76" t="s">
        <v>12012</v>
      </c>
      <c r="C1489" s="77" t="s">
        <v>79</v>
      </c>
      <c r="D1489" s="79">
        <v>460.1</v>
      </c>
      <c r="E1489" s="79">
        <v>109.26</v>
      </c>
      <c r="F1489" s="79">
        <v>569.36</v>
      </c>
      <c r="G1489" s="80">
        <v>9</v>
      </c>
    </row>
    <row r="1490" spans="1:7" ht="30">
      <c r="A1490" s="75" t="s">
        <v>12013</v>
      </c>
      <c r="B1490" s="76" t="s">
        <v>12014</v>
      </c>
      <c r="C1490" s="77" t="s">
        <v>79</v>
      </c>
      <c r="D1490" s="79">
        <v>656.89</v>
      </c>
      <c r="E1490" s="79">
        <v>109.26</v>
      </c>
      <c r="F1490" s="79">
        <v>766.15</v>
      </c>
      <c r="G1490" s="80">
        <v>9</v>
      </c>
    </row>
    <row r="1491" spans="1:7">
      <c r="A1491" s="75" t="s">
        <v>12015</v>
      </c>
      <c r="B1491" s="76" t="s">
        <v>12016</v>
      </c>
      <c r="C1491" s="77" t="s">
        <v>79</v>
      </c>
      <c r="D1491" s="79">
        <v>69.099999999999994</v>
      </c>
      <c r="E1491" s="79">
        <v>109.26</v>
      </c>
      <c r="F1491" s="79">
        <v>178.36</v>
      </c>
      <c r="G1491" s="80">
        <v>9</v>
      </c>
    </row>
    <row r="1492" spans="1:7">
      <c r="A1492" s="75" t="s">
        <v>12017</v>
      </c>
      <c r="B1492" s="76" t="s">
        <v>12018</v>
      </c>
      <c r="C1492" s="77"/>
      <c r="D1492" s="79"/>
      <c r="E1492" s="79"/>
      <c r="F1492" s="79"/>
      <c r="G1492" s="80">
        <v>5</v>
      </c>
    </row>
    <row r="1493" spans="1:7">
      <c r="A1493" s="75" t="s">
        <v>12019</v>
      </c>
      <c r="B1493" s="76" t="s">
        <v>12020</v>
      </c>
      <c r="C1493" s="77" t="s">
        <v>79</v>
      </c>
      <c r="D1493" s="79">
        <v>129.58000000000001</v>
      </c>
      <c r="E1493" s="79">
        <v>62.48</v>
      </c>
      <c r="F1493" s="79">
        <v>192.06</v>
      </c>
      <c r="G1493" s="80">
        <v>9</v>
      </c>
    </row>
    <row r="1494" spans="1:7">
      <c r="A1494" s="75" t="s">
        <v>12021</v>
      </c>
      <c r="B1494" s="76" t="s">
        <v>12022</v>
      </c>
      <c r="C1494" s="77"/>
      <c r="D1494" s="79"/>
      <c r="E1494" s="79"/>
      <c r="F1494" s="79"/>
      <c r="G1494" s="80">
        <v>5</v>
      </c>
    </row>
    <row r="1495" spans="1:7">
      <c r="A1495" s="75" t="s">
        <v>12023</v>
      </c>
      <c r="B1495" s="76" t="s">
        <v>12024</v>
      </c>
      <c r="C1495" s="77" t="s">
        <v>79</v>
      </c>
      <c r="D1495" s="79">
        <v>2584</v>
      </c>
      <c r="E1495" s="79">
        <v>107.89</v>
      </c>
      <c r="F1495" s="79">
        <v>2691.89</v>
      </c>
      <c r="G1495" s="80">
        <v>9</v>
      </c>
    </row>
    <row r="1496" spans="1:7" ht="30">
      <c r="A1496" s="75" t="s">
        <v>12025</v>
      </c>
      <c r="B1496" s="76" t="s">
        <v>12026</v>
      </c>
      <c r="C1496" s="77" t="s">
        <v>101</v>
      </c>
      <c r="D1496" s="79">
        <v>237.54</v>
      </c>
      <c r="E1496" s="79">
        <v>87.68</v>
      </c>
      <c r="F1496" s="79">
        <v>325.22000000000003</v>
      </c>
      <c r="G1496" s="80">
        <v>9</v>
      </c>
    </row>
    <row r="1497" spans="1:7" ht="30">
      <c r="A1497" s="75" t="s">
        <v>12027</v>
      </c>
      <c r="B1497" s="76" t="s">
        <v>12028</v>
      </c>
      <c r="C1497" s="77" t="s">
        <v>101</v>
      </c>
      <c r="D1497" s="79">
        <v>115.45</v>
      </c>
      <c r="E1497" s="79">
        <v>28.51</v>
      </c>
      <c r="F1497" s="79">
        <v>143.96</v>
      </c>
      <c r="G1497" s="80">
        <v>9</v>
      </c>
    </row>
    <row r="1498" spans="1:7" ht="30">
      <c r="A1498" s="75" t="s">
        <v>12029</v>
      </c>
      <c r="B1498" s="76" t="s">
        <v>12030</v>
      </c>
      <c r="C1498" s="77" t="s">
        <v>101</v>
      </c>
      <c r="D1498" s="79">
        <v>64.48</v>
      </c>
      <c r="E1498" s="79">
        <v>13.05</v>
      </c>
      <c r="F1498" s="79">
        <v>77.53</v>
      </c>
      <c r="G1498" s="80">
        <v>9</v>
      </c>
    </row>
    <row r="1499" spans="1:7">
      <c r="A1499" s="75" t="s">
        <v>12031</v>
      </c>
      <c r="B1499" s="76" t="s">
        <v>12032</v>
      </c>
      <c r="C1499" s="77" t="s">
        <v>101</v>
      </c>
      <c r="D1499" s="79">
        <v>63.62</v>
      </c>
      <c r="E1499" s="79">
        <v>7.12</v>
      </c>
      <c r="F1499" s="79">
        <v>70.739999999999995</v>
      </c>
      <c r="G1499" s="80">
        <v>9</v>
      </c>
    </row>
    <row r="1500" spans="1:7" ht="30">
      <c r="A1500" s="75" t="s">
        <v>12033</v>
      </c>
      <c r="B1500" s="76" t="s">
        <v>12034</v>
      </c>
      <c r="C1500" s="77" t="s">
        <v>101</v>
      </c>
      <c r="D1500" s="79">
        <v>140.84</v>
      </c>
      <c r="E1500" s="79">
        <v>77.709999999999994</v>
      </c>
      <c r="F1500" s="79">
        <v>218.55</v>
      </c>
      <c r="G1500" s="80">
        <v>9</v>
      </c>
    </row>
    <row r="1501" spans="1:7" ht="30">
      <c r="A1501" s="75" t="s">
        <v>12035</v>
      </c>
      <c r="B1501" s="76" t="s">
        <v>12036</v>
      </c>
      <c r="C1501" s="77" t="s">
        <v>101</v>
      </c>
      <c r="D1501" s="79">
        <v>113.4</v>
      </c>
      <c r="E1501" s="79">
        <v>39.69</v>
      </c>
      <c r="F1501" s="79">
        <v>153.09</v>
      </c>
      <c r="G1501" s="80">
        <v>9</v>
      </c>
    </row>
    <row r="1502" spans="1:7">
      <c r="A1502" s="75" t="s">
        <v>12037</v>
      </c>
      <c r="B1502" s="76" t="s">
        <v>12038</v>
      </c>
      <c r="C1502" s="77"/>
      <c r="D1502" s="79"/>
      <c r="E1502" s="79"/>
      <c r="F1502" s="79"/>
      <c r="G1502" s="80">
        <v>2</v>
      </c>
    </row>
    <row r="1503" spans="1:7">
      <c r="A1503" s="75" t="s">
        <v>12039</v>
      </c>
      <c r="B1503" s="76" t="s">
        <v>12040</v>
      </c>
      <c r="C1503" s="77"/>
      <c r="D1503" s="79"/>
      <c r="E1503" s="79"/>
      <c r="F1503" s="79"/>
      <c r="G1503" s="80">
        <v>5</v>
      </c>
    </row>
    <row r="1504" spans="1:7" ht="30">
      <c r="A1504" s="75" t="s">
        <v>12041</v>
      </c>
      <c r="B1504" s="76" t="s">
        <v>12042</v>
      </c>
      <c r="C1504" s="77" t="s">
        <v>309</v>
      </c>
      <c r="D1504" s="79">
        <v>412.85</v>
      </c>
      <c r="E1504" s="79">
        <v>71.290000000000006</v>
      </c>
      <c r="F1504" s="79">
        <v>484.14</v>
      </c>
      <c r="G1504" s="80">
        <v>9</v>
      </c>
    </row>
    <row r="1505" spans="1:7" ht="30">
      <c r="A1505" s="75" t="s">
        <v>12043</v>
      </c>
      <c r="B1505" s="76" t="s">
        <v>12044</v>
      </c>
      <c r="C1505" s="77" t="s">
        <v>309</v>
      </c>
      <c r="D1505" s="79">
        <v>760.67</v>
      </c>
      <c r="E1505" s="79">
        <v>95.04</v>
      </c>
      <c r="F1505" s="79">
        <v>855.71</v>
      </c>
      <c r="G1505" s="80">
        <v>9</v>
      </c>
    </row>
    <row r="1506" spans="1:7" ht="30">
      <c r="A1506" s="75" t="s">
        <v>12045</v>
      </c>
      <c r="B1506" s="76" t="s">
        <v>12046</v>
      </c>
      <c r="C1506" s="77" t="s">
        <v>309</v>
      </c>
      <c r="D1506" s="79">
        <v>325.02999999999997</v>
      </c>
      <c r="E1506" s="79">
        <v>71.290000000000006</v>
      </c>
      <c r="F1506" s="79">
        <v>396.32</v>
      </c>
      <c r="G1506" s="80">
        <v>9</v>
      </c>
    </row>
    <row r="1507" spans="1:7" ht="30">
      <c r="A1507" s="75" t="s">
        <v>12047</v>
      </c>
      <c r="B1507" s="76" t="s">
        <v>12048</v>
      </c>
      <c r="C1507" s="77" t="s">
        <v>309</v>
      </c>
      <c r="D1507" s="79">
        <v>641.26</v>
      </c>
      <c r="E1507" s="79">
        <v>95.04</v>
      </c>
      <c r="F1507" s="79">
        <v>736.3</v>
      </c>
      <c r="G1507" s="80">
        <v>9</v>
      </c>
    </row>
    <row r="1508" spans="1:7" ht="30">
      <c r="A1508" s="75" t="s">
        <v>12049</v>
      </c>
      <c r="B1508" s="76" t="s">
        <v>12050</v>
      </c>
      <c r="C1508" s="77" t="s">
        <v>309</v>
      </c>
      <c r="D1508" s="79">
        <v>255.99</v>
      </c>
      <c r="E1508" s="79">
        <v>71.290000000000006</v>
      </c>
      <c r="F1508" s="79">
        <v>327.27999999999997</v>
      </c>
      <c r="G1508" s="80">
        <v>9</v>
      </c>
    </row>
    <row r="1509" spans="1:7">
      <c r="A1509" s="75" t="s">
        <v>12051</v>
      </c>
      <c r="B1509" s="76" t="s">
        <v>12052</v>
      </c>
      <c r="C1509" s="77" t="s">
        <v>309</v>
      </c>
      <c r="D1509" s="79">
        <v>275.47000000000003</v>
      </c>
      <c r="E1509" s="79"/>
      <c r="F1509" s="79">
        <v>275.47000000000003</v>
      </c>
      <c r="G1509" s="80">
        <v>9</v>
      </c>
    </row>
    <row r="1510" spans="1:7">
      <c r="A1510" s="75" t="s">
        <v>12053</v>
      </c>
      <c r="B1510" s="76" t="s">
        <v>12054</v>
      </c>
      <c r="C1510" s="77" t="s">
        <v>309</v>
      </c>
      <c r="D1510" s="79">
        <v>383.64</v>
      </c>
      <c r="E1510" s="79"/>
      <c r="F1510" s="79">
        <v>383.64</v>
      </c>
      <c r="G1510" s="80">
        <v>9</v>
      </c>
    </row>
    <row r="1511" spans="1:7" ht="30">
      <c r="A1511" s="75" t="s">
        <v>12055</v>
      </c>
      <c r="B1511" s="76" t="s">
        <v>12056</v>
      </c>
      <c r="C1511" s="77" t="s">
        <v>80</v>
      </c>
      <c r="D1511" s="79">
        <v>268.99</v>
      </c>
      <c r="E1511" s="79">
        <v>79.010000000000005</v>
      </c>
      <c r="F1511" s="79">
        <v>348</v>
      </c>
      <c r="G1511" s="80">
        <v>9</v>
      </c>
    </row>
    <row r="1512" spans="1:7" ht="30">
      <c r="A1512" s="75" t="s">
        <v>12057</v>
      </c>
      <c r="B1512" s="76" t="s">
        <v>12058</v>
      </c>
      <c r="C1512" s="77" t="s">
        <v>309</v>
      </c>
      <c r="D1512" s="79">
        <v>437.14</v>
      </c>
      <c r="E1512" s="79">
        <v>79.010000000000005</v>
      </c>
      <c r="F1512" s="79">
        <v>516.15</v>
      </c>
      <c r="G1512" s="80">
        <v>9</v>
      </c>
    </row>
    <row r="1513" spans="1:7">
      <c r="A1513" s="75" t="s">
        <v>12059</v>
      </c>
      <c r="B1513" s="76" t="s">
        <v>12060</v>
      </c>
      <c r="C1513" s="77" t="s">
        <v>80</v>
      </c>
      <c r="D1513" s="79">
        <v>278.54000000000002</v>
      </c>
      <c r="E1513" s="79">
        <v>22.18</v>
      </c>
      <c r="F1513" s="79">
        <v>300.72000000000003</v>
      </c>
      <c r="G1513" s="80">
        <v>9</v>
      </c>
    </row>
    <row r="1514" spans="1:7">
      <c r="A1514" s="75" t="s">
        <v>12061</v>
      </c>
      <c r="B1514" s="76" t="s">
        <v>12062</v>
      </c>
      <c r="C1514" s="77" t="s">
        <v>80</v>
      </c>
      <c r="D1514" s="79">
        <v>308.05</v>
      </c>
      <c r="E1514" s="79">
        <v>22.18</v>
      </c>
      <c r="F1514" s="79">
        <v>330.23</v>
      </c>
      <c r="G1514" s="80">
        <v>9</v>
      </c>
    </row>
    <row r="1515" spans="1:7">
      <c r="A1515" s="75" t="s">
        <v>12063</v>
      </c>
      <c r="B1515" s="76" t="s">
        <v>12064</v>
      </c>
      <c r="C1515" s="77" t="s">
        <v>80</v>
      </c>
      <c r="D1515" s="79">
        <v>2625.43</v>
      </c>
      <c r="E1515" s="79">
        <v>55.46</v>
      </c>
      <c r="F1515" s="79">
        <v>2680.89</v>
      </c>
      <c r="G1515" s="80">
        <v>9</v>
      </c>
    </row>
    <row r="1516" spans="1:7">
      <c r="A1516" s="75" t="s">
        <v>12065</v>
      </c>
      <c r="B1516" s="76" t="s">
        <v>12066</v>
      </c>
      <c r="C1516" s="77" t="s">
        <v>80</v>
      </c>
      <c r="D1516" s="79">
        <v>569.02</v>
      </c>
      <c r="E1516" s="79">
        <v>41.59</v>
      </c>
      <c r="F1516" s="79">
        <v>610.61</v>
      </c>
      <c r="G1516" s="80">
        <v>9</v>
      </c>
    </row>
    <row r="1517" spans="1:7">
      <c r="A1517" s="75" t="s">
        <v>12067</v>
      </c>
      <c r="B1517" s="76" t="s">
        <v>12068</v>
      </c>
      <c r="C1517" s="77" t="s">
        <v>80</v>
      </c>
      <c r="D1517" s="79">
        <v>28.16</v>
      </c>
      <c r="E1517" s="79">
        <v>14.26</v>
      </c>
      <c r="F1517" s="79">
        <v>42.42</v>
      </c>
      <c r="G1517" s="80">
        <v>9</v>
      </c>
    </row>
    <row r="1518" spans="1:7" ht="30">
      <c r="A1518" s="75" t="s">
        <v>12069</v>
      </c>
      <c r="B1518" s="76" t="s">
        <v>12070</v>
      </c>
      <c r="C1518" s="77" t="s">
        <v>80</v>
      </c>
      <c r="D1518" s="79">
        <v>954.19</v>
      </c>
      <c r="E1518" s="79">
        <v>55.46</v>
      </c>
      <c r="F1518" s="79">
        <v>1009.65</v>
      </c>
      <c r="G1518" s="80">
        <v>9</v>
      </c>
    </row>
    <row r="1519" spans="1:7" ht="30">
      <c r="A1519" s="75" t="s">
        <v>12071</v>
      </c>
      <c r="B1519" s="76" t="s">
        <v>12072</v>
      </c>
      <c r="C1519" s="77" t="s">
        <v>80</v>
      </c>
      <c r="D1519" s="79">
        <v>1025.1600000000001</v>
      </c>
      <c r="E1519" s="79">
        <v>110.92</v>
      </c>
      <c r="F1519" s="79">
        <v>1136.08</v>
      </c>
      <c r="G1519" s="80">
        <v>9</v>
      </c>
    </row>
    <row r="1520" spans="1:7" ht="30">
      <c r="A1520" s="75" t="s">
        <v>12073</v>
      </c>
      <c r="B1520" s="76" t="s">
        <v>12074</v>
      </c>
      <c r="C1520" s="77" t="s">
        <v>80</v>
      </c>
      <c r="D1520" s="79">
        <v>246.06</v>
      </c>
      <c r="E1520" s="79">
        <v>71.290000000000006</v>
      </c>
      <c r="F1520" s="79">
        <v>317.35000000000002</v>
      </c>
      <c r="G1520" s="80">
        <v>9</v>
      </c>
    </row>
    <row r="1521" spans="1:7">
      <c r="A1521" s="75" t="s">
        <v>12075</v>
      </c>
      <c r="B1521" s="76" t="s">
        <v>12076</v>
      </c>
      <c r="C1521" s="77"/>
      <c r="D1521" s="79"/>
      <c r="E1521" s="79"/>
      <c r="F1521" s="79"/>
      <c r="G1521" s="80">
        <v>5</v>
      </c>
    </row>
    <row r="1522" spans="1:7">
      <c r="A1522" s="75" t="s">
        <v>12077</v>
      </c>
      <c r="B1522" s="76" t="s">
        <v>12078</v>
      </c>
      <c r="C1522" s="77" t="s">
        <v>80</v>
      </c>
      <c r="D1522" s="79">
        <v>18.95</v>
      </c>
      <c r="E1522" s="79"/>
      <c r="F1522" s="79">
        <v>18.95</v>
      </c>
      <c r="G1522" s="80">
        <v>9</v>
      </c>
    </row>
    <row r="1523" spans="1:7">
      <c r="A1523" s="75" t="s">
        <v>12079</v>
      </c>
      <c r="B1523" s="76" t="s">
        <v>12080</v>
      </c>
      <c r="C1523" s="77" t="s">
        <v>80</v>
      </c>
      <c r="D1523" s="79">
        <v>27.88</v>
      </c>
      <c r="E1523" s="79"/>
      <c r="F1523" s="79">
        <v>27.88</v>
      </c>
      <c r="G1523" s="80">
        <v>9</v>
      </c>
    </row>
    <row r="1524" spans="1:7">
      <c r="A1524" s="75" t="s">
        <v>12081</v>
      </c>
      <c r="B1524" s="76" t="s">
        <v>12082</v>
      </c>
      <c r="C1524" s="77" t="s">
        <v>80</v>
      </c>
      <c r="D1524" s="79">
        <v>47.67</v>
      </c>
      <c r="E1524" s="79"/>
      <c r="F1524" s="79">
        <v>47.67</v>
      </c>
      <c r="G1524" s="80">
        <v>9</v>
      </c>
    </row>
    <row r="1525" spans="1:7" ht="30">
      <c r="A1525" s="75" t="s">
        <v>12083</v>
      </c>
      <c r="B1525" s="76" t="s">
        <v>12084</v>
      </c>
      <c r="C1525" s="77" t="s">
        <v>80</v>
      </c>
      <c r="D1525" s="79">
        <v>215.15</v>
      </c>
      <c r="E1525" s="79"/>
      <c r="F1525" s="79">
        <v>215.15</v>
      </c>
      <c r="G1525" s="80">
        <v>9</v>
      </c>
    </row>
    <row r="1526" spans="1:7">
      <c r="A1526" s="75" t="s">
        <v>12085</v>
      </c>
      <c r="B1526" s="76" t="s">
        <v>12086</v>
      </c>
      <c r="C1526" s="77" t="s">
        <v>80</v>
      </c>
      <c r="D1526" s="79">
        <v>79.430000000000007</v>
      </c>
      <c r="E1526" s="79"/>
      <c r="F1526" s="79">
        <v>79.430000000000007</v>
      </c>
      <c r="G1526" s="80">
        <v>9</v>
      </c>
    </row>
    <row r="1527" spans="1:7">
      <c r="A1527" s="75" t="s">
        <v>12087</v>
      </c>
      <c r="B1527" s="76" t="s">
        <v>12088</v>
      </c>
      <c r="C1527" s="77"/>
      <c r="D1527" s="79"/>
      <c r="E1527" s="79"/>
      <c r="F1527" s="79"/>
      <c r="G1527" s="80">
        <v>5</v>
      </c>
    </row>
    <row r="1528" spans="1:7">
      <c r="A1528" s="75" t="s">
        <v>12089</v>
      </c>
      <c r="B1528" s="76" t="s">
        <v>12090</v>
      </c>
      <c r="C1528" s="77" t="s">
        <v>80</v>
      </c>
      <c r="D1528" s="79"/>
      <c r="E1528" s="79">
        <v>71.290000000000006</v>
      </c>
      <c r="F1528" s="79">
        <v>71.290000000000006</v>
      </c>
      <c r="G1528" s="80">
        <v>9</v>
      </c>
    </row>
    <row r="1529" spans="1:7">
      <c r="A1529" s="75" t="s">
        <v>12091</v>
      </c>
      <c r="B1529" s="76" t="s">
        <v>12092</v>
      </c>
      <c r="C1529" s="77" t="s">
        <v>80</v>
      </c>
      <c r="D1529" s="79">
        <v>1063.92</v>
      </c>
      <c r="E1529" s="79">
        <v>55.46</v>
      </c>
      <c r="F1529" s="79">
        <v>1119.3800000000001</v>
      </c>
      <c r="G1529" s="80">
        <v>9</v>
      </c>
    </row>
    <row r="1530" spans="1:7">
      <c r="A1530" s="75" t="s">
        <v>12093</v>
      </c>
      <c r="B1530" s="76" t="s">
        <v>12094</v>
      </c>
      <c r="C1530" s="77" t="s">
        <v>80</v>
      </c>
      <c r="D1530" s="79"/>
      <c r="E1530" s="79">
        <v>61.3</v>
      </c>
      <c r="F1530" s="79">
        <v>61.3</v>
      </c>
      <c r="G1530" s="80">
        <v>9</v>
      </c>
    </row>
    <row r="1531" spans="1:7" ht="30">
      <c r="A1531" s="75" t="s">
        <v>12095</v>
      </c>
      <c r="B1531" s="76" t="s">
        <v>12096</v>
      </c>
      <c r="C1531" s="77" t="s">
        <v>309</v>
      </c>
      <c r="D1531" s="79">
        <v>1076.27</v>
      </c>
      <c r="E1531" s="79">
        <v>72.099999999999994</v>
      </c>
      <c r="F1531" s="79">
        <v>1148.3699999999999</v>
      </c>
      <c r="G1531" s="80">
        <v>9</v>
      </c>
    </row>
    <row r="1532" spans="1:7">
      <c r="A1532" s="75" t="s">
        <v>12097</v>
      </c>
      <c r="B1532" s="76" t="s">
        <v>12098</v>
      </c>
      <c r="C1532" s="77" t="s">
        <v>80</v>
      </c>
      <c r="D1532" s="79"/>
      <c r="E1532" s="79">
        <v>8.08</v>
      </c>
      <c r="F1532" s="79">
        <v>8.08</v>
      </c>
      <c r="G1532" s="80">
        <v>9</v>
      </c>
    </row>
    <row r="1533" spans="1:7">
      <c r="A1533" s="75" t="s">
        <v>12099</v>
      </c>
      <c r="B1533" s="76" t="s">
        <v>12100</v>
      </c>
      <c r="C1533" s="77" t="s">
        <v>309</v>
      </c>
      <c r="D1533" s="79">
        <v>592.28</v>
      </c>
      <c r="E1533" s="79">
        <v>142.56</v>
      </c>
      <c r="F1533" s="79">
        <v>734.84</v>
      </c>
      <c r="G1533" s="80">
        <v>9</v>
      </c>
    </row>
    <row r="1534" spans="1:7">
      <c r="A1534" s="75" t="s">
        <v>12101</v>
      </c>
      <c r="B1534" s="76" t="s">
        <v>12102</v>
      </c>
      <c r="C1534" s="77" t="s">
        <v>80</v>
      </c>
      <c r="D1534" s="79">
        <v>134.78</v>
      </c>
      <c r="E1534" s="79">
        <v>26.91</v>
      </c>
      <c r="F1534" s="79">
        <v>161.69</v>
      </c>
      <c r="G1534" s="80">
        <v>9</v>
      </c>
    </row>
    <row r="1535" spans="1:7" ht="30">
      <c r="A1535" s="75" t="s">
        <v>12103</v>
      </c>
      <c r="B1535" s="76" t="s">
        <v>12104</v>
      </c>
      <c r="C1535" s="77" t="s">
        <v>309</v>
      </c>
      <c r="D1535" s="79">
        <v>4250</v>
      </c>
      <c r="E1535" s="79">
        <v>166.38</v>
      </c>
      <c r="F1535" s="79">
        <v>4416.38</v>
      </c>
      <c r="G1535" s="80">
        <v>9</v>
      </c>
    </row>
    <row r="1536" spans="1:7">
      <c r="A1536" s="75" t="s">
        <v>12105</v>
      </c>
      <c r="B1536" s="76" t="s">
        <v>12106</v>
      </c>
      <c r="C1536" s="77" t="s">
        <v>80</v>
      </c>
      <c r="D1536" s="79">
        <v>413.14</v>
      </c>
      <c r="E1536" s="79">
        <v>55.46</v>
      </c>
      <c r="F1536" s="79">
        <v>468.6</v>
      </c>
      <c r="G1536" s="80">
        <v>9</v>
      </c>
    </row>
    <row r="1537" spans="1:7" ht="30">
      <c r="A1537" s="75" t="s">
        <v>12107</v>
      </c>
      <c r="B1537" s="76" t="s">
        <v>12108</v>
      </c>
      <c r="C1537" s="77" t="s">
        <v>80</v>
      </c>
      <c r="D1537" s="79">
        <v>166.59</v>
      </c>
      <c r="E1537" s="79">
        <v>41.59</v>
      </c>
      <c r="F1537" s="79">
        <v>208.18</v>
      </c>
      <c r="G1537" s="80">
        <v>9</v>
      </c>
    </row>
    <row r="1538" spans="1:7">
      <c r="A1538" s="75" t="s">
        <v>12109</v>
      </c>
      <c r="B1538" s="76" t="s">
        <v>12110</v>
      </c>
      <c r="C1538" s="77" t="s">
        <v>80</v>
      </c>
      <c r="D1538" s="79">
        <v>105.08</v>
      </c>
      <c r="E1538" s="79">
        <v>9.43</v>
      </c>
      <c r="F1538" s="79">
        <v>114.51</v>
      </c>
      <c r="G1538" s="80">
        <v>9</v>
      </c>
    </row>
    <row r="1539" spans="1:7">
      <c r="A1539" s="75" t="s">
        <v>12111</v>
      </c>
      <c r="B1539" s="76" t="s">
        <v>12112</v>
      </c>
      <c r="C1539" s="77" t="s">
        <v>80</v>
      </c>
      <c r="D1539" s="79">
        <v>69.400000000000006</v>
      </c>
      <c r="E1539" s="79">
        <v>9.43</v>
      </c>
      <c r="F1539" s="79">
        <v>78.83</v>
      </c>
      <c r="G1539" s="80">
        <v>9</v>
      </c>
    </row>
    <row r="1540" spans="1:7">
      <c r="A1540" s="75" t="s">
        <v>12113</v>
      </c>
      <c r="B1540" s="76" t="s">
        <v>12114</v>
      </c>
      <c r="C1540" s="77" t="s">
        <v>80</v>
      </c>
      <c r="D1540" s="79">
        <v>174.52</v>
      </c>
      <c r="E1540" s="79">
        <v>9.43</v>
      </c>
      <c r="F1540" s="79">
        <v>183.95</v>
      </c>
      <c r="G1540" s="80">
        <v>9</v>
      </c>
    </row>
    <row r="1541" spans="1:7">
      <c r="A1541" s="75" t="s">
        <v>12115</v>
      </c>
      <c r="B1541" s="76" t="s">
        <v>12116</v>
      </c>
      <c r="C1541" s="77" t="s">
        <v>309</v>
      </c>
      <c r="D1541" s="79">
        <v>26.84</v>
      </c>
      <c r="E1541" s="79">
        <v>8.08</v>
      </c>
      <c r="F1541" s="79">
        <v>34.92</v>
      </c>
      <c r="G1541" s="80">
        <v>9</v>
      </c>
    </row>
    <row r="1542" spans="1:7" ht="30">
      <c r="A1542" s="75" t="s">
        <v>12117</v>
      </c>
      <c r="B1542" s="76" t="s">
        <v>12118</v>
      </c>
      <c r="C1542" s="77" t="s">
        <v>80</v>
      </c>
      <c r="D1542" s="79">
        <v>54.11</v>
      </c>
      <c r="E1542" s="79">
        <v>8.08</v>
      </c>
      <c r="F1542" s="79">
        <v>62.19</v>
      </c>
      <c r="G1542" s="80">
        <v>9</v>
      </c>
    </row>
    <row r="1543" spans="1:7" ht="30">
      <c r="A1543" s="75" t="s">
        <v>12119</v>
      </c>
      <c r="B1543" s="76" t="s">
        <v>12120</v>
      </c>
      <c r="C1543" s="77" t="s">
        <v>80</v>
      </c>
      <c r="D1543" s="79">
        <v>84.18</v>
      </c>
      <c r="E1543" s="79">
        <v>8.08</v>
      </c>
      <c r="F1543" s="79">
        <v>92.26</v>
      </c>
      <c r="G1543" s="80">
        <v>9</v>
      </c>
    </row>
    <row r="1544" spans="1:7">
      <c r="A1544" s="75" t="s">
        <v>12121</v>
      </c>
      <c r="B1544" s="76" t="s">
        <v>12122</v>
      </c>
      <c r="C1544" s="77" t="s">
        <v>309</v>
      </c>
      <c r="D1544" s="79">
        <v>221.64</v>
      </c>
      <c r="E1544" s="79">
        <v>17.100000000000001</v>
      </c>
      <c r="F1544" s="79">
        <v>238.74</v>
      </c>
      <c r="G1544" s="80">
        <v>9</v>
      </c>
    </row>
    <row r="1545" spans="1:7">
      <c r="A1545" s="75" t="s">
        <v>12123</v>
      </c>
      <c r="B1545" s="76" t="s">
        <v>12124</v>
      </c>
      <c r="C1545" s="77" t="s">
        <v>80</v>
      </c>
      <c r="D1545" s="79">
        <v>72.69</v>
      </c>
      <c r="E1545" s="79">
        <v>9.43</v>
      </c>
      <c r="F1545" s="79">
        <v>82.12</v>
      </c>
      <c r="G1545" s="80">
        <v>9</v>
      </c>
    </row>
    <row r="1546" spans="1:7" ht="30">
      <c r="A1546" s="75" t="s">
        <v>12125</v>
      </c>
      <c r="B1546" s="76" t="s">
        <v>12126</v>
      </c>
      <c r="C1546" s="77" t="s">
        <v>80</v>
      </c>
      <c r="D1546" s="79">
        <v>89.42</v>
      </c>
      <c r="E1546" s="79">
        <v>9.43</v>
      </c>
      <c r="F1546" s="79">
        <v>98.85</v>
      </c>
      <c r="G1546" s="80">
        <v>9</v>
      </c>
    </row>
    <row r="1547" spans="1:7">
      <c r="A1547" s="75" t="s">
        <v>12127</v>
      </c>
      <c r="B1547" s="76" t="s">
        <v>12128</v>
      </c>
      <c r="C1547" s="77" t="s">
        <v>80</v>
      </c>
      <c r="D1547" s="79">
        <v>190.87</v>
      </c>
      <c r="E1547" s="79">
        <v>6.81</v>
      </c>
      <c r="F1547" s="79">
        <v>197.68</v>
      </c>
      <c r="G1547" s="80">
        <v>9</v>
      </c>
    </row>
    <row r="1548" spans="1:7" ht="30">
      <c r="A1548" s="75" t="s">
        <v>12129</v>
      </c>
      <c r="B1548" s="76" t="s">
        <v>12130</v>
      </c>
      <c r="C1548" s="77" t="s">
        <v>80</v>
      </c>
      <c r="D1548" s="79">
        <v>217.04</v>
      </c>
      <c r="E1548" s="79">
        <v>9.43</v>
      </c>
      <c r="F1548" s="79">
        <v>226.47</v>
      </c>
      <c r="G1548" s="80">
        <v>9</v>
      </c>
    </row>
    <row r="1549" spans="1:7" ht="30">
      <c r="A1549" s="75" t="s">
        <v>12131</v>
      </c>
      <c r="B1549" s="76" t="s">
        <v>12132</v>
      </c>
      <c r="C1549" s="77" t="s">
        <v>80</v>
      </c>
      <c r="D1549" s="79">
        <v>385.01</v>
      </c>
      <c r="E1549" s="79">
        <v>83.2</v>
      </c>
      <c r="F1549" s="79">
        <v>468.21</v>
      </c>
      <c r="G1549" s="80">
        <v>9</v>
      </c>
    </row>
    <row r="1550" spans="1:7">
      <c r="A1550" s="75" t="s">
        <v>12133</v>
      </c>
      <c r="B1550" s="76" t="s">
        <v>12134</v>
      </c>
      <c r="C1550" s="77" t="s">
        <v>80</v>
      </c>
      <c r="D1550" s="79">
        <v>136.29</v>
      </c>
      <c r="E1550" s="79">
        <v>83.2</v>
      </c>
      <c r="F1550" s="79">
        <v>219.49</v>
      </c>
      <c r="G1550" s="80">
        <v>9</v>
      </c>
    </row>
    <row r="1551" spans="1:7">
      <c r="A1551" s="75" t="s">
        <v>12135</v>
      </c>
      <c r="B1551" s="76" t="s">
        <v>12136</v>
      </c>
      <c r="C1551" s="77" t="s">
        <v>80</v>
      </c>
      <c r="D1551" s="79">
        <v>23.9</v>
      </c>
      <c r="E1551" s="79">
        <v>53.82</v>
      </c>
      <c r="F1551" s="79">
        <v>77.72</v>
      </c>
      <c r="G1551" s="80">
        <v>9</v>
      </c>
    </row>
    <row r="1552" spans="1:7">
      <c r="A1552" s="75" t="s">
        <v>12137</v>
      </c>
      <c r="B1552" s="76" t="s">
        <v>12138</v>
      </c>
      <c r="C1552" s="77" t="s">
        <v>80</v>
      </c>
      <c r="D1552" s="79">
        <v>177.99</v>
      </c>
      <c r="E1552" s="79">
        <v>9.43</v>
      </c>
      <c r="F1552" s="79">
        <v>187.42</v>
      </c>
      <c r="G1552" s="80">
        <v>9</v>
      </c>
    </row>
    <row r="1553" spans="1:7" ht="30">
      <c r="A1553" s="75" t="s">
        <v>12139</v>
      </c>
      <c r="B1553" s="76" t="s">
        <v>12140</v>
      </c>
      <c r="C1553" s="77" t="s">
        <v>80</v>
      </c>
      <c r="D1553" s="79">
        <v>12976.95</v>
      </c>
      <c r="E1553" s="79"/>
      <c r="F1553" s="79">
        <v>12976.95</v>
      </c>
      <c r="G1553" s="80">
        <v>9</v>
      </c>
    </row>
    <row r="1554" spans="1:7" ht="30">
      <c r="A1554" s="75" t="s">
        <v>12141</v>
      </c>
      <c r="B1554" s="76" t="s">
        <v>12142</v>
      </c>
      <c r="C1554" s="77" t="s">
        <v>80</v>
      </c>
      <c r="D1554" s="79">
        <v>15250.36</v>
      </c>
      <c r="E1554" s="79"/>
      <c r="F1554" s="79">
        <v>15250.36</v>
      </c>
      <c r="G1554" s="80">
        <v>9</v>
      </c>
    </row>
    <row r="1555" spans="1:7" ht="30">
      <c r="A1555" s="75" t="s">
        <v>12143</v>
      </c>
      <c r="B1555" s="76" t="s">
        <v>12144</v>
      </c>
      <c r="C1555" s="77" t="s">
        <v>309</v>
      </c>
      <c r="D1555" s="79">
        <v>471.78</v>
      </c>
      <c r="E1555" s="79">
        <v>110.92</v>
      </c>
      <c r="F1555" s="79">
        <v>582.70000000000005</v>
      </c>
      <c r="G1555" s="80">
        <v>9</v>
      </c>
    </row>
    <row r="1556" spans="1:7" ht="30">
      <c r="A1556" s="75" t="s">
        <v>12145</v>
      </c>
      <c r="B1556" s="76" t="s">
        <v>12146</v>
      </c>
      <c r="C1556" s="77" t="s">
        <v>309</v>
      </c>
      <c r="D1556" s="79">
        <v>1158.54</v>
      </c>
      <c r="E1556" s="79">
        <v>221.84</v>
      </c>
      <c r="F1556" s="79">
        <v>1380.38</v>
      </c>
      <c r="G1556" s="80">
        <v>9</v>
      </c>
    </row>
    <row r="1557" spans="1:7" ht="45">
      <c r="A1557" s="75" t="s">
        <v>12147</v>
      </c>
      <c r="B1557" s="76" t="s">
        <v>12148</v>
      </c>
      <c r="C1557" s="77" t="s">
        <v>309</v>
      </c>
      <c r="D1557" s="79">
        <v>1172.17</v>
      </c>
      <c r="E1557" s="79">
        <v>221.84</v>
      </c>
      <c r="F1557" s="79">
        <v>1394.01</v>
      </c>
      <c r="G1557" s="80">
        <v>9</v>
      </c>
    </row>
    <row r="1558" spans="1:7" ht="45">
      <c r="A1558" s="75" t="s">
        <v>12149</v>
      </c>
      <c r="B1558" s="76" t="s">
        <v>12150</v>
      </c>
      <c r="C1558" s="77" t="s">
        <v>309</v>
      </c>
      <c r="D1558" s="79">
        <v>1219.83</v>
      </c>
      <c r="E1558" s="79">
        <v>221.84</v>
      </c>
      <c r="F1558" s="79">
        <v>1441.67</v>
      </c>
      <c r="G1558" s="80">
        <v>9</v>
      </c>
    </row>
    <row r="1559" spans="1:7">
      <c r="A1559" s="75" t="s">
        <v>12151</v>
      </c>
      <c r="B1559" s="76" t="s">
        <v>12152</v>
      </c>
      <c r="C1559" s="77" t="s">
        <v>101</v>
      </c>
      <c r="D1559" s="79">
        <v>49.94</v>
      </c>
      <c r="E1559" s="79">
        <v>13.05</v>
      </c>
      <c r="F1559" s="79">
        <v>62.99</v>
      </c>
      <c r="G1559" s="80">
        <v>9</v>
      </c>
    </row>
    <row r="1560" spans="1:7">
      <c r="A1560" s="75" t="s">
        <v>12153</v>
      </c>
      <c r="B1560" s="76" t="s">
        <v>12154</v>
      </c>
      <c r="C1560" s="77"/>
      <c r="D1560" s="79"/>
      <c r="E1560" s="79"/>
      <c r="F1560" s="79"/>
      <c r="G1560" s="80">
        <v>2</v>
      </c>
    </row>
    <row r="1561" spans="1:7">
      <c r="A1561" s="75" t="s">
        <v>12155</v>
      </c>
      <c r="B1561" s="76" t="s">
        <v>12156</v>
      </c>
      <c r="C1561" s="77"/>
      <c r="D1561" s="79"/>
      <c r="E1561" s="79"/>
      <c r="F1561" s="79"/>
      <c r="G1561" s="80">
        <v>5</v>
      </c>
    </row>
    <row r="1562" spans="1:7">
      <c r="A1562" s="75" t="s">
        <v>12157</v>
      </c>
      <c r="B1562" s="76" t="s">
        <v>12158</v>
      </c>
      <c r="C1562" s="77" t="s">
        <v>101</v>
      </c>
      <c r="D1562" s="79">
        <v>6.21</v>
      </c>
      <c r="E1562" s="79">
        <v>16.87</v>
      </c>
      <c r="F1562" s="79">
        <v>23.08</v>
      </c>
      <c r="G1562" s="80">
        <v>9</v>
      </c>
    </row>
    <row r="1563" spans="1:7">
      <c r="A1563" s="75" t="s">
        <v>12159</v>
      </c>
      <c r="B1563" s="76" t="s">
        <v>12160</v>
      </c>
      <c r="C1563" s="77" t="s">
        <v>122</v>
      </c>
      <c r="D1563" s="79">
        <v>31.21</v>
      </c>
      <c r="E1563" s="79">
        <v>75.430000000000007</v>
      </c>
      <c r="F1563" s="79">
        <v>106.64</v>
      </c>
      <c r="G1563" s="80">
        <v>9</v>
      </c>
    </row>
    <row r="1564" spans="1:7">
      <c r="A1564" s="75" t="s">
        <v>12161</v>
      </c>
      <c r="B1564" s="76" t="s">
        <v>12162</v>
      </c>
      <c r="C1564" s="77" t="s">
        <v>101</v>
      </c>
      <c r="D1564" s="79">
        <v>7.09</v>
      </c>
      <c r="E1564" s="79">
        <v>16.87</v>
      </c>
      <c r="F1564" s="79">
        <v>23.96</v>
      </c>
      <c r="G1564" s="80">
        <v>9</v>
      </c>
    </row>
    <row r="1565" spans="1:7">
      <c r="A1565" s="75" t="s">
        <v>12163</v>
      </c>
      <c r="B1565" s="76" t="s">
        <v>12164</v>
      </c>
      <c r="C1565" s="77" t="s">
        <v>122</v>
      </c>
      <c r="D1565" s="79">
        <v>14.39</v>
      </c>
      <c r="E1565" s="79">
        <v>16.87</v>
      </c>
      <c r="F1565" s="79">
        <v>31.26</v>
      </c>
      <c r="G1565" s="80">
        <v>9</v>
      </c>
    </row>
    <row r="1566" spans="1:7">
      <c r="A1566" s="75" t="s">
        <v>12165</v>
      </c>
      <c r="B1566" s="76" t="s">
        <v>12166</v>
      </c>
      <c r="C1566" s="77" t="s">
        <v>122</v>
      </c>
      <c r="D1566" s="79">
        <v>9.2100000000000009</v>
      </c>
      <c r="E1566" s="79">
        <v>16.87</v>
      </c>
      <c r="F1566" s="79">
        <v>26.08</v>
      </c>
      <c r="G1566" s="80">
        <v>9</v>
      </c>
    </row>
    <row r="1567" spans="1:7">
      <c r="A1567" s="75" t="s">
        <v>12167</v>
      </c>
      <c r="B1567" s="76" t="s">
        <v>12168</v>
      </c>
      <c r="C1567" s="77"/>
      <c r="D1567" s="79"/>
      <c r="E1567" s="79"/>
      <c r="F1567" s="79"/>
      <c r="G1567" s="80">
        <v>5</v>
      </c>
    </row>
    <row r="1568" spans="1:7" ht="30">
      <c r="A1568" s="75" t="s">
        <v>12169</v>
      </c>
      <c r="B1568" s="76" t="s">
        <v>12170</v>
      </c>
      <c r="C1568" s="77" t="s">
        <v>101</v>
      </c>
      <c r="D1568" s="79">
        <v>8.1</v>
      </c>
      <c r="E1568" s="79">
        <v>14.26</v>
      </c>
      <c r="F1568" s="79">
        <v>22.36</v>
      </c>
      <c r="G1568" s="80">
        <v>9</v>
      </c>
    </row>
    <row r="1569" spans="1:7" ht="30">
      <c r="A1569" s="75" t="s">
        <v>12171</v>
      </c>
      <c r="B1569" s="76" t="s">
        <v>12172</v>
      </c>
      <c r="C1569" s="77" t="s">
        <v>101</v>
      </c>
      <c r="D1569" s="79">
        <v>12.88</v>
      </c>
      <c r="E1569" s="79">
        <v>14.26</v>
      </c>
      <c r="F1569" s="79">
        <v>27.14</v>
      </c>
      <c r="G1569" s="80">
        <v>9</v>
      </c>
    </row>
    <row r="1570" spans="1:7">
      <c r="A1570" s="75" t="s">
        <v>12173</v>
      </c>
      <c r="B1570" s="76" t="s">
        <v>12174</v>
      </c>
      <c r="C1570" s="77" t="s">
        <v>101</v>
      </c>
      <c r="D1570" s="79">
        <v>9.3000000000000007</v>
      </c>
      <c r="E1570" s="79">
        <v>14.26</v>
      </c>
      <c r="F1570" s="79">
        <v>23.56</v>
      </c>
      <c r="G1570" s="80">
        <v>9</v>
      </c>
    </row>
    <row r="1571" spans="1:7" ht="30">
      <c r="A1571" s="75" t="s">
        <v>12175</v>
      </c>
      <c r="B1571" s="76" t="s">
        <v>12176</v>
      </c>
      <c r="C1571" s="77" t="s">
        <v>101</v>
      </c>
      <c r="D1571" s="79">
        <v>18.03</v>
      </c>
      <c r="E1571" s="79">
        <v>14.26</v>
      </c>
      <c r="F1571" s="79">
        <v>32.29</v>
      </c>
      <c r="G1571" s="80">
        <v>9</v>
      </c>
    </row>
    <row r="1572" spans="1:7">
      <c r="A1572" s="75" t="s">
        <v>12177</v>
      </c>
      <c r="B1572" s="76" t="s">
        <v>12178</v>
      </c>
      <c r="C1572" s="77"/>
      <c r="D1572" s="79"/>
      <c r="E1572" s="79"/>
      <c r="F1572" s="79"/>
      <c r="G1572" s="80">
        <v>5</v>
      </c>
    </row>
    <row r="1573" spans="1:7">
      <c r="A1573" s="75" t="s">
        <v>12179</v>
      </c>
      <c r="B1573" s="76" t="s">
        <v>12180</v>
      </c>
      <c r="C1573" s="77" t="s">
        <v>122</v>
      </c>
      <c r="D1573" s="79">
        <v>48.08</v>
      </c>
      <c r="E1573" s="79">
        <v>17.27</v>
      </c>
      <c r="F1573" s="79">
        <v>65.349999999999994</v>
      </c>
      <c r="G1573" s="80">
        <v>9</v>
      </c>
    </row>
    <row r="1574" spans="1:7">
      <c r="A1574" s="75" t="s">
        <v>12181</v>
      </c>
      <c r="B1574" s="76" t="s">
        <v>12182</v>
      </c>
      <c r="C1574" s="77"/>
      <c r="D1574" s="79"/>
      <c r="E1574" s="79"/>
      <c r="F1574" s="79"/>
      <c r="G1574" s="80">
        <v>2</v>
      </c>
    </row>
    <row r="1575" spans="1:7">
      <c r="A1575" s="75" t="s">
        <v>12183</v>
      </c>
      <c r="B1575" s="76" t="s">
        <v>12184</v>
      </c>
      <c r="C1575" s="77"/>
      <c r="D1575" s="79"/>
      <c r="E1575" s="79"/>
      <c r="F1575" s="79"/>
      <c r="G1575" s="80">
        <v>5</v>
      </c>
    </row>
    <row r="1576" spans="1:7" ht="30">
      <c r="A1576" s="75" t="s">
        <v>12185</v>
      </c>
      <c r="B1576" s="76" t="s">
        <v>12186</v>
      </c>
      <c r="C1576" s="77" t="s">
        <v>101</v>
      </c>
      <c r="D1576" s="79">
        <v>183.04</v>
      </c>
      <c r="E1576" s="79">
        <v>14.26</v>
      </c>
      <c r="F1576" s="79">
        <v>197.3</v>
      </c>
      <c r="G1576" s="80">
        <v>9</v>
      </c>
    </row>
    <row r="1577" spans="1:7" ht="30">
      <c r="A1577" s="75" t="s">
        <v>12187</v>
      </c>
      <c r="B1577" s="76" t="s">
        <v>12188</v>
      </c>
      <c r="C1577" s="77" t="s">
        <v>80</v>
      </c>
      <c r="D1577" s="79">
        <v>116.12</v>
      </c>
      <c r="E1577" s="79">
        <v>14.26</v>
      </c>
      <c r="F1577" s="79">
        <v>130.38</v>
      </c>
      <c r="G1577" s="80">
        <v>9</v>
      </c>
    </row>
    <row r="1578" spans="1:7" ht="30">
      <c r="A1578" s="75" t="s">
        <v>12189</v>
      </c>
      <c r="B1578" s="76" t="s">
        <v>12190</v>
      </c>
      <c r="C1578" s="77" t="s">
        <v>80</v>
      </c>
      <c r="D1578" s="79">
        <v>152.53</v>
      </c>
      <c r="E1578" s="79">
        <v>14.26</v>
      </c>
      <c r="F1578" s="79">
        <v>166.79</v>
      </c>
      <c r="G1578" s="80">
        <v>9</v>
      </c>
    </row>
    <row r="1579" spans="1:7" ht="45">
      <c r="A1579" s="75" t="s">
        <v>12191</v>
      </c>
      <c r="B1579" s="76" t="s">
        <v>12192</v>
      </c>
      <c r="C1579" s="77" t="s">
        <v>80</v>
      </c>
      <c r="D1579" s="79">
        <v>362</v>
      </c>
      <c r="E1579" s="79">
        <v>14.26</v>
      </c>
      <c r="F1579" s="79">
        <v>376.26</v>
      </c>
      <c r="G1579" s="80">
        <v>9</v>
      </c>
    </row>
    <row r="1580" spans="1:7" ht="45">
      <c r="A1580" s="75" t="s">
        <v>12193</v>
      </c>
      <c r="B1580" s="76" t="s">
        <v>12194</v>
      </c>
      <c r="C1580" s="77" t="s">
        <v>80</v>
      </c>
      <c r="D1580" s="79">
        <v>153.33000000000001</v>
      </c>
      <c r="E1580" s="79">
        <v>14.26</v>
      </c>
      <c r="F1580" s="79">
        <v>167.59</v>
      </c>
      <c r="G1580" s="80">
        <v>9</v>
      </c>
    </row>
    <row r="1581" spans="1:7" ht="45">
      <c r="A1581" s="75" t="s">
        <v>12195</v>
      </c>
      <c r="B1581" s="76" t="s">
        <v>12196</v>
      </c>
      <c r="C1581" s="77" t="s">
        <v>80</v>
      </c>
      <c r="D1581" s="79">
        <v>118.98</v>
      </c>
      <c r="E1581" s="79">
        <v>14.26</v>
      </c>
      <c r="F1581" s="79">
        <v>133.24</v>
      </c>
      <c r="G1581" s="80">
        <v>9</v>
      </c>
    </row>
    <row r="1582" spans="1:7" ht="45">
      <c r="A1582" s="75" t="s">
        <v>12197</v>
      </c>
      <c r="B1582" s="76" t="s">
        <v>12198</v>
      </c>
      <c r="C1582" s="77" t="s">
        <v>80</v>
      </c>
      <c r="D1582" s="79">
        <v>295.17</v>
      </c>
      <c r="E1582" s="79">
        <v>14.26</v>
      </c>
      <c r="F1582" s="79">
        <v>309.43</v>
      </c>
      <c r="G1582" s="80">
        <v>9</v>
      </c>
    </row>
    <row r="1583" spans="1:7" ht="45">
      <c r="A1583" s="75" t="s">
        <v>12199</v>
      </c>
      <c r="B1583" s="76" t="s">
        <v>12200</v>
      </c>
      <c r="C1583" s="77" t="s">
        <v>80</v>
      </c>
      <c r="D1583" s="79">
        <v>246.31</v>
      </c>
      <c r="E1583" s="79">
        <v>14.26</v>
      </c>
      <c r="F1583" s="79">
        <v>260.57</v>
      </c>
      <c r="G1583" s="80">
        <v>9</v>
      </c>
    </row>
    <row r="1584" spans="1:7" ht="30">
      <c r="A1584" s="75" t="s">
        <v>12201</v>
      </c>
      <c r="B1584" s="76" t="s">
        <v>12202</v>
      </c>
      <c r="C1584" s="77" t="s">
        <v>80</v>
      </c>
      <c r="D1584" s="79">
        <v>136.18</v>
      </c>
      <c r="E1584" s="79">
        <v>14.26</v>
      </c>
      <c r="F1584" s="79">
        <v>150.44</v>
      </c>
      <c r="G1584" s="80">
        <v>9</v>
      </c>
    </row>
    <row r="1585" spans="1:7" ht="45">
      <c r="A1585" s="75" t="s">
        <v>12203</v>
      </c>
      <c r="B1585" s="76" t="s">
        <v>12204</v>
      </c>
      <c r="C1585" s="77" t="s">
        <v>80</v>
      </c>
      <c r="D1585" s="79">
        <v>368.55</v>
      </c>
      <c r="E1585" s="79">
        <v>23.77</v>
      </c>
      <c r="F1585" s="79">
        <v>392.32</v>
      </c>
      <c r="G1585" s="80">
        <v>9</v>
      </c>
    </row>
    <row r="1586" spans="1:7">
      <c r="A1586" s="75" t="s">
        <v>12205</v>
      </c>
      <c r="B1586" s="76" t="s">
        <v>12206</v>
      </c>
      <c r="C1586" s="77"/>
      <c r="D1586" s="79"/>
      <c r="E1586" s="79"/>
      <c r="F1586" s="79"/>
      <c r="G1586" s="80">
        <v>5</v>
      </c>
    </row>
    <row r="1587" spans="1:7" ht="45">
      <c r="A1587" s="75" t="s">
        <v>12207</v>
      </c>
      <c r="B1587" s="76" t="s">
        <v>12208</v>
      </c>
      <c r="C1587" s="77" t="s">
        <v>80</v>
      </c>
      <c r="D1587" s="79">
        <v>2709.54</v>
      </c>
      <c r="E1587" s="79">
        <v>74.099999999999994</v>
      </c>
      <c r="F1587" s="79">
        <v>2783.64</v>
      </c>
      <c r="G1587" s="80">
        <v>9</v>
      </c>
    </row>
    <row r="1588" spans="1:7" ht="45">
      <c r="A1588" s="75" t="s">
        <v>12209</v>
      </c>
      <c r="B1588" s="76" t="s">
        <v>12210</v>
      </c>
      <c r="C1588" s="77" t="s">
        <v>80</v>
      </c>
      <c r="D1588" s="79">
        <v>3481.69</v>
      </c>
      <c r="E1588" s="79">
        <v>74.099999999999994</v>
      </c>
      <c r="F1588" s="79">
        <v>3555.79</v>
      </c>
      <c r="G1588" s="80">
        <v>9</v>
      </c>
    </row>
    <row r="1589" spans="1:7">
      <c r="A1589" s="75" t="s">
        <v>12211</v>
      </c>
      <c r="B1589" s="76" t="s">
        <v>12212</v>
      </c>
      <c r="C1589" s="77"/>
      <c r="D1589" s="79"/>
      <c r="E1589" s="79"/>
      <c r="F1589" s="79"/>
      <c r="G1589" s="80">
        <v>5</v>
      </c>
    </row>
    <row r="1590" spans="1:7" ht="45">
      <c r="A1590" s="75" t="s">
        <v>12213</v>
      </c>
      <c r="B1590" s="76" t="s">
        <v>12214</v>
      </c>
      <c r="C1590" s="77" t="s">
        <v>79</v>
      </c>
      <c r="D1590" s="79">
        <v>425.74</v>
      </c>
      <c r="E1590" s="79">
        <v>26.12</v>
      </c>
      <c r="F1590" s="79">
        <v>451.86</v>
      </c>
      <c r="G1590" s="80">
        <v>9</v>
      </c>
    </row>
    <row r="1591" spans="1:7" ht="30">
      <c r="A1591" s="75" t="s">
        <v>12215</v>
      </c>
      <c r="B1591" s="76" t="s">
        <v>12216</v>
      </c>
      <c r="C1591" s="77" t="s">
        <v>79</v>
      </c>
      <c r="D1591" s="79">
        <v>188.14</v>
      </c>
      <c r="E1591" s="79">
        <v>10.93</v>
      </c>
      <c r="F1591" s="79">
        <v>199.07</v>
      </c>
      <c r="G1591" s="80">
        <v>9</v>
      </c>
    </row>
    <row r="1592" spans="1:7" ht="30">
      <c r="A1592" s="75" t="s">
        <v>12217</v>
      </c>
      <c r="B1592" s="76" t="s">
        <v>12218</v>
      </c>
      <c r="C1592" s="77" t="s">
        <v>79</v>
      </c>
      <c r="D1592" s="79">
        <v>102.14</v>
      </c>
      <c r="E1592" s="79">
        <v>30.65</v>
      </c>
      <c r="F1592" s="79">
        <v>132.79</v>
      </c>
      <c r="G1592" s="80">
        <v>9</v>
      </c>
    </row>
    <row r="1593" spans="1:7" ht="30">
      <c r="A1593" s="75" t="s">
        <v>12219</v>
      </c>
      <c r="B1593" s="76" t="s">
        <v>12220</v>
      </c>
      <c r="C1593" s="77" t="s">
        <v>79</v>
      </c>
      <c r="D1593" s="79">
        <v>199.7</v>
      </c>
      <c r="E1593" s="79">
        <v>30.65</v>
      </c>
      <c r="F1593" s="79">
        <v>230.35</v>
      </c>
      <c r="G1593" s="80">
        <v>9</v>
      </c>
    </row>
    <row r="1594" spans="1:7" ht="30">
      <c r="A1594" s="75" t="s">
        <v>12221</v>
      </c>
      <c r="B1594" s="76" t="s">
        <v>12222</v>
      </c>
      <c r="C1594" s="77" t="s">
        <v>80</v>
      </c>
      <c r="D1594" s="79">
        <v>4.6399999999999997</v>
      </c>
      <c r="E1594" s="79">
        <v>1.66</v>
      </c>
      <c r="F1594" s="79">
        <v>6.3</v>
      </c>
      <c r="G1594" s="80">
        <v>9</v>
      </c>
    </row>
    <row r="1595" spans="1:7" ht="30">
      <c r="A1595" s="75" t="s">
        <v>12223</v>
      </c>
      <c r="B1595" s="76" t="s">
        <v>12224</v>
      </c>
      <c r="C1595" s="77" t="s">
        <v>101</v>
      </c>
      <c r="D1595" s="79">
        <v>436.83</v>
      </c>
      <c r="E1595" s="79"/>
      <c r="F1595" s="79">
        <v>436.83</v>
      </c>
      <c r="G1595" s="80">
        <v>9</v>
      </c>
    </row>
    <row r="1596" spans="1:7" ht="30">
      <c r="A1596" s="75" t="s">
        <v>12225</v>
      </c>
      <c r="B1596" s="76" t="s">
        <v>12226</v>
      </c>
      <c r="C1596" s="77" t="s">
        <v>79</v>
      </c>
      <c r="D1596" s="79">
        <v>5.96</v>
      </c>
      <c r="E1596" s="79">
        <v>10.81</v>
      </c>
      <c r="F1596" s="79">
        <v>16.77</v>
      </c>
      <c r="G1596" s="80">
        <v>9</v>
      </c>
    </row>
    <row r="1597" spans="1:7" ht="30">
      <c r="A1597" s="75" t="s">
        <v>12227</v>
      </c>
      <c r="B1597" s="76" t="s">
        <v>12228</v>
      </c>
      <c r="C1597" s="77" t="s">
        <v>80</v>
      </c>
      <c r="D1597" s="79">
        <v>0.56000000000000005</v>
      </c>
      <c r="E1597" s="79">
        <v>17.38</v>
      </c>
      <c r="F1597" s="79">
        <v>17.940000000000001</v>
      </c>
      <c r="G1597" s="80">
        <v>9</v>
      </c>
    </row>
    <row r="1598" spans="1:7" ht="30">
      <c r="A1598" s="75" t="s">
        <v>12229</v>
      </c>
      <c r="B1598" s="76" t="s">
        <v>12230</v>
      </c>
      <c r="C1598" s="77" t="s">
        <v>79</v>
      </c>
      <c r="D1598" s="79">
        <v>111.95</v>
      </c>
      <c r="E1598" s="79">
        <v>16.93</v>
      </c>
      <c r="F1598" s="79">
        <v>128.88</v>
      </c>
      <c r="G1598" s="80">
        <v>9</v>
      </c>
    </row>
    <row r="1599" spans="1:7">
      <c r="A1599" s="75" t="s">
        <v>12231</v>
      </c>
      <c r="B1599" s="76" t="s">
        <v>12232</v>
      </c>
      <c r="C1599" s="77"/>
      <c r="D1599" s="79"/>
      <c r="E1599" s="79"/>
      <c r="F1599" s="79"/>
      <c r="G1599" s="80">
        <v>5</v>
      </c>
    </row>
    <row r="1600" spans="1:7" ht="30">
      <c r="A1600" s="75" t="s">
        <v>12233</v>
      </c>
      <c r="B1600" s="76" t="s">
        <v>12234</v>
      </c>
      <c r="C1600" s="77" t="s">
        <v>80</v>
      </c>
      <c r="D1600" s="79">
        <v>10.8</v>
      </c>
      <c r="E1600" s="79">
        <v>1.66</v>
      </c>
      <c r="F1600" s="79">
        <v>12.46</v>
      </c>
      <c r="G1600" s="80">
        <v>9</v>
      </c>
    </row>
    <row r="1601" spans="1:7" ht="30">
      <c r="A1601" s="75" t="s">
        <v>12235</v>
      </c>
      <c r="B1601" s="76" t="s">
        <v>12236</v>
      </c>
      <c r="C1601" s="77" t="s">
        <v>80</v>
      </c>
      <c r="D1601" s="79">
        <v>10.77</v>
      </c>
      <c r="E1601" s="79">
        <v>1.66</v>
      </c>
      <c r="F1601" s="79">
        <v>12.43</v>
      </c>
      <c r="G1601" s="80">
        <v>9</v>
      </c>
    </row>
    <row r="1602" spans="1:7" ht="30">
      <c r="A1602" s="75" t="s">
        <v>12237</v>
      </c>
      <c r="B1602" s="76" t="s">
        <v>12238</v>
      </c>
      <c r="C1602" s="77" t="s">
        <v>101</v>
      </c>
      <c r="D1602" s="79">
        <v>41.61</v>
      </c>
      <c r="E1602" s="79">
        <v>26.34</v>
      </c>
      <c r="F1602" s="79">
        <v>67.95</v>
      </c>
      <c r="G1602" s="80">
        <v>9</v>
      </c>
    </row>
    <row r="1603" spans="1:7" ht="30">
      <c r="A1603" s="75" t="s">
        <v>12239</v>
      </c>
      <c r="B1603" s="76" t="s">
        <v>12240</v>
      </c>
      <c r="C1603" s="77" t="s">
        <v>309</v>
      </c>
      <c r="D1603" s="79">
        <v>261.49</v>
      </c>
      <c r="E1603" s="79">
        <v>26.34</v>
      </c>
      <c r="F1603" s="79">
        <v>287.83</v>
      </c>
      <c r="G1603" s="80">
        <v>9</v>
      </c>
    </row>
    <row r="1604" spans="1:7" ht="45">
      <c r="A1604" s="75" t="s">
        <v>12241</v>
      </c>
      <c r="B1604" s="76" t="s">
        <v>12242</v>
      </c>
      <c r="C1604" s="77" t="s">
        <v>309</v>
      </c>
      <c r="D1604" s="79">
        <v>650.87</v>
      </c>
      <c r="E1604" s="79">
        <v>26.34</v>
      </c>
      <c r="F1604" s="79">
        <v>677.21</v>
      </c>
      <c r="G1604" s="80">
        <v>9</v>
      </c>
    </row>
    <row r="1605" spans="1:7" ht="30">
      <c r="A1605" s="75" t="s">
        <v>12243</v>
      </c>
      <c r="B1605" s="76" t="s">
        <v>12244</v>
      </c>
      <c r="C1605" s="77" t="s">
        <v>80</v>
      </c>
      <c r="D1605" s="79">
        <v>30.98</v>
      </c>
      <c r="E1605" s="79">
        <v>4.29</v>
      </c>
      <c r="F1605" s="79">
        <v>35.270000000000003</v>
      </c>
      <c r="G1605" s="80">
        <v>9</v>
      </c>
    </row>
    <row r="1606" spans="1:7" ht="30">
      <c r="A1606" s="75" t="s">
        <v>12245</v>
      </c>
      <c r="B1606" s="76" t="s">
        <v>12246</v>
      </c>
      <c r="C1606" s="77" t="s">
        <v>80</v>
      </c>
      <c r="D1606" s="79">
        <v>822.72</v>
      </c>
      <c r="E1606" s="79">
        <v>5.36</v>
      </c>
      <c r="F1606" s="79">
        <v>828.08</v>
      </c>
      <c r="G1606" s="80">
        <v>9</v>
      </c>
    </row>
    <row r="1607" spans="1:7">
      <c r="A1607" s="75" t="s">
        <v>12247</v>
      </c>
      <c r="B1607" s="76" t="s">
        <v>12248</v>
      </c>
      <c r="C1607" s="77" t="s">
        <v>80</v>
      </c>
      <c r="D1607" s="79">
        <v>140.65</v>
      </c>
      <c r="E1607" s="79">
        <v>92.17</v>
      </c>
      <c r="F1607" s="79">
        <v>232.82</v>
      </c>
      <c r="G1607" s="80">
        <v>9</v>
      </c>
    </row>
    <row r="1608" spans="1:7" ht="30">
      <c r="A1608" s="75" t="s">
        <v>12249</v>
      </c>
      <c r="B1608" s="76" t="s">
        <v>12250</v>
      </c>
      <c r="C1608" s="77" t="s">
        <v>80</v>
      </c>
      <c r="D1608" s="79">
        <v>289.74</v>
      </c>
      <c r="E1608" s="79">
        <v>210.68</v>
      </c>
      <c r="F1608" s="79">
        <v>500.42</v>
      </c>
      <c r="G1608" s="80">
        <v>9</v>
      </c>
    </row>
    <row r="1609" spans="1:7" ht="30">
      <c r="A1609" s="75" t="s">
        <v>12251</v>
      </c>
      <c r="B1609" s="76" t="s">
        <v>12252</v>
      </c>
      <c r="C1609" s="77" t="s">
        <v>80</v>
      </c>
      <c r="D1609" s="79">
        <v>193.06</v>
      </c>
      <c r="E1609" s="79">
        <v>23.77</v>
      </c>
      <c r="F1609" s="79">
        <v>216.83</v>
      </c>
      <c r="G1609" s="80">
        <v>9</v>
      </c>
    </row>
    <row r="1610" spans="1:7" ht="30">
      <c r="A1610" s="75" t="s">
        <v>12253</v>
      </c>
      <c r="B1610" s="76" t="s">
        <v>12254</v>
      </c>
      <c r="C1610" s="77" t="s">
        <v>80</v>
      </c>
      <c r="D1610" s="79">
        <v>24.24</v>
      </c>
      <c r="E1610" s="79">
        <v>4.29</v>
      </c>
      <c r="F1610" s="79">
        <v>28.53</v>
      </c>
      <c r="G1610" s="80">
        <v>9</v>
      </c>
    </row>
    <row r="1611" spans="1:7">
      <c r="A1611" s="75" t="s">
        <v>12255</v>
      </c>
      <c r="B1611" s="76" t="s">
        <v>12256</v>
      </c>
      <c r="C1611" s="77"/>
      <c r="D1611" s="79"/>
      <c r="E1611" s="79"/>
      <c r="F1611" s="79"/>
      <c r="G1611" s="80">
        <v>5</v>
      </c>
    </row>
    <row r="1612" spans="1:7" ht="30">
      <c r="A1612" s="75" t="s">
        <v>12257</v>
      </c>
      <c r="B1612" s="76" t="s">
        <v>12258</v>
      </c>
      <c r="C1612" s="77" t="s">
        <v>80</v>
      </c>
      <c r="D1612" s="79">
        <v>673.32</v>
      </c>
      <c r="E1612" s="79">
        <v>5.36</v>
      </c>
      <c r="F1612" s="79">
        <v>678.68</v>
      </c>
      <c r="G1612" s="80">
        <v>9</v>
      </c>
    </row>
    <row r="1613" spans="1:7" ht="30">
      <c r="A1613" s="75" t="s">
        <v>12259</v>
      </c>
      <c r="B1613" s="76" t="s">
        <v>12260</v>
      </c>
      <c r="C1613" s="77" t="s">
        <v>80</v>
      </c>
      <c r="D1613" s="79">
        <v>1720.25</v>
      </c>
      <c r="E1613" s="79">
        <v>74.099999999999994</v>
      </c>
      <c r="F1613" s="79">
        <v>1794.35</v>
      </c>
      <c r="G1613" s="80">
        <v>9</v>
      </c>
    </row>
    <row r="1614" spans="1:7" ht="30">
      <c r="A1614" s="75" t="s">
        <v>12261</v>
      </c>
      <c r="B1614" s="76" t="s">
        <v>12262</v>
      </c>
      <c r="C1614" s="77" t="s">
        <v>80</v>
      </c>
      <c r="D1614" s="79">
        <v>2655.5</v>
      </c>
      <c r="E1614" s="79">
        <v>386.52</v>
      </c>
      <c r="F1614" s="79">
        <v>3042.02</v>
      </c>
      <c r="G1614" s="80">
        <v>9</v>
      </c>
    </row>
    <row r="1615" spans="1:7" ht="30">
      <c r="A1615" s="75" t="s">
        <v>12263</v>
      </c>
      <c r="B1615" s="76" t="s">
        <v>12264</v>
      </c>
      <c r="C1615" s="77" t="s">
        <v>80</v>
      </c>
      <c r="D1615" s="79">
        <v>1180.51</v>
      </c>
      <c r="E1615" s="79">
        <v>63.39</v>
      </c>
      <c r="F1615" s="79">
        <v>1243.9000000000001</v>
      </c>
      <c r="G1615" s="80">
        <v>9</v>
      </c>
    </row>
    <row r="1616" spans="1:7">
      <c r="A1616" s="75" t="s">
        <v>12265</v>
      </c>
      <c r="B1616" s="76" t="s">
        <v>12266</v>
      </c>
      <c r="C1616" s="77"/>
      <c r="D1616" s="79"/>
      <c r="E1616" s="79"/>
      <c r="F1616" s="79"/>
      <c r="G1616" s="80">
        <v>5</v>
      </c>
    </row>
    <row r="1617" spans="1:7" ht="45">
      <c r="A1617" s="75" t="s">
        <v>12267</v>
      </c>
      <c r="B1617" s="76" t="s">
        <v>12268</v>
      </c>
      <c r="C1617" s="77" t="s">
        <v>309</v>
      </c>
      <c r="D1617" s="79">
        <v>126876.44</v>
      </c>
      <c r="E1617" s="79"/>
      <c r="F1617" s="79">
        <v>126876.44</v>
      </c>
      <c r="G1617" s="80">
        <v>9</v>
      </c>
    </row>
    <row r="1618" spans="1:7" ht="45">
      <c r="A1618" s="75" t="s">
        <v>12269</v>
      </c>
      <c r="B1618" s="76" t="s">
        <v>12270</v>
      </c>
      <c r="C1618" s="77" t="s">
        <v>309</v>
      </c>
      <c r="D1618" s="79">
        <v>131132.34</v>
      </c>
      <c r="E1618" s="79"/>
      <c r="F1618" s="79">
        <v>131132.34</v>
      </c>
      <c r="G1618" s="80">
        <v>9</v>
      </c>
    </row>
    <row r="1619" spans="1:7" ht="30">
      <c r="A1619" s="75" t="s">
        <v>12271</v>
      </c>
      <c r="B1619" s="76" t="s">
        <v>12272</v>
      </c>
      <c r="C1619" s="77" t="s">
        <v>309</v>
      </c>
      <c r="D1619" s="79">
        <v>28203.13</v>
      </c>
      <c r="E1619" s="79"/>
      <c r="F1619" s="79">
        <v>28203.13</v>
      </c>
      <c r="G1619" s="80">
        <v>9</v>
      </c>
    </row>
    <row r="1620" spans="1:7" ht="45">
      <c r="A1620" s="75" t="s">
        <v>12273</v>
      </c>
      <c r="B1620" s="76" t="s">
        <v>12274</v>
      </c>
      <c r="C1620" s="77" t="s">
        <v>309</v>
      </c>
      <c r="D1620" s="79">
        <v>29053.22</v>
      </c>
      <c r="E1620" s="79"/>
      <c r="F1620" s="79">
        <v>29053.22</v>
      </c>
      <c r="G1620" s="80">
        <v>9</v>
      </c>
    </row>
    <row r="1621" spans="1:7">
      <c r="A1621" s="75" t="s">
        <v>12275</v>
      </c>
      <c r="B1621" s="76" t="s">
        <v>12276</v>
      </c>
      <c r="C1621" s="77"/>
      <c r="D1621" s="79"/>
      <c r="E1621" s="79"/>
      <c r="F1621" s="79"/>
      <c r="G1621" s="80">
        <v>2</v>
      </c>
    </row>
    <row r="1622" spans="1:7">
      <c r="A1622" s="75" t="s">
        <v>12277</v>
      </c>
      <c r="B1622" s="76" t="s">
        <v>12278</v>
      </c>
      <c r="C1622" s="77"/>
      <c r="D1622" s="79"/>
      <c r="E1622" s="79"/>
      <c r="F1622" s="79"/>
      <c r="G1622" s="80">
        <v>5</v>
      </c>
    </row>
    <row r="1623" spans="1:7">
      <c r="A1623" s="75" t="s">
        <v>12279</v>
      </c>
      <c r="B1623" s="76" t="s">
        <v>12280</v>
      </c>
      <c r="C1623" s="77" t="s">
        <v>79</v>
      </c>
      <c r="D1623" s="79">
        <v>16.2</v>
      </c>
      <c r="E1623" s="79">
        <v>4.29</v>
      </c>
      <c r="F1623" s="79">
        <v>20.49</v>
      </c>
      <c r="G1623" s="80">
        <v>9</v>
      </c>
    </row>
    <row r="1624" spans="1:7">
      <c r="A1624" s="75" t="s">
        <v>12281</v>
      </c>
      <c r="B1624" s="76" t="s">
        <v>12282</v>
      </c>
      <c r="C1624" s="77" t="s">
        <v>79</v>
      </c>
      <c r="D1624" s="79">
        <v>29.65</v>
      </c>
      <c r="E1624" s="79">
        <v>4.29</v>
      </c>
      <c r="F1624" s="79">
        <v>33.94</v>
      </c>
      <c r="G1624" s="80">
        <v>9</v>
      </c>
    </row>
    <row r="1625" spans="1:7">
      <c r="A1625" s="75" t="s">
        <v>12283</v>
      </c>
      <c r="B1625" s="76" t="s">
        <v>12284</v>
      </c>
      <c r="C1625" s="77" t="s">
        <v>83</v>
      </c>
      <c r="D1625" s="79">
        <v>581</v>
      </c>
      <c r="E1625" s="79">
        <v>60</v>
      </c>
      <c r="F1625" s="79">
        <v>641</v>
      </c>
      <c r="G1625" s="80">
        <v>9</v>
      </c>
    </row>
    <row r="1626" spans="1:7" ht="30">
      <c r="A1626" s="75" t="s">
        <v>12285</v>
      </c>
      <c r="B1626" s="76" t="s">
        <v>12286</v>
      </c>
      <c r="C1626" s="77" t="s">
        <v>79</v>
      </c>
      <c r="D1626" s="79">
        <v>158.55000000000001</v>
      </c>
      <c r="E1626" s="79">
        <v>7.89</v>
      </c>
      <c r="F1626" s="79">
        <v>166.44</v>
      </c>
      <c r="G1626" s="80">
        <v>9</v>
      </c>
    </row>
    <row r="1627" spans="1:7" ht="45">
      <c r="A1627" s="75" t="s">
        <v>12287</v>
      </c>
      <c r="B1627" s="76" t="s">
        <v>12288</v>
      </c>
      <c r="C1627" s="77" t="s">
        <v>79</v>
      </c>
      <c r="D1627" s="79">
        <v>17.239999999999998</v>
      </c>
      <c r="E1627" s="79">
        <v>11.65</v>
      </c>
      <c r="F1627" s="79">
        <v>28.89</v>
      </c>
      <c r="G1627" s="80">
        <v>9</v>
      </c>
    </row>
    <row r="1628" spans="1:7" ht="30">
      <c r="A1628" s="75" t="s">
        <v>12289</v>
      </c>
      <c r="B1628" s="76" t="s">
        <v>12290</v>
      </c>
      <c r="C1628" s="77" t="s">
        <v>79</v>
      </c>
      <c r="D1628" s="79">
        <v>80.239999999999995</v>
      </c>
      <c r="E1628" s="79"/>
      <c r="F1628" s="79">
        <v>80.239999999999995</v>
      </c>
      <c r="G1628" s="80">
        <v>9</v>
      </c>
    </row>
    <row r="1629" spans="1:7">
      <c r="A1629" s="75" t="s">
        <v>12291</v>
      </c>
      <c r="B1629" s="76" t="s">
        <v>12292</v>
      </c>
      <c r="C1629" s="77" t="s">
        <v>79</v>
      </c>
      <c r="D1629" s="79">
        <v>42.45</v>
      </c>
      <c r="E1629" s="79">
        <v>36.869999999999997</v>
      </c>
      <c r="F1629" s="79">
        <v>79.319999999999993</v>
      </c>
      <c r="G1629" s="80">
        <v>9</v>
      </c>
    </row>
    <row r="1630" spans="1:7" ht="30">
      <c r="A1630" s="75" t="s">
        <v>12293</v>
      </c>
      <c r="B1630" s="76" t="s">
        <v>12294</v>
      </c>
      <c r="C1630" s="77" t="s">
        <v>79</v>
      </c>
      <c r="D1630" s="79">
        <v>1320.25</v>
      </c>
      <c r="E1630" s="79"/>
      <c r="F1630" s="79">
        <v>1320.25</v>
      </c>
      <c r="G1630" s="80">
        <v>9</v>
      </c>
    </row>
    <row r="1631" spans="1:7" ht="30">
      <c r="A1631" s="75" t="s">
        <v>12295</v>
      </c>
      <c r="B1631" s="76" t="s">
        <v>12296</v>
      </c>
      <c r="C1631" s="77" t="s">
        <v>79</v>
      </c>
      <c r="D1631" s="79">
        <v>81.09</v>
      </c>
      <c r="E1631" s="79">
        <v>31.6</v>
      </c>
      <c r="F1631" s="79">
        <v>112.69</v>
      </c>
      <c r="G1631" s="80">
        <v>9</v>
      </c>
    </row>
    <row r="1632" spans="1:7" ht="45">
      <c r="A1632" s="75" t="s">
        <v>12297</v>
      </c>
      <c r="B1632" s="76" t="s">
        <v>12298</v>
      </c>
      <c r="C1632" s="77" t="s">
        <v>79</v>
      </c>
      <c r="D1632" s="79">
        <v>577.89</v>
      </c>
      <c r="E1632" s="79"/>
      <c r="F1632" s="79">
        <v>577.89</v>
      </c>
      <c r="G1632" s="80">
        <v>9</v>
      </c>
    </row>
    <row r="1633" spans="1:7">
      <c r="A1633" s="75" t="s">
        <v>12299</v>
      </c>
      <c r="B1633" s="76" t="s">
        <v>12300</v>
      </c>
      <c r="C1633" s="77"/>
      <c r="D1633" s="79"/>
      <c r="E1633" s="79"/>
      <c r="F1633" s="79"/>
      <c r="G1633" s="80">
        <v>5</v>
      </c>
    </row>
    <row r="1634" spans="1:7">
      <c r="A1634" s="75" t="s">
        <v>12301</v>
      </c>
      <c r="B1634" s="76" t="s">
        <v>12302</v>
      </c>
      <c r="C1634" s="77" t="s">
        <v>101</v>
      </c>
      <c r="D1634" s="79">
        <v>1.43</v>
      </c>
      <c r="E1634" s="79">
        <v>7.81</v>
      </c>
      <c r="F1634" s="79">
        <v>9.24</v>
      </c>
      <c r="G1634" s="80">
        <v>9</v>
      </c>
    </row>
    <row r="1635" spans="1:7">
      <c r="A1635" s="75" t="s">
        <v>12303</v>
      </c>
      <c r="B1635" s="76" t="s">
        <v>12304</v>
      </c>
      <c r="C1635" s="77" t="s">
        <v>101</v>
      </c>
      <c r="D1635" s="79">
        <v>78.7</v>
      </c>
      <c r="E1635" s="79">
        <v>7.81</v>
      </c>
      <c r="F1635" s="79">
        <v>86.51</v>
      </c>
      <c r="G1635" s="80">
        <v>9</v>
      </c>
    </row>
    <row r="1636" spans="1:7" ht="30">
      <c r="A1636" s="75" t="s">
        <v>12305</v>
      </c>
      <c r="B1636" s="76" t="s">
        <v>12306</v>
      </c>
      <c r="C1636" s="77" t="s">
        <v>101</v>
      </c>
      <c r="D1636" s="79">
        <v>5.38</v>
      </c>
      <c r="E1636" s="79">
        <v>3.26</v>
      </c>
      <c r="F1636" s="79">
        <v>8.64</v>
      </c>
      <c r="G1636" s="80">
        <v>9</v>
      </c>
    </row>
    <row r="1637" spans="1:7">
      <c r="A1637" s="75" t="s">
        <v>12307</v>
      </c>
      <c r="B1637" s="76" t="s">
        <v>12308</v>
      </c>
      <c r="C1637" s="77" t="s">
        <v>12309</v>
      </c>
      <c r="D1637" s="79">
        <v>0.14000000000000001</v>
      </c>
      <c r="E1637" s="79">
        <v>0.06</v>
      </c>
      <c r="F1637" s="79">
        <v>0.2</v>
      </c>
      <c r="G1637" s="80">
        <v>9</v>
      </c>
    </row>
    <row r="1638" spans="1:7">
      <c r="A1638" s="75" t="s">
        <v>12310</v>
      </c>
      <c r="B1638" s="76" t="s">
        <v>12311</v>
      </c>
      <c r="C1638" s="77" t="s">
        <v>101</v>
      </c>
      <c r="D1638" s="79">
        <v>7.03</v>
      </c>
      <c r="E1638" s="79">
        <v>5.22</v>
      </c>
      <c r="F1638" s="79">
        <v>12.25</v>
      </c>
      <c r="G1638" s="80">
        <v>9</v>
      </c>
    </row>
    <row r="1639" spans="1:7">
      <c r="A1639" s="75" t="s">
        <v>12312</v>
      </c>
      <c r="B1639" s="76" t="s">
        <v>12313</v>
      </c>
      <c r="C1639" s="77" t="s">
        <v>12309</v>
      </c>
      <c r="D1639" s="79">
        <v>0.16</v>
      </c>
      <c r="E1639" s="79">
        <v>0.13</v>
      </c>
      <c r="F1639" s="79">
        <v>0.28999999999999998</v>
      </c>
      <c r="G1639" s="80">
        <v>9</v>
      </c>
    </row>
    <row r="1640" spans="1:7" ht="45">
      <c r="A1640" s="75" t="s">
        <v>12314</v>
      </c>
      <c r="B1640" s="76" t="s">
        <v>12315</v>
      </c>
      <c r="C1640" s="77" t="s">
        <v>101</v>
      </c>
      <c r="D1640" s="79">
        <v>212.28</v>
      </c>
      <c r="E1640" s="79">
        <v>4.75</v>
      </c>
      <c r="F1640" s="79">
        <v>217.03</v>
      </c>
      <c r="G1640" s="80">
        <v>9</v>
      </c>
    </row>
    <row r="1641" spans="1:7" ht="45">
      <c r="A1641" s="75" t="s">
        <v>12316</v>
      </c>
      <c r="B1641" s="76" t="s">
        <v>12317</v>
      </c>
      <c r="C1641" s="77" t="s">
        <v>101</v>
      </c>
      <c r="D1641" s="79">
        <v>268.45999999999998</v>
      </c>
      <c r="E1641" s="79">
        <v>4.75</v>
      </c>
      <c r="F1641" s="79">
        <v>273.20999999999998</v>
      </c>
      <c r="G1641" s="80">
        <v>9</v>
      </c>
    </row>
    <row r="1642" spans="1:7" ht="45">
      <c r="A1642" s="75" t="s">
        <v>12318</v>
      </c>
      <c r="B1642" s="76" t="s">
        <v>12319</v>
      </c>
      <c r="C1642" s="77" t="s">
        <v>101</v>
      </c>
      <c r="D1642" s="79">
        <v>105.58</v>
      </c>
      <c r="E1642" s="79">
        <v>4.75</v>
      </c>
      <c r="F1642" s="79">
        <v>110.33</v>
      </c>
      <c r="G1642" s="80">
        <v>9</v>
      </c>
    </row>
    <row r="1643" spans="1:7" ht="45">
      <c r="A1643" s="75" t="s">
        <v>12320</v>
      </c>
      <c r="B1643" s="76" t="s">
        <v>12321</v>
      </c>
      <c r="C1643" s="77" t="s">
        <v>101</v>
      </c>
      <c r="D1643" s="79">
        <v>100.45</v>
      </c>
      <c r="E1643" s="79">
        <v>4.75</v>
      </c>
      <c r="F1643" s="79">
        <v>105.2</v>
      </c>
      <c r="G1643" s="80">
        <v>9</v>
      </c>
    </row>
    <row r="1644" spans="1:7">
      <c r="A1644" s="75" t="s">
        <v>12322</v>
      </c>
      <c r="B1644" s="76" t="s">
        <v>12323</v>
      </c>
      <c r="C1644" s="77"/>
      <c r="D1644" s="79"/>
      <c r="E1644" s="79"/>
      <c r="F1644" s="79"/>
      <c r="G1644" s="80">
        <v>5</v>
      </c>
    </row>
    <row r="1645" spans="1:7" ht="30">
      <c r="A1645" s="75" t="s">
        <v>12324</v>
      </c>
      <c r="B1645" s="76" t="s">
        <v>12325</v>
      </c>
      <c r="C1645" s="77" t="s">
        <v>79</v>
      </c>
      <c r="D1645" s="79">
        <v>9.5399999999999991</v>
      </c>
      <c r="E1645" s="79">
        <v>3.21</v>
      </c>
      <c r="F1645" s="79">
        <v>12.75</v>
      </c>
      <c r="G1645" s="80">
        <v>9</v>
      </c>
    </row>
    <row r="1646" spans="1:7" ht="30">
      <c r="A1646" s="75" t="s">
        <v>12326</v>
      </c>
      <c r="B1646" s="76" t="s">
        <v>12327</v>
      </c>
      <c r="C1646" s="77" t="s">
        <v>79</v>
      </c>
      <c r="D1646" s="79">
        <v>25.54</v>
      </c>
      <c r="E1646" s="79">
        <v>3.21</v>
      </c>
      <c r="F1646" s="79">
        <v>28.75</v>
      </c>
      <c r="G1646" s="80">
        <v>9</v>
      </c>
    </row>
    <row r="1647" spans="1:7" ht="30">
      <c r="A1647" s="75" t="s">
        <v>12328</v>
      </c>
      <c r="B1647" s="76" t="s">
        <v>12329</v>
      </c>
      <c r="C1647" s="77" t="s">
        <v>101</v>
      </c>
      <c r="D1647" s="79">
        <v>47.42</v>
      </c>
      <c r="E1647" s="79">
        <v>22.08</v>
      </c>
      <c r="F1647" s="79">
        <v>69.5</v>
      </c>
      <c r="G1647" s="80">
        <v>9</v>
      </c>
    </row>
    <row r="1648" spans="1:7" ht="30">
      <c r="A1648" s="75" t="s">
        <v>12330</v>
      </c>
      <c r="B1648" s="76" t="s">
        <v>12331</v>
      </c>
      <c r="C1648" s="77" t="s">
        <v>101</v>
      </c>
      <c r="D1648" s="79">
        <v>94.19</v>
      </c>
      <c r="E1648" s="79">
        <v>22.08</v>
      </c>
      <c r="F1648" s="79">
        <v>116.27</v>
      </c>
      <c r="G1648" s="80">
        <v>9</v>
      </c>
    </row>
    <row r="1649" spans="1:7" ht="30">
      <c r="A1649" s="75" t="s">
        <v>12332</v>
      </c>
      <c r="B1649" s="76" t="s">
        <v>12333</v>
      </c>
      <c r="C1649" s="77" t="s">
        <v>101</v>
      </c>
      <c r="D1649" s="79">
        <v>196.84</v>
      </c>
      <c r="E1649" s="79"/>
      <c r="F1649" s="79">
        <v>196.84</v>
      </c>
      <c r="G1649" s="80">
        <v>9</v>
      </c>
    </row>
    <row r="1650" spans="1:7" ht="30">
      <c r="A1650" s="75" t="s">
        <v>12334</v>
      </c>
      <c r="B1650" s="76" t="s">
        <v>12335</v>
      </c>
      <c r="C1650" s="77" t="s">
        <v>101</v>
      </c>
      <c r="D1650" s="79">
        <v>399.7</v>
      </c>
      <c r="E1650" s="79"/>
      <c r="F1650" s="79">
        <v>399.7</v>
      </c>
      <c r="G1650" s="80">
        <v>9</v>
      </c>
    </row>
    <row r="1651" spans="1:7" ht="30">
      <c r="A1651" s="75" t="s">
        <v>12336</v>
      </c>
      <c r="B1651" s="76" t="s">
        <v>12337</v>
      </c>
      <c r="C1651" s="77" t="s">
        <v>101</v>
      </c>
      <c r="D1651" s="79">
        <v>878</v>
      </c>
      <c r="E1651" s="79">
        <v>10.72</v>
      </c>
      <c r="F1651" s="79">
        <v>888.72</v>
      </c>
      <c r="G1651" s="80">
        <v>9</v>
      </c>
    </row>
    <row r="1652" spans="1:7" ht="30">
      <c r="A1652" s="75" t="s">
        <v>12338</v>
      </c>
      <c r="B1652" s="76" t="s">
        <v>12339</v>
      </c>
      <c r="C1652" s="77" t="s">
        <v>101</v>
      </c>
      <c r="D1652" s="79">
        <v>1215.8399999999999</v>
      </c>
      <c r="E1652" s="79">
        <v>10.72</v>
      </c>
      <c r="F1652" s="79">
        <v>1226.56</v>
      </c>
      <c r="G1652" s="80">
        <v>9</v>
      </c>
    </row>
    <row r="1653" spans="1:7">
      <c r="A1653" s="75" t="s">
        <v>12340</v>
      </c>
      <c r="B1653" s="76" t="s">
        <v>12341</v>
      </c>
      <c r="C1653" s="77" t="s">
        <v>101</v>
      </c>
      <c r="D1653" s="79">
        <v>202.69</v>
      </c>
      <c r="E1653" s="79"/>
      <c r="F1653" s="79">
        <v>202.69</v>
      </c>
      <c r="G1653" s="80">
        <v>9</v>
      </c>
    </row>
    <row r="1654" spans="1:7">
      <c r="A1654" s="75" t="s">
        <v>12342</v>
      </c>
      <c r="B1654" s="76" t="s">
        <v>12343</v>
      </c>
      <c r="C1654" s="77"/>
      <c r="D1654" s="79"/>
      <c r="E1654" s="79"/>
      <c r="F1654" s="79"/>
      <c r="G1654" s="80">
        <v>5</v>
      </c>
    </row>
    <row r="1655" spans="1:7">
      <c r="A1655" s="75" t="s">
        <v>12344</v>
      </c>
      <c r="B1655" s="76" t="s">
        <v>12345</v>
      </c>
      <c r="C1655" s="77" t="s">
        <v>122</v>
      </c>
      <c r="D1655" s="79">
        <v>10.25</v>
      </c>
      <c r="E1655" s="79">
        <v>14.26</v>
      </c>
      <c r="F1655" s="79">
        <v>24.51</v>
      </c>
      <c r="G1655" s="80">
        <v>9</v>
      </c>
    </row>
    <row r="1656" spans="1:7">
      <c r="A1656" s="75" t="s">
        <v>12346</v>
      </c>
      <c r="B1656" s="76" t="s">
        <v>12347</v>
      </c>
      <c r="C1656" s="77" t="s">
        <v>12348</v>
      </c>
      <c r="D1656" s="79">
        <v>146.96</v>
      </c>
      <c r="E1656" s="79">
        <v>9.51</v>
      </c>
      <c r="F1656" s="79">
        <v>156.47</v>
      </c>
      <c r="G1656" s="80">
        <v>9</v>
      </c>
    </row>
    <row r="1657" spans="1:7">
      <c r="A1657" s="75" t="s">
        <v>12349</v>
      </c>
      <c r="B1657" s="76" t="s">
        <v>12350</v>
      </c>
      <c r="C1657" s="77"/>
      <c r="D1657" s="79"/>
      <c r="E1657" s="79"/>
      <c r="F1657" s="79"/>
      <c r="G1657" s="80">
        <v>5</v>
      </c>
    </row>
    <row r="1658" spans="1:7" ht="30">
      <c r="A1658" s="75" t="s">
        <v>12351</v>
      </c>
      <c r="B1658" s="76" t="s">
        <v>12352</v>
      </c>
      <c r="C1658" s="77" t="s">
        <v>101</v>
      </c>
      <c r="D1658" s="79">
        <v>4.6100000000000003</v>
      </c>
      <c r="E1658" s="79">
        <v>2.89</v>
      </c>
      <c r="F1658" s="79">
        <v>7.5</v>
      </c>
      <c r="G1658" s="80">
        <v>9</v>
      </c>
    </row>
    <row r="1659" spans="1:7" ht="30">
      <c r="A1659" s="75" t="s">
        <v>12353</v>
      </c>
      <c r="B1659" s="76" t="s">
        <v>12354</v>
      </c>
      <c r="C1659" s="77" t="s">
        <v>101</v>
      </c>
      <c r="D1659" s="79">
        <v>9.24</v>
      </c>
      <c r="E1659" s="79">
        <v>5.79</v>
      </c>
      <c r="F1659" s="79">
        <v>15.03</v>
      </c>
      <c r="G1659" s="80">
        <v>9</v>
      </c>
    </row>
    <row r="1660" spans="1:7" ht="30">
      <c r="A1660" s="75" t="s">
        <v>12355</v>
      </c>
      <c r="B1660" s="76" t="s">
        <v>12356</v>
      </c>
      <c r="C1660" s="77" t="s">
        <v>101</v>
      </c>
      <c r="D1660" s="79">
        <v>13.87</v>
      </c>
      <c r="E1660" s="79">
        <v>8.68</v>
      </c>
      <c r="F1660" s="79">
        <v>22.55</v>
      </c>
      <c r="G1660" s="80">
        <v>9</v>
      </c>
    </row>
    <row r="1661" spans="1:7" ht="30">
      <c r="A1661" s="75" t="s">
        <v>12357</v>
      </c>
      <c r="B1661" s="76" t="s">
        <v>12358</v>
      </c>
      <c r="C1661" s="77" t="s">
        <v>101</v>
      </c>
      <c r="D1661" s="79">
        <v>18.48</v>
      </c>
      <c r="E1661" s="79">
        <v>11.57</v>
      </c>
      <c r="F1661" s="79">
        <v>30.05</v>
      </c>
      <c r="G1661" s="80">
        <v>9</v>
      </c>
    </row>
    <row r="1662" spans="1:7" ht="30">
      <c r="A1662" s="75" t="s">
        <v>12359</v>
      </c>
      <c r="B1662" s="76" t="s">
        <v>12360</v>
      </c>
      <c r="C1662" s="77" t="s">
        <v>101</v>
      </c>
      <c r="D1662" s="79">
        <v>27.75</v>
      </c>
      <c r="E1662" s="79">
        <v>17.38</v>
      </c>
      <c r="F1662" s="79">
        <v>45.13</v>
      </c>
      <c r="G1662" s="80">
        <v>9</v>
      </c>
    </row>
    <row r="1663" spans="1:7" ht="30">
      <c r="A1663" s="75" t="s">
        <v>12361</v>
      </c>
      <c r="B1663" s="76" t="s">
        <v>12362</v>
      </c>
      <c r="C1663" s="77" t="s">
        <v>101</v>
      </c>
      <c r="D1663" s="79">
        <v>25.28</v>
      </c>
      <c r="E1663" s="79">
        <v>1.79</v>
      </c>
      <c r="F1663" s="79">
        <v>27.07</v>
      </c>
      <c r="G1663" s="80">
        <v>9</v>
      </c>
    </row>
    <row r="1664" spans="1:7" ht="30">
      <c r="A1664" s="75" t="s">
        <v>12363</v>
      </c>
      <c r="B1664" s="76" t="s">
        <v>12364</v>
      </c>
      <c r="C1664" s="77" t="s">
        <v>101</v>
      </c>
      <c r="D1664" s="79">
        <v>45.59</v>
      </c>
      <c r="E1664" s="79">
        <v>2.5</v>
      </c>
      <c r="F1664" s="79">
        <v>48.09</v>
      </c>
      <c r="G1664" s="80">
        <v>9</v>
      </c>
    </row>
    <row r="1665" spans="1:7" ht="30">
      <c r="A1665" s="75" t="s">
        <v>12365</v>
      </c>
      <c r="B1665" s="76" t="s">
        <v>12366</v>
      </c>
      <c r="C1665" s="77" t="s">
        <v>101</v>
      </c>
      <c r="D1665" s="79">
        <v>72.45</v>
      </c>
      <c r="E1665" s="79">
        <v>3.21</v>
      </c>
      <c r="F1665" s="79">
        <v>75.66</v>
      </c>
      <c r="G1665" s="80">
        <v>9</v>
      </c>
    </row>
    <row r="1666" spans="1:7">
      <c r="A1666" s="75" t="s">
        <v>12367</v>
      </c>
      <c r="B1666" s="76" t="s">
        <v>12368</v>
      </c>
      <c r="C1666" s="77"/>
      <c r="D1666" s="79"/>
      <c r="E1666" s="79"/>
      <c r="F1666" s="79"/>
      <c r="G1666" s="80">
        <v>5</v>
      </c>
    </row>
    <row r="1667" spans="1:7">
      <c r="A1667" s="75" t="s">
        <v>12369</v>
      </c>
      <c r="B1667" s="76" t="s">
        <v>12370</v>
      </c>
      <c r="C1667" s="77" t="s">
        <v>79</v>
      </c>
      <c r="D1667" s="79">
        <v>25.09</v>
      </c>
      <c r="E1667" s="79">
        <v>12.12</v>
      </c>
      <c r="F1667" s="79">
        <v>37.21</v>
      </c>
      <c r="G1667" s="80">
        <v>9</v>
      </c>
    </row>
    <row r="1668" spans="1:7" ht="30">
      <c r="A1668" s="75" t="s">
        <v>12371</v>
      </c>
      <c r="B1668" s="76" t="s">
        <v>12372</v>
      </c>
      <c r="C1668" s="77" t="s">
        <v>101</v>
      </c>
      <c r="D1668" s="79">
        <v>1.63</v>
      </c>
      <c r="E1668" s="79">
        <v>12.12</v>
      </c>
      <c r="F1668" s="79">
        <v>13.75</v>
      </c>
      <c r="G1668" s="80">
        <v>9</v>
      </c>
    </row>
    <row r="1669" spans="1:7" ht="30">
      <c r="A1669" s="75" t="s">
        <v>12373</v>
      </c>
      <c r="B1669" s="76" t="s">
        <v>12374</v>
      </c>
      <c r="C1669" s="77" t="s">
        <v>101</v>
      </c>
      <c r="D1669" s="79">
        <v>2.46</v>
      </c>
      <c r="E1669" s="79">
        <v>12.12</v>
      </c>
      <c r="F1669" s="79">
        <v>14.58</v>
      </c>
      <c r="G1669" s="80">
        <v>9</v>
      </c>
    </row>
    <row r="1670" spans="1:7" ht="30">
      <c r="A1670" s="75" t="s">
        <v>12375</v>
      </c>
      <c r="B1670" s="76" t="s">
        <v>12376</v>
      </c>
      <c r="C1670" s="77" t="s">
        <v>101</v>
      </c>
      <c r="D1670" s="79">
        <v>2.94</v>
      </c>
      <c r="E1670" s="79">
        <v>12.12</v>
      </c>
      <c r="F1670" s="79">
        <v>15.06</v>
      </c>
      <c r="G1670" s="80">
        <v>9</v>
      </c>
    </row>
    <row r="1671" spans="1:7" ht="30">
      <c r="A1671" s="75" t="s">
        <v>12377</v>
      </c>
      <c r="B1671" s="76" t="s">
        <v>12378</v>
      </c>
      <c r="C1671" s="77" t="s">
        <v>101</v>
      </c>
      <c r="D1671" s="79">
        <v>3.49</v>
      </c>
      <c r="E1671" s="79">
        <v>12.12</v>
      </c>
      <c r="F1671" s="79">
        <v>15.61</v>
      </c>
      <c r="G1671" s="80">
        <v>9</v>
      </c>
    </row>
    <row r="1672" spans="1:7" ht="30">
      <c r="A1672" s="75" t="s">
        <v>12379</v>
      </c>
      <c r="B1672" s="76" t="s">
        <v>12380</v>
      </c>
      <c r="C1672" s="77" t="s">
        <v>101</v>
      </c>
      <c r="D1672" s="79">
        <v>4.96</v>
      </c>
      <c r="E1672" s="79">
        <v>12.12</v>
      </c>
      <c r="F1672" s="79">
        <v>17.079999999999998</v>
      </c>
      <c r="G1672" s="80">
        <v>9</v>
      </c>
    </row>
    <row r="1673" spans="1:7" ht="30">
      <c r="A1673" s="75" t="s">
        <v>12381</v>
      </c>
      <c r="B1673" s="76" t="s">
        <v>12382</v>
      </c>
      <c r="C1673" s="77" t="s">
        <v>101</v>
      </c>
      <c r="D1673" s="79">
        <v>8.32</v>
      </c>
      <c r="E1673" s="79">
        <v>12.12</v>
      </c>
      <c r="F1673" s="79">
        <v>20.440000000000001</v>
      </c>
      <c r="G1673" s="80">
        <v>9</v>
      </c>
    </row>
    <row r="1674" spans="1:7" ht="30">
      <c r="A1674" s="75" t="s">
        <v>12383</v>
      </c>
      <c r="B1674" s="76" t="s">
        <v>12384</v>
      </c>
      <c r="C1674" s="77" t="s">
        <v>101</v>
      </c>
      <c r="D1674" s="79">
        <v>7.12</v>
      </c>
      <c r="E1674" s="79">
        <v>12.12</v>
      </c>
      <c r="F1674" s="79">
        <v>19.239999999999998</v>
      </c>
      <c r="G1674" s="80">
        <v>9</v>
      </c>
    </row>
    <row r="1675" spans="1:7" ht="30">
      <c r="A1675" s="75" t="s">
        <v>12385</v>
      </c>
      <c r="B1675" s="76" t="s">
        <v>12386</v>
      </c>
      <c r="C1675" s="77" t="s">
        <v>101</v>
      </c>
      <c r="D1675" s="79">
        <v>7</v>
      </c>
      <c r="E1675" s="79">
        <v>12.12</v>
      </c>
      <c r="F1675" s="79">
        <v>19.12</v>
      </c>
      <c r="G1675" s="80">
        <v>9</v>
      </c>
    </row>
    <row r="1676" spans="1:7" ht="30">
      <c r="A1676" s="75" t="s">
        <v>12387</v>
      </c>
      <c r="B1676" s="76" t="s">
        <v>12388</v>
      </c>
      <c r="C1676" s="77" t="s">
        <v>101</v>
      </c>
      <c r="D1676" s="79">
        <v>7.91</v>
      </c>
      <c r="E1676" s="79">
        <v>12.12</v>
      </c>
      <c r="F1676" s="79">
        <v>20.03</v>
      </c>
      <c r="G1676" s="80">
        <v>9</v>
      </c>
    </row>
    <row r="1677" spans="1:7" ht="30">
      <c r="A1677" s="75" t="s">
        <v>12389</v>
      </c>
      <c r="B1677" s="76" t="s">
        <v>12390</v>
      </c>
      <c r="C1677" s="77" t="s">
        <v>101</v>
      </c>
      <c r="D1677" s="79">
        <v>9.11</v>
      </c>
      <c r="E1677" s="79">
        <v>12.12</v>
      </c>
      <c r="F1677" s="79">
        <v>21.23</v>
      </c>
      <c r="G1677" s="80">
        <v>9</v>
      </c>
    </row>
    <row r="1678" spans="1:7" ht="30">
      <c r="A1678" s="75" t="s">
        <v>12391</v>
      </c>
      <c r="B1678" s="76" t="s">
        <v>12392</v>
      </c>
      <c r="C1678" s="77" t="s">
        <v>101</v>
      </c>
      <c r="D1678" s="79">
        <v>22</v>
      </c>
      <c r="E1678" s="79">
        <v>12.12</v>
      </c>
      <c r="F1678" s="79">
        <v>34.119999999999997</v>
      </c>
      <c r="G1678" s="80">
        <v>9</v>
      </c>
    </row>
    <row r="1679" spans="1:7" ht="30">
      <c r="A1679" s="75" t="s">
        <v>12393</v>
      </c>
      <c r="B1679" s="76" t="s">
        <v>12394</v>
      </c>
      <c r="C1679" s="77" t="s">
        <v>101</v>
      </c>
      <c r="D1679" s="79">
        <v>24.69</v>
      </c>
      <c r="E1679" s="79">
        <v>12.12</v>
      </c>
      <c r="F1679" s="79">
        <v>36.81</v>
      </c>
      <c r="G1679" s="80">
        <v>9</v>
      </c>
    </row>
    <row r="1680" spans="1:7" ht="30">
      <c r="A1680" s="75" t="s">
        <v>12395</v>
      </c>
      <c r="B1680" s="76" t="s">
        <v>12396</v>
      </c>
      <c r="C1680" s="77" t="s">
        <v>101</v>
      </c>
      <c r="D1680" s="79">
        <v>30.17</v>
      </c>
      <c r="E1680" s="79">
        <v>12.12</v>
      </c>
      <c r="F1680" s="79">
        <v>42.29</v>
      </c>
      <c r="G1680" s="80">
        <v>9</v>
      </c>
    </row>
    <row r="1681" spans="1:7" ht="30">
      <c r="A1681" s="75" t="s">
        <v>12397</v>
      </c>
      <c r="B1681" s="76" t="s">
        <v>12398</v>
      </c>
      <c r="C1681" s="77" t="s">
        <v>101</v>
      </c>
      <c r="D1681" s="79">
        <v>33.26</v>
      </c>
      <c r="E1681" s="79">
        <v>12.12</v>
      </c>
      <c r="F1681" s="79">
        <v>45.38</v>
      </c>
      <c r="G1681" s="80">
        <v>9</v>
      </c>
    </row>
    <row r="1682" spans="1:7" ht="30">
      <c r="A1682" s="75" t="s">
        <v>12399</v>
      </c>
      <c r="B1682" s="76" t="s">
        <v>12400</v>
      </c>
      <c r="C1682" s="77" t="s">
        <v>101</v>
      </c>
      <c r="D1682" s="79">
        <v>37.17</v>
      </c>
      <c r="E1682" s="79">
        <v>12.12</v>
      </c>
      <c r="F1682" s="79">
        <v>49.29</v>
      </c>
      <c r="G1682" s="80">
        <v>9</v>
      </c>
    </row>
    <row r="1683" spans="1:7" ht="30">
      <c r="A1683" s="75" t="s">
        <v>12401</v>
      </c>
      <c r="B1683" s="76" t="s">
        <v>12402</v>
      </c>
      <c r="C1683" s="77" t="s">
        <v>101</v>
      </c>
      <c r="D1683" s="79">
        <v>45.19</v>
      </c>
      <c r="E1683" s="79">
        <v>12.12</v>
      </c>
      <c r="F1683" s="79">
        <v>57.31</v>
      </c>
      <c r="G1683" s="80">
        <v>9</v>
      </c>
    </row>
    <row r="1684" spans="1:7" ht="30">
      <c r="A1684" s="75" t="s">
        <v>12403</v>
      </c>
      <c r="B1684" s="76" t="s">
        <v>12404</v>
      </c>
      <c r="C1684" s="77" t="s">
        <v>101</v>
      </c>
      <c r="D1684" s="79">
        <v>55.66</v>
      </c>
      <c r="E1684" s="79">
        <v>12.12</v>
      </c>
      <c r="F1684" s="79">
        <v>67.78</v>
      </c>
      <c r="G1684" s="80">
        <v>9</v>
      </c>
    </row>
    <row r="1685" spans="1:7" ht="30">
      <c r="A1685" s="75" t="s">
        <v>12405</v>
      </c>
      <c r="B1685" s="76" t="s">
        <v>12406</v>
      </c>
      <c r="C1685" s="77" t="s">
        <v>101</v>
      </c>
      <c r="D1685" s="79">
        <v>61.71</v>
      </c>
      <c r="E1685" s="79">
        <v>12.12</v>
      </c>
      <c r="F1685" s="79">
        <v>73.83</v>
      </c>
      <c r="G1685" s="80">
        <v>9</v>
      </c>
    </row>
    <row r="1686" spans="1:7" ht="30">
      <c r="A1686" s="75" t="s">
        <v>12407</v>
      </c>
      <c r="B1686" s="76" t="s">
        <v>12408</v>
      </c>
      <c r="C1686" s="77" t="s">
        <v>101</v>
      </c>
      <c r="D1686" s="79">
        <v>93.17</v>
      </c>
      <c r="E1686" s="79">
        <v>12.12</v>
      </c>
      <c r="F1686" s="79">
        <v>105.29</v>
      </c>
      <c r="G1686" s="80">
        <v>9</v>
      </c>
    </row>
    <row r="1687" spans="1:7" ht="30">
      <c r="A1687" s="75" t="s">
        <v>12409</v>
      </c>
      <c r="B1687" s="76" t="s">
        <v>12410</v>
      </c>
      <c r="C1687" s="77" t="s">
        <v>101</v>
      </c>
      <c r="D1687" s="79">
        <v>107.5</v>
      </c>
      <c r="E1687" s="79">
        <v>12.12</v>
      </c>
      <c r="F1687" s="79">
        <v>119.62</v>
      </c>
      <c r="G1687" s="80">
        <v>9</v>
      </c>
    </row>
    <row r="1688" spans="1:7" ht="30">
      <c r="A1688" s="75" t="s">
        <v>12411</v>
      </c>
      <c r="B1688" s="76" t="s">
        <v>12412</v>
      </c>
      <c r="C1688" s="77" t="s">
        <v>101</v>
      </c>
      <c r="D1688" s="79">
        <v>138.44999999999999</v>
      </c>
      <c r="E1688" s="79">
        <v>12.12</v>
      </c>
      <c r="F1688" s="79">
        <v>150.57</v>
      </c>
      <c r="G1688" s="80">
        <v>9</v>
      </c>
    </row>
    <row r="1689" spans="1:7" ht="30">
      <c r="A1689" s="75" t="s">
        <v>12413</v>
      </c>
      <c r="B1689" s="76" t="s">
        <v>12414</v>
      </c>
      <c r="C1689" s="77" t="s">
        <v>79</v>
      </c>
      <c r="D1689" s="79">
        <v>187.76</v>
      </c>
      <c r="E1689" s="79">
        <v>22.23</v>
      </c>
      <c r="F1689" s="79">
        <v>209.99</v>
      </c>
      <c r="G1689" s="80">
        <v>9</v>
      </c>
    </row>
    <row r="1690" spans="1:7" ht="30">
      <c r="A1690" s="75" t="s">
        <v>12415</v>
      </c>
      <c r="B1690" s="76" t="s">
        <v>12416</v>
      </c>
      <c r="C1690" s="77" t="s">
        <v>101</v>
      </c>
      <c r="D1690" s="79">
        <v>16.899999999999999</v>
      </c>
      <c r="E1690" s="79">
        <v>12.12</v>
      </c>
      <c r="F1690" s="79">
        <v>29.02</v>
      </c>
      <c r="G1690" s="80">
        <v>9</v>
      </c>
    </row>
    <row r="1691" spans="1:7" ht="30">
      <c r="A1691" s="75" t="s">
        <v>12417</v>
      </c>
      <c r="B1691" s="76" t="s">
        <v>12418</v>
      </c>
      <c r="C1691" s="77" t="s">
        <v>101</v>
      </c>
      <c r="D1691" s="79">
        <v>18.61</v>
      </c>
      <c r="E1691" s="79">
        <v>12.12</v>
      </c>
      <c r="F1691" s="79">
        <v>30.73</v>
      </c>
      <c r="G1691" s="80">
        <v>9</v>
      </c>
    </row>
    <row r="1692" spans="1:7">
      <c r="A1692" s="75" t="s">
        <v>12419</v>
      </c>
      <c r="B1692" s="76" t="s">
        <v>12420</v>
      </c>
      <c r="C1692" s="77"/>
      <c r="D1692" s="79"/>
      <c r="E1692" s="79"/>
      <c r="F1692" s="79"/>
      <c r="G1692" s="80">
        <v>5</v>
      </c>
    </row>
    <row r="1693" spans="1:7" ht="30">
      <c r="A1693" s="75" t="s">
        <v>12421</v>
      </c>
      <c r="B1693" s="76" t="s">
        <v>12422</v>
      </c>
      <c r="C1693" s="77" t="s">
        <v>79</v>
      </c>
      <c r="D1693" s="79">
        <v>64.42</v>
      </c>
      <c r="E1693" s="79">
        <v>20.69</v>
      </c>
      <c r="F1693" s="79">
        <v>85.11</v>
      </c>
      <c r="G1693" s="80">
        <v>9</v>
      </c>
    </row>
    <row r="1694" spans="1:7" ht="30">
      <c r="A1694" s="75" t="s">
        <v>12423</v>
      </c>
      <c r="B1694" s="76" t="s">
        <v>12424</v>
      </c>
      <c r="C1694" s="77" t="s">
        <v>79</v>
      </c>
      <c r="D1694" s="79">
        <v>70.52</v>
      </c>
      <c r="E1694" s="79">
        <v>20.69</v>
      </c>
      <c r="F1694" s="79">
        <v>91.21</v>
      </c>
      <c r="G1694" s="80">
        <v>9</v>
      </c>
    </row>
    <row r="1695" spans="1:7" ht="30">
      <c r="A1695" s="75" t="s">
        <v>12425</v>
      </c>
      <c r="B1695" s="76" t="s">
        <v>12426</v>
      </c>
      <c r="C1695" s="77" t="s">
        <v>79</v>
      </c>
      <c r="D1695" s="79">
        <v>130.99</v>
      </c>
      <c r="E1695" s="79">
        <v>26.05</v>
      </c>
      <c r="F1695" s="79">
        <v>157.04</v>
      </c>
      <c r="G1695" s="80">
        <v>9</v>
      </c>
    </row>
    <row r="1696" spans="1:7" ht="45">
      <c r="A1696" s="75" t="s">
        <v>12427</v>
      </c>
      <c r="B1696" s="76" t="s">
        <v>12428</v>
      </c>
      <c r="C1696" s="77" t="s">
        <v>79</v>
      </c>
      <c r="D1696" s="79">
        <v>138.32</v>
      </c>
      <c r="E1696" s="79">
        <v>26.05</v>
      </c>
      <c r="F1696" s="79">
        <v>164.37</v>
      </c>
      <c r="G1696" s="80">
        <v>9</v>
      </c>
    </row>
    <row r="1697" spans="1:7" ht="30">
      <c r="A1697" s="75" t="s">
        <v>12429</v>
      </c>
      <c r="B1697" s="76" t="s">
        <v>12430</v>
      </c>
      <c r="C1697" s="77" t="s">
        <v>79</v>
      </c>
      <c r="D1697" s="79">
        <v>141.94999999999999</v>
      </c>
      <c r="E1697" s="79"/>
      <c r="F1697" s="79">
        <v>141.94999999999999</v>
      </c>
      <c r="G1697" s="80">
        <v>9</v>
      </c>
    </row>
    <row r="1698" spans="1:7">
      <c r="A1698" s="75" t="s">
        <v>12431</v>
      </c>
      <c r="B1698" s="76" t="s">
        <v>12432</v>
      </c>
      <c r="C1698" s="77"/>
      <c r="D1698" s="79"/>
      <c r="E1698" s="79"/>
      <c r="F1698" s="79"/>
      <c r="G1698" s="80">
        <v>5</v>
      </c>
    </row>
    <row r="1699" spans="1:7" ht="30">
      <c r="A1699" s="75" t="s">
        <v>12433</v>
      </c>
      <c r="B1699" s="76" t="s">
        <v>12434</v>
      </c>
      <c r="C1699" s="77" t="s">
        <v>79</v>
      </c>
      <c r="D1699" s="79">
        <v>11.67</v>
      </c>
      <c r="E1699" s="79">
        <v>8.57</v>
      </c>
      <c r="F1699" s="79">
        <v>20.239999999999998</v>
      </c>
      <c r="G1699" s="80">
        <v>9</v>
      </c>
    </row>
    <row r="1700" spans="1:7" ht="30">
      <c r="A1700" s="75" t="s">
        <v>12435</v>
      </c>
      <c r="B1700" s="76" t="s">
        <v>12436</v>
      </c>
      <c r="C1700" s="77" t="s">
        <v>79</v>
      </c>
      <c r="D1700" s="79">
        <v>8.17</v>
      </c>
      <c r="E1700" s="79">
        <v>8.57</v>
      </c>
      <c r="F1700" s="79">
        <v>16.739999999999998</v>
      </c>
      <c r="G1700" s="80">
        <v>9</v>
      </c>
    </row>
    <row r="1701" spans="1:7" ht="30">
      <c r="A1701" s="75" t="s">
        <v>12437</v>
      </c>
      <c r="B1701" s="76" t="s">
        <v>12438</v>
      </c>
      <c r="C1701" s="77" t="s">
        <v>79</v>
      </c>
      <c r="D1701" s="79">
        <v>52.88</v>
      </c>
      <c r="E1701" s="79">
        <v>8.57</v>
      </c>
      <c r="F1701" s="79">
        <v>61.45</v>
      </c>
      <c r="G1701" s="80">
        <v>9</v>
      </c>
    </row>
    <row r="1702" spans="1:7" ht="30">
      <c r="A1702" s="75" t="s">
        <v>12439</v>
      </c>
      <c r="B1702" s="76" t="s">
        <v>12440</v>
      </c>
      <c r="C1702" s="77" t="s">
        <v>79</v>
      </c>
      <c r="D1702" s="79">
        <v>80.819999999999993</v>
      </c>
      <c r="E1702" s="79">
        <v>23.77</v>
      </c>
      <c r="F1702" s="79">
        <v>104.59</v>
      </c>
      <c r="G1702" s="80">
        <v>9</v>
      </c>
    </row>
    <row r="1703" spans="1:7" ht="30">
      <c r="A1703" s="75" t="s">
        <v>12441</v>
      </c>
      <c r="B1703" s="76" t="s">
        <v>12442</v>
      </c>
      <c r="C1703" s="77" t="s">
        <v>79</v>
      </c>
      <c r="D1703" s="79">
        <v>46.23</v>
      </c>
      <c r="E1703" s="79">
        <v>8.57</v>
      </c>
      <c r="F1703" s="79">
        <v>54.8</v>
      </c>
      <c r="G1703" s="80">
        <v>9</v>
      </c>
    </row>
    <row r="1704" spans="1:7" ht="30">
      <c r="A1704" s="75" t="s">
        <v>12443</v>
      </c>
      <c r="B1704" s="76" t="s">
        <v>12444</v>
      </c>
      <c r="C1704" s="77" t="s">
        <v>79</v>
      </c>
      <c r="D1704" s="79">
        <v>71.510000000000005</v>
      </c>
      <c r="E1704" s="79">
        <v>23.77</v>
      </c>
      <c r="F1704" s="79">
        <v>95.28</v>
      </c>
      <c r="G1704" s="80">
        <v>9</v>
      </c>
    </row>
    <row r="1705" spans="1:7" ht="45">
      <c r="A1705" s="75" t="s">
        <v>12445</v>
      </c>
      <c r="B1705" s="76" t="s">
        <v>12446</v>
      </c>
      <c r="C1705" s="77" t="s">
        <v>79</v>
      </c>
      <c r="D1705" s="79">
        <v>44.39</v>
      </c>
      <c r="E1705" s="79">
        <v>28.05</v>
      </c>
      <c r="F1705" s="79">
        <v>72.44</v>
      </c>
      <c r="G1705" s="80">
        <v>9</v>
      </c>
    </row>
    <row r="1706" spans="1:7">
      <c r="A1706" s="75" t="s">
        <v>12447</v>
      </c>
      <c r="B1706" s="76" t="s">
        <v>12448</v>
      </c>
      <c r="C1706" s="77"/>
      <c r="D1706" s="79"/>
      <c r="E1706" s="79"/>
      <c r="F1706" s="79"/>
      <c r="G1706" s="80">
        <v>5</v>
      </c>
    </row>
    <row r="1707" spans="1:7" ht="30">
      <c r="A1707" s="75" t="s">
        <v>12449</v>
      </c>
      <c r="B1707" s="76" t="s">
        <v>12450</v>
      </c>
      <c r="C1707" s="77" t="s">
        <v>83</v>
      </c>
      <c r="D1707" s="79">
        <v>465.16</v>
      </c>
      <c r="E1707" s="79">
        <v>370.84</v>
      </c>
      <c r="F1707" s="79">
        <v>836</v>
      </c>
      <c r="G1707" s="80">
        <v>9</v>
      </c>
    </row>
    <row r="1708" spans="1:7" ht="30">
      <c r="A1708" s="75" t="s">
        <v>12451</v>
      </c>
      <c r="B1708" s="76" t="s">
        <v>12452</v>
      </c>
      <c r="C1708" s="77" t="s">
        <v>83</v>
      </c>
      <c r="D1708" s="79">
        <v>497.24</v>
      </c>
      <c r="E1708" s="79">
        <v>42.87</v>
      </c>
      <c r="F1708" s="79">
        <v>540.11</v>
      </c>
      <c r="G1708" s="80">
        <v>9</v>
      </c>
    </row>
    <row r="1709" spans="1:7" ht="30">
      <c r="A1709" s="75" t="s">
        <v>12453</v>
      </c>
      <c r="B1709" s="76" t="s">
        <v>12454</v>
      </c>
      <c r="C1709" s="77" t="s">
        <v>79</v>
      </c>
      <c r="D1709" s="79">
        <v>5.5</v>
      </c>
      <c r="E1709" s="79">
        <v>9.0399999999999991</v>
      </c>
      <c r="F1709" s="79">
        <v>14.54</v>
      </c>
      <c r="G1709" s="80">
        <v>9</v>
      </c>
    </row>
    <row r="1710" spans="1:7" ht="30">
      <c r="A1710" s="75" t="s">
        <v>12455</v>
      </c>
      <c r="B1710" s="76" t="s">
        <v>12456</v>
      </c>
      <c r="C1710" s="77" t="s">
        <v>79</v>
      </c>
      <c r="D1710" s="79">
        <v>17.79</v>
      </c>
      <c r="E1710" s="79">
        <v>18.079999999999998</v>
      </c>
      <c r="F1710" s="79">
        <v>35.869999999999997</v>
      </c>
      <c r="G1710" s="80">
        <v>9</v>
      </c>
    </row>
    <row r="1711" spans="1:7" ht="30">
      <c r="A1711" s="75" t="s">
        <v>12457</v>
      </c>
      <c r="B1711" s="76" t="s">
        <v>12458</v>
      </c>
      <c r="C1711" s="77" t="s">
        <v>79</v>
      </c>
      <c r="D1711" s="79">
        <v>55.38</v>
      </c>
      <c r="E1711" s="79">
        <v>9.0399999999999991</v>
      </c>
      <c r="F1711" s="79">
        <v>64.42</v>
      </c>
      <c r="G1711" s="80">
        <v>9</v>
      </c>
    </row>
    <row r="1712" spans="1:7">
      <c r="A1712" s="75" t="s">
        <v>12459</v>
      </c>
      <c r="B1712" s="76" t="s">
        <v>12460</v>
      </c>
      <c r="C1712" s="77"/>
      <c r="D1712" s="79"/>
      <c r="E1712" s="79"/>
      <c r="F1712" s="79"/>
      <c r="G1712" s="80">
        <v>5</v>
      </c>
    </row>
    <row r="1713" spans="1:7">
      <c r="A1713" s="75" t="s">
        <v>12461</v>
      </c>
      <c r="B1713" s="76" t="s">
        <v>12462</v>
      </c>
      <c r="C1713" s="77" t="s">
        <v>83</v>
      </c>
      <c r="D1713" s="79"/>
      <c r="E1713" s="79">
        <v>85.72</v>
      </c>
      <c r="F1713" s="79">
        <v>85.72</v>
      </c>
      <c r="G1713" s="80">
        <v>9</v>
      </c>
    </row>
    <row r="1714" spans="1:7">
      <c r="A1714" s="75" t="s">
        <v>12463</v>
      </c>
      <c r="B1714" s="76" t="s">
        <v>12464</v>
      </c>
      <c r="C1714" s="77" t="s">
        <v>79</v>
      </c>
      <c r="D1714" s="79">
        <v>5.0199999999999996</v>
      </c>
      <c r="E1714" s="79">
        <v>4.29</v>
      </c>
      <c r="F1714" s="79">
        <v>9.31</v>
      </c>
      <c r="G1714" s="80">
        <v>9</v>
      </c>
    </row>
    <row r="1715" spans="1:7" ht="30">
      <c r="A1715" s="75" t="s">
        <v>12465</v>
      </c>
      <c r="B1715" s="76" t="s">
        <v>12466</v>
      </c>
      <c r="C1715" s="77" t="s">
        <v>79</v>
      </c>
      <c r="D1715" s="79">
        <v>5.12</v>
      </c>
      <c r="E1715" s="79">
        <v>4.29</v>
      </c>
      <c r="F1715" s="79">
        <v>9.41</v>
      </c>
      <c r="G1715" s="80">
        <v>9</v>
      </c>
    </row>
    <row r="1716" spans="1:7" ht="30">
      <c r="A1716" s="75" t="s">
        <v>12467</v>
      </c>
      <c r="B1716" s="76" t="s">
        <v>12468</v>
      </c>
      <c r="C1716" s="77" t="s">
        <v>79</v>
      </c>
      <c r="D1716" s="79">
        <v>13.3</v>
      </c>
      <c r="E1716" s="79">
        <v>4.29</v>
      </c>
      <c r="F1716" s="79">
        <v>17.59</v>
      </c>
      <c r="G1716" s="80">
        <v>9</v>
      </c>
    </row>
    <row r="1717" spans="1:7">
      <c r="A1717" s="75" t="s">
        <v>12469</v>
      </c>
      <c r="B1717" s="76" t="s">
        <v>12470</v>
      </c>
      <c r="C1717" s="77"/>
      <c r="D1717" s="79"/>
      <c r="E1717" s="79"/>
      <c r="F1717" s="79"/>
      <c r="G1717" s="80">
        <v>2</v>
      </c>
    </row>
    <row r="1718" spans="1:7">
      <c r="A1718" s="75" t="s">
        <v>12471</v>
      </c>
      <c r="B1718" s="76" t="s">
        <v>12472</v>
      </c>
      <c r="C1718" s="77"/>
      <c r="D1718" s="79"/>
      <c r="E1718" s="79"/>
      <c r="F1718" s="79"/>
      <c r="G1718" s="80">
        <v>5</v>
      </c>
    </row>
    <row r="1719" spans="1:7">
      <c r="A1719" s="75" t="s">
        <v>12473</v>
      </c>
      <c r="B1719" s="76" t="s">
        <v>12474</v>
      </c>
      <c r="C1719" s="77" t="s">
        <v>79</v>
      </c>
      <c r="D1719" s="79">
        <v>8.16</v>
      </c>
      <c r="E1719" s="79">
        <v>36.81</v>
      </c>
      <c r="F1719" s="79">
        <v>44.97</v>
      </c>
      <c r="G1719" s="80">
        <v>9</v>
      </c>
    </row>
    <row r="1720" spans="1:7">
      <c r="A1720" s="75" t="s">
        <v>12475</v>
      </c>
      <c r="B1720" s="76" t="s">
        <v>12476</v>
      </c>
      <c r="C1720" s="77" t="s">
        <v>79</v>
      </c>
      <c r="D1720" s="79">
        <v>4.6500000000000004</v>
      </c>
      <c r="E1720" s="79">
        <v>36.81</v>
      </c>
      <c r="F1720" s="79">
        <v>41.46</v>
      </c>
      <c r="G1720" s="80">
        <v>9</v>
      </c>
    </row>
    <row r="1721" spans="1:7">
      <c r="A1721" s="75" t="s">
        <v>12477</v>
      </c>
      <c r="B1721" s="76" t="s">
        <v>12478</v>
      </c>
      <c r="C1721" s="77" t="s">
        <v>79</v>
      </c>
      <c r="D1721" s="79">
        <v>6.22</v>
      </c>
      <c r="E1721" s="79">
        <v>9.3699999999999992</v>
      </c>
      <c r="F1721" s="79">
        <v>15.59</v>
      </c>
      <c r="G1721" s="80">
        <v>9</v>
      </c>
    </row>
    <row r="1722" spans="1:7">
      <c r="A1722" s="75" t="s">
        <v>12479</v>
      </c>
      <c r="B1722" s="76" t="s">
        <v>12480</v>
      </c>
      <c r="C1722" s="77" t="s">
        <v>101</v>
      </c>
      <c r="D1722" s="79">
        <v>26.94</v>
      </c>
      <c r="E1722" s="79">
        <v>26.34</v>
      </c>
      <c r="F1722" s="79">
        <v>53.28</v>
      </c>
      <c r="G1722" s="80">
        <v>9</v>
      </c>
    </row>
    <row r="1723" spans="1:7" ht="30">
      <c r="A1723" s="75" t="s">
        <v>12481</v>
      </c>
      <c r="B1723" s="76" t="s">
        <v>12482</v>
      </c>
      <c r="C1723" s="77" t="s">
        <v>79</v>
      </c>
      <c r="D1723" s="79">
        <v>8.3800000000000008</v>
      </c>
      <c r="E1723" s="79">
        <v>10.07</v>
      </c>
      <c r="F1723" s="79">
        <v>18.45</v>
      </c>
      <c r="G1723" s="80">
        <v>9</v>
      </c>
    </row>
    <row r="1724" spans="1:7">
      <c r="A1724" s="75" t="s">
        <v>12483</v>
      </c>
      <c r="B1724" s="76" t="s">
        <v>12484</v>
      </c>
      <c r="C1724" s="77"/>
      <c r="D1724" s="79"/>
      <c r="E1724" s="79"/>
      <c r="F1724" s="79"/>
      <c r="G1724" s="80">
        <v>5</v>
      </c>
    </row>
    <row r="1725" spans="1:7">
      <c r="A1725" s="75" t="s">
        <v>12485</v>
      </c>
      <c r="B1725" s="76" t="s">
        <v>12486</v>
      </c>
      <c r="C1725" s="77" t="s">
        <v>79</v>
      </c>
      <c r="D1725" s="79">
        <v>2.85</v>
      </c>
      <c r="E1725" s="79">
        <v>12.68</v>
      </c>
      <c r="F1725" s="79">
        <v>15.53</v>
      </c>
      <c r="G1725" s="80">
        <v>9</v>
      </c>
    </row>
    <row r="1726" spans="1:7">
      <c r="A1726" s="75" t="s">
        <v>12487</v>
      </c>
      <c r="B1726" s="76" t="s">
        <v>12488</v>
      </c>
      <c r="C1726" s="77" t="s">
        <v>79</v>
      </c>
      <c r="D1726" s="79">
        <v>5.2</v>
      </c>
      <c r="E1726" s="79">
        <v>12.68</v>
      </c>
      <c r="F1726" s="79">
        <v>17.88</v>
      </c>
      <c r="G1726" s="80">
        <v>9</v>
      </c>
    </row>
    <row r="1727" spans="1:7">
      <c r="A1727" s="75" t="s">
        <v>12489</v>
      </c>
      <c r="B1727" s="76" t="s">
        <v>12490</v>
      </c>
      <c r="C1727" s="77"/>
      <c r="D1727" s="79"/>
      <c r="E1727" s="79"/>
      <c r="F1727" s="79"/>
      <c r="G1727" s="80">
        <v>5</v>
      </c>
    </row>
    <row r="1728" spans="1:7">
      <c r="A1728" s="75" t="s">
        <v>12491</v>
      </c>
      <c r="B1728" s="76" t="s">
        <v>12492</v>
      </c>
      <c r="C1728" s="77" t="s">
        <v>79</v>
      </c>
      <c r="D1728" s="79">
        <v>6.36</v>
      </c>
      <c r="E1728" s="79">
        <v>27.9</v>
      </c>
      <c r="F1728" s="79">
        <v>34.26</v>
      </c>
      <c r="G1728" s="80">
        <v>9</v>
      </c>
    </row>
    <row r="1729" spans="1:7">
      <c r="A1729" s="75" t="s">
        <v>12493</v>
      </c>
      <c r="B1729" s="76" t="s">
        <v>12494</v>
      </c>
      <c r="C1729" s="77" t="s">
        <v>79</v>
      </c>
      <c r="D1729" s="79">
        <v>8.7799999999999994</v>
      </c>
      <c r="E1729" s="79">
        <v>23.7</v>
      </c>
      <c r="F1729" s="79">
        <v>32.479999999999997</v>
      </c>
      <c r="G1729" s="80">
        <v>9</v>
      </c>
    </row>
    <row r="1730" spans="1:7">
      <c r="A1730" s="75" t="s">
        <v>12495</v>
      </c>
      <c r="B1730" s="76" t="s">
        <v>12496</v>
      </c>
      <c r="C1730" s="77" t="s">
        <v>79</v>
      </c>
      <c r="D1730" s="79">
        <v>18.5</v>
      </c>
      <c r="E1730" s="79">
        <v>13.17</v>
      </c>
      <c r="F1730" s="79">
        <v>31.67</v>
      </c>
      <c r="G1730" s="80">
        <v>9</v>
      </c>
    </row>
    <row r="1731" spans="1:7">
      <c r="A1731" s="75" t="s">
        <v>12497</v>
      </c>
      <c r="B1731" s="76" t="s">
        <v>12498</v>
      </c>
      <c r="C1731" s="77" t="s">
        <v>79</v>
      </c>
      <c r="D1731" s="79">
        <v>19.489999999999998</v>
      </c>
      <c r="E1731" s="79">
        <v>22.63</v>
      </c>
      <c r="F1731" s="79">
        <v>42.12</v>
      </c>
      <c r="G1731" s="80">
        <v>9</v>
      </c>
    </row>
    <row r="1732" spans="1:7" ht="30">
      <c r="A1732" s="75" t="s">
        <v>12499</v>
      </c>
      <c r="B1732" s="76" t="s">
        <v>12500</v>
      </c>
      <c r="C1732" s="77" t="s">
        <v>79</v>
      </c>
      <c r="D1732" s="79">
        <v>13.13</v>
      </c>
      <c r="E1732" s="79">
        <v>16.79</v>
      </c>
      <c r="F1732" s="79">
        <v>29.92</v>
      </c>
      <c r="G1732" s="80">
        <v>9</v>
      </c>
    </row>
    <row r="1733" spans="1:7" ht="30">
      <c r="A1733" s="75" t="s">
        <v>12501</v>
      </c>
      <c r="B1733" s="76" t="s">
        <v>12502</v>
      </c>
      <c r="C1733" s="77" t="s">
        <v>79</v>
      </c>
      <c r="D1733" s="79">
        <v>42.05</v>
      </c>
      <c r="E1733" s="79">
        <v>16.79</v>
      </c>
      <c r="F1733" s="79">
        <v>58.84</v>
      </c>
      <c r="G1733" s="80">
        <v>9</v>
      </c>
    </row>
    <row r="1734" spans="1:7">
      <c r="A1734" s="75" t="s">
        <v>12503</v>
      </c>
      <c r="B1734" s="76" t="s">
        <v>12504</v>
      </c>
      <c r="C1734" s="77" t="s">
        <v>79</v>
      </c>
      <c r="D1734" s="79">
        <v>30.62</v>
      </c>
      <c r="E1734" s="79">
        <v>22.63</v>
      </c>
      <c r="F1734" s="79">
        <v>53.25</v>
      </c>
      <c r="G1734" s="80">
        <v>9</v>
      </c>
    </row>
    <row r="1735" spans="1:7">
      <c r="A1735" s="75" t="s">
        <v>12505</v>
      </c>
      <c r="B1735" s="76" t="s">
        <v>12506</v>
      </c>
      <c r="C1735" s="77"/>
      <c r="D1735" s="79"/>
      <c r="E1735" s="79"/>
      <c r="F1735" s="79"/>
      <c r="G1735" s="80">
        <v>5</v>
      </c>
    </row>
    <row r="1736" spans="1:7">
      <c r="A1736" s="75" t="s">
        <v>12507</v>
      </c>
      <c r="B1736" s="76" t="s">
        <v>12508</v>
      </c>
      <c r="C1736" s="77" t="s">
        <v>79</v>
      </c>
      <c r="D1736" s="79">
        <v>8.7899999999999991</v>
      </c>
      <c r="E1736" s="79">
        <v>16.79</v>
      </c>
      <c r="F1736" s="79">
        <v>25.58</v>
      </c>
      <c r="G1736" s="80">
        <v>9</v>
      </c>
    </row>
    <row r="1737" spans="1:7">
      <c r="A1737" s="75" t="s">
        <v>12509</v>
      </c>
      <c r="B1737" s="76" t="s">
        <v>12510</v>
      </c>
      <c r="C1737" s="77" t="s">
        <v>101</v>
      </c>
      <c r="D1737" s="79">
        <v>2.91</v>
      </c>
      <c r="E1737" s="79">
        <v>3.12</v>
      </c>
      <c r="F1737" s="79">
        <v>6.03</v>
      </c>
      <c r="G1737" s="80">
        <v>9</v>
      </c>
    </row>
    <row r="1738" spans="1:7">
      <c r="A1738" s="75" t="s">
        <v>12511</v>
      </c>
      <c r="B1738" s="76" t="s">
        <v>12512</v>
      </c>
      <c r="C1738" s="77" t="s">
        <v>79</v>
      </c>
      <c r="D1738" s="79">
        <v>11.09</v>
      </c>
      <c r="E1738" s="79">
        <v>18.93</v>
      </c>
      <c r="F1738" s="79">
        <v>30.02</v>
      </c>
      <c r="G1738" s="80">
        <v>9</v>
      </c>
    </row>
    <row r="1739" spans="1:7">
      <c r="A1739" s="75" t="s">
        <v>12513</v>
      </c>
      <c r="B1739" s="76" t="s">
        <v>12514</v>
      </c>
      <c r="C1739" s="77" t="s">
        <v>101</v>
      </c>
      <c r="D1739" s="79">
        <v>2.94</v>
      </c>
      <c r="E1739" s="79">
        <v>2.5</v>
      </c>
      <c r="F1739" s="79">
        <v>5.44</v>
      </c>
      <c r="G1739" s="80">
        <v>9</v>
      </c>
    </row>
    <row r="1740" spans="1:7">
      <c r="A1740" s="75" t="s">
        <v>12515</v>
      </c>
      <c r="B1740" s="76" t="s">
        <v>12516</v>
      </c>
      <c r="C1740" s="77"/>
      <c r="D1740" s="79"/>
      <c r="E1740" s="79"/>
      <c r="F1740" s="79"/>
      <c r="G1740" s="80">
        <v>5</v>
      </c>
    </row>
    <row r="1741" spans="1:7">
      <c r="A1741" s="75" t="s">
        <v>12517</v>
      </c>
      <c r="B1741" s="76" t="s">
        <v>12518</v>
      </c>
      <c r="C1741" s="77" t="s">
        <v>79</v>
      </c>
      <c r="D1741" s="79">
        <v>4.33</v>
      </c>
      <c r="E1741" s="79">
        <v>22.63</v>
      </c>
      <c r="F1741" s="79">
        <v>26.96</v>
      </c>
      <c r="G1741" s="80">
        <v>9</v>
      </c>
    </row>
    <row r="1742" spans="1:7">
      <c r="A1742" s="75" t="s">
        <v>12519</v>
      </c>
      <c r="B1742" s="76" t="s">
        <v>12520</v>
      </c>
      <c r="C1742" s="77"/>
      <c r="D1742" s="79"/>
      <c r="E1742" s="79"/>
      <c r="F1742" s="79"/>
      <c r="G1742" s="80">
        <v>5</v>
      </c>
    </row>
    <row r="1743" spans="1:7">
      <c r="A1743" s="75" t="s">
        <v>12521</v>
      </c>
      <c r="B1743" s="76" t="s">
        <v>12522</v>
      </c>
      <c r="C1743" s="77" t="s">
        <v>122</v>
      </c>
      <c r="D1743" s="79">
        <v>5.16</v>
      </c>
      <c r="E1743" s="79"/>
      <c r="F1743" s="79">
        <v>5.16</v>
      </c>
      <c r="G1743" s="80">
        <v>9</v>
      </c>
    </row>
    <row r="1744" spans="1:7">
      <c r="A1744" s="75" t="s">
        <v>12523</v>
      </c>
      <c r="B1744" s="76" t="s">
        <v>12524</v>
      </c>
      <c r="C1744" s="77" t="s">
        <v>122</v>
      </c>
      <c r="D1744" s="79">
        <v>4.2300000000000004</v>
      </c>
      <c r="E1744" s="79"/>
      <c r="F1744" s="79">
        <v>4.2300000000000004</v>
      </c>
      <c r="G1744" s="80">
        <v>9</v>
      </c>
    </row>
    <row r="1745" spans="1:7" ht="45">
      <c r="A1745" s="75" t="s">
        <v>12525</v>
      </c>
      <c r="B1745" s="76" t="s">
        <v>12526</v>
      </c>
      <c r="C1745" s="77" t="s">
        <v>79</v>
      </c>
      <c r="D1745" s="79">
        <v>181.75</v>
      </c>
      <c r="E1745" s="79">
        <v>209.17</v>
      </c>
      <c r="F1745" s="79">
        <v>390.92</v>
      </c>
      <c r="G1745" s="80">
        <v>9</v>
      </c>
    </row>
    <row r="1746" spans="1:7" ht="45">
      <c r="A1746" s="75" t="s">
        <v>12527</v>
      </c>
      <c r="B1746" s="76" t="s">
        <v>12528</v>
      </c>
      <c r="C1746" s="77" t="s">
        <v>79</v>
      </c>
      <c r="D1746" s="79">
        <v>683.46</v>
      </c>
      <c r="E1746" s="79">
        <v>242.51</v>
      </c>
      <c r="F1746" s="79">
        <v>925.97</v>
      </c>
      <c r="G1746" s="80">
        <v>9</v>
      </c>
    </row>
    <row r="1747" spans="1:7">
      <c r="A1747" s="75" t="s">
        <v>12529</v>
      </c>
      <c r="B1747" s="76" t="s">
        <v>12530</v>
      </c>
      <c r="C1747" s="77"/>
      <c r="D1747" s="79"/>
      <c r="E1747" s="79"/>
      <c r="F1747" s="79"/>
      <c r="G1747" s="80">
        <v>5</v>
      </c>
    </row>
    <row r="1748" spans="1:7">
      <c r="A1748" s="75" t="s">
        <v>12531</v>
      </c>
      <c r="B1748" s="76" t="s">
        <v>12532</v>
      </c>
      <c r="C1748" s="77" t="s">
        <v>101</v>
      </c>
      <c r="D1748" s="79">
        <v>1.59</v>
      </c>
      <c r="E1748" s="79">
        <v>1.7</v>
      </c>
      <c r="F1748" s="79">
        <v>3.29</v>
      </c>
      <c r="G1748" s="80">
        <v>9</v>
      </c>
    </row>
    <row r="1749" spans="1:7">
      <c r="A1749" s="75" t="s">
        <v>12533</v>
      </c>
      <c r="B1749" s="76" t="s">
        <v>12534</v>
      </c>
      <c r="C1749" s="77" t="s">
        <v>101</v>
      </c>
      <c r="D1749" s="79">
        <v>1.01</v>
      </c>
      <c r="E1749" s="79">
        <v>3.4</v>
      </c>
      <c r="F1749" s="79">
        <v>4.41</v>
      </c>
      <c r="G1749" s="80">
        <v>9</v>
      </c>
    </row>
    <row r="1750" spans="1:7" ht="30">
      <c r="A1750" s="75" t="s">
        <v>12535</v>
      </c>
      <c r="B1750" s="76" t="s">
        <v>12536</v>
      </c>
      <c r="C1750" s="77"/>
      <c r="D1750" s="79"/>
      <c r="E1750" s="79"/>
      <c r="F1750" s="79"/>
      <c r="G1750" s="80">
        <v>5</v>
      </c>
    </row>
    <row r="1751" spans="1:7">
      <c r="A1751" s="75" t="s">
        <v>12537</v>
      </c>
      <c r="B1751" s="76" t="s">
        <v>12538</v>
      </c>
      <c r="C1751" s="77" t="s">
        <v>79</v>
      </c>
      <c r="D1751" s="79">
        <v>7.68</v>
      </c>
      <c r="E1751" s="79">
        <v>22.63</v>
      </c>
      <c r="F1751" s="79">
        <v>30.31</v>
      </c>
      <c r="G1751" s="80">
        <v>9</v>
      </c>
    </row>
    <row r="1752" spans="1:7">
      <c r="A1752" s="75" t="s">
        <v>12539</v>
      </c>
      <c r="B1752" s="76" t="s">
        <v>12540</v>
      </c>
      <c r="C1752" s="77" t="s">
        <v>79</v>
      </c>
      <c r="D1752" s="79">
        <v>9.5500000000000007</v>
      </c>
      <c r="E1752" s="79">
        <v>22.63</v>
      </c>
      <c r="F1752" s="79">
        <v>32.18</v>
      </c>
      <c r="G1752" s="80">
        <v>9</v>
      </c>
    </row>
    <row r="1753" spans="1:7">
      <c r="A1753" s="75" t="s">
        <v>12541</v>
      </c>
      <c r="B1753" s="76" t="s">
        <v>12542</v>
      </c>
      <c r="C1753" s="77" t="s">
        <v>79</v>
      </c>
      <c r="D1753" s="79">
        <v>11.69</v>
      </c>
      <c r="E1753" s="79">
        <v>22.63</v>
      </c>
      <c r="F1753" s="79">
        <v>34.32</v>
      </c>
      <c r="G1753" s="80">
        <v>9</v>
      </c>
    </row>
    <row r="1754" spans="1:7">
      <c r="A1754" s="75" t="s">
        <v>12543</v>
      </c>
      <c r="B1754" s="76" t="s">
        <v>12544</v>
      </c>
      <c r="C1754" s="77" t="s">
        <v>79</v>
      </c>
      <c r="D1754" s="79">
        <v>13.44</v>
      </c>
      <c r="E1754" s="79">
        <v>22.63</v>
      </c>
      <c r="F1754" s="79">
        <v>36.07</v>
      </c>
      <c r="G1754" s="80">
        <v>9</v>
      </c>
    </row>
    <row r="1755" spans="1:7">
      <c r="A1755" s="75" t="s">
        <v>12545</v>
      </c>
      <c r="B1755" s="76" t="s">
        <v>12546</v>
      </c>
      <c r="C1755" s="77" t="s">
        <v>79</v>
      </c>
      <c r="D1755" s="79">
        <v>10.95</v>
      </c>
      <c r="E1755" s="79">
        <v>22.63</v>
      </c>
      <c r="F1755" s="79">
        <v>33.58</v>
      </c>
      <c r="G1755" s="80">
        <v>9</v>
      </c>
    </row>
    <row r="1756" spans="1:7">
      <c r="A1756" s="75" t="s">
        <v>12547</v>
      </c>
      <c r="B1756" s="76" t="s">
        <v>12548</v>
      </c>
      <c r="C1756" s="77" t="s">
        <v>79</v>
      </c>
      <c r="D1756" s="79">
        <v>76.97</v>
      </c>
      <c r="E1756" s="79">
        <v>47.41</v>
      </c>
      <c r="F1756" s="79">
        <v>124.38</v>
      </c>
      <c r="G1756" s="80">
        <v>9</v>
      </c>
    </row>
    <row r="1757" spans="1:7">
      <c r="A1757" s="75" t="s">
        <v>12549</v>
      </c>
      <c r="B1757" s="76" t="s">
        <v>12550</v>
      </c>
      <c r="C1757" s="77" t="s">
        <v>79</v>
      </c>
      <c r="D1757" s="79">
        <v>18.86</v>
      </c>
      <c r="E1757" s="79">
        <v>22.63</v>
      </c>
      <c r="F1757" s="79">
        <v>41.49</v>
      </c>
      <c r="G1757" s="80">
        <v>9</v>
      </c>
    </row>
    <row r="1758" spans="1:7">
      <c r="A1758" s="75" t="s">
        <v>12551</v>
      </c>
      <c r="B1758" s="76" t="s">
        <v>12552</v>
      </c>
      <c r="C1758" s="77" t="s">
        <v>79</v>
      </c>
      <c r="D1758" s="79">
        <v>15.68</v>
      </c>
      <c r="E1758" s="79">
        <v>31.6</v>
      </c>
      <c r="F1758" s="79">
        <v>47.28</v>
      </c>
      <c r="G1758" s="80">
        <v>9</v>
      </c>
    </row>
    <row r="1759" spans="1:7" ht="45">
      <c r="A1759" s="75" t="s">
        <v>12553</v>
      </c>
      <c r="B1759" s="76" t="s">
        <v>12554</v>
      </c>
      <c r="C1759" s="77" t="s">
        <v>79</v>
      </c>
      <c r="D1759" s="79">
        <v>250.44</v>
      </c>
      <c r="E1759" s="79"/>
      <c r="F1759" s="79">
        <v>250.44</v>
      </c>
      <c r="G1759" s="80">
        <v>9</v>
      </c>
    </row>
    <row r="1760" spans="1:7" ht="45">
      <c r="A1760" s="75" t="s">
        <v>12555</v>
      </c>
      <c r="B1760" s="76" t="s">
        <v>12556</v>
      </c>
      <c r="C1760" s="77" t="s">
        <v>79</v>
      </c>
      <c r="D1760" s="79">
        <v>496.58</v>
      </c>
      <c r="E1760" s="79"/>
      <c r="F1760" s="79">
        <v>496.58</v>
      </c>
      <c r="G1760" s="80">
        <v>9</v>
      </c>
    </row>
    <row r="1761" spans="1:7">
      <c r="A1761" s="75" t="s">
        <v>12557</v>
      </c>
      <c r="B1761" s="76" t="s">
        <v>12558</v>
      </c>
      <c r="C1761" s="77"/>
      <c r="D1761" s="79"/>
      <c r="E1761" s="79"/>
      <c r="F1761" s="79"/>
      <c r="G1761" s="80">
        <v>5</v>
      </c>
    </row>
    <row r="1762" spans="1:7">
      <c r="A1762" s="75" t="s">
        <v>12559</v>
      </c>
      <c r="B1762" s="76" t="s">
        <v>12560</v>
      </c>
      <c r="C1762" s="77" t="s">
        <v>79</v>
      </c>
      <c r="D1762" s="79">
        <v>17.3</v>
      </c>
      <c r="E1762" s="79">
        <v>31.6</v>
      </c>
      <c r="F1762" s="79">
        <v>48.9</v>
      </c>
      <c r="G1762" s="80">
        <v>9</v>
      </c>
    </row>
    <row r="1763" spans="1:7">
      <c r="A1763" s="75" t="s">
        <v>12561</v>
      </c>
      <c r="B1763" s="76" t="s">
        <v>12562</v>
      </c>
      <c r="C1763" s="77"/>
      <c r="D1763" s="79"/>
      <c r="E1763" s="79"/>
      <c r="F1763" s="79"/>
      <c r="G1763" s="80">
        <v>5</v>
      </c>
    </row>
    <row r="1764" spans="1:7">
      <c r="A1764" s="75" t="s">
        <v>12563</v>
      </c>
      <c r="B1764" s="76" t="s">
        <v>12564</v>
      </c>
      <c r="C1764" s="77" t="s">
        <v>79</v>
      </c>
      <c r="D1764" s="79">
        <v>17.690000000000001</v>
      </c>
      <c r="E1764" s="79">
        <v>31.6</v>
      </c>
      <c r="F1764" s="79">
        <v>49.29</v>
      </c>
      <c r="G1764" s="80">
        <v>9</v>
      </c>
    </row>
    <row r="1765" spans="1:7">
      <c r="A1765" s="75" t="s">
        <v>12565</v>
      </c>
      <c r="B1765" s="76" t="s">
        <v>12566</v>
      </c>
      <c r="C1765" s="77"/>
      <c r="D1765" s="79"/>
      <c r="E1765" s="79"/>
      <c r="F1765" s="79"/>
      <c r="G1765" s="80">
        <v>2</v>
      </c>
    </row>
    <row r="1766" spans="1:7">
      <c r="A1766" s="75" t="s">
        <v>12567</v>
      </c>
      <c r="B1766" s="76" t="s">
        <v>12568</v>
      </c>
      <c r="C1766" s="77"/>
      <c r="D1766" s="79"/>
      <c r="E1766" s="79"/>
      <c r="F1766" s="79"/>
      <c r="G1766" s="80">
        <v>5</v>
      </c>
    </row>
    <row r="1767" spans="1:7">
      <c r="A1767" s="75" t="s">
        <v>12569</v>
      </c>
      <c r="B1767" s="76" t="s">
        <v>12570</v>
      </c>
      <c r="C1767" s="77" t="s">
        <v>83</v>
      </c>
      <c r="D1767" s="79">
        <v>173.67</v>
      </c>
      <c r="E1767" s="79">
        <v>53.58</v>
      </c>
      <c r="F1767" s="79">
        <v>227.25</v>
      </c>
      <c r="G1767" s="80">
        <v>9</v>
      </c>
    </row>
    <row r="1768" spans="1:7" ht="30">
      <c r="A1768" s="75" t="s">
        <v>12571</v>
      </c>
      <c r="B1768" s="76" t="s">
        <v>12572</v>
      </c>
      <c r="C1768" s="77" t="s">
        <v>79</v>
      </c>
      <c r="D1768" s="79"/>
      <c r="E1768" s="79">
        <v>2.14</v>
      </c>
      <c r="F1768" s="79">
        <v>2.14</v>
      </c>
      <c r="G1768" s="80">
        <v>9</v>
      </c>
    </row>
    <row r="1769" spans="1:7">
      <c r="A1769" s="75" t="s">
        <v>12573</v>
      </c>
      <c r="B1769" s="76" t="s">
        <v>12574</v>
      </c>
      <c r="C1769" s="77"/>
      <c r="D1769" s="79"/>
      <c r="E1769" s="79"/>
      <c r="F1769" s="79"/>
      <c r="G1769" s="80">
        <v>5</v>
      </c>
    </row>
    <row r="1770" spans="1:7">
      <c r="A1770" s="75" t="s">
        <v>12575</v>
      </c>
      <c r="B1770" s="76" t="s">
        <v>12576</v>
      </c>
      <c r="C1770" s="77" t="s">
        <v>79</v>
      </c>
      <c r="D1770" s="79">
        <v>10.88</v>
      </c>
      <c r="E1770" s="79">
        <v>3.61</v>
      </c>
      <c r="F1770" s="79">
        <v>14.49</v>
      </c>
      <c r="G1770" s="80">
        <v>9</v>
      </c>
    </row>
    <row r="1771" spans="1:7">
      <c r="A1771" s="75" t="s">
        <v>12577</v>
      </c>
      <c r="B1771" s="76" t="s">
        <v>12578</v>
      </c>
      <c r="C1771" s="77" t="s">
        <v>79</v>
      </c>
      <c r="D1771" s="79">
        <v>10.02</v>
      </c>
      <c r="E1771" s="79">
        <v>5.43</v>
      </c>
      <c r="F1771" s="79">
        <v>15.45</v>
      </c>
      <c r="G1771" s="80">
        <v>9</v>
      </c>
    </row>
    <row r="1772" spans="1:7">
      <c r="A1772" s="75" t="s">
        <v>12579</v>
      </c>
      <c r="B1772" s="76" t="s">
        <v>12580</v>
      </c>
      <c r="C1772" s="77" t="s">
        <v>79</v>
      </c>
      <c r="D1772" s="79">
        <v>82.04</v>
      </c>
      <c r="E1772" s="79">
        <v>6.9</v>
      </c>
      <c r="F1772" s="79">
        <v>88.94</v>
      </c>
      <c r="G1772" s="80">
        <v>9</v>
      </c>
    </row>
    <row r="1773" spans="1:7">
      <c r="A1773" s="75" t="s">
        <v>12581</v>
      </c>
      <c r="B1773" s="76" t="s">
        <v>12582</v>
      </c>
      <c r="C1773" s="77" t="s">
        <v>79</v>
      </c>
      <c r="D1773" s="79">
        <v>17.59</v>
      </c>
      <c r="E1773" s="79">
        <v>5.43</v>
      </c>
      <c r="F1773" s="79">
        <v>23.02</v>
      </c>
      <c r="G1773" s="80">
        <v>9</v>
      </c>
    </row>
    <row r="1774" spans="1:7">
      <c r="A1774" s="75" t="s">
        <v>12583</v>
      </c>
      <c r="B1774" s="76" t="s">
        <v>12584</v>
      </c>
      <c r="C1774" s="77" t="s">
        <v>79</v>
      </c>
      <c r="D1774" s="79">
        <v>48.92</v>
      </c>
      <c r="E1774" s="79">
        <v>6.9</v>
      </c>
      <c r="F1774" s="79">
        <v>55.82</v>
      </c>
      <c r="G1774" s="80">
        <v>9</v>
      </c>
    </row>
    <row r="1775" spans="1:7">
      <c r="A1775" s="75" t="s">
        <v>12585</v>
      </c>
      <c r="B1775" s="76" t="s">
        <v>12586</v>
      </c>
      <c r="C1775" s="77" t="s">
        <v>79</v>
      </c>
      <c r="D1775" s="79">
        <v>13.19</v>
      </c>
      <c r="E1775" s="79">
        <v>5.43</v>
      </c>
      <c r="F1775" s="79">
        <v>18.62</v>
      </c>
      <c r="G1775" s="80">
        <v>9</v>
      </c>
    </row>
    <row r="1776" spans="1:7">
      <c r="A1776" s="75" t="s">
        <v>12587</v>
      </c>
      <c r="B1776" s="76" t="s">
        <v>12588</v>
      </c>
      <c r="C1776" s="77" t="s">
        <v>79</v>
      </c>
      <c r="D1776" s="79">
        <v>52.32</v>
      </c>
      <c r="E1776" s="79">
        <v>6.9</v>
      </c>
      <c r="F1776" s="79">
        <v>59.22</v>
      </c>
      <c r="G1776" s="80">
        <v>9</v>
      </c>
    </row>
    <row r="1777" spans="1:7">
      <c r="A1777" s="75" t="s">
        <v>12589</v>
      </c>
      <c r="B1777" s="76" t="s">
        <v>12590</v>
      </c>
      <c r="C1777" s="77" t="s">
        <v>79</v>
      </c>
      <c r="D1777" s="79">
        <v>8.9700000000000006</v>
      </c>
      <c r="E1777" s="79"/>
      <c r="F1777" s="79">
        <v>8.9700000000000006</v>
      </c>
      <c r="G1777" s="80">
        <v>9</v>
      </c>
    </row>
    <row r="1778" spans="1:7">
      <c r="A1778" s="75" t="s">
        <v>12591</v>
      </c>
      <c r="B1778" s="76" t="s">
        <v>12592</v>
      </c>
      <c r="C1778" s="77"/>
      <c r="D1778" s="79"/>
      <c r="E1778" s="79"/>
      <c r="F1778" s="79"/>
      <c r="G1778" s="80">
        <v>5</v>
      </c>
    </row>
    <row r="1779" spans="1:7">
      <c r="A1779" s="75" t="s">
        <v>12593</v>
      </c>
      <c r="B1779" s="76" t="s">
        <v>12594</v>
      </c>
      <c r="C1779" s="77" t="s">
        <v>80</v>
      </c>
      <c r="D1779" s="79">
        <v>54.28</v>
      </c>
      <c r="E1779" s="79">
        <v>3.97</v>
      </c>
      <c r="F1779" s="79">
        <v>58.25</v>
      </c>
      <c r="G1779" s="80">
        <v>9</v>
      </c>
    </row>
    <row r="1780" spans="1:7">
      <c r="A1780" s="75" t="s">
        <v>12595</v>
      </c>
      <c r="B1780" s="76" t="s">
        <v>12596</v>
      </c>
      <c r="C1780" s="77" t="s">
        <v>80</v>
      </c>
      <c r="D1780" s="79">
        <v>37.590000000000003</v>
      </c>
      <c r="E1780" s="79">
        <v>3.97</v>
      </c>
      <c r="F1780" s="79">
        <v>41.56</v>
      </c>
      <c r="G1780" s="80">
        <v>9</v>
      </c>
    </row>
    <row r="1781" spans="1:7">
      <c r="A1781" s="75" t="s">
        <v>12597</v>
      </c>
      <c r="B1781" s="76" t="s">
        <v>12598</v>
      </c>
      <c r="C1781" s="77" t="s">
        <v>80</v>
      </c>
      <c r="D1781" s="79">
        <v>43.87</v>
      </c>
      <c r="E1781" s="79">
        <v>3.97</v>
      </c>
      <c r="F1781" s="79">
        <v>47.84</v>
      </c>
      <c r="G1781" s="80">
        <v>9</v>
      </c>
    </row>
    <row r="1782" spans="1:7">
      <c r="A1782" s="75" t="s">
        <v>12599</v>
      </c>
      <c r="B1782" s="76" t="s">
        <v>12600</v>
      </c>
      <c r="C1782" s="77" t="s">
        <v>80</v>
      </c>
      <c r="D1782" s="79">
        <v>57.3</v>
      </c>
      <c r="E1782" s="79">
        <v>3.97</v>
      </c>
      <c r="F1782" s="79">
        <v>61.27</v>
      </c>
      <c r="G1782" s="80">
        <v>9</v>
      </c>
    </row>
    <row r="1783" spans="1:7">
      <c r="A1783" s="75" t="s">
        <v>12601</v>
      </c>
      <c r="B1783" s="76" t="s">
        <v>12602</v>
      </c>
      <c r="C1783" s="77"/>
      <c r="D1783" s="79"/>
      <c r="E1783" s="79"/>
      <c r="F1783" s="79"/>
      <c r="G1783" s="80">
        <v>5</v>
      </c>
    </row>
    <row r="1784" spans="1:7">
      <c r="A1784" s="75" t="s">
        <v>12603</v>
      </c>
      <c r="B1784" s="76" t="s">
        <v>12604</v>
      </c>
      <c r="C1784" s="77" t="s">
        <v>80</v>
      </c>
      <c r="D1784" s="79">
        <v>132.55000000000001</v>
      </c>
      <c r="E1784" s="79">
        <v>34.479999999999997</v>
      </c>
      <c r="F1784" s="79">
        <v>167.03</v>
      </c>
      <c r="G1784" s="80">
        <v>9</v>
      </c>
    </row>
    <row r="1785" spans="1:7">
      <c r="A1785" s="75" t="s">
        <v>12605</v>
      </c>
      <c r="B1785" s="76" t="s">
        <v>12606</v>
      </c>
      <c r="C1785" s="77" t="s">
        <v>80</v>
      </c>
      <c r="D1785" s="79">
        <v>128.77000000000001</v>
      </c>
      <c r="E1785" s="79">
        <v>34.479999999999997</v>
      </c>
      <c r="F1785" s="79">
        <v>163.25</v>
      </c>
      <c r="G1785" s="80">
        <v>9</v>
      </c>
    </row>
    <row r="1786" spans="1:7">
      <c r="A1786" s="75" t="s">
        <v>12607</v>
      </c>
      <c r="B1786" s="76" t="s">
        <v>12608</v>
      </c>
      <c r="C1786" s="77" t="s">
        <v>80</v>
      </c>
      <c r="D1786" s="79">
        <v>187.9</v>
      </c>
      <c r="E1786" s="79">
        <v>34.479999999999997</v>
      </c>
      <c r="F1786" s="79">
        <v>222.38</v>
      </c>
      <c r="G1786" s="80">
        <v>9</v>
      </c>
    </row>
    <row r="1787" spans="1:7">
      <c r="A1787" s="75" t="s">
        <v>12609</v>
      </c>
      <c r="B1787" s="76" t="s">
        <v>12610</v>
      </c>
      <c r="C1787" s="77" t="s">
        <v>80</v>
      </c>
      <c r="D1787" s="79">
        <v>297.26</v>
      </c>
      <c r="E1787" s="79">
        <v>34.479999999999997</v>
      </c>
      <c r="F1787" s="79">
        <v>331.74</v>
      </c>
      <c r="G1787" s="80">
        <v>9</v>
      </c>
    </row>
    <row r="1788" spans="1:7">
      <c r="A1788" s="75" t="s">
        <v>12611</v>
      </c>
      <c r="B1788" s="76" t="s">
        <v>12612</v>
      </c>
      <c r="C1788" s="77" t="s">
        <v>80</v>
      </c>
      <c r="D1788" s="79">
        <v>136.30000000000001</v>
      </c>
      <c r="E1788" s="79">
        <v>34.479999999999997</v>
      </c>
      <c r="F1788" s="79">
        <v>170.78</v>
      </c>
      <c r="G1788" s="80">
        <v>9</v>
      </c>
    </row>
    <row r="1789" spans="1:7">
      <c r="A1789" s="75" t="s">
        <v>12613</v>
      </c>
      <c r="B1789" s="76" t="s">
        <v>12614</v>
      </c>
      <c r="C1789" s="77" t="s">
        <v>80</v>
      </c>
      <c r="D1789" s="79">
        <v>103.78</v>
      </c>
      <c r="E1789" s="79">
        <v>34.479999999999997</v>
      </c>
      <c r="F1789" s="79">
        <v>138.26</v>
      </c>
      <c r="G1789" s="80">
        <v>9</v>
      </c>
    </row>
    <row r="1790" spans="1:7">
      <c r="A1790" s="75" t="s">
        <v>12615</v>
      </c>
      <c r="B1790" s="76" t="s">
        <v>12616</v>
      </c>
      <c r="C1790" s="77" t="s">
        <v>80</v>
      </c>
      <c r="D1790" s="79">
        <v>424.56</v>
      </c>
      <c r="E1790" s="79">
        <v>34.479999999999997</v>
      </c>
      <c r="F1790" s="79">
        <v>459.04</v>
      </c>
      <c r="G1790" s="80">
        <v>9</v>
      </c>
    </row>
    <row r="1791" spans="1:7">
      <c r="A1791" s="75" t="s">
        <v>12617</v>
      </c>
      <c r="B1791" s="76" t="s">
        <v>12618</v>
      </c>
      <c r="C1791" s="77" t="s">
        <v>80</v>
      </c>
      <c r="D1791" s="79">
        <v>114.99</v>
      </c>
      <c r="E1791" s="79">
        <v>34.479999999999997</v>
      </c>
      <c r="F1791" s="79">
        <v>149.47</v>
      </c>
      <c r="G1791" s="80">
        <v>9</v>
      </c>
    </row>
    <row r="1792" spans="1:7">
      <c r="A1792" s="75" t="s">
        <v>12619</v>
      </c>
      <c r="B1792" s="76" t="s">
        <v>12620</v>
      </c>
      <c r="C1792" s="77"/>
      <c r="D1792" s="79"/>
      <c r="E1792" s="79"/>
      <c r="F1792" s="79"/>
      <c r="G1792" s="80">
        <v>5</v>
      </c>
    </row>
    <row r="1793" spans="1:7">
      <c r="A1793" s="75" t="s">
        <v>12621</v>
      </c>
      <c r="B1793" s="76" t="s">
        <v>12622</v>
      </c>
      <c r="C1793" s="77" t="s">
        <v>101</v>
      </c>
      <c r="D1793" s="79">
        <v>28.56</v>
      </c>
      <c r="E1793" s="79">
        <v>34.479999999999997</v>
      </c>
      <c r="F1793" s="79">
        <v>63.04</v>
      </c>
      <c r="G1793" s="80">
        <v>9</v>
      </c>
    </row>
    <row r="1794" spans="1:7" ht="30">
      <c r="A1794" s="75" t="s">
        <v>12623</v>
      </c>
      <c r="B1794" s="76" t="s">
        <v>12624</v>
      </c>
      <c r="C1794" s="77" t="s">
        <v>101</v>
      </c>
      <c r="D1794" s="79">
        <v>38.79</v>
      </c>
      <c r="E1794" s="79">
        <v>34.479999999999997</v>
      </c>
      <c r="F1794" s="79">
        <v>73.27</v>
      </c>
      <c r="G1794" s="80">
        <v>9</v>
      </c>
    </row>
    <row r="1795" spans="1:7" ht="30">
      <c r="A1795" s="75" t="s">
        <v>12625</v>
      </c>
      <c r="B1795" s="76" t="s">
        <v>12626</v>
      </c>
      <c r="C1795" s="77" t="s">
        <v>101</v>
      </c>
      <c r="D1795" s="79">
        <v>42.96</v>
      </c>
      <c r="E1795" s="79">
        <v>34.479999999999997</v>
      </c>
      <c r="F1795" s="79">
        <v>77.44</v>
      </c>
      <c r="G1795" s="80">
        <v>9</v>
      </c>
    </row>
    <row r="1796" spans="1:7" ht="30">
      <c r="A1796" s="75" t="s">
        <v>12627</v>
      </c>
      <c r="B1796" s="76" t="s">
        <v>12628</v>
      </c>
      <c r="C1796" s="77" t="s">
        <v>101</v>
      </c>
      <c r="D1796" s="79">
        <v>151.77000000000001</v>
      </c>
      <c r="E1796" s="79">
        <v>55.24</v>
      </c>
      <c r="F1796" s="79">
        <v>207.01</v>
      </c>
      <c r="G1796" s="80">
        <v>9</v>
      </c>
    </row>
    <row r="1797" spans="1:7" ht="30">
      <c r="A1797" s="75" t="s">
        <v>12629</v>
      </c>
      <c r="B1797" s="76" t="s">
        <v>12630</v>
      </c>
      <c r="C1797" s="77" t="s">
        <v>79</v>
      </c>
      <c r="D1797" s="79">
        <v>238.41</v>
      </c>
      <c r="E1797" s="79"/>
      <c r="F1797" s="79">
        <v>238.41</v>
      </c>
      <c r="G1797" s="80">
        <v>9</v>
      </c>
    </row>
    <row r="1798" spans="1:7" ht="30">
      <c r="A1798" s="75" t="s">
        <v>12631</v>
      </c>
      <c r="B1798" s="76" t="s">
        <v>12632</v>
      </c>
      <c r="C1798" s="77" t="s">
        <v>79</v>
      </c>
      <c r="D1798" s="79">
        <v>248.96</v>
      </c>
      <c r="E1798" s="79"/>
      <c r="F1798" s="79">
        <v>248.96</v>
      </c>
      <c r="G1798" s="80">
        <v>9</v>
      </c>
    </row>
    <row r="1799" spans="1:7" ht="30">
      <c r="A1799" s="75" t="s">
        <v>12633</v>
      </c>
      <c r="B1799" s="76" t="s">
        <v>12634</v>
      </c>
      <c r="C1799" s="77" t="s">
        <v>79</v>
      </c>
      <c r="D1799" s="79">
        <v>220.89</v>
      </c>
      <c r="E1799" s="79"/>
      <c r="F1799" s="79">
        <v>220.89</v>
      </c>
      <c r="G1799" s="80">
        <v>9</v>
      </c>
    </row>
    <row r="1800" spans="1:7" ht="30">
      <c r="A1800" s="75" t="s">
        <v>67</v>
      </c>
      <c r="B1800" s="76" t="s">
        <v>12635</v>
      </c>
      <c r="C1800" s="77" t="s">
        <v>101</v>
      </c>
      <c r="D1800" s="79">
        <v>38.479999999999997</v>
      </c>
      <c r="E1800" s="79"/>
      <c r="F1800" s="79">
        <v>38.479999999999997</v>
      </c>
      <c r="G1800" s="80">
        <v>9</v>
      </c>
    </row>
    <row r="1801" spans="1:7" ht="45">
      <c r="A1801" s="75" t="s">
        <v>12636</v>
      </c>
      <c r="B1801" s="76" t="s">
        <v>12637</v>
      </c>
      <c r="C1801" s="77" t="s">
        <v>79</v>
      </c>
      <c r="D1801" s="79">
        <v>330.25</v>
      </c>
      <c r="E1801" s="79"/>
      <c r="F1801" s="79">
        <v>330.25</v>
      </c>
      <c r="G1801" s="80">
        <v>9</v>
      </c>
    </row>
    <row r="1802" spans="1:7" ht="30">
      <c r="A1802" s="75" t="s">
        <v>12638</v>
      </c>
      <c r="B1802" s="76" t="s">
        <v>12639</v>
      </c>
      <c r="C1802" s="77" t="s">
        <v>79</v>
      </c>
      <c r="D1802" s="79">
        <v>451.07</v>
      </c>
      <c r="E1802" s="79">
        <v>71.05</v>
      </c>
      <c r="F1802" s="79">
        <v>522.12</v>
      </c>
      <c r="G1802" s="80">
        <v>9</v>
      </c>
    </row>
    <row r="1803" spans="1:7" ht="30">
      <c r="A1803" s="75" t="s">
        <v>12640</v>
      </c>
      <c r="B1803" s="76" t="s">
        <v>12641</v>
      </c>
      <c r="C1803" s="77" t="s">
        <v>79</v>
      </c>
      <c r="D1803" s="79">
        <v>238.03</v>
      </c>
      <c r="E1803" s="79"/>
      <c r="F1803" s="79">
        <v>238.03</v>
      </c>
      <c r="G1803" s="80">
        <v>9</v>
      </c>
    </row>
    <row r="1804" spans="1:7" ht="30">
      <c r="A1804" s="75" t="s">
        <v>12642</v>
      </c>
      <c r="B1804" s="76" t="s">
        <v>12643</v>
      </c>
      <c r="C1804" s="77" t="s">
        <v>79</v>
      </c>
      <c r="D1804" s="79">
        <v>1456.17</v>
      </c>
      <c r="E1804" s="79">
        <v>106.09</v>
      </c>
      <c r="F1804" s="79">
        <v>1562.26</v>
      </c>
      <c r="G1804" s="80">
        <v>9</v>
      </c>
    </row>
    <row r="1805" spans="1:7" ht="30">
      <c r="A1805" s="75" t="s">
        <v>12644</v>
      </c>
      <c r="B1805" s="76" t="s">
        <v>12645</v>
      </c>
      <c r="C1805" s="77" t="s">
        <v>79</v>
      </c>
      <c r="D1805" s="79">
        <v>1207.73</v>
      </c>
      <c r="E1805" s="79">
        <v>106.09</v>
      </c>
      <c r="F1805" s="79">
        <v>1313.82</v>
      </c>
      <c r="G1805" s="80">
        <v>9</v>
      </c>
    </row>
    <row r="1806" spans="1:7">
      <c r="A1806" s="75" t="s">
        <v>12646</v>
      </c>
      <c r="B1806" s="76" t="s">
        <v>12647</v>
      </c>
      <c r="C1806" s="77" t="s">
        <v>79</v>
      </c>
      <c r="D1806" s="79">
        <v>513.4</v>
      </c>
      <c r="E1806" s="79">
        <v>41.6</v>
      </c>
      <c r="F1806" s="79">
        <v>555</v>
      </c>
      <c r="G1806" s="80">
        <v>9</v>
      </c>
    </row>
    <row r="1807" spans="1:7">
      <c r="A1807" s="75" t="s">
        <v>12648</v>
      </c>
      <c r="B1807" s="76" t="s">
        <v>12649</v>
      </c>
      <c r="C1807" s="77" t="s">
        <v>79</v>
      </c>
      <c r="D1807" s="79">
        <v>726.62</v>
      </c>
      <c r="E1807" s="79">
        <v>36.19</v>
      </c>
      <c r="F1807" s="79">
        <v>762.81</v>
      </c>
      <c r="G1807" s="80">
        <v>9</v>
      </c>
    </row>
    <row r="1808" spans="1:7" ht="30">
      <c r="A1808" s="75" t="s">
        <v>12650</v>
      </c>
      <c r="B1808" s="76" t="s">
        <v>12651</v>
      </c>
      <c r="C1808" s="77" t="s">
        <v>80</v>
      </c>
      <c r="D1808" s="79">
        <v>609.92999999999995</v>
      </c>
      <c r="E1808" s="79">
        <v>142.21</v>
      </c>
      <c r="F1808" s="79">
        <v>752.14</v>
      </c>
      <c r="G1808" s="80">
        <v>9</v>
      </c>
    </row>
    <row r="1809" spans="1:7">
      <c r="A1809" s="75" t="s">
        <v>12652</v>
      </c>
      <c r="B1809" s="76" t="s">
        <v>12653</v>
      </c>
      <c r="C1809" s="77" t="s">
        <v>79</v>
      </c>
      <c r="D1809" s="79">
        <v>1380.12</v>
      </c>
      <c r="E1809" s="79">
        <v>85.63</v>
      </c>
      <c r="F1809" s="79">
        <v>1465.75</v>
      </c>
      <c r="G1809" s="80">
        <v>9</v>
      </c>
    </row>
    <row r="1810" spans="1:7">
      <c r="A1810" s="75" t="s">
        <v>12654</v>
      </c>
      <c r="B1810" s="76" t="s">
        <v>12655</v>
      </c>
      <c r="C1810" s="77" t="s">
        <v>79</v>
      </c>
      <c r="D1810" s="79">
        <v>86.11</v>
      </c>
      <c r="E1810" s="79">
        <v>104.42</v>
      </c>
      <c r="F1810" s="79">
        <v>190.53</v>
      </c>
      <c r="G1810" s="80">
        <v>9</v>
      </c>
    </row>
    <row r="1811" spans="1:7">
      <c r="A1811" s="75" t="s">
        <v>12656</v>
      </c>
      <c r="B1811" s="76" t="s">
        <v>12657</v>
      </c>
      <c r="C1811" s="77" t="s">
        <v>101</v>
      </c>
      <c r="D1811" s="79">
        <v>181.5</v>
      </c>
      <c r="E1811" s="79">
        <v>55.7</v>
      </c>
      <c r="F1811" s="79">
        <v>237.2</v>
      </c>
      <c r="G1811" s="80">
        <v>9</v>
      </c>
    </row>
    <row r="1812" spans="1:7">
      <c r="A1812" s="75" t="s">
        <v>12658</v>
      </c>
      <c r="B1812" s="76" t="s">
        <v>12659</v>
      </c>
      <c r="C1812" s="77"/>
      <c r="D1812" s="79"/>
      <c r="E1812" s="79"/>
      <c r="F1812" s="79"/>
      <c r="G1812" s="80">
        <v>5</v>
      </c>
    </row>
    <row r="1813" spans="1:7" ht="30">
      <c r="A1813" s="75" t="s">
        <v>12660</v>
      </c>
      <c r="B1813" s="76" t="s">
        <v>12661</v>
      </c>
      <c r="C1813" s="77" t="s">
        <v>80</v>
      </c>
      <c r="D1813" s="79">
        <v>103.27</v>
      </c>
      <c r="E1813" s="79">
        <v>166.7</v>
      </c>
      <c r="F1813" s="79">
        <v>269.97000000000003</v>
      </c>
      <c r="G1813" s="80">
        <v>9</v>
      </c>
    </row>
    <row r="1814" spans="1:7" ht="30">
      <c r="A1814" s="75" t="s">
        <v>12662</v>
      </c>
      <c r="B1814" s="76" t="s">
        <v>12663</v>
      </c>
      <c r="C1814" s="77" t="s">
        <v>80</v>
      </c>
      <c r="D1814" s="79">
        <v>546.45000000000005</v>
      </c>
      <c r="E1814" s="79">
        <v>204.82</v>
      </c>
      <c r="F1814" s="79">
        <v>751.27</v>
      </c>
      <c r="G1814" s="80">
        <v>9</v>
      </c>
    </row>
    <row r="1815" spans="1:7" ht="30">
      <c r="A1815" s="75" t="s">
        <v>12664</v>
      </c>
      <c r="B1815" s="76" t="s">
        <v>12665</v>
      </c>
      <c r="C1815" s="77" t="s">
        <v>80</v>
      </c>
      <c r="D1815" s="79">
        <v>1958.8</v>
      </c>
      <c r="E1815" s="79">
        <v>371.52</v>
      </c>
      <c r="F1815" s="79">
        <v>2330.3200000000002</v>
      </c>
      <c r="G1815" s="80">
        <v>9</v>
      </c>
    </row>
    <row r="1816" spans="1:7" ht="30">
      <c r="A1816" s="75" t="s">
        <v>12666</v>
      </c>
      <c r="B1816" s="76" t="s">
        <v>12667</v>
      </c>
      <c r="C1816" s="77" t="s">
        <v>80</v>
      </c>
      <c r="D1816" s="79">
        <v>2916.61</v>
      </c>
      <c r="E1816" s="79">
        <v>1009.68</v>
      </c>
      <c r="F1816" s="79">
        <v>3926.29</v>
      </c>
      <c r="G1816" s="80">
        <v>9</v>
      </c>
    </row>
    <row r="1817" spans="1:7" ht="30">
      <c r="A1817" s="75" t="s">
        <v>12668</v>
      </c>
      <c r="B1817" s="76" t="s">
        <v>12669</v>
      </c>
      <c r="C1817" s="77" t="s">
        <v>80</v>
      </c>
      <c r="D1817" s="79">
        <v>6274.2</v>
      </c>
      <c r="E1817" s="79">
        <v>2019.36</v>
      </c>
      <c r="F1817" s="79">
        <v>8293.56</v>
      </c>
      <c r="G1817" s="80">
        <v>9</v>
      </c>
    </row>
    <row r="1818" spans="1:7" ht="30">
      <c r="A1818" s="75" t="s">
        <v>12670</v>
      </c>
      <c r="B1818" s="76" t="s">
        <v>12671</v>
      </c>
      <c r="C1818" s="77" t="s">
        <v>80</v>
      </c>
      <c r="D1818" s="79">
        <v>9262.99</v>
      </c>
      <c r="E1818" s="79">
        <v>2343.2800000000002</v>
      </c>
      <c r="F1818" s="79">
        <v>11606.27</v>
      </c>
      <c r="G1818" s="80">
        <v>9</v>
      </c>
    </row>
    <row r="1819" spans="1:7">
      <c r="A1819" s="75" t="s">
        <v>12672</v>
      </c>
      <c r="B1819" s="76" t="s">
        <v>12673</v>
      </c>
      <c r="C1819" s="77"/>
      <c r="D1819" s="79"/>
      <c r="E1819" s="79"/>
      <c r="F1819" s="79"/>
      <c r="G1819" s="80">
        <v>5</v>
      </c>
    </row>
    <row r="1820" spans="1:7" ht="30">
      <c r="A1820" s="75" t="s">
        <v>12674</v>
      </c>
      <c r="B1820" s="76" t="s">
        <v>12675</v>
      </c>
      <c r="C1820" s="77" t="s">
        <v>79</v>
      </c>
      <c r="D1820" s="79">
        <v>8.73</v>
      </c>
      <c r="E1820" s="79">
        <v>8.31</v>
      </c>
      <c r="F1820" s="79">
        <v>17.04</v>
      </c>
      <c r="G1820" s="80">
        <v>9</v>
      </c>
    </row>
    <row r="1821" spans="1:7" ht="30">
      <c r="A1821" s="75" t="s">
        <v>12676</v>
      </c>
      <c r="B1821" s="76" t="s">
        <v>12677</v>
      </c>
      <c r="C1821" s="77" t="s">
        <v>79</v>
      </c>
      <c r="D1821" s="79">
        <v>65.260000000000005</v>
      </c>
      <c r="E1821" s="79">
        <v>11.53</v>
      </c>
      <c r="F1821" s="79">
        <v>76.790000000000006</v>
      </c>
      <c r="G1821" s="80">
        <v>9</v>
      </c>
    </row>
    <row r="1822" spans="1:7" ht="30">
      <c r="A1822" s="75" t="s">
        <v>2132</v>
      </c>
      <c r="B1822" s="76" t="s">
        <v>12678</v>
      </c>
      <c r="C1822" s="77" t="s">
        <v>101</v>
      </c>
      <c r="D1822" s="79">
        <v>10.41</v>
      </c>
      <c r="E1822" s="79"/>
      <c r="F1822" s="79">
        <v>10.41</v>
      </c>
      <c r="G1822" s="80">
        <v>9</v>
      </c>
    </row>
    <row r="1823" spans="1:7">
      <c r="A1823" s="75" t="s">
        <v>12679</v>
      </c>
      <c r="B1823" s="76" t="s">
        <v>12680</v>
      </c>
      <c r="C1823" s="77" t="s">
        <v>79</v>
      </c>
      <c r="D1823" s="79">
        <v>1.58</v>
      </c>
      <c r="E1823" s="79">
        <v>17.489999999999998</v>
      </c>
      <c r="F1823" s="79">
        <v>19.07</v>
      </c>
      <c r="G1823" s="80">
        <v>9</v>
      </c>
    </row>
    <row r="1824" spans="1:7">
      <c r="A1824" s="75" t="s">
        <v>12681</v>
      </c>
      <c r="B1824" s="76" t="s">
        <v>12682</v>
      </c>
      <c r="C1824" s="77" t="s">
        <v>79</v>
      </c>
      <c r="D1824" s="79">
        <v>1.66</v>
      </c>
      <c r="E1824" s="79">
        <v>23.43</v>
      </c>
      <c r="F1824" s="79">
        <v>25.09</v>
      </c>
      <c r="G1824" s="80">
        <v>9</v>
      </c>
    </row>
    <row r="1825" spans="1:7" ht="30">
      <c r="A1825" s="75" t="s">
        <v>12683</v>
      </c>
      <c r="B1825" s="76" t="s">
        <v>12684</v>
      </c>
      <c r="C1825" s="77" t="s">
        <v>80</v>
      </c>
      <c r="D1825" s="79">
        <v>349.33</v>
      </c>
      <c r="E1825" s="79">
        <v>190.15</v>
      </c>
      <c r="F1825" s="79">
        <v>539.48</v>
      </c>
      <c r="G1825" s="80">
        <v>9</v>
      </c>
    </row>
    <row r="1826" spans="1:7" ht="45">
      <c r="A1826" s="75" t="s">
        <v>12685</v>
      </c>
      <c r="B1826" s="76" t="s">
        <v>12686</v>
      </c>
      <c r="C1826" s="77" t="s">
        <v>80</v>
      </c>
      <c r="D1826" s="79">
        <v>1467.69</v>
      </c>
      <c r="E1826" s="79">
        <v>41.88</v>
      </c>
      <c r="F1826" s="79">
        <v>1509.57</v>
      </c>
      <c r="G1826" s="80">
        <v>9</v>
      </c>
    </row>
    <row r="1827" spans="1:7">
      <c r="A1827" s="75" t="s">
        <v>12687</v>
      </c>
      <c r="B1827" s="76" t="s">
        <v>12688</v>
      </c>
      <c r="C1827" s="77" t="s">
        <v>79</v>
      </c>
      <c r="D1827" s="79">
        <v>1292.23</v>
      </c>
      <c r="E1827" s="79">
        <v>23.77</v>
      </c>
      <c r="F1827" s="79">
        <v>1316</v>
      </c>
      <c r="G1827" s="80">
        <v>9</v>
      </c>
    </row>
    <row r="1828" spans="1:7">
      <c r="A1828" s="75" t="s">
        <v>12689</v>
      </c>
      <c r="B1828" s="76" t="s">
        <v>12690</v>
      </c>
      <c r="C1828" s="77"/>
      <c r="D1828" s="79"/>
      <c r="E1828" s="79"/>
      <c r="F1828" s="79"/>
      <c r="G1828" s="80">
        <v>2</v>
      </c>
    </row>
    <row r="1829" spans="1:7">
      <c r="A1829" s="75" t="s">
        <v>12691</v>
      </c>
      <c r="B1829" s="76" t="s">
        <v>12692</v>
      </c>
      <c r="C1829" s="77"/>
      <c r="D1829" s="79"/>
      <c r="E1829" s="79"/>
      <c r="F1829" s="79"/>
      <c r="G1829" s="80">
        <v>5</v>
      </c>
    </row>
    <row r="1830" spans="1:7">
      <c r="A1830" s="75" t="s">
        <v>12693</v>
      </c>
      <c r="B1830" s="76" t="s">
        <v>12694</v>
      </c>
      <c r="C1830" s="77" t="s">
        <v>79</v>
      </c>
      <c r="D1830" s="79">
        <v>43.23</v>
      </c>
      <c r="E1830" s="79">
        <v>7.12</v>
      </c>
      <c r="F1830" s="79">
        <v>50.35</v>
      </c>
      <c r="G1830" s="80">
        <v>9</v>
      </c>
    </row>
    <row r="1831" spans="1:7">
      <c r="A1831" s="75" t="s">
        <v>12695</v>
      </c>
      <c r="B1831" s="76" t="s">
        <v>12696</v>
      </c>
      <c r="C1831" s="77" t="s">
        <v>309</v>
      </c>
      <c r="D1831" s="79">
        <v>2017.08</v>
      </c>
      <c r="E1831" s="79">
        <v>171.07</v>
      </c>
      <c r="F1831" s="79">
        <v>2188.15</v>
      </c>
      <c r="G1831" s="80">
        <v>9</v>
      </c>
    </row>
    <row r="1832" spans="1:7">
      <c r="A1832" s="75" t="s">
        <v>12697</v>
      </c>
      <c r="B1832" s="76" t="s">
        <v>12698</v>
      </c>
      <c r="C1832" s="77" t="s">
        <v>309</v>
      </c>
      <c r="D1832" s="79">
        <v>1742.1</v>
      </c>
      <c r="E1832" s="79">
        <v>171.07</v>
      </c>
      <c r="F1832" s="79">
        <v>1913.17</v>
      </c>
      <c r="G1832" s="80">
        <v>9</v>
      </c>
    </row>
    <row r="1833" spans="1:7" ht="30">
      <c r="A1833" s="75" t="s">
        <v>12699</v>
      </c>
      <c r="B1833" s="76" t="s">
        <v>12700</v>
      </c>
      <c r="C1833" s="77" t="s">
        <v>79</v>
      </c>
      <c r="D1833" s="79">
        <v>152.82</v>
      </c>
      <c r="E1833" s="79">
        <v>35.200000000000003</v>
      </c>
      <c r="F1833" s="79">
        <v>188.02</v>
      </c>
      <c r="G1833" s="80">
        <v>9</v>
      </c>
    </row>
    <row r="1834" spans="1:7">
      <c r="A1834" s="75" t="s">
        <v>12701</v>
      </c>
      <c r="B1834" s="76" t="s">
        <v>12702</v>
      </c>
      <c r="C1834" s="77"/>
      <c r="D1834" s="79"/>
      <c r="E1834" s="79"/>
      <c r="F1834" s="79"/>
      <c r="G1834" s="80">
        <v>5</v>
      </c>
    </row>
    <row r="1835" spans="1:7" ht="30">
      <c r="A1835" s="75" t="s">
        <v>12703</v>
      </c>
      <c r="B1835" s="76" t="s">
        <v>12704</v>
      </c>
      <c r="C1835" s="77" t="s">
        <v>80</v>
      </c>
      <c r="D1835" s="79">
        <v>4635.17</v>
      </c>
      <c r="E1835" s="79">
        <v>100.63</v>
      </c>
      <c r="F1835" s="79">
        <v>4735.8</v>
      </c>
      <c r="G1835" s="80">
        <v>9</v>
      </c>
    </row>
    <row r="1836" spans="1:7">
      <c r="A1836" s="75" t="s">
        <v>12705</v>
      </c>
      <c r="B1836" s="76" t="s">
        <v>12706</v>
      </c>
      <c r="C1836" s="77"/>
      <c r="D1836" s="79"/>
      <c r="E1836" s="79"/>
      <c r="F1836" s="79"/>
      <c r="G1836" s="80">
        <v>5</v>
      </c>
    </row>
    <row r="1837" spans="1:7">
      <c r="A1837" s="75" t="s">
        <v>12707</v>
      </c>
      <c r="B1837" s="76" t="s">
        <v>12708</v>
      </c>
      <c r="C1837" s="77" t="s">
        <v>101</v>
      </c>
      <c r="D1837" s="79">
        <v>115.68</v>
      </c>
      <c r="E1837" s="79">
        <v>103.16</v>
      </c>
      <c r="F1837" s="79">
        <v>218.84</v>
      </c>
      <c r="G1837" s="80">
        <v>9</v>
      </c>
    </row>
    <row r="1838" spans="1:7">
      <c r="A1838" s="75" t="s">
        <v>12709</v>
      </c>
      <c r="B1838" s="76" t="s">
        <v>12710</v>
      </c>
      <c r="C1838" s="77" t="s">
        <v>80</v>
      </c>
      <c r="D1838" s="79">
        <v>543.15</v>
      </c>
      <c r="E1838" s="79">
        <v>22.96</v>
      </c>
      <c r="F1838" s="79">
        <v>566.11</v>
      </c>
      <c r="G1838" s="80">
        <v>9</v>
      </c>
    </row>
    <row r="1839" spans="1:7">
      <c r="A1839" s="75" t="s">
        <v>12711</v>
      </c>
      <c r="B1839" s="76" t="s">
        <v>12712</v>
      </c>
      <c r="C1839" s="77" t="s">
        <v>79</v>
      </c>
      <c r="D1839" s="79">
        <v>192.49</v>
      </c>
      <c r="E1839" s="79">
        <v>64.31</v>
      </c>
      <c r="F1839" s="79">
        <v>256.8</v>
      </c>
      <c r="G1839" s="80">
        <v>9</v>
      </c>
    </row>
    <row r="1840" spans="1:7" ht="30">
      <c r="A1840" s="75" t="s">
        <v>12713</v>
      </c>
      <c r="B1840" s="76" t="s">
        <v>12714</v>
      </c>
      <c r="C1840" s="77" t="s">
        <v>80</v>
      </c>
      <c r="D1840" s="79">
        <v>597.36</v>
      </c>
      <c r="E1840" s="79">
        <v>32.29</v>
      </c>
      <c r="F1840" s="79">
        <v>629.65</v>
      </c>
      <c r="G1840" s="80">
        <v>9</v>
      </c>
    </row>
    <row r="1841" spans="1:7" ht="30">
      <c r="A1841" s="75" t="s">
        <v>12715</v>
      </c>
      <c r="B1841" s="76" t="s">
        <v>12716</v>
      </c>
      <c r="C1841" s="77" t="s">
        <v>80</v>
      </c>
      <c r="D1841" s="79">
        <v>849.47</v>
      </c>
      <c r="E1841" s="79">
        <v>48.43</v>
      </c>
      <c r="F1841" s="79">
        <v>897.9</v>
      </c>
      <c r="G1841" s="80">
        <v>9</v>
      </c>
    </row>
    <row r="1842" spans="1:7">
      <c r="A1842" s="75" t="s">
        <v>12717</v>
      </c>
      <c r="B1842" s="76" t="s">
        <v>12718</v>
      </c>
      <c r="C1842" s="77"/>
      <c r="D1842" s="79"/>
      <c r="E1842" s="79"/>
      <c r="F1842" s="79"/>
      <c r="G1842" s="80">
        <v>5</v>
      </c>
    </row>
    <row r="1843" spans="1:7">
      <c r="A1843" s="75" t="s">
        <v>12719</v>
      </c>
      <c r="B1843" s="76" t="s">
        <v>12720</v>
      </c>
      <c r="C1843" s="77" t="s">
        <v>309</v>
      </c>
      <c r="D1843" s="79">
        <v>5038.4799999999996</v>
      </c>
      <c r="E1843" s="79">
        <v>228.09</v>
      </c>
      <c r="F1843" s="79">
        <v>5266.57</v>
      </c>
      <c r="G1843" s="80">
        <v>9</v>
      </c>
    </row>
    <row r="1844" spans="1:7">
      <c r="A1844" s="75" t="s">
        <v>12721</v>
      </c>
      <c r="B1844" s="76" t="s">
        <v>12722</v>
      </c>
      <c r="C1844" s="77" t="s">
        <v>309</v>
      </c>
      <c r="D1844" s="79">
        <v>2668.58</v>
      </c>
      <c r="E1844" s="79">
        <v>228.09</v>
      </c>
      <c r="F1844" s="79">
        <v>2896.67</v>
      </c>
      <c r="G1844" s="80">
        <v>9</v>
      </c>
    </row>
    <row r="1845" spans="1:7">
      <c r="A1845" s="75" t="s">
        <v>12723</v>
      </c>
      <c r="B1845" s="76" t="s">
        <v>12724</v>
      </c>
      <c r="C1845" s="77" t="s">
        <v>309</v>
      </c>
      <c r="D1845" s="79">
        <v>1532.96</v>
      </c>
      <c r="E1845" s="79">
        <v>228.09</v>
      </c>
      <c r="F1845" s="79">
        <v>1761.05</v>
      </c>
      <c r="G1845" s="80">
        <v>9</v>
      </c>
    </row>
    <row r="1846" spans="1:7">
      <c r="A1846" s="75" t="s">
        <v>12725</v>
      </c>
      <c r="B1846" s="76" t="s">
        <v>12726</v>
      </c>
      <c r="C1846" s="77" t="s">
        <v>309</v>
      </c>
      <c r="D1846" s="79">
        <v>3177.05</v>
      </c>
      <c r="E1846" s="79">
        <v>228.09</v>
      </c>
      <c r="F1846" s="79">
        <v>3405.14</v>
      </c>
      <c r="G1846" s="80">
        <v>9</v>
      </c>
    </row>
    <row r="1847" spans="1:7">
      <c r="A1847" s="75" t="s">
        <v>12727</v>
      </c>
      <c r="B1847" s="76" t="s">
        <v>12728</v>
      </c>
      <c r="C1847" s="77"/>
      <c r="D1847" s="79"/>
      <c r="E1847" s="79"/>
      <c r="F1847" s="79"/>
      <c r="G1847" s="80">
        <v>5</v>
      </c>
    </row>
    <row r="1848" spans="1:7">
      <c r="A1848" s="75" t="s">
        <v>12729</v>
      </c>
      <c r="B1848" s="76" t="s">
        <v>12730</v>
      </c>
      <c r="C1848" s="77" t="s">
        <v>309</v>
      </c>
      <c r="D1848" s="79">
        <v>5974.69</v>
      </c>
      <c r="E1848" s="79">
        <v>362.54</v>
      </c>
      <c r="F1848" s="79">
        <v>6337.23</v>
      </c>
      <c r="G1848" s="80">
        <v>9</v>
      </c>
    </row>
    <row r="1849" spans="1:7">
      <c r="A1849" s="75" t="s">
        <v>12731</v>
      </c>
      <c r="B1849" s="76" t="s">
        <v>12732</v>
      </c>
      <c r="C1849" s="77" t="s">
        <v>309</v>
      </c>
      <c r="D1849" s="79">
        <v>8445.84</v>
      </c>
      <c r="E1849" s="79">
        <v>362.54</v>
      </c>
      <c r="F1849" s="79">
        <v>8808.3799999999992</v>
      </c>
      <c r="G1849" s="80">
        <v>9</v>
      </c>
    </row>
    <row r="1850" spans="1:7">
      <c r="A1850" s="75" t="s">
        <v>12733</v>
      </c>
      <c r="B1850" s="76" t="s">
        <v>12734</v>
      </c>
      <c r="C1850" s="77" t="s">
        <v>80</v>
      </c>
      <c r="D1850" s="79">
        <v>2802.18</v>
      </c>
      <c r="E1850" s="79">
        <v>53.54</v>
      </c>
      <c r="F1850" s="79">
        <v>2855.72</v>
      </c>
      <c r="G1850" s="80">
        <v>9</v>
      </c>
    </row>
    <row r="1851" spans="1:7">
      <c r="A1851" s="75" t="s">
        <v>12735</v>
      </c>
      <c r="B1851" s="76" t="s">
        <v>12736</v>
      </c>
      <c r="C1851" s="77" t="s">
        <v>80</v>
      </c>
      <c r="D1851" s="79">
        <v>1978.51</v>
      </c>
      <c r="E1851" s="79">
        <v>53.54</v>
      </c>
      <c r="F1851" s="79">
        <v>2032.05</v>
      </c>
      <c r="G1851" s="80">
        <v>9</v>
      </c>
    </row>
    <row r="1852" spans="1:7">
      <c r="A1852" s="75" t="s">
        <v>12737</v>
      </c>
      <c r="B1852" s="76" t="s">
        <v>12738</v>
      </c>
      <c r="C1852" s="77"/>
      <c r="D1852" s="79"/>
      <c r="E1852" s="79"/>
      <c r="F1852" s="79"/>
      <c r="G1852" s="80">
        <v>5</v>
      </c>
    </row>
    <row r="1853" spans="1:7">
      <c r="A1853" s="75" t="s">
        <v>12739</v>
      </c>
      <c r="B1853" s="76" t="s">
        <v>12740</v>
      </c>
      <c r="C1853" s="77" t="s">
        <v>79</v>
      </c>
      <c r="D1853" s="79">
        <v>12.93</v>
      </c>
      <c r="E1853" s="79"/>
      <c r="F1853" s="79">
        <v>12.93</v>
      </c>
      <c r="G1853" s="80">
        <v>9</v>
      </c>
    </row>
    <row r="1854" spans="1:7" ht="30">
      <c r="A1854" s="75" t="s">
        <v>12741</v>
      </c>
      <c r="B1854" s="76" t="s">
        <v>12742</v>
      </c>
      <c r="C1854" s="77" t="s">
        <v>80</v>
      </c>
      <c r="D1854" s="79">
        <v>1146</v>
      </c>
      <c r="E1854" s="79">
        <v>35.64</v>
      </c>
      <c r="F1854" s="79">
        <v>1181.6400000000001</v>
      </c>
      <c r="G1854" s="80">
        <v>9</v>
      </c>
    </row>
    <row r="1855" spans="1:7">
      <c r="A1855" s="75" t="s">
        <v>12743</v>
      </c>
      <c r="B1855" s="76" t="s">
        <v>12744</v>
      </c>
      <c r="C1855" s="77"/>
      <c r="D1855" s="79"/>
      <c r="E1855" s="79"/>
      <c r="F1855" s="79"/>
      <c r="G1855" s="80">
        <v>2</v>
      </c>
    </row>
    <row r="1856" spans="1:7">
      <c r="A1856" s="75" t="s">
        <v>12745</v>
      </c>
      <c r="B1856" s="76" t="s">
        <v>12746</v>
      </c>
      <c r="C1856" s="77"/>
      <c r="D1856" s="79"/>
      <c r="E1856" s="79"/>
      <c r="F1856" s="79"/>
      <c r="G1856" s="80">
        <v>5</v>
      </c>
    </row>
    <row r="1857" spans="1:7">
      <c r="A1857" s="75" t="s">
        <v>12747</v>
      </c>
      <c r="B1857" s="76" t="s">
        <v>12748</v>
      </c>
      <c r="C1857" s="77" t="s">
        <v>309</v>
      </c>
      <c r="D1857" s="79">
        <v>141127.10999999999</v>
      </c>
      <c r="E1857" s="79">
        <v>278.85000000000002</v>
      </c>
      <c r="F1857" s="79">
        <v>141405.96</v>
      </c>
      <c r="G1857" s="80">
        <v>9</v>
      </c>
    </row>
    <row r="1858" spans="1:7">
      <c r="A1858" s="75" t="s">
        <v>12749</v>
      </c>
      <c r="B1858" s="76" t="s">
        <v>12750</v>
      </c>
      <c r="C1858" s="77" t="s">
        <v>309</v>
      </c>
      <c r="D1858" s="79">
        <v>109567.09</v>
      </c>
      <c r="E1858" s="79">
        <v>278.85000000000002</v>
      </c>
      <c r="F1858" s="79">
        <v>109845.94</v>
      </c>
      <c r="G1858" s="80">
        <v>9</v>
      </c>
    </row>
    <row r="1859" spans="1:7">
      <c r="A1859" s="75" t="s">
        <v>12751</v>
      </c>
      <c r="B1859" s="76" t="s">
        <v>12752</v>
      </c>
      <c r="C1859" s="77" t="s">
        <v>309</v>
      </c>
      <c r="D1859" s="79">
        <v>113546.31</v>
      </c>
      <c r="E1859" s="79">
        <v>557.70000000000005</v>
      </c>
      <c r="F1859" s="79">
        <v>114104.01</v>
      </c>
      <c r="G1859" s="80">
        <v>9</v>
      </c>
    </row>
    <row r="1860" spans="1:7">
      <c r="A1860" s="75" t="s">
        <v>12753</v>
      </c>
      <c r="B1860" s="76" t="s">
        <v>12754</v>
      </c>
      <c r="C1860" s="77"/>
      <c r="D1860" s="79"/>
      <c r="E1860" s="79"/>
      <c r="F1860" s="79"/>
      <c r="G1860" s="80">
        <v>5</v>
      </c>
    </row>
    <row r="1861" spans="1:7" ht="30">
      <c r="A1861" s="75" t="s">
        <v>2353</v>
      </c>
      <c r="B1861" s="76" t="s">
        <v>2615</v>
      </c>
      <c r="C1861" s="77" t="s">
        <v>80</v>
      </c>
      <c r="D1861" s="79">
        <v>130.28</v>
      </c>
      <c r="E1861" s="79">
        <v>182.29</v>
      </c>
      <c r="F1861" s="79">
        <v>312.57</v>
      </c>
      <c r="G1861" s="80">
        <v>9</v>
      </c>
    </row>
    <row r="1862" spans="1:7" ht="30">
      <c r="A1862" s="75" t="s">
        <v>2354</v>
      </c>
      <c r="B1862" s="76" t="s">
        <v>2616</v>
      </c>
      <c r="C1862" s="77" t="s">
        <v>80</v>
      </c>
      <c r="D1862" s="79">
        <v>217.48</v>
      </c>
      <c r="E1862" s="79">
        <v>182.29</v>
      </c>
      <c r="F1862" s="79">
        <v>399.77</v>
      </c>
      <c r="G1862" s="80">
        <v>9</v>
      </c>
    </row>
    <row r="1863" spans="1:7" ht="30">
      <c r="A1863" s="75" t="s">
        <v>2355</v>
      </c>
      <c r="B1863" s="76" t="s">
        <v>2617</v>
      </c>
      <c r="C1863" s="77" t="s">
        <v>80</v>
      </c>
      <c r="D1863" s="79">
        <v>910.38</v>
      </c>
      <c r="E1863" s="79">
        <v>210.68</v>
      </c>
      <c r="F1863" s="79">
        <v>1121.06</v>
      </c>
      <c r="G1863" s="80">
        <v>9</v>
      </c>
    </row>
    <row r="1864" spans="1:7" ht="30">
      <c r="A1864" s="75" t="s">
        <v>2356</v>
      </c>
      <c r="B1864" s="76" t="s">
        <v>2618</v>
      </c>
      <c r="C1864" s="77" t="s">
        <v>80</v>
      </c>
      <c r="D1864" s="79">
        <v>2735.94</v>
      </c>
      <c r="E1864" s="79">
        <v>210.68</v>
      </c>
      <c r="F1864" s="79">
        <v>2946.62</v>
      </c>
      <c r="G1864" s="80">
        <v>9</v>
      </c>
    </row>
    <row r="1865" spans="1:7" ht="30">
      <c r="A1865" s="75" t="s">
        <v>2357</v>
      </c>
      <c r="B1865" s="76" t="s">
        <v>2619</v>
      </c>
      <c r="C1865" s="77" t="s">
        <v>80</v>
      </c>
      <c r="D1865" s="79">
        <v>1652.27</v>
      </c>
      <c r="E1865" s="79">
        <v>210.68</v>
      </c>
      <c r="F1865" s="79">
        <v>1862.95</v>
      </c>
      <c r="G1865" s="80">
        <v>9</v>
      </c>
    </row>
    <row r="1866" spans="1:7" ht="30">
      <c r="A1866" s="75" t="s">
        <v>2358</v>
      </c>
      <c r="B1866" s="76" t="s">
        <v>2620</v>
      </c>
      <c r="C1866" s="77" t="s">
        <v>80</v>
      </c>
      <c r="D1866" s="79">
        <v>573.71</v>
      </c>
      <c r="E1866" s="79">
        <v>158.01</v>
      </c>
      <c r="F1866" s="79">
        <v>731.72</v>
      </c>
      <c r="G1866" s="80">
        <v>9</v>
      </c>
    </row>
    <row r="1867" spans="1:7" ht="30">
      <c r="A1867" s="75" t="s">
        <v>2359</v>
      </c>
      <c r="B1867" s="76" t="s">
        <v>2621</v>
      </c>
      <c r="C1867" s="77" t="s">
        <v>80</v>
      </c>
      <c r="D1867" s="79">
        <v>1659.25</v>
      </c>
      <c r="E1867" s="79">
        <v>219.34</v>
      </c>
      <c r="F1867" s="79">
        <v>1878.59</v>
      </c>
      <c r="G1867" s="80">
        <v>9</v>
      </c>
    </row>
    <row r="1868" spans="1:7" ht="30">
      <c r="A1868" s="75" t="s">
        <v>2360</v>
      </c>
      <c r="B1868" s="76" t="s">
        <v>2622</v>
      </c>
      <c r="C1868" s="77" t="s">
        <v>80</v>
      </c>
      <c r="D1868" s="79">
        <v>1138.82</v>
      </c>
      <c r="E1868" s="79">
        <v>210.68</v>
      </c>
      <c r="F1868" s="79">
        <v>1349.5</v>
      </c>
      <c r="G1868" s="80">
        <v>9</v>
      </c>
    </row>
    <row r="1869" spans="1:7" ht="30">
      <c r="A1869" s="75" t="s">
        <v>2361</v>
      </c>
      <c r="B1869" s="76" t="s">
        <v>2623</v>
      </c>
      <c r="C1869" s="77" t="s">
        <v>80</v>
      </c>
      <c r="D1869" s="79">
        <v>140.02000000000001</v>
      </c>
      <c r="E1869" s="79">
        <v>105.34</v>
      </c>
      <c r="F1869" s="79">
        <v>245.36</v>
      </c>
      <c r="G1869" s="80">
        <v>9</v>
      </c>
    </row>
    <row r="1870" spans="1:7" ht="30">
      <c r="A1870" s="75" t="s">
        <v>2362</v>
      </c>
      <c r="B1870" s="76" t="s">
        <v>2624</v>
      </c>
      <c r="C1870" s="77" t="s">
        <v>80</v>
      </c>
      <c r="D1870" s="79">
        <v>211.18</v>
      </c>
      <c r="E1870" s="79">
        <v>182.29</v>
      </c>
      <c r="F1870" s="79">
        <v>393.47</v>
      </c>
      <c r="G1870" s="80">
        <v>9</v>
      </c>
    </row>
    <row r="1871" spans="1:7">
      <c r="A1871" s="75" t="s">
        <v>2363</v>
      </c>
      <c r="B1871" s="76" t="s">
        <v>2625</v>
      </c>
      <c r="C1871" s="77" t="s">
        <v>80</v>
      </c>
      <c r="D1871" s="79">
        <v>698.45</v>
      </c>
      <c r="E1871" s="79">
        <v>210.68</v>
      </c>
      <c r="F1871" s="79">
        <v>909.13</v>
      </c>
      <c r="G1871" s="80">
        <v>9</v>
      </c>
    </row>
    <row r="1872" spans="1:7">
      <c r="A1872" s="75" t="s">
        <v>12755</v>
      </c>
      <c r="B1872" s="76" t="s">
        <v>12756</v>
      </c>
      <c r="C1872" s="77"/>
      <c r="D1872" s="79"/>
      <c r="E1872" s="79"/>
      <c r="F1872" s="79"/>
      <c r="G1872" s="80">
        <v>5</v>
      </c>
    </row>
    <row r="1873" spans="1:7">
      <c r="A1873" s="75" t="s">
        <v>12757</v>
      </c>
      <c r="B1873" s="76" t="s">
        <v>12758</v>
      </c>
      <c r="C1873" s="77" t="s">
        <v>80</v>
      </c>
      <c r="D1873" s="79">
        <v>35.06</v>
      </c>
      <c r="E1873" s="79">
        <v>15.8</v>
      </c>
      <c r="F1873" s="79">
        <v>50.86</v>
      </c>
      <c r="G1873" s="80">
        <v>9</v>
      </c>
    </row>
    <row r="1874" spans="1:7">
      <c r="A1874" s="75" t="s">
        <v>12759</v>
      </c>
      <c r="B1874" s="76" t="s">
        <v>12760</v>
      </c>
      <c r="C1874" s="77" t="s">
        <v>80</v>
      </c>
      <c r="D1874" s="79">
        <v>41.28</v>
      </c>
      <c r="E1874" s="79">
        <v>15.8</v>
      </c>
      <c r="F1874" s="79">
        <v>57.08</v>
      </c>
      <c r="G1874" s="80">
        <v>9</v>
      </c>
    </row>
    <row r="1875" spans="1:7">
      <c r="A1875" s="75" t="s">
        <v>12761</v>
      </c>
      <c r="B1875" s="76" t="s">
        <v>12762</v>
      </c>
      <c r="C1875" s="77" t="s">
        <v>80</v>
      </c>
      <c r="D1875" s="79">
        <v>66.319999999999993</v>
      </c>
      <c r="E1875" s="79">
        <v>15.8</v>
      </c>
      <c r="F1875" s="79">
        <v>82.12</v>
      </c>
      <c r="G1875" s="80">
        <v>9</v>
      </c>
    </row>
    <row r="1876" spans="1:7">
      <c r="A1876" s="75" t="s">
        <v>12763</v>
      </c>
      <c r="B1876" s="76" t="s">
        <v>12764</v>
      </c>
      <c r="C1876" s="77" t="s">
        <v>80</v>
      </c>
      <c r="D1876" s="79">
        <v>97.56</v>
      </c>
      <c r="E1876" s="79">
        <v>15.8</v>
      </c>
      <c r="F1876" s="79">
        <v>113.36</v>
      </c>
      <c r="G1876" s="80">
        <v>9</v>
      </c>
    </row>
    <row r="1877" spans="1:7">
      <c r="A1877" s="75" t="s">
        <v>12765</v>
      </c>
      <c r="B1877" s="76" t="s">
        <v>12766</v>
      </c>
      <c r="C1877" s="77"/>
      <c r="D1877" s="79"/>
      <c r="E1877" s="79"/>
      <c r="F1877" s="79"/>
      <c r="G1877" s="80">
        <v>5</v>
      </c>
    </row>
    <row r="1878" spans="1:7">
      <c r="A1878" s="75" t="s">
        <v>12767</v>
      </c>
      <c r="B1878" s="76" t="s">
        <v>12768</v>
      </c>
      <c r="C1878" s="77" t="s">
        <v>80</v>
      </c>
      <c r="D1878" s="79">
        <v>44.63</v>
      </c>
      <c r="E1878" s="79">
        <v>10.54</v>
      </c>
      <c r="F1878" s="79">
        <v>55.17</v>
      </c>
      <c r="G1878" s="80">
        <v>9</v>
      </c>
    </row>
    <row r="1879" spans="1:7">
      <c r="A1879" s="75" t="s">
        <v>2364</v>
      </c>
      <c r="B1879" s="76" t="s">
        <v>2626</v>
      </c>
      <c r="C1879" s="77" t="s">
        <v>80</v>
      </c>
      <c r="D1879" s="79">
        <v>94.21</v>
      </c>
      <c r="E1879" s="79">
        <v>10.54</v>
      </c>
      <c r="F1879" s="79">
        <v>104.75</v>
      </c>
      <c r="G1879" s="80">
        <v>9</v>
      </c>
    </row>
    <row r="1880" spans="1:7">
      <c r="A1880" s="75" t="s">
        <v>2365</v>
      </c>
      <c r="B1880" s="76" t="s">
        <v>2627</v>
      </c>
      <c r="C1880" s="77" t="s">
        <v>80</v>
      </c>
      <c r="D1880" s="79">
        <v>74.48</v>
      </c>
      <c r="E1880" s="79">
        <v>39.5</v>
      </c>
      <c r="F1880" s="79">
        <v>113.98</v>
      </c>
      <c r="G1880" s="80">
        <v>9</v>
      </c>
    </row>
    <row r="1881" spans="1:7">
      <c r="A1881" s="75" t="s">
        <v>2366</v>
      </c>
      <c r="B1881" s="76" t="s">
        <v>2628</v>
      </c>
      <c r="C1881" s="77" t="s">
        <v>80</v>
      </c>
      <c r="D1881" s="79">
        <v>134.06</v>
      </c>
      <c r="E1881" s="79">
        <v>10.54</v>
      </c>
      <c r="F1881" s="79">
        <v>144.6</v>
      </c>
      <c r="G1881" s="80">
        <v>9</v>
      </c>
    </row>
    <row r="1882" spans="1:7">
      <c r="A1882" s="75" t="s">
        <v>2367</v>
      </c>
      <c r="B1882" s="76" t="s">
        <v>2629</v>
      </c>
      <c r="C1882" s="77" t="s">
        <v>80</v>
      </c>
      <c r="D1882" s="79">
        <v>181.14</v>
      </c>
      <c r="E1882" s="79">
        <v>10.54</v>
      </c>
      <c r="F1882" s="79">
        <v>191.68</v>
      </c>
      <c r="G1882" s="80">
        <v>9</v>
      </c>
    </row>
    <row r="1883" spans="1:7">
      <c r="A1883" s="75" t="s">
        <v>12769</v>
      </c>
      <c r="B1883" s="76" t="s">
        <v>12770</v>
      </c>
      <c r="C1883" s="77"/>
      <c r="D1883" s="79"/>
      <c r="E1883" s="79"/>
      <c r="F1883" s="79"/>
      <c r="G1883" s="80">
        <v>5</v>
      </c>
    </row>
    <row r="1884" spans="1:7" ht="30">
      <c r="A1884" s="75" t="s">
        <v>2368</v>
      </c>
      <c r="B1884" s="76" t="s">
        <v>2630</v>
      </c>
      <c r="C1884" s="77" t="s">
        <v>309</v>
      </c>
      <c r="D1884" s="79">
        <v>501.74</v>
      </c>
      <c r="E1884" s="79">
        <v>26.34</v>
      </c>
      <c r="F1884" s="79">
        <v>528.08000000000004</v>
      </c>
      <c r="G1884" s="80">
        <v>9</v>
      </c>
    </row>
    <row r="1885" spans="1:7" ht="30">
      <c r="A1885" s="75" t="s">
        <v>2369</v>
      </c>
      <c r="B1885" s="76" t="s">
        <v>2631</v>
      </c>
      <c r="C1885" s="77" t="s">
        <v>309</v>
      </c>
      <c r="D1885" s="79">
        <v>436.95</v>
      </c>
      <c r="E1885" s="79">
        <v>26.34</v>
      </c>
      <c r="F1885" s="79">
        <v>463.29</v>
      </c>
      <c r="G1885" s="80">
        <v>9</v>
      </c>
    </row>
    <row r="1886" spans="1:7">
      <c r="A1886" s="75" t="s">
        <v>12771</v>
      </c>
      <c r="B1886" s="76" t="s">
        <v>12772</v>
      </c>
      <c r="C1886" s="77"/>
      <c r="D1886" s="79"/>
      <c r="E1886" s="79"/>
      <c r="F1886" s="79"/>
      <c r="G1886" s="80">
        <v>5</v>
      </c>
    </row>
    <row r="1887" spans="1:7" ht="30">
      <c r="A1887" s="75" t="s">
        <v>2370</v>
      </c>
      <c r="B1887" s="76" t="s">
        <v>2632</v>
      </c>
      <c r="C1887" s="77" t="s">
        <v>80</v>
      </c>
      <c r="D1887" s="79">
        <v>188.62</v>
      </c>
      <c r="E1887" s="79">
        <v>24.71</v>
      </c>
      <c r="F1887" s="79">
        <v>213.33</v>
      </c>
      <c r="G1887" s="80">
        <v>9</v>
      </c>
    </row>
    <row r="1888" spans="1:7" ht="30">
      <c r="A1888" s="75" t="s">
        <v>2371</v>
      </c>
      <c r="B1888" s="76" t="s">
        <v>2633</v>
      </c>
      <c r="C1888" s="77" t="s">
        <v>80</v>
      </c>
      <c r="D1888" s="79">
        <v>178.54</v>
      </c>
      <c r="E1888" s="79">
        <v>24.71</v>
      </c>
      <c r="F1888" s="79">
        <v>203.25</v>
      </c>
      <c r="G1888" s="80">
        <v>9</v>
      </c>
    </row>
    <row r="1889" spans="1:7" ht="30">
      <c r="A1889" s="75" t="s">
        <v>2372</v>
      </c>
      <c r="B1889" s="76" t="s">
        <v>2634</v>
      </c>
      <c r="C1889" s="77" t="s">
        <v>80</v>
      </c>
      <c r="D1889" s="79">
        <v>186.1</v>
      </c>
      <c r="E1889" s="79">
        <v>24.71</v>
      </c>
      <c r="F1889" s="79">
        <v>210.81</v>
      </c>
      <c r="G1889" s="80">
        <v>9</v>
      </c>
    </row>
    <row r="1890" spans="1:7" ht="30">
      <c r="A1890" s="75" t="s">
        <v>2373</v>
      </c>
      <c r="B1890" s="76" t="s">
        <v>2635</v>
      </c>
      <c r="C1890" s="77" t="s">
        <v>80</v>
      </c>
      <c r="D1890" s="79">
        <v>197.95</v>
      </c>
      <c r="E1890" s="79">
        <v>24.71</v>
      </c>
      <c r="F1890" s="79">
        <v>222.66</v>
      </c>
      <c r="G1890" s="80">
        <v>9</v>
      </c>
    </row>
    <row r="1891" spans="1:7">
      <c r="A1891" s="75" t="s">
        <v>12773</v>
      </c>
      <c r="B1891" s="76" t="s">
        <v>12774</v>
      </c>
      <c r="C1891" s="77"/>
      <c r="D1891" s="79"/>
      <c r="E1891" s="79"/>
      <c r="F1891" s="79"/>
      <c r="G1891" s="80">
        <v>5</v>
      </c>
    </row>
    <row r="1892" spans="1:7" ht="30">
      <c r="A1892" s="75" t="s">
        <v>12775</v>
      </c>
      <c r="B1892" s="76" t="s">
        <v>12776</v>
      </c>
      <c r="C1892" s="77" t="s">
        <v>80</v>
      </c>
      <c r="D1892" s="79">
        <v>188838.63</v>
      </c>
      <c r="E1892" s="79">
        <v>2027.36</v>
      </c>
      <c r="F1892" s="79">
        <v>190865.99</v>
      </c>
      <c r="G1892" s="80">
        <v>9</v>
      </c>
    </row>
    <row r="1893" spans="1:7" ht="30">
      <c r="A1893" s="75" t="s">
        <v>12777</v>
      </c>
      <c r="B1893" s="76" t="s">
        <v>12778</v>
      </c>
      <c r="C1893" s="77" t="s">
        <v>80</v>
      </c>
      <c r="D1893" s="79">
        <v>264077.84000000003</v>
      </c>
      <c r="E1893" s="79">
        <v>2027.36</v>
      </c>
      <c r="F1893" s="79">
        <v>266105.2</v>
      </c>
      <c r="G1893" s="80">
        <v>9</v>
      </c>
    </row>
    <row r="1894" spans="1:7" ht="30">
      <c r="A1894" s="75" t="s">
        <v>12779</v>
      </c>
      <c r="B1894" s="76" t="s">
        <v>12780</v>
      </c>
      <c r="C1894" s="77" t="s">
        <v>80</v>
      </c>
      <c r="D1894" s="79">
        <v>83877.38</v>
      </c>
      <c r="E1894" s="79">
        <v>2027.36</v>
      </c>
      <c r="F1894" s="79">
        <v>85904.74</v>
      </c>
      <c r="G1894" s="80">
        <v>9</v>
      </c>
    </row>
    <row r="1895" spans="1:7" ht="30">
      <c r="A1895" s="75" t="s">
        <v>12781</v>
      </c>
      <c r="B1895" s="76" t="s">
        <v>12782</v>
      </c>
      <c r="C1895" s="77" t="s">
        <v>80</v>
      </c>
      <c r="D1895" s="79">
        <v>108774.23</v>
      </c>
      <c r="E1895" s="79">
        <v>2027.36</v>
      </c>
      <c r="F1895" s="79">
        <v>110801.59</v>
      </c>
      <c r="G1895" s="80">
        <v>9</v>
      </c>
    </row>
    <row r="1896" spans="1:7" ht="30">
      <c r="A1896" s="75" t="s">
        <v>12783</v>
      </c>
      <c r="B1896" s="76" t="s">
        <v>12784</v>
      </c>
      <c r="C1896" s="77" t="s">
        <v>80</v>
      </c>
      <c r="D1896" s="79">
        <v>86796.45</v>
      </c>
      <c r="E1896" s="79">
        <v>1081.8499999999999</v>
      </c>
      <c r="F1896" s="79">
        <v>87878.3</v>
      </c>
      <c r="G1896" s="80">
        <v>9</v>
      </c>
    </row>
    <row r="1897" spans="1:7" ht="30">
      <c r="A1897" s="75" t="s">
        <v>12785</v>
      </c>
      <c r="B1897" s="76" t="s">
        <v>12786</v>
      </c>
      <c r="C1897" s="77" t="s">
        <v>80</v>
      </c>
      <c r="D1897" s="79">
        <v>135384.63</v>
      </c>
      <c r="E1897" s="79">
        <v>2027.36</v>
      </c>
      <c r="F1897" s="79">
        <v>137411.99</v>
      </c>
      <c r="G1897" s="80">
        <v>9</v>
      </c>
    </row>
    <row r="1898" spans="1:7" ht="30">
      <c r="A1898" s="75" t="s">
        <v>12787</v>
      </c>
      <c r="B1898" s="76" t="s">
        <v>12788</v>
      </c>
      <c r="C1898" s="77" t="s">
        <v>80</v>
      </c>
      <c r="D1898" s="79">
        <v>459742.19</v>
      </c>
      <c r="E1898" s="79">
        <v>2243.73</v>
      </c>
      <c r="F1898" s="79">
        <v>461985.92</v>
      </c>
      <c r="G1898" s="80">
        <v>9</v>
      </c>
    </row>
    <row r="1899" spans="1:7" ht="30">
      <c r="A1899" s="75" t="s">
        <v>12789</v>
      </c>
      <c r="B1899" s="76" t="s">
        <v>12790</v>
      </c>
      <c r="C1899" s="77" t="s">
        <v>80</v>
      </c>
      <c r="D1899" s="79">
        <v>144577.82999999999</v>
      </c>
      <c r="E1899" s="79">
        <v>2027.36</v>
      </c>
      <c r="F1899" s="79">
        <v>146605.19</v>
      </c>
      <c r="G1899" s="80">
        <v>9</v>
      </c>
    </row>
    <row r="1900" spans="1:7" ht="30">
      <c r="A1900" s="75" t="s">
        <v>12791</v>
      </c>
      <c r="B1900" s="76" t="s">
        <v>12792</v>
      </c>
      <c r="C1900" s="77" t="s">
        <v>80</v>
      </c>
      <c r="D1900" s="79">
        <v>364468</v>
      </c>
      <c r="E1900" s="79">
        <v>2223.56</v>
      </c>
      <c r="F1900" s="79">
        <v>366691.56</v>
      </c>
      <c r="G1900" s="80">
        <v>9</v>
      </c>
    </row>
    <row r="1901" spans="1:7" ht="30">
      <c r="A1901" s="75" t="s">
        <v>12793</v>
      </c>
      <c r="B1901" s="76" t="s">
        <v>12794</v>
      </c>
      <c r="C1901" s="77" t="s">
        <v>80</v>
      </c>
      <c r="D1901" s="79">
        <v>405123.06</v>
      </c>
      <c r="E1901" s="79">
        <v>2243.73</v>
      </c>
      <c r="F1901" s="79">
        <v>407366.79</v>
      </c>
      <c r="G1901" s="80">
        <v>9</v>
      </c>
    </row>
    <row r="1902" spans="1:7">
      <c r="A1902" s="75" t="s">
        <v>12795</v>
      </c>
      <c r="B1902" s="76" t="s">
        <v>12796</v>
      </c>
      <c r="C1902" s="77"/>
      <c r="D1902" s="79"/>
      <c r="E1902" s="79"/>
      <c r="F1902" s="79"/>
      <c r="G1902" s="80">
        <v>5</v>
      </c>
    </row>
    <row r="1903" spans="1:7" ht="30">
      <c r="A1903" s="75" t="s">
        <v>2374</v>
      </c>
      <c r="B1903" s="76" t="s">
        <v>2636</v>
      </c>
      <c r="C1903" s="77" t="s">
        <v>80</v>
      </c>
      <c r="D1903" s="79">
        <v>38795.26</v>
      </c>
      <c r="E1903" s="79">
        <v>1081.8499999999999</v>
      </c>
      <c r="F1903" s="79">
        <v>39877.11</v>
      </c>
      <c r="G1903" s="80">
        <v>9</v>
      </c>
    </row>
    <row r="1904" spans="1:7" ht="30">
      <c r="A1904" s="75" t="s">
        <v>2375</v>
      </c>
      <c r="B1904" s="76" t="s">
        <v>2637</v>
      </c>
      <c r="C1904" s="77" t="s">
        <v>80</v>
      </c>
      <c r="D1904" s="79">
        <v>28445.439999999999</v>
      </c>
      <c r="E1904" s="79">
        <v>1081.8499999999999</v>
      </c>
      <c r="F1904" s="79">
        <v>29527.29</v>
      </c>
      <c r="G1904" s="80">
        <v>9</v>
      </c>
    </row>
    <row r="1905" spans="1:7" ht="30">
      <c r="A1905" s="75" t="s">
        <v>2376</v>
      </c>
      <c r="B1905" s="76" t="s">
        <v>2638</v>
      </c>
      <c r="C1905" s="77" t="s">
        <v>80</v>
      </c>
      <c r="D1905" s="79">
        <v>75876.789999999994</v>
      </c>
      <c r="E1905" s="79">
        <v>1730.96</v>
      </c>
      <c r="F1905" s="79">
        <v>77607.75</v>
      </c>
      <c r="G1905" s="80">
        <v>9</v>
      </c>
    </row>
    <row r="1906" spans="1:7" ht="30">
      <c r="A1906" s="75" t="s">
        <v>12797</v>
      </c>
      <c r="B1906" s="76" t="s">
        <v>12798</v>
      </c>
      <c r="C1906" s="77" t="s">
        <v>80</v>
      </c>
      <c r="D1906" s="79">
        <v>126864.84</v>
      </c>
      <c r="E1906" s="79">
        <v>1730.96</v>
      </c>
      <c r="F1906" s="79">
        <v>128595.8</v>
      </c>
      <c r="G1906" s="80">
        <v>9</v>
      </c>
    </row>
    <row r="1907" spans="1:7" ht="30">
      <c r="A1907" s="75" t="s">
        <v>12799</v>
      </c>
      <c r="B1907" s="76" t="s">
        <v>12800</v>
      </c>
      <c r="C1907" s="77" t="s">
        <v>80</v>
      </c>
      <c r="D1907" s="79">
        <v>5692.4</v>
      </c>
      <c r="E1907" s="79">
        <v>432.74</v>
      </c>
      <c r="F1907" s="79">
        <v>6125.14</v>
      </c>
      <c r="G1907" s="80">
        <v>9</v>
      </c>
    </row>
    <row r="1908" spans="1:7" ht="30">
      <c r="A1908" s="75" t="s">
        <v>12801</v>
      </c>
      <c r="B1908" s="76" t="s">
        <v>12802</v>
      </c>
      <c r="C1908" s="77" t="s">
        <v>80</v>
      </c>
      <c r="D1908" s="79">
        <v>7537.92</v>
      </c>
      <c r="E1908" s="79">
        <v>432.74</v>
      </c>
      <c r="F1908" s="79">
        <v>7970.66</v>
      </c>
      <c r="G1908" s="80">
        <v>9</v>
      </c>
    </row>
    <row r="1909" spans="1:7" ht="30">
      <c r="A1909" s="75" t="s">
        <v>12803</v>
      </c>
      <c r="B1909" s="76" t="s">
        <v>12804</v>
      </c>
      <c r="C1909" s="77" t="s">
        <v>80</v>
      </c>
      <c r="D1909" s="79">
        <v>21407.83</v>
      </c>
      <c r="E1909" s="79">
        <v>1081.8499999999999</v>
      </c>
      <c r="F1909" s="79">
        <v>22489.68</v>
      </c>
      <c r="G1909" s="80">
        <v>9</v>
      </c>
    </row>
    <row r="1910" spans="1:7" ht="30">
      <c r="A1910" s="75" t="s">
        <v>2377</v>
      </c>
      <c r="B1910" s="76" t="s">
        <v>2639</v>
      </c>
      <c r="C1910" s="77" t="s">
        <v>80</v>
      </c>
      <c r="D1910" s="79">
        <v>46909.69</v>
      </c>
      <c r="E1910" s="79">
        <v>1081.8499999999999</v>
      </c>
      <c r="F1910" s="79">
        <v>47991.54</v>
      </c>
      <c r="G1910" s="80">
        <v>9</v>
      </c>
    </row>
    <row r="1911" spans="1:7" ht="30">
      <c r="A1911" s="75" t="s">
        <v>12805</v>
      </c>
      <c r="B1911" s="76" t="s">
        <v>12806</v>
      </c>
      <c r="C1911" s="77" t="s">
        <v>80</v>
      </c>
      <c r="D1911" s="79">
        <v>20854.48</v>
      </c>
      <c r="E1911" s="79">
        <v>1081.8499999999999</v>
      </c>
      <c r="F1911" s="79">
        <v>21936.33</v>
      </c>
      <c r="G1911" s="80">
        <v>9</v>
      </c>
    </row>
    <row r="1912" spans="1:7" ht="30">
      <c r="A1912" s="75" t="s">
        <v>12807</v>
      </c>
      <c r="B1912" s="76" t="s">
        <v>12808</v>
      </c>
      <c r="C1912" s="77" t="s">
        <v>80</v>
      </c>
      <c r="D1912" s="79">
        <v>97965.92</v>
      </c>
      <c r="E1912" s="79">
        <v>1730.96</v>
      </c>
      <c r="F1912" s="79">
        <v>99696.88</v>
      </c>
      <c r="G1912" s="80">
        <v>9</v>
      </c>
    </row>
    <row r="1913" spans="1:7" ht="30">
      <c r="A1913" s="75" t="s">
        <v>12809</v>
      </c>
      <c r="B1913" s="76" t="s">
        <v>12810</v>
      </c>
      <c r="C1913" s="77" t="s">
        <v>80</v>
      </c>
      <c r="D1913" s="79">
        <v>18651.05</v>
      </c>
      <c r="E1913" s="79">
        <v>432.74</v>
      </c>
      <c r="F1913" s="79">
        <v>19083.79</v>
      </c>
      <c r="G1913" s="80">
        <v>9</v>
      </c>
    </row>
    <row r="1914" spans="1:7" ht="30">
      <c r="A1914" s="75" t="s">
        <v>12811</v>
      </c>
      <c r="B1914" s="76" t="s">
        <v>12812</v>
      </c>
      <c r="C1914" s="77" t="s">
        <v>80</v>
      </c>
      <c r="D1914" s="79">
        <v>72764.95</v>
      </c>
      <c r="E1914" s="79">
        <v>1730.96</v>
      </c>
      <c r="F1914" s="79">
        <v>74495.91</v>
      </c>
      <c r="G1914" s="80">
        <v>9</v>
      </c>
    </row>
    <row r="1915" spans="1:7" ht="30">
      <c r="A1915" s="75" t="s">
        <v>12813</v>
      </c>
      <c r="B1915" s="76" t="s">
        <v>12814</v>
      </c>
      <c r="C1915" s="77" t="s">
        <v>80</v>
      </c>
      <c r="D1915" s="79">
        <v>95695.38</v>
      </c>
      <c r="E1915" s="79">
        <v>1730.96</v>
      </c>
      <c r="F1915" s="79">
        <v>97426.34</v>
      </c>
      <c r="G1915" s="80">
        <v>9</v>
      </c>
    </row>
    <row r="1916" spans="1:7" ht="30">
      <c r="A1916" s="75" t="s">
        <v>12815</v>
      </c>
      <c r="B1916" s="76" t="s">
        <v>12816</v>
      </c>
      <c r="C1916" s="77" t="s">
        <v>80</v>
      </c>
      <c r="D1916" s="79">
        <v>128594.13</v>
      </c>
      <c r="E1916" s="79">
        <v>1730.96</v>
      </c>
      <c r="F1916" s="79">
        <v>130325.09</v>
      </c>
      <c r="G1916" s="80">
        <v>9</v>
      </c>
    </row>
    <row r="1917" spans="1:7" ht="30">
      <c r="A1917" s="75" t="s">
        <v>12817</v>
      </c>
      <c r="B1917" s="76" t="s">
        <v>12818</v>
      </c>
      <c r="C1917" s="77" t="s">
        <v>80</v>
      </c>
      <c r="D1917" s="79">
        <v>69484.149999999994</v>
      </c>
      <c r="E1917" s="79">
        <v>1081.8499999999999</v>
      </c>
      <c r="F1917" s="79">
        <v>70566</v>
      </c>
      <c r="G1917" s="80">
        <v>9</v>
      </c>
    </row>
    <row r="1918" spans="1:7" ht="30">
      <c r="A1918" s="75" t="s">
        <v>12819</v>
      </c>
      <c r="B1918" s="76" t="s">
        <v>12820</v>
      </c>
      <c r="C1918" s="77" t="s">
        <v>80</v>
      </c>
      <c r="D1918" s="79">
        <v>32277.24</v>
      </c>
      <c r="E1918" s="79">
        <v>1081.8499999999999</v>
      </c>
      <c r="F1918" s="79">
        <v>33359.089999999997</v>
      </c>
      <c r="G1918" s="80">
        <v>9</v>
      </c>
    </row>
    <row r="1919" spans="1:7" ht="30">
      <c r="A1919" s="75" t="s">
        <v>12821</v>
      </c>
      <c r="B1919" s="76" t="s">
        <v>12822</v>
      </c>
      <c r="C1919" s="77" t="s">
        <v>80</v>
      </c>
      <c r="D1919" s="79">
        <v>150446.39999999999</v>
      </c>
      <c r="E1919" s="79">
        <v>1730.96</v>
      </c>
      <c r="F1919" s="79">
        <v>152177.35999999999</v>
      </c>
      <c r="G1919" s="80">
        <v>9</v>
      </c>
    </row>
    <row r="1920" spans="1:7" ht="30">
      <c r="A1920" s="75" t="s">
        <v>12823</v>
      </c>
      <c r="B1920" s="76" t="s">
        <v>12824</v>
      </c>
      <c r="C1920" s="77" t="s">
        <v>80</v>
      </c>
      <c r="D1920" s="79">
        <v>41387.839999999997</v>
      </c>
      <c r="E1920" s="79">
        <v>1081.8499999999999</v>
      </c>
      <c r="F1920" s="79">
        <v>42469.69</v>
      </c>
      <c r="G1920" s="80">
        <v>9</v>
      </c>
    </row>
    <row r="1921" spans="1:7" ht="30">
      <c r="A1921" s="75" t="s">
        <v>2378</v>
      </c>
      <c r="B1921" s="76" t="s">
        <v>2640</v>
      </c>
      <c r="C1921" s="77" t="s">
        <v>80</v>
      </c>
      <c r="D1921" s="79">
        <v>46625.9</v>
      </c>
      <c r="E1921" s="79">
        <v>1081.8499999999999</v>
      </c>
      <c r="F1921" s="79">
        <v>47707.75</v>
      </c>
      <c r="G1921" s="80">
        <v>9</v>
      </c>
    </row>
    <row r="1922" spans="1:7">
      <c r="A1922" s="75" t="s">
        <v>12825</v>
      </c>
      <c r="B1922" s="76" t="s">
        <v>12826</v>
      </c>
      <c r="C1922" s="77"/>
      <c r="D1922" s="79"/>
      <c r="E1922" s="79"/>
      <c r="F1922" s="79"/>
      <c r="G1922" s="80">
        <v>5</v>
      </c>
    </row>
    <row r="1923" spans="1:7">
      <c r="A1923" s="75" t="s">
        <v>2379</v>
      </c>
      <c r="B1923" s="76" t="s">
        <v>2641</v>
      </c>
      <c r="C1923" s="77" t="s">
        <v>101</v>
      </c>
      <c r="D1923" s="79">
        <v>66.760000000000005</v>
      </c>
      <c r="E1923" s="79">
        <v>21.07</v>
      </c>
      <c r="F1923" s="79">
        <v>87.83</v>
      </c>
      <c r="G1923" s="80">
        <v>9</v>
      </c>
    </row>
    <row r="1924" spans="1:7">
      <c r="A1924" s="75" t="s">
        <v>2380</v>
      </c>
      <c r="B1924" s="76" t="s">
        <v>2642</v>
      </c>
      <c r="C1924" s="77" t="s">
        <v>80</v>
      </c>
      <c r="D1924" s="79">
        <v>51.25</v>
      </c>
      <c r="E1924" s="79">
        <v>10.54</v>
      </c>
      <c r="F1924" s="79">
        <v>61.79</v>
      </c>
      <c r="G1924" s="80">
        <v>9</v>
      </c>
    </row>
    <row r="1925" spans="1:7">
      <c r="A1925" s="75" t="s">
        <v>12827</v>
      </c>
      <c r="B1925" s="76" t="s">
        <v>12828</v>
      </c>
      <c r="C1925" s="77" t="s">
        <v>80</v>
      </c>
      <c r="D1925" s="79">
        <v>1479.37</v>
      </c>
      <c r="E1925" s="79">
        <v>68.17</v>
      </c>
      <c r="F1925" s="79">
        <v>1547.54</v>
      </c>
      <c r="G1925" s="80">
        <v>9</v>
      </c>
    </row>
    <row r="1926" spans="1:7">
      <c r="A1926" s="75" t="s">
        <v>2381</v>
      </c>
      <c r="B1926" s="76" t="s">
        <v>2643</v>
      </c>
      <c r="C1926" s="77" t="s">
        <v>80</v>
      </c>
      <c r="D1926" s="79">
        <v>22.52</v>
      </c>
      <c r="E1926" s="79">
        <v>10.54</v>
      </c>
      <c r="F1926" s="79">
        <v>33.06</v>
      </c>
      <c r="G1926" s="80">
        <v>9</v>
      </c>
    </row>
    <row r="1927" spans="1:7">
      <c r="A1927" s="75" t="s">
        <v>2382</v>
      </c>
      <c r="B1927" s="76" t="s">
        <v>2644</v>
      </c>
      <c r="C1927" s="77" t="s">
        <v>80</v>
      </c>
      <c r="D1927" s="79">
        <v>3.34</v>
      </c>
      <c r="E1927" s="79">
        <v>7.9</v>
      </c>
      <c r="F1927" s="79">
        <v>11.24</v>
      </c>
      <c r="G1927" s="80">
        <v>9</v>
      </c>
    </row>
    <row r="1928" spans="1:7">
      <c r="A1928" s="75" t="s">
        <v>2383</v>
      </c>
      <c r="B1928" s="76" t="s">
        <v>2645</v>
      </c>
      <c r="C1928" s="77" t="s">
        <v>80</v>
      </c>
      <c r="D1928" s="79">
        <v>18.54</v>
      </c>
      <c r="E1928" s="79">
        <v>10.54</v>
      </c>
      <c r="F1928" s="79">
        <v>29.08</v>
      </c>
      <c r="G1928" s="80">
        <v>9</v>
      </c>
    </row>
    <row r="1929" spans="1:7" ht="30">
      <c r="A1929" s="75" t="s">
        <v>2384</v>
      </c>
      <c r="B1929" s="76" t="s">
        <v>2646</v>
      </c>
      <c r="C1929" s="77" t="s">
        <v>80</v>
      </c>
      <c r="D1929" s="79">
        <v>670.47</v>
      </c>
      <c r="E1929" s="79">
        <v>1.07</v>
      </c>
      <c r="F1929" s="79">
        <v>671.54</v>
      </c>
      <c r="G1929" s="80">
        <v>9</v>
      </c>
    </row>
    <row r="1930" spans="1:7">
      <c r="A1930" s="75" t="s">
        <v>2385</v>
      </c>
      <c r="B1930" s="76" t="s">
        <v>2647</v>
      </c>
      <c r="C1930" s="77" t="s">
        <v>80</v>
      </c>
      <c r="D1930" s="79">
        <v>505.26</v>
      </c>
      <c r="E1930" s="79">
        <v>26.34</v>
      </c>
      <c r="F1930" s="79">
        <v>531.6</v>
      </c>
      <c r="G1930" s="80">
        <v>9</v>
      </c>
    </row>
    <row r="1931" spans="1:7">
      <c r="A1931" s="75" t="s">
        <v>2386</v>
      </c>
      <c r="B1931" s="76" t="s">
        <v>2648</v>
      </c>
      <c r="C1931" s="77" t="s">
        <v>80</v>
      </c>
      <c r="D1931" s="79">
        <v>267.98</v>
      </c>
      <c r="E1931" s="79">
        <v>26.34</v>
      </c>
      <c r="F1931" s="79">
        <v>294.32</v>
      </c>
      <c r="G1931" s="80">
        <v>9</v>
      </c>
    </row>
    <row r="1932" spans="1:7">
      <c r="A1932" s="75" t="s">
        <v>12829</v>
      </c>
      <c r="B1932" s="76" t="s">
        <v>12830</v>
      </c>
      <c r="C1932" s="77" t="s">
        <v>80</v>
      </c>
      <c r="D1932" s="79">
        <v>267.60000000000002</v>
      </c>
      <c r="E1932" s="79">
        <v>148.19999999999999</v>
      </c>
      <c r="F1932" s="79">
        <v>415.8</v>
      </c>
      <c r="G1932" s="80">
        <v>9</v>
      </c>
    </row>
    <row r="1933" spans="1:7">
      <c r="A1933" s="75" t="s">
        <v>2387</v>
      </c>
      <c r="B1933" s="76" t="s">
        <v>2649</v>
      </c>
      <c r="C1933" s="77" t="s">
        <v>2650</v>
      </c>
      <c r="D1933" s="79">
        <v>576.64</v>
      </c>
      <c r="E1933" s="79">
        <v>1.07</v>
      </c>
      <c r="F1933" s="79">
        <v>577.71</v>
      </c>
      <c r="G1933" s="80">
        <v>9</v>
      </c>
    </row>
    <row r="1934" spans="1:7">
      <c r="A1934" s="75" t="s">
        <v>2388</v>
      </c>
      <c r="B1934" s="76" t="s">
        <v>2651</v>
      </c>
      <c r="C1934" s="77" t="s">
        <v>80</v>
      </c>
      <c r="D1934" s="79">
        <v>27.46</v>
      </c>
      <c r="E1934" s="79">
        <v>52.67</v>
      </c>
      <c r="F1934" s="79">
        <v>80.13</v>
      </c>
      <c r="G1934" s="80">
        <v>9</v>
      </c>
    </row>
    <row r="1935" spans="1:7">
      <c r="A1935" s="75" t="s">
        <v>12831</v>
      </c>
      <c r="B1935" s="76" t="s">
        <v>12832</v>
      </c>
      <c r="C1935" s="77" t="s">
        <v>2650</v>
      </c>
      <c r="D1935" s="79">
        <v>450.14</v>
      </c>
      <c r="E1935" s="79">
        <v>1.07</v>
      </c>
      <c r="F1935" s="79">
        <v>451.21</v>
      </c>
      <c r="G1935" s="80">
        <v>9</v>
      </c>
    </row>
    <row r="1936" spans="1:7">
      <c r="A1936" s="75" t="s">
        <v>2389</v>
      </c>
      <c r="B1936" s="76" t="s">
        <v>2652</v>
      </c>
      <c r="C1936" s="77" t="s">
        <v>80</v>
      </c>
      <c r="D1936" s="79"/>
      <c r="E1936" s="79">
        <v>296.39999999999998</v>
      </c>
      <c r="F1936" s="79">
        <v>296.39999999999998</v>
      </c>
      <c r="G1936" s="80">
        <v>9</v>
      </c>
    </row>
    <row r="1937" spans="1:7">
      <c r="A1937" s="75" t="s">
        <v>12833</v>
      </c>
      <c r="B1937" s="76" t="s">
        <v>12834</v>
      </c>
      <c r="C1937" s="77" t="s">
        <v>9931</v>
      </c>
      <c r="D1937" s="79">
        <v>25.91</v>
      </c>
      <c r="E1937" s="79">
        <v>0.86</v>
      </c>
      <c r="F1937" s="79">
        <v>26.77</v>
      </c>
      <c r="G1937" s="80">
        <v>9</v>
      </c>
    </row>
    <row r="1938" spans="1:7">
      <c r="A1938" s="75" t="s">
        <v>12835</v>
      </c>
      <c r="B1938" s="76" t="s">
        <v>12836</v>
      </c>
      <c r="C1938" s="77" t="s">
        <v>9931</v>
      </c>
      <c r="D1938" s="79">
        <v>25.91</v>
      </c>
      <c r="E1938" s="79">
        <v>1.29</v>
      </c>
      <c r="F1938" s="79">
        <v>27.2</v>
      </c>
      <c r="G1938" s="80">
        <v>9</v>
      </c>
    </row>
    <row r="1939" spans="1:7" ht="30">
      <c r="A1939" s="75" t="s">
        <v>2390</v>
      </c>
      <c r="B1939" s="76" t="s">
        <v>2653</v>
      </c>
      <c r="C1939" s="77" t="s">
        <v>79</v>
      </c>
      <c r="D1939" s="79">
        <v>577.5</v>
      </c>
      <c r="E1939" s="79">
        <v>10.72</v>
      </c>
      <c r="F1939" s="79">
        <v>588.22</v>
      </c>
      <c r="G1939" s="80">
        <v>9</v>
      </c>
    </row>
    <row r="1940" spans="1:7" ht="30">
      <c r="A1940" s="75" t="s">
        <v>2391</v>
      </c>
      <c r="B1940" s="76" t="s">
        <v>2654</v>
      </c>
      <c r="C1940" s="77" t="s">
        <v>79</v>
      </c>
      <c r="D1940" s="79">
        <v>720</v>
      </c>
      <c r="E1940" s="79">
        <v>10.72</v>
      </c>
      <c r="F1940" s="79">
        <v>730.72</v>
      </c>
      <c r="G1940" s="80">
        <v>9</v>
      </c>
    </row>
    <row r="1941" spans="1:7">
      <c r="A1941" s="75" t="s">
        <v>12837</v>
      </c>
      <c r="B1941" s="76" t="s">
        <v>12838</v>
      </c>
      <c r="C1941" s="77" t="s">
        <v>2650</v>
      </c>
      <c r="D1941" s="79">
        <v>36.119999999999997</v>
      </c>
      <c r="E1941" s="79">
        <v>1.07</v>
      </c>
      <c r="F1941" s="79">
        <v>37.19</v>
      </c>
      <c r="G1941" s="80">
        <v>9</v>
      </c>
    </row>
    <row r="1942" spans="1:7">
      <c r="A1942" s="75" t="s">
        <v>2392</v>
      </c>
      <c r="B1942" s="76" t="s">
        <v>2655</v>
      </c>
      <c r="C1942" s="77" t="s">
        <v>80</v>
      </c>
      <c r="D1942" s="79">
        <v>18.96</v>
      </c>
      <c r="E1942" s="79">
        <v>74.099999999999994</v>
      </c>
      <c r="F1942" s="79">
        <v>93.06</v>
      </c>
      <c r="G1942" s="80">
        <v>9</v>
      </c>
    </row>
    <row r="1943" spans="1:7">
      <c r="A1943" s="75" t="s">
        <v>2393</v>
      </c>
      <c r="B1943" s="76" t="s">
        <v>2656</v>
      </c>
      <c r="C1943" s="77" t="s">
        <v>80</v>
      </c>
      <c r="D1943" s="79">
        <v>62.77</v>
      </c>
      <c r="E1943" s="79">
        <v>1.07</v>
      </c>
      <c r="F1943" s="79">
        <v>63.84</v>
      </c>
      <c r="G1943" s="80">
        <v>9</v>
      </c>
    </row>
    <row r="1944" spans="1:7">
      <c r="A1944" s="75" t="s">
        <v>2394</v>
      </c>
      <c r="B1944" s="76" t="s">
        <v>2657</v>
      </c>
      <c r="C1944" s="77" t="s">
        <v>80</v>
      </c>
      <c r="D1944" s="79">
        <v>196.98</v>
      </c>
      <c r="E1944" s="79">
        <v>148.19999999999999</v>
      </c>
      <c r="F1944" s="79">
        <v>345.18</v>
      </c>
      <c r="G1944" s="80">
        <v>9</v>
      </c>
    </row>
    <row r="1945" spans="1:7">
      <c r="A1945" s="75" t="s">
        <v>2395</v>
      </c>
      <c r="B1945" s="76" t="s">
        <v>2658</v>
      </c>
      <c r="C1945" s="77" t="s">
        <v>80</v>
      </c>
      <c r="D1945" s="79">
        <v>570.04999999999995</v>
      </c>
      <c r="E1945" s="79">
        <v>1.07</v>
      </c>
      <c r="F1945" s="79">
        <v>571.12</v>
      </c>
      <c r="G1945" s="80">
        <v>9</v>
      </c>
    </row>
    <row r="1946" spans="1:7" ht="30">
      <c r="A1946" s="75" t="s">
        <v>2396</v>
      </c>
      <c r="B1946" s="76" t="s">
        <v>2659</v>
      </c>
      <c r="C1946" s="77" t="s">
        <v>80</v>
      </c>
      <c r="D1946" s="79">
        <v>475.04</v>
      </c>
      <c r="E1946" s="79">
        <v>148.19999999999999</v>
      </c>
      <c r="F1946" s="79">
        <v>623.24</v>
      </c>
      <c r="G1946" s="80">
        <v>9</v>
      </c>
    </row>
    <row r="1947" spans="1:7">
      <c r="A1947" s="75" t="s">
        <v>12839</v>
      </c>
      <c r="B1947" s="76" t="s">
        <v>12840</v>
      </c>
      <c r="C1947" s="77" t="s">
        <v>80</v>
      </c>
      <c r="D1947" s="79">
        <v>2719.36</v>
      </c>
      <c r="E1947" s="79">
        <v>52.67</v>
      </c>
      <c r="F1947" s="79">
        <v>2772.03</v>
      </c>
      <c r="G1947" s="80">
        <v>9</v>
      </c>
    </row>
    <row r="1948" spans="1:7">
      <c r="A1948" s="75" t="s">
        <v>12841</v>
      </c>
      <c r="B1948" s="76" t="s">
        <v>12842</v>
      </c>
      <c r="C1948" s="77" t="s">
        <v>80</v>
      </c>
      <c r="D1948" s="79">
        <v>4098.21</v>
      </c>
      <c r="E1948" s="79">
        <v>52.67</v>
      </c>
      <c r="F1948" s="79">
        <v>4150.88</v>
      </c>
      <c r="G1948" s="80">
        <v>9</v>
      </c>
    </row>
    <row r="1949" spans="1:7">
      <c r="A1949" s="75" t="s">
        <v>12843</v>
      </c>
      <c r="B1949" s="76" t="s">
        <v>12844</v>
      </c>
      <c r="C1949" s="77" t="s">
        <v>80</v>
      </c>
      <c r="D1949" s="79">
        <v>5313.64</v>
      </c>
      <c r="E1949" s="79">
        <v>52.67</v>
      </c>
      <c r="F1949" s="79">
        <v>5366.31</v>
      </c>
      <c r="G1949" s="80">
        <v>9</v>
      </c>
    </row>
    <row r="1950" spans="1:7">
      <c r="A1950" s="75" t="s">
        <v>12845</v>
      </c>
      <c r="B1950" s="76" t="s">
        <v>12846</v>
      </c>
      <c r="C1950" s="77"/>
      <c r="D1950" s="79"/>
      <c r="E1950" s="79"/>
      <c r="F1950" s="79"/>
      <c r="G1950" s="80">
        <v>2</v>
      </c>
    </row>
    <row r="1951" spans="1:7">
      <c r="A1951" s="75" t="s">
        <v>12847</v>
      </c>
      <c r="B1951" s="76" t="s">
        <v>12848</v>
      </c>
      <c r="C1951" s="77"/>
      <c r="D1951" s="79"/>
      <c r="E1951" s="79"/>
      <c r="F1951" s="79"/>
      <c r="G1951" s="80">
        <v>5</v>
      </c>
    </row>
    <row r="1952" spans="1:7">
      <c r="A1952" s="75" t="s">
        <v>12849</v>
      </c>
      <c r="B1952" s="76" t="s">
        <v>12850</v>
      </c>
      <c r="C1952" s="77" t="s">
        <v>80</v>
      </c>
      <c r="D1952" s="79">
        <v>59</v>
      </c>
      <c r="E1952" s="79">
        <v>90.68</v>
      </c>
      <c r="F1952" s="79">
        <v>149.68</v>
      </c>
      <c r="G1952" s="80">
        <v>9</v>
      </c>
    </row>
    <row r="1953" spans="1:7">
      <c r="A1953" s="75" t="s">
        <v>12851</v>
      </c>
      <c r="B1953" s="76" t="s">
        <v>12852</v>
      </c>
      <c r="C1953" s="77" t="s">
        <v>80</v>
      </c>
      <c r="D1953" s="79">
        <v>167.04</v>
      </c>
      <c r="E1953" s="79">
        <v>126.53</v>
      </c>
      <c r="F1953" s="79">
        <v>293.57</v>
      </c>
      <c r="G1953" s="80">
        <v>9</v>
      </c>
    </row>
    <row r="1954" spans="1:7">
      <c r="A1954" s="75" t="s">
        <v>12853</v>
      </c>
      <c r="B1954" s="76" t="s">
        <v>12854</v>
      </c>
      <c r="C1954" s="77" t="s">
        <v>80</v>
      </c>
      <c r="D1954" s="79">
        <v>297.82</v>
      </c>
      <c r="E1954" s="79">
        <v>162.37</v>
      </c>
      <c r="F1954" s="79">
        <v>460.19</v>
      </c>
      <c r="G1954" s="80">
        <v>9</v>
      </c>
    </row>
    <row r="1955" spans="1:7">
      <c r="A1955" s="75" t="s">
        <v>12855</v>
      </c>
      <c r="B1955" s="76" t="s">
        <v>12856</v>
      </c>
      <c r="C1955" s="77" t="s">
        <v>80</v>
      </c>
      <c r="D1955" s="79">
        <v>497.81</v>
      </c>
      <c r="E1955" s="79">
        <v>201.33</v>
      </c>
      <c r="F1955" s="79">
        <v>699.14</v>
      </c>
      <c r="G1955" s="80">
        <v>9</v>
      </c>
    </row>
    <row r="1956" spans="1:7">
      <c r="A1956" s="75" t="s">
        <v>12857</v>
      </c>
      <c r="B1956" s="76" t="s">
        <v>12858</v>
      </c>
      <c r="C1956" s="77" t="s">
        <v>80</v>
      </c>
      <c r="D1956" s="79">
        <v>1399.33</v>
      </c>
      <c r="E1956" s="79">
        <v>269.88</v>
      </c>
      <c r="F1956" s="79">
        <v>1669.21</v>
      </c>
      <c r="G1956" s="80">
        <v>9</v>
      </c>
    </row>
    <row r="1957" spans="1:7" ht="30">
      <c r="A1957" s="75" t="s">
        <v>12859</v>
      </c>
      <c r="B1957" s="76" t="s">
        <v>12860</v>
      </c>
      <c r="C1957" s="77"/>
      <c r="D1957" s="79"/>
      <c r="E1957" s="79"/>
      <c r="F1957" s="79"/>
      <c r="G1957" s="80">
        <v>5</v>
      </c>
    </row>
    <row r="1958" spans="1:7">
      <c r="A1958" s="75" t="s">
        <v>12861</v>
      </c>
      <c r="B1958" s="76" t="s">
        <v>12862</v>
      </c>
      <c r="C1958" s="77" t="s">
        <v>80</v>
      </c>
      <c r="D1958" s="79">
        <v>71.81</v>
      </c>
      <c r="E1958" s="79">
        <v>79.010000000000005</v>
      </c>
      <c r="F1958" s="79">
        <v>150.82</v>
      </c>
      <c r="G1958" s="80">
        <v>9</v>
      </c>
    </row>
    <row r="1959" spans="1:7">
      <c r="A1959" s="75" t="s">
        <v>12863</v>
      </c>
      <c r="B1959" s="76" t="s">
        <v>12864</v>
      </c>
      <c r="C1959" s="77" t="s">
        <v>80</v>
      </c>
      <c r="D1959" s="79">
        <v>144.19</v>
      </c>
      <c r="E1959" s="79">
        <v>105.34</v>
      </c>
      <c r="F1959" s="79">
        <v>249.53</v>
      </c>
      <c r="G1959" s="80">
        <v>9</v>
      </c>
    </row>
    <row r="1960" spans="1:7">
      <c r="A1960" s="75" t="s">
        <v>12865</v>
      </c>
      <c r="B1960" s="76" t="s">
        <v>12866</v>
      </c>
      <c r="C1960" s="77" t="s">
        <v>80</v>
      </c>
      <c r="D1960" s="79">
        <v>343.94</v>
      </c>
      <c r="E1960" s="79">
        <v>131.68</v>
      </c>
      <c r="F1960" s="79">
        <v>475.62</v>
      </c>
      <c r="G1960" s="80">
        <v>9</v>
      </c>
    </row>
    <row r="1961" spans="1:7">
      <c r="A1961" s="75" t="s">
        <v>12867</v>
      </c>
      <c r="B1961" s="76" t="s">
        <v>12868</v>
      </c>
      <c r="C1961" s="77" t="s">
        <v>80</v>
      </c>
      <c r="D1961" s="79">
        <v>548.9</v>
      </c>
      <c r="E1961" s="79">
        <v>158.01</v>
      </c>
      <c r="F1961" s="79">
        <v>706.91</v>
      </c>
      <c r="G1961" s="80">
        <v>9</v>
      </c>
    </row>
    <row r="1962" spans="1:7">
      <c r="A1962" s="75" t="s">
        <v>12869</v>
      </c>
      <c r="B1962" s="76" t="s">
        <v>12870</v>
      </c>
      <c r="C1962" s="77"/>
      <c r="D1962" s="79"/>
      <c r="E1962" s="79"/>
      <c r="F1962" s="79"/>
      <c r="G1962" s="80">
        <v>5</v>
      </c>
    </row>
    <row r="1963" spans="1:7" ht="30">
      <c r="A1963" s="75" t="s">
        <v>12871</v>
      </c>
      <c r="B1963" s="76" t="s">
        <v>12872</v>
      </c>
      <c r="C1963" s="77" t="s">
        <v>80</v>
      </c>
      <c r="D1963" s="79">
        <v>455.59</v>
      </c>
      <c r="E1963" s="79">
        <v>157.52000000000001</v>
      </c>
      <c r="F1963" s="79">
        <v>613.11</v>
      </c>
      <c r="G1963" s="80">
        <v>9</v>
      </c>
    </row>
    <row r="1964" spans="1:7" ht="30">
      <c r="A1964" s="75" t="s">
        <v>12873</v>
      </c>
      <c r="B1964" s="76" t="s">
        <v>12874</v>
      </c>
      <c r="C1964" s="77" t="s">
        <v>80</v>
      </c>
      <c r="D1964" s="79">
        <v>472.21</v>
      </c>
      <c r="E1964" s="79">
        <v>157.52000000000001</v>
      </c>
      <c r="F1964" s="79">
        <v>629.73</v>
      </c>
      <c r="G1964" s="80">
        <v>9</v>
      </c>
    </row>
    <row r="1965" spans="1:7" ht="30">
      <c r="A1965" s="75" t="s">
        <v>12875</v>
      </c>
      <c r="B1965" s="76" t="s">
        <v>12876</v>
      </c>
      <c r="C1965" s="77" t="s">
        <v>80</v>
      </c>
      <c r="D1965" s="79">
        <v>696.61</v>
      </c>
      <c r="E1965" s="79">
        <v>196.91</v>
      </c>
      <c r="F1965" s="79">
        <v>893.52</v>
      </c>
      <c r="G1965" s="80">
        <v>9</v>
      </c>
    </row>
    <row r="1966" spans="1:7" ht="30">
      <c r="A1966" s="75" t="s">
        <v>2228</v>
      </c>
      <c r="B1966" s="76" t="s">
        <v>2492</v>
      </c>
      <c r="C1966" s="77" t="s">
        <v>80</v>
      </c>
      <c r="D1966" s="79">
        <v>692.04</v>
      </c>
      <c r="E1966" s="79">
        <v>196.91</v>
      </c>
      <c r="F1966" s="79">
        <v>888.95</v>
      </c>
      <c r="G1966" s="80">
        <v>9</v>
      </c>
    </row>
    <row r="1967" spans="1:7" ht="30">
      <c r="A1967" s="75" t="s">
        <v>2229</v>
      </c>
      <c r="B1967" s="76" t="s">
        <v>2493</v>
      </c>
      <c r="C1967" s="77" t="s">
        <v>80</v>
      </c>
      <c r="D1967" s="79">
        <v>742.2</v>
      </c>
      <c r="E1967" s="79">
        <v>236.28</v>
      </c>
      <c r="F1967" s="79">
        <v>978.48</v>
      </c>
      <c r="G1967" s="80">
        <v>9</v>
      </c>
    </row>
    <row r="1968" spans="1:7" ht="30">
      <c r="A1968" s="75" t="s">
        <v>12877</v>
      </c>
      <c r="B1968" s="76" t="s">
        <v>12878</v>
      </c>
      <c r="C1968" s="77" t="s">
        <v>80</v>
      </c>
      <c r="D1968" s="79">
        <v>1401.55</v>
      </c>
      <c r="E1968" s="79">
        <v>236.28</v>
      </c>
      <c r="F1968" s="79">
        <v>1637.83</v>
      </c>
      <c r="G1968" s="80">
        <v>9</v>
      </c>
    </row>
    <row r="1969" spans="1:7">
      <c r="A1969" s="75" t="s">
        <v>12879</v>
      </c>
      <c r="B1969" s="76" t="s">
        <v>12880</v>
      </c>
      <c r="C1969" s="77"/>
      <c r="D1969" s="79"/>
      <c r="E1969" s="79"/>
      <c r="F1969" s="79"/>
      <c r="G1969" s="80">
        <v>5</v>
      </c>
    </row>
    <row r="1970" spans="1:7" ht="30">
      <c r="A1970" s="75" t="s">
        <v>12881</v>
      </c>
      <c r="B1970" s="76" t="s">
        <v>12882</v>
      </c>
      <c r="C1970" s="77" t="s">
        <v>80</v>
      </c>
      <c r="D1970" s="79">
        <v>582.49</v>
      </c>
      <c r="E1970" s="79">
        <v>118.15</v>
      </c>
      <c r="F1970" s="79">
        <v>700.64</v>
      </c>
      <c r="G1970" s="80">
        <v>9</v>
      </c>
    </row>
    <row r="1971" spans="1:7" ht="30">
      <c r="A1971" s="75" t="s">
        <v>2298</v>
      </c>
      <c r="B1971" s="76" t="s">
        <v>2562</v>
      </c>
      <c r="C1971" s="77" t="s">
        <v>80</v>
      </c>
      <c r="D1971" s="79">
        <v>685.58</v>
      </c>
      <c r="E1971" s="79">
        <v>118.15</v>
      </c>
      <c r="F1971" s="79">
        <v>803.73</v>
      </c>
      <c r="G1971" s="80">
        <v>9</v>
      </c>
    </row>
    <row r="1972" spans="1:7" ht="30">
      <c r="A1972" s="75" t="s">
        <v>2232</v>
      </c>
      <c r="B1972" s="76" t="s">
        <v>2496</v>
      </c>
      <c r="C1972" s="77" t="s">
        <v>80</v>
      </c>
      <c r="D1972" s="79">
        <v>762.79</v>
      </c>
      <c r="E1972" s="79">
        <v>157.52000000000001</v>
      </c>
      <c r="F1972" s="79">
        <v>920.31</v>
      </c>
      <c r="G1972" s="80">
        <v>9</v>
      </c>
    </row>
    <row r="1973" spans="1:7" ht="30">
      <c r="A1973" s="75" t="s">
        <v>2231</v>
      </c>
      <c r="B1973" s="76" t="s">
        <v>2495</v>
      </c>
      <c r="C1973" s="77" t="s">
        <v>80</v>
      </c>
      <c r="D1973" s="79">
        <v>875.75</v>
      </c>
      <c r="E1973" s="79">
        <v>157.52000000000001</v>
      </c>
      <c r="F1973" s="79">
        <v>1033.27</v>
      </c>
      <c r="G1973" s="80">
        <v>9</v>
      </c>
    </row>
    <row r="1974" spans="1:7" ht="30">
      <c r="A1974" s="75" t="s">
        <v>2230</v>
      </c>
      <c r="B1974" s="76" t="s">
        <v>2494</v>
      </c>
      <c r="C1974" s="77" t="s">
        <v>80</v>
      </c>
      <c r="D1974" s="79">
        <v>1545.22</v>
      </c>
      <c r="E1974" s="79">
        <v>196.91</v>
      </c>
      <c r="F1974" s="79">
        <v>1742.13</v>
      </c>
      <c r="G1974" s="80">
        <v>9</v>
      </c>
    </row>
    <row r="1975" spans="1:7" ht="30">
      <c r="A1975" s="75" t="s">
        <v>12883</v>
      </c>
      <c r="B1975" s="76" t="s">
        <v>12884</v>
      </c>
      <c r="C1975" s="77" t="s">
        <v>80</v>
      </c>
      <c r="D1975" s="79">
        <v>1684.52</v>
      </c>
      <c r="E1975" s="79">
        <v>196.91</v>
      </c>
      <c r="F1975" s="79">
        <v>1881.43</v>
      </c>
      <c r="G1975" s="80">
        <v>9</v>
      </c>
    </row>
    <row r="1976" spans="1:7">
      <c r="A1976" s="75" t="s">
        <v>12885</v>
      </c>
      <c r="B1976" s="76" t="s">
        <v>12886</v>
      </c>
      <c r="C1976" s="77"/>
      <c r="D1976" s="79"/>
      <c r="E1976" s="79"/>
      <c r="F1976" s="79"/>
      <c r="G1976" s="80">
        <v>5</v>
      </c>
    </row>
    <row r="1977" spans="1:7" ht="30">
      <c r="A1977" s="75" t="s">
        <v>12887</v>
      </c>
      <c r="B1977" s="76" t="s">
        <v>12888</v>
      </c>
      <c r="C1977" s="77" t="s">
        <v>79</v>
      </c>
      <c r="D1977" s="79">
        <v>2653.2</v>
      </c>
      <c r="E1977" s="79">
        <v>139.43</v>
      </c>
      <c r="F1977" s="79">
        <v>2792.63</v>
      </c>
      <c r="G1977" s="80">
        <v>9</v>
      </c>
    </row>
    <row r="1978" spans="1:7">
      <c r="A1978" s="75" t="s">
        <v>12889</v>
      </c>
      <c r="B1978" s="76" t="s">
        <v>12890</v>
      </c>
      <c r="C1978" s="77"/>
      <c r="D1978" s="79"/>
      <c r="E1978" s="79"/>
      <c r="F1978" s="79"/>
      <c r="G1978" s="80">
        <v>5</v>
      </c>
    </row>
    <row r="1979" spans="1:7">
      <c r="A1979" s="75" t="s">
        <v>12891</v>
      </c>
      <c r="B1979" s="76" t="s">
        <v>12892</v>
      </c>
      <c r="C1979" s="77" t="s">
        <v>122</v>
      </c>
      <c r="D1979" s="79">
        <v>104.67</v>
      </c>
      <c r="E1979" s="79">
        <v>9.3699999999999992</v>
      </c>
      <c r="F1979" s="79">
        <v>114.04</v>
      </c>
      <c r="G1979" s="80">
        <v>9</v>
      </c>
    </row>
    <row r="1980" spans="1:7">
      <c r="A1980" s="75" t="s">
        <v>12893</v>
      </c>
      <c r="B1980" s="76" t="s">
        <v>12894</v>
      </c>
      <c r="C1980" s="77"/>
      <c r="D1980" s="79"/>
      <c r="E1980" s="79"/>
      <c r="F1980" s="79"/>
      <c r="G1980" s="80">
        <v>5</v>
      </c>
    </row>
    <row r="1981" spans="1:7">
      <c r="A1981" s="75" t="s">
        <v>12895</v>
      </c>
      <c r="B1981" s="76" t="s">
        <v>12896</v>
      </c>
      <c r="C1981" s="77" t="s">
        <v>80</v>
      </c>
      <c r="D1981" s="79">
        <v>39.299999999999997</v>
      </c>
      <c r="E1981" s="79">
        <v>15.8</v>
      </c>
      <c r="F1981" s="79">
        <v>55.1</v>
      </c>
      <c r="G1981" s="80">
        <v>9</v>
      </c>
    </row>
    <row r="1982" spans="1:7">
      <c r="A1982" s="75" t="s">
        <v>12897</v>
      </c>
      <c r="B1982" s="76" t="s">
        <v>12898</v>
      </c>
      <c r="C1982" s="77" t="s">
        <v>80</v>
      </c>
      <c r="D1982" s="79">
        <v>48.92</v>
      </c>
      <c r="E1982" s="79">
        <v>26.34</v>
      </c>
      <c r="F1982" s="79">
        <v>75.260000000000005</v>
      </c>
      <c r="G1982" s="80">
        <v>9</v>
      </c>
    </row>
    <row r="1983" spans="1:7">
      <c r="A1983" s="75" t="s">
        <v>12899</v>
      </c>
      <c r="B1983" s="76" t="s">
        <v>12900</v>
      </c>
      <c r="C1983" s="77" t="s">
        <v>80</v>
      </c>
      <c r="D1983" s="79">
        <v>58.25</v>
      </c>
      <c r="E1983" s="79">
        <v>52.67</v>
      </c>
      <c r="F1983" s="79">
        <v>110.92</v>
      </c>
      <c r="G1983" s="80">
        <v>9</v>
      </c>
    </row>
    <row r="1984" spans="1:7">
      <c r="A1984" s="75" t="s">
        <v>12901</v>
      </c>
      <c r="B1984" s="76" t="s">
        <v>12902</v>
      </c>
      <c r="C1984" s="77" t="s">
        <v>80</v>
      </c>
      <c r="D1984" s="79">
        <v>178.97</v>
      </c>
      <c r="E1984" s="79">
        <v>52.67</v>
      </c>
      <c r="F1984" s="79">
        <v>231.64</v>
      </c>
      <c r="G1984" s="80">
        <v>9</v>
      </c>
    </row>
    <row r="1985" spans="1:7">
      <c r="A1985" s="75" t="s">
        <v>12903</v>
      </c>
      <c r="B1985" s="76" t="s">
        <v>12904</v>
      </c>
      <c r="C1985" s="77" t="s">
        <v>80</v>
      </c>
      <c r="D1985" s="79">
        <v>264.7</v>
      </c>
      <c r="E1985" s="79">
        <v>52.67</v>
      </c>
      <c r="F1985" s="79">
        <v>317.37</v>
      </c>
      <c r="G1985" s="80">
        <v>9</v>
      </c>
    </row>
    <row r="1986" spans="1:7">
      <c r="A1986" s="75" t="s">
        <v>12905</v>
      </c>
      <c r="B1986" s="76" t="s">
        <v>12906</v>
      </c>
      <c r="C1986" s="77" t="s">
        <v>80</v>
      </c>
      <c r="D1986" s="79">
        <v>778.68</v>
      </c>
      <c r="E1986" s="79">
        <v>63.21</v>
      </c>
      <c r="F1986" s="79">
        <v>841.89</v>
      </c>
      <c r="G1986" s="80">
        <v>9</v>
      </c>
    </row>
    <row r="1987" spans="1:7">
      <c r="A1987" s="75" t="s">
        <v>12907</v>
      </c>
      <c r="B1987" s="76" t="s">
        <v>12908</v>
      </c>
      <c r="C1987" s="77" t="s">
        <v>80</v>
      </c>
      <c r="D1987" s="79">
        <v>335.79</v>
      </c>
      <c r="E1987" s="79">
        <v>63.21</v>
      </c>
      <c r="F1987" s="79">
        <v>399</v>
      </c>
      <c r="G1987" s="80">
        <v>9</v>
      </c>
    </row>
    <row r="1988" spans="1:7">
      <c r="A1988" s="75" t="s">
        <v>12909</v>
      </c>
      <c r="B1988" s="76" t="s">
        <v>12910</v>
      </c>
      <c r="C1988" s="77"/>
      <c r="D1988" s="79"/>
      <c r="E1988" s="79"/>
      <c r="F1988" s="79"/>
      <c r="G1988" s="80">
        <v>5</v>
      </c>
    </row>
    <row r="1989" spans="1:7">
      <c r="A1989" s="75" t="s">
        <v>12911</v>
      </c>
      <c r="B1989" s="76" t="s">
        <v>12912</v>
      </c>
      <c r="C1989" s="77" t="s">
        <v>80</v>
      </c>
      <c r="D1989" s="79">
        <v>27.47</v>
      </c>
      <c r="E1989" s="79">
        <v>10.54</v>
      </c>
      <c r="F1989" s="79">
        <v>38.01</v>
      </c>
      <c r="G1989" s="80">
        <v>9</v>
      </c>
    </row>
    <row r="1990" spans="1:7">
      <c r="A1990" s="75" t="s">
        <v>12913</v>
      </c>
      <c r="B1990" s="76" t="s">
        <v>12914</v>
      </c>
      <c r="C1990" s="77" t="s">
        <v>80</v>
      </c>
      <c r="D1990" s="79">
        <v>65.88</v>
      </c>
      <c r="E1990" s="79">
        <v>10.54</v>
      </c>
      <c r="F1990" s="79">
        <v>76.42</v>
      </c>
      <c r="G1990" s="80">
        <v>9</v>
      </c>
    </row>
    <row r="1991" spans="1:7">
      <c r="A1991" s="75" t="s">
        <v>12915</v>
      </c>
      <c r="B1991" s="76" t="s">
        <v>12916</v>
      </c>
      <c r="C1991" s="77" t="s">
        <v>80</v>
      </c>
      <c r="D1991" s="79">
        <v>97.97</v>
      </c>
      <c r="E1991" s="79">
        <v>10.54</v>
      </c>
      <c r="F1991" s="79">
        <v>108.51</v>
      </c>
      <c r="G1991" s="80">
        <v>9</v>
      </c>
    </row>
    <row r="1992" spans="1:7">
      <c r="A1992" s="75" t="s">
        <v>12917</v>
      </c>
      <c r="B1992" s="76" t="s">
        <v>12918</v>
      </c>
      <c r="C1992" s="77" t="s">
        <v>80</v>
      </c>
      <c r="D1992" s="79">
        <v>132.06</v>
      </c>
      <c r="E1992" s="79">
        <v>10.54</v>
      </c>
      <c r="F1992" s="79">
        <v>142.6</v>
      </c>
      <c r="G1992" s="80">
        <v>9</v>
      </c>
    </row>
    <row r="1993" spans="1:7">
      <c r="A1993" s="75" t="s">
        <v>12919</v>
      </c>
      <c r="B1993" s="76" t="s">
        <v>12920</v>
      </c>
      <c r="C1993" s="77" t="s">
        <v>80</v>
      </c>
      <c r="D1993" s="79">
        <v>190.91</v>
      </c>
      <c r="E1993" s="79">
        <v>10.54</v>
      </c>
      <c r="F1993" s="79">
        <v>201.45</v>
      </c>
      <c r="G1993" s="80">
        <v>9</v>
      </c>
    </row>
    <row r="1994" spans="1:7">
      <c r="A1994" s="75" t="s">
        <v>12921</v>
      </c>
      <c r="B1994" s="76" t="s">
        <v>12922</v>
      </c>
      <c r="C1994" s="77" t="s">
        <v>80</v>
      </c>
      <c r="D1994" s="79">
        <v>335.54</v>
      </c>
      <c r="E1994" s="79">
        <v>10.54</v>
      </c>
      <c r="F1994" s="79">
        <v>346.08</v>
      </c>
      <c r="G1994" s="80">
        <v>9</v>
      </c>
    </row>
    <row r="1995" spans="1:7">
      <c r="A1995" s="75" t="s">
        <v>12923</v>
      </c>
      <c r="B1995" s="76" t="s">
        <v>12924</v>
      </c>
      <c r="C1995" s="77" t="s">
        <v>80</v>
      </c>
      <c r="D1995" s="79">
        <v>8.66</v>
      </c>
      <c r="E1995" s="79">
        <v>10.54</v>
      </c>
      <c r="F1995" s="79">
        <v>19.2</v>
      </c>
      <c r="G1995" s="80">
        <v>9</v>
      </c>
    </row>
    <row r="1996" spans="1:7">
      <c r="A1996" s="75" t="s">
        <v>12925</v>
      </c>
      <c r="B1996" s="76" t="s">
        <v>12926</v>
      </c>
      <c r="C1996" s="77" t="s">
        <v>80</v>
      </c>
      <c r="D1996" s="79">
        <v>15.94</v>
      </c>
      <c r="E1996" s="79">
        <v>10.54</v>
      </c>
      <c r="F1996" s="79">
        <v>26.48</v>
      </c>
      <c r="G1996" s="80">
        <v>9</v>
      </c>
    </row>
    <row r="1997" spans="1:7">
      <c r="A1997" s="75" t="s">
        <v>12927</v>
      </c>
      <c r="B1997" s="76" t="s">
        <v>12928</v>
      </c>
      <c r="C1997" s="77" t="s">
        <v>80</v>
      </c>
      <c r="D1997" s="79">
        <v>29.06</v>
      </c>
      <c r="E1997" s="79">
        <v>2.63</v>
      </c>
      <c r="F1997" s="79">
        <v>31.69</v>
      </c>
      <c r="G1997" s="80">
        <v>9</v>
      </c>
    </row>
    <row r="1998" spans="1:7">
      <c r="A1998" s="75" t="s">
        <v>12929</v>
      </c>
      <c r="B1998" s="76" t="s">
        <v>12930</v>
      </c>
      <c r="C1998" s="77"/>
      <c r="D1998" s="79"/>
      <c r="E1998" s="79"/>
      <c r="F1998" s="79"/>
      <c r="G1998" s="80">
        <v>5</v>
      </c>
    </row>
    <row r="1999" spans="1:7" ht="30">
      <c r="A1999" s="75" t="s">
        <v>12931</v>
      </c>
      <c r="B1999" s="76" t="s">
        <v>12932</v>
      </c>
      <c r="C1999" s="77" t="s">
        <v>80</v>
      </c>
      <c r="D1999" s="79">
        <v>20165.12</v>
      </c>
      <c r="E1999" s="79">
        <v>330.49</v>
      </c>
      <c r="F1999" s="79">
        <v>20495.61</v>
      </c>
      <c r="G1999" s="80">
        <v>9</v>
      </c>
    </row>
    <row r="2000" spans="1:7" ht="30">
      <c r="A2000" s="75" t="s">
        <v>12933</v>
      </c>
      <c r="B2000" s="76" t="s">
        <v>12934</v>
      </c>
      <c r="C2000" s="77" t="s">
        <v>80</v>
      </c>
      <c r="D2000" s="79">
        <v>31998.69</v>
      </c>
      <c r="E2000" s="79">
        <v>296.39999999999998</v>
      </c>
      <c r="F2000" s="79">
        <v>32295.09</v>
      </c>
      <c r="G2000" s="80">
        <v>9</v>
      </c>
    </row>
    <row r="2001" spans="1:7" ht="30">
      <c r="A2001" s="75" t="s">
        <v>12935</v>
      </c>
      <c r="B2001" s="76" t="s">
        <v>12936</v>
      </c>
      <c r="C2001" s="77" t="s">
        <v>309</v>
      </c>
      <c r="D2001" s="79">
        <v>38527.99</v>
      </c>
      <c r="E2001" s="79">
        <v>436.55</v>
      </c>
      <c r="F2001" s="79">
        <v>38964.54</v>
      </c>
      <c r="G2001" s="80">
        <v>9</v>
      </c>
    </row>
    <row r="2002" spans="1:7" ht="30">
      <c r="A2002" s="75" t="s">
        <v>12937</v>
      </c>
      <c r="B2002" s="76" t="s">
        <v>12938</v>
      </c>
      <c r="C2002" s="77" t="s">
        <v>80</v>
      </c>
      <c r="D2002" s="79">
        <v>73812.759999999995</v>
      </c>
      <c r="E2002" s="79">
        <v>52.67</v>
      </c>
      <c r="F2002" s="79">
        <v>73865.429999999993</v>
      </c>
      <c r="G2002" s="80">
        <v>9</v>
      </c>
    </row>
    <row r="2003" spans="1:7" ht="30">
      <c r="A2003" s="75" t="s">
        <v>12939</v>
      </c>
      <c r="B2003" s="76" t="s">
        <v>12940</v>
      </c>
      <c r="C2003" s="77" t="s">
        <v>80</v>
      </c>
      <c r="D2003" s="79">
        <v>129552.32000000001</v>
      </c>
      <c r="E2003" s="79">
        <v>52.67</v>
      </c>
      <c r="F2003" s="79">
        <v>129604.99</v>
      </c>
      <c r="G2003" s="80">
        <v>9</v>
      </c>
    </row>
    <row r="2004" spans="1:7" ht="30">
      <c r="A2004" s="75" t="s">
        <v>12941</v>
      </c>
      <c r="B2004" s="76" t="s">
        <v>12942</v>
      </c>
      <c r="C2004" s="77" t="s">
        <v>80</v>
      </c>
      <c r="D2004" s="79">
        <v>17.73</v>
      </c>
      <c r="E2004" s="79">
        <v>15.8</v>
      </c>
      <c r="F2004" s="79">
        <v>33.53</v>
      </c>
      <c r="G2004" s="80">
        <v>9</v>
      </c>
    </row>
    <row r="2005" spans="1:7" ht="30">
      <c r="A2005" s="75" t="s">
        <v>12943</v>
      </c>
      <c r="B2005" s="76" t="s">
        <v>12944</v>
      </c>
      <c r="C2005" s="77" t="s">
        <v>80</v>
      </c>
      <c r="D2005" s="79">
        <v>27.26</v>
      </c>
      <c r="E2005" s="79">
        <v>15.8</v>
      </c>
      <c r="F2005" s="79">
        <v>43.06</v>
      </c>
      <c r="G2005" s="80">
        <v>9</v>
      </c>
    </row>
    <row r="2006" spans="1:7" ht="30">
      <c r="A2006" s="75" t="s">
        <v>12945</v>
      </c>
      <c r="B2006" s="76" t="s">
        <v>12946</v>
      </c>
      <c r="C2006" s="77" t="s">
        <v>80</v>
      </c>
      <c r="D2006" s="79">
        <v>108.27</v>
      </c>
      <c r="E2006" s="79">
        <v>31.6</v>
      </c>
      <c r="F2006" s="79">
        <v>139.87</v>
      </c>
      <c r="G2006" s="80">
        <v>9</v>
      </c>
    </row>
    <row r="2007" spans="1:7" ht="30">
      <c r="A2007" s="75" t="s">
        <v>12947</v>
      </c>
      <c r="B2007" s="76" t="s">
        <v>12948</v>
      </c>
      <c r="C2007" s="77" t="s">
        <v>80</v>
      </c>
      <c r="D2007" s="79">
        <v>124.86</v>
      </c>
      <c r="E2007" s="79">
        <v>31.6</v>
      </c>
      <c r="F2007" s="79">
        <v>156.46</v>
      </c>
      <c r="G2007" s="80">
        <v>9</v>
      </c>
    </row>
    <row r="2008" spans="1:7" ht="30">
      <c r="A2008" s="75" t="s">
        <v>12949</v>
      </c>
      <c r="B2008" s="76" t="s">
        <v>12950</v>
      </c>
      <c r="C2008" s="77" t="s">
        <v>80</v>
      </c>
      <c r="D2008" s="79">
        <v>112.48</v>
      </c>
      <c r="E2008" s="79">
        <v>47.41</v>
      </c>
      <c r="F2008" s="79">
        <v>159.88999999999999</v>
      </c>
      <c r="G2008" s="80">
        <v>9</v>
      </c>
    </row>
    <row r="2009" spans="1:7" ht="30">
      <c r="A2009" s="75" t="s">
        <v>12951</v>
      </c>
      <c r="B2009" s="76" t="s">
        <v>12952</v>
      </c>
      <c r="C2009" s="77" t="s">
        <v>80</v>
      </c>
      <c r="D2009" s="79">
        <v>162.12</v>
      </c>
      <c r="E2009" s="79">
        <v>47.41</v>
      </c>
      <c r="F2009" s="79">
        <v>209.53</v>
      </c>
      <c r="G2009" s="80">
        <v>9</v>
      </c>
    </row>
    <row r="2010" spans="1:7" ht="30">
      <c r="A2010" s="75" t="s">
        <v>12953</v>
      </c>
      <c r="B2010" s="76" t="s">
        <v>12954</v>
      </c>
      <c r="C2010" s="77" t="s">
        <v>80</v>
      </c>
      <c r="D2010" s="79">
        <v>440.85</v>
      </c>
      <c r="E2010" s="79">
        <v>52.67</v>
      </c>
      <c r="F2010" s="79">
        <v>493.52</v>
      </c>
      <c r="G2010" s="80">
        <v>9</v>
      </c>
    </row>
    <row r="2011" spans="1:7" ht="30">
      <c r="A2011" s="75" t="s">
        <v>12955</v>
      </c>
      <c r="B2011" s="76" t="s">
        <v>12956</v>
      </c>
      <c r="C2011" s="77" t="s">
        <v>80</v>
      </c>
      <c r="D2011" s="79">
        <v>630.64</v>
      </c>
      <c r="E2011" s="79">
        <v>52.67</v>
      </c>
      <c r="F2011" s="79">
        <v>683.31</v>
      </c>
      <c r="G2011" s="80">
        <v>9</v>
      </c>
    </row>
    <row r="2012" spans="1:7" ht="45">
      <c r="A2012" s="75" t="s">
        <v>12957</v>
      </c>
      <c r="B2012" s="76" t="s">
        <v>12958</v>
      </c>
      <c r="C2012" s="77" t="s">
        <v>80</v>
      </c>
      <c r="D2012" s="79">
        <v>3601.89</v>
      </c>
      <c r="E2012" s="79">
        <v>105.34</v>
      </c>
      <c r="F2012" s="79">
        <v>3707.23</v>
      </c>
      <c r="G2012" s="80">
        <v>9</v>
      </c>
    </row>
    <row r="2013" spans="1:7" ht="45">
      <c r="A2013" s="75" t="s">
        <v>12959</v>
      </c>
      <c r="B2013" s="76" t="s">
        <v>12960</v>
      </c>
      <c r="C2013" s="77" t="s">
        <v>80</v>
      </c>
      <c r="D2013" s="79">
        <v>6050.01</v>
      </c>
      <c r="E2013" s="79">
        <v>105.34</v>
      </c>
      <c r="F2013" s="79">
        <v>6155.35</v>
      </c>
      <c r="G2013" s="80">
        <v>9</v>
      </c>
    </row>
    <row r="2014" spans="1:7" ht="45">
      <c r="A2014" s="75" t="s">
        <v>12961</v>
      </c>
      <c r="B2014" s="76" t="s">
        <v>12962</v>
      </c>
      <c r="C2014" s="77" t="s">
        <v>80</v>
      </c>
      <c r="D2014" s="79">
        <v>6693.2</v>
      </c>
      <c r="E2014" s="79">
        <v>105.34</v>
      </c>
      <c r="F2014" s="79">
        <v>6798.54</v>
      </c>
      <c r="G2014" s="80">
        <v>9</v>
      </c>
    </row>
    <row r="2015" spans="1:7" ht="30">
      <c r="A2015" s="75" t="s">
        <v>12963</v>
      </c>
      <c r="B2015" s="76" t="s">
        <v>12964</v>
      </c>
      <c r="C2015" s="77" t="s">
        <v>80</v>
      </c>
      <c r="D2015" s="79">
        <v>8618.42</v>
      </c>
      <c r="E2015" s="79">
        <v>105.34</v>
      </c>
      <c r="F2015" s="79">
        <v>8723.76</v>
      </c>
      <c r="G2015" s="80">
        <v>9</v>
      </c>
    </row>
    <row r="2016" spans="1:7" ht="30">
      <c r="A2016" s="75" t="s">
        <v>12965</v>
      </c>
      <c r="B2016" s="76" t="s">
        <v>12966</v>
      </c>
      <c r="C2016" s="77" t="s">
        <v>80</v>
      </c>
      <c r="D2016" s="79">
        <v>14992.63</v>
      </c>
      <c r="E2016" s="79">
        <v>105.34</v>
      </c>
      <c r="F2016" s="79">
        <v>15097.97</v>
      </c>
      <c r="G2016" s="80">
        <v>9</v>
      </c>
    </row>
    <row r="2017" spans="1:7" ht="30">
      <c r="A2017" s="75" t="s">
        <v>12967</v>
      </c>
      <c r="B2017" s="76" t="s">
        <v>12968</v>
      </c>
      <c r="C2017" s="77" t="s">
        <v>80</v>
      </c>
      <c r="D2017" s="79">
        <v>20760.009999999998</v>
      </c>
      <c r="E2017" s="79">
        <v>105.34</v>
      </c>
      <c r="F2017" s="79">
        <v>20865.349999999999</v>
      </c>
      <c r="G2017" s="80">
        <v>9</v>
      </c>
    </row>
    <row r="2018" spans="1:7" ht="30">
      <c r="A2018" s="75" t="s">
        <v>2242</v>
      </c>
      <c r="B2018" s="76" t="s">
        <v>2506</v>
      </c>
      <c r="C2018" s="77" t="s">
        <v>80</v>
      </c>
      <c r="D2018" s="79">
        <v>11.13</v>
      </c>
      <c r="E2018" s="79">
        <v>10.54</v>
      </c>
      <c r="F2018" s="79">
        <v>21.67</v>
      </c>
      <c r="G2018" s="80">
        <v>9</v>
      </c>
    </row>
    <row r="2019" spans="1:7" ht="30">
      <c r="A2019" s="75" t="s">
        <v>12969</v>
      </c>
      <c r="B2019" s="76" t="s">
        <v>12970</v>
      </c>
      <c r="C2019" s="77" t="s">
        <v>80</v>
      </c>
      <c r="D2019" s="79">
        <v>13.8</v>
      </c>
      <c r="E2019" s="79">
        <v>10.54</v>
      </c>
      <c r="F2019" s="79">
        <v>24.34</v>
      </c>
      <c r="G2019" s="80">
        <v>9</v>
      </c>
    </row>
    <row r="2020" spans="1:7" ht="30">
      <c r="A2020" s="75" t="s">
        <v>2241</v>
      </c>
      <c r="B2020" s="76" t="s">
        <v>2505</v>
      </c>
      <c r="C2020" s="77" t="s">
        <v>80</v>
      </c>
      <c r="D2020" s="79">
        <v>39.01</v>
      </c>
      <c r="E2020" s="79">
        <v>10.54</v>
      </c>
      <c r="F2020" s="79">
        <v>49.55</v>
      </c>
      <c r="G2020" s="80">
        <v>9</v>
      </c>
    </row>
    <row r="2021" spans="1:7" ht="30">
      <c r="A2021" s="75" t="s">
        <v>2240</v>
      </c>
      <c r="B2021" s="76" t="s">
        <v>2504</v>
      </c>
      <c r="C2021" s="77" t="s">
        <v>80</v>
      </c>
      <c r="D2021" s="79">
        <v>43.64</v>
      </c>
      <c r="E2021" s="79">
        <v>10.54</v>
      </c>
      <c r="F2021" s="79">
        <v>54.18</v>
      </c>
      <c r="G2021" s="80">
        <v>9</v>
      </c>
    </row>
    <row r="2022" spans="1:7" ht="30">
      <c r="A2022" s="75" t="s">
        <v>2239</v>
      </c>
      <c r="B2022" s="76" t="s">
        <v>2503</v>
      </c>
      <c r="C2022" s="77" t="s">
        <v>80</v>
      </c>
      <c r="D2022" s="79">
        <v>49.07</v>
      </c>
      <c r="E2022" s="79">
        <v>10.54</v>
      </c>
      <c r="F2022" s="79">
        <v>59.61</v>
      </c>
      <c r="G2022" s="80">
        <v>9</v>
      </c>
    </row>
    <row r="2023" spans="1:7" ht="30">
      <c r="A2023" s="75" t="s">
        <v>2238</v>
      </c>
      <c r="B2023" s="76" t="s">
        <v>2502</v>
      </c>
      <c r="C2023" s="77" t="s">
        <v>80</v>
      </c>
      <c r="D2023" s="79">
        <v>131.54</v>
      </c>
      <c r="E2023" s="79">
        <v>10.54</v>
      </c>
      <c r="F2023" s="79">
        <v>142.08000000000001</v>
      </c>
      <c r="G2023" s="80">
        <v>9</v>
      </c>
    </row>
    <row r="2024" spans="1:7" ht="30">
      <c r="A2024" s="75" t="s">
        <v>12971</v>
      </c>
      <c r="B2024" s="76" t="s">
        <v>12972</v>
      </c>
      <c r="C2024" s="77" t="s">
        <v>80</v>
      </c>
      <c r="D2024" s="79">
        <v>55.77</v>
      </c>
      <c r="E2024" s="79">
        <v>10.54</v>
      </c>
      <c r="F2024" s="79">
        <v>66.31</v>
      </c>
      <c r="G2024" s="80">
        <v>9</v>
      </c>
    </row>
    <row r="2025" spans="1:7" ht="30">
      <c r="A2025" s="75" t="s">
        <v>2237</v>
      </c>
      <c r="B2025" s="76" t="s">
        <v>2501</v>
      </c>
      <c r="C2025" s="77" t="s">
        <v>80</v>
      </c>
      <c r="D2025" s="79">
        <v>60.38</v>
      </c>
      <c r="E2025" s="79">
        <v>10.54</v>
      </c>
      <c r="F2025" s="79">
        <v>70.92</v>
      </c>
      <c r="G2025" s="80">
        <v>9</v>
      </c>
    </row>
    <row r="2026" spans="1:7" ht="30">
      <c r="A2026" s="75" t="s">
        <v>2236</v>
      </c>
      <c r="B2026" s="76" t="s">
        <v>2500</v>
      </c>
      <c r="C2026" s="77" t="s">
        <v>80</v>
      </c>
      <c r="D2026" s="79">
        <v>66.55</v>
      </c>
      <c r="E2026" s="79">
        <v>10.54</v>
      </c>
      <c r="F2026" s="79">
        <v>77.09</v>
      </c>
      <c r="G2026" s="80">
        <v>9</v>
      </c>
    </row>
    <row r="2027" spans="1:7" ht="30">
      <c r="A2027" s="75" t="s">
        <v>12973</v>
      </c>
      <c r="B2027" s="76" t="s">
        <v>12974</v>
      </c>
      <c r="C2027" s="77" t="s">
        <v>80</v>
      </c>
      <c r="D2027" s="79">
        <v>1457.08</v>
      </c>
      <c r="E2027" s="79">
        <v>10.54</v>
      </c>
      <c r="F2027" s="79">
        <v>1467.62</v>
      </c>
      <c r="G2027" s="80">
        <v>9</v>
      </c>
    </row>
    <row r="2028" spans="1:7" ht="30">
      <c r="A2028" s="75" t="s">
        <v>12975</v>
      </c>
      <c r="B2028" s="76" t="s">
        <v>12976</v>
      </c>
      <c r="C2028" s="77" t="s">
        <v>80</v>
      </c>
      <c r="D2028" s="79">
        <v>37851.019999999997</v>
      </c>
      <c r="E2028" s="79">
        <v>105.34</v>
      </c>
      <c r="F2028" s="79">
        <v>37956.36</v>
      </c>
      <c r="G2028" s="80">
        <v>9</v>
      </c>
    </row>
    <row r="2029" spans="1:7" ht="30">
      <c r="A2029" s="75" t="s">
        <v>12977</v>
      </c>
      <c r="B2029" s="76" t="s">
        <v>12978</v>
      </c>
      <c r="C2029" s="77" t="s">
        <v>80</v>
      </c>
      <c r="D2029" s="79">
        <v>58021.27</v>
      </c>
      <c r="E2029" s="79">
        <v>105.34</v>
      </c>
      <c r="F2029" s="79">
        <v>58126.61</v>
      </c>
      <c r="G2029" s="80">
        <v>9</v>
      </c>
    </row>
    <row r="2030" spans="1:7" ht="30">
      <c r="A2030" s="75" t="s">
        <v>12979</v>
      </c>
      <c r="B2030" s="76" t="s">
        <v>12980</v>
      </c>
      <c r="C2030" s="77" t="s">
        <v>80</v>
      </c>
      <c r="D2030" s="79">
        <v>321747.21999999997</v>
      </c>
      <c r="E2030" s="79">
        <v>52.67</v>
      </c>
      <c r="F2030" s="79">
        <v>321799.89</v>
      </c>
      <c r="G2030" s="80">
        <v>9</v>
      </c>
    </row>
    <row r="2031" spans="1:7">
      <c r="A2031" s="75" t="s">
        <v>12981</v>
      </c>
      <c r="B2031" s="76" t="s">
        <v>12982</v>
      </c>
      <c r="C2031" s="77"/>
      <c r="D2031" s="79"/>
      <c r="E2031" s="79"/>
      <c r="F2031" s="79"/>
      <c r="G2031" s="80">
        <v>5</v>
      </c>
    </row>
    <row r="2032" spans="1:7" ht="30">
      <c r="A2032" s="75" t="s">
        <v>12983</v>
      </c>
      <c r="B2032" s="76" t="s">
        <v>12984</v>
      </c>
      <c r="C2032" s="77" t="s">
        <v>80</v>
      </c>
      <c r="D2032" s="79">
        <v>2135.6799999999998</v>
      </c>
      <c r="E2032" s="79">
        <v>52.67</v>
      </c>
      <c r="F2032" s="79">
        <v>2188.35</v>
      </c>
      <c r="G2032" s="80">
        <v>9</v>
      </c>
    </row>
    <row r="2033" spans="1:7" ht="30">
      <c r="A2033" s="75" t="s">
        <v>12985</v>
      </c>
      <c r="B2033" s="76" t="s">
        <v>12986</v>
      </c>
      <c r="C2033" s="77" t="s">
        <v>80</v>
      </c>
      <c r="D2033" s="79">
        <v>1912.59</v>
      </c>
      <c r="E2033" s="79">
        <v>42.13</v>
      </c>
      <c r="F2033" s="79">
        <v>1954.72</v>
      </c>
      <c r="G2033" s="80">
        <v>9</v>
      </c>
    </row>
    <row r="2034" spans="1:7" ht="30">
      <c r="A2034" s="75" t="s">
        <v>12987</v>
      </c>
      <c r="B2034" s="76" t="s">
        <v>12988</v>
      </c>
      <c r="C2034" s="77" t="s">
        <v>80</v>
      </c>
      <c r="D2034" s="79">
        <v>1291.25</v>
      </c>
      <c r="E2034" s="79">
        <v>42.13</v>
      </c>
      <c r="F2034" s="79">
        <v>1333.38</v>
      </c>
      <c r="G2034" s="80">
        <v>9</v>
      </c>
    </row>
    <row r="2035" spans="1:7" ht="30">
      <c r="A2035" s="75" t="s">
        <v>12989</v>
      </c>
      <c r="B2035" s="76" t="s">
        <v>12990</v>
      </c>
      <c r="C2035" s="77" t="s">
        <v>80</v>
      </c>
      <c r="D2035" s="79">
        <v>1892.76</v>
      </c>
      <c r="E2035" s="79">
        <v>52.67</v>
      </c>
      <c r="F2035" s="79">
        <v>1945.43</v>
      </c>
      <c r="G2035" s="80">
        <v>9</v>
      </c>
    </row>
    <row r="2036" spans="1:7" ht="30">
      <c r="A2036" s="75" t="s">
        <v>12991</v>
      </c>
      <c r="B2036" s="76" t="s">
        <v>12992</v>
      </c>
      <c r="C2036" s="77" t="s">
        <v>80</v>
      </c>
      <c r="D2036" s="79">
        <v>2089.27</v>
      </c>
      <c r="E2036" s="79">
        <v>63.21</v>
      </c>
      <c r="F2036" s="79">
        <v>2152.48</v>
      </c>
      <c r="G2036" s="80">
        <v>9</v>
      </c>
    </row>
    <row r="2037" spans="1:7" ht="30">
      <c r="A2037" s="75" t="s">
        <v>12993</v>
      </c>
      <c r="B2037" s="76" t="s">
        <v>12994</v>
      </c>
      <c r="C2037" s="77" t="s">
        <v>80</v>
      </c>
      <c r="D2037" s="79">
        <v>4652.38</v>
      </c>
      <c r="E2037" s="79">
        <v>79.010000000000005</v>
      </c>
      <c r="F2037" s="79">
        <v>4731.3900000000003</v>
      </c>
      <c r="G2037" s="80">
        <v>9</v>
      </c>
    </row>
    <row r="2038" spans="1:7" ht="30">
      <c r="A2038" s="75" t="s">
        <v>12995</v>
      </c>
      <c r="B2038" s="76" t="s">
        <v>12996</v>
      </c>
      <c r="C2038" s="77" t="s">
        <v>80</v>
      </c>
      <c r="D2038" s="79">
        <v>9254.99</v>
      </c>
      <c r="E2038" s="79">
        <v>79.010000000000005</v>
      </c>
      <c r="F2038" s="79">
        <v>9334</v>
      </c>
      <c r="G2038" s="80">
        <v>9</v>
      </c>
    </row>
    <row r="2039" spans="1:7" ht="45">
      <c r="A2039" s="75" t="s">
        <v>12997</v>
      </c>
      <c r="B2039" s="76" t="s">
        <v>12998</v>
      </c>
      <c r="C2039" s="77" t="s">
        <v>80</v>
      </c>
      <c r="D2039" s="79">
        <v>1226.07</v>
      </c>
      <c r="E2039" s="79">
        <v>42.13</v>
      </c>
      <c r="F2039" s="79">
        <v>1268.2</v>
      </c>
      <c r="G2039" s="80">
        <v>9</v>
      </c>
    </row>
    <row r="2040" spans="1:7" ht="45">
      <c r="A2040" s="75" t="s">
        <v>12999</v>
      </c>
      <c r="B2040" s="76" t="s">
        <v>13000</v>
      </c>
      <c r="C2040" s="77" t="s">
        <v>80</v>
      </c>
      <c r="D2040" s="79">
        <v>1635.93</v>
      </c>
      <c r="E2040" s="79">
        <v>42.13</v>
      </c>
      <c r="F2040" s="79">
        <v>1678.06</v>
      </c>
      <c r="G2040" s="80">
        <v>9</v>
      </c>
    </row>
    <row r="2041" spans="1:7" ht="30">
      <c r="A2041" s="75" t="s">
        <v>13001</v>
      </c>
      <c r="B2041" s="76" t="s">
        <v>13002</v>
      </c>
      <c r="C2041" s="77" t="s">
        <v>80</v>
      </c>
      <c r="D2041" s="79">
        <v>3732.55</v>
      </c>
      <c r="E2041" s="79">
        <v>42.13</v>
      </c>
      <c r="F2041" s="79">
        <v>3774.68</v>
      </c>
      <c r="G2041" s="80">
        <v>9</v>
      </c>
    </row>
    <row r="2042" spans="1:7" ht="30">
      <c r="A2042" s="75" t="s">
        <v>13003</v>
      </c>
      <c r="B2042" s="76" t="s">
        <v>13004</v>
      </c>
      <c r="C2042" s="77" t="s">
        <v>80</v>
      </c>
      <c r="D2042" s="79">
        <v>4306.95</v>
      </c>
      <c r="E2042" s="79">
        <v>52.67</v>
      </c>
      <c r="F2042" s="79">
        <v>4359.62</v>
      </c>
      <c r="G2042" s="80">
        <v>9</v>
      </c>
    </row>
    <row r="2043" spans="1:7" ht="30">
      <c r="A2043" s="75" t="s">
        <v>13005</v>
      </c>
      <c r="B2043" s="76" t="s">
        <v>13006</v>
      </c>
      <c r="C2043" s="77" t="s">
        <v>80</v>
      </c>
      <c r="D2043" s="79">
        <v>8752.41</v>
      </c>
      <c r="E2043" s="79">
        <v>63.21</v>
      </c>
      <c r="F2043" s="79">
        <v>8815.6200000000008</v>
      </c>
      <c r="G2043" s="80">
        <v>9</v>
      </c>
    </row>
    <row r="2044" spans="1:7" ht="30">
      <c r="A2044" s="75" t="s">
        <v>13007</v>
      </c>
      <c r="B2044" s="76" t="s">
        <v>13008</v>
      </c>
      <c r="C2044" s="77" t="s">
        <v>80</v>
      </c>
      <c r="D2044" s="79">
        <v>327.52</v>
      </c>
      <c r="E2044" s="79">
        <v>42.13</v>
      </c>
      <c r="F2044" s="79">
        <v>369.65</v>
      </c>
      <c r="G2044" s="80">
        <v>9</v>
      </c>
    </row>
    <row r="2045" spans="1:7" ht="30">
      <c r="A2045" s="75" t="s">
        <v>13009</v>
      </c>
      <c r="B2045" s="76" t="s">
        <v>13010</v>
      </c>
      <c r="C2045" s="77" t="s">
        <v>80</v>
      </c>
      <c r="D2045" s="79">
        <v>727.85</v>
      </c>
      <c r="E2045" s="79">
        <v>42.13</v>
      </c>
      <c r="F2045" s="79">
        <v>769.98</v>
      </c>
      <c r="G2045" s="80">
        <v>9</v>
      </c>
    </row>
    <row r="2046" spans="1:7" ht="30">
      <c r="A2046" s="75" t="s">
        <v>13011</v>
      </c>
      <c r="B2046" s="76" t="s">
        <v>13012</v>
      </c>
      <c r="C2046" s="77" t="s">
        <v>80</v>
      </c>
      <c r="D2046" s="79">
        <v>1072.01</v>
      </c>
      <c r="E2046" s="79">
        <v>52.67</v>
      </c>
      <c r="F2046" s="79">
        <v>1124.68</v>
      </c>
      <c r="G2046" s="80">
        <v>9</v>
      </c>
    </row>
    <row r="2047" spans="1:7" ht="30">
      <c r="A2047" s="75" t="s">
        <v>13013</v>
      </c>
      <c r="B2047" s="76" t="s">
        <v>13014</v>
      </c>
      <c r="C2047" s="77" t="s">
        <v>80</v>
      </c>
      <c r="D2047" s="79">
        <v>1817</v>
      </c>
      <c r="E2047" s="79">
        <v>63.21</v>
      </c>
      <c r="F2047" s="79">
        <v>1880.21</v>
      </c>
      <c r="G2047" s="80">
        <v>9</v>
      </c>
    </row>
    <row r="2048" spans="1:7" ht="30">
      <c r="A2048" s="75" t="s">
        <v>13015</v>
      </c>
      <c r="B2048" s="76" t="s">
        <v>13016</v>
      </c>
      <c r="C2048" s="77" t="s">
        <v>80</v>
      </c>
      <c r="D2048" s="79">
        <v>5046.53</v>
      </c>
      <c r="E2048" s="79">
        <v>63.21</v>
      </c>
      <c r="F2048" s="79">
        <v>5109.74</v>
      </c>
      <c r="G2048" s="80">
        <v>9</v>
      </c>
    </row>
    <row r="2049" spans="1:7" ht="30">
      <c r="A2049" s="75" t="s">
        <v>13017</v>
      </c>
      <c r="B2049" s="76" t="s">
        <v>13018</v>
      </c>
      <c r="C2049" s="77" t="s">
        <v>80</v>
      </c>
      <c r="D2049" s="79">
        <v>6816.36</v>
      </c>
      <c r="E2049" s="79">
        <v>79.010000000000005</v>
      </c>
      <c r="F2049" s="79">
        <v>6895.37</v>
      </c>
      <c r="G2049" s="80">
        <v>9</v>
      </c>
    </row>
    <row r="2050" spans="1:7" ht="30">
      <c r="A2050" s="75" t="s">
        <v>13019</v>
      </c>
      <c r="B2050" s="76" t="s">
        <v>13020</v>
      </c>
      <c r="C2050" s="77" t="s">
        <v>80</v>
      </c>
      <c r="D2050" s="79">
        <v>9941.6299999999992</v>
      </c>
      <c r="E2050" s="79">
        <v>94.8</v>
      </c>
      <c r="F2050" s="79">
        <v>10036.43</v>
      </c>
      <c r="G2050" s="80">
        <v>9</v>
      </c>
    </row>
    <row r="2051" spans="1:7" ht="30">
      <c r="A2051" s="75" t="s">
        <v>13021</v>
      </c>
      <c r="B2051" s="76" t="s">
        <v>13022</v>
      </c>
      <c r="C2051" s="77" t="s">
        <v>80</v>
      </c>
      <c r="D2051" s="79">
        <v>9342.3700000000008</v>
      </c>
      <c r="E2051" s="79">
        <v>120.84</v>
      </c>
      <c r="F2051" s="79">
        <v>9463.2099999999991</v>
      </c>
      <c r="G2051" s="80">
        <v>9</v>
      </c>
    </row>
    <row r="2052" spans="1:7">
      <c r="A2052" s="75" t="s">
        <v>13023</v>
      </c>
      <c r="B2052" s="76" t="s">
        <v>13024</v>
      </c>
      <c r="C2052" s="77" t="s">
        <v>80</v>
      </c>
      <c r="D2052" s="79">
        <v>76.400000000000006</v>
      </c>
      <c r="E2052" s="79">
        <v>10.54</v>
      </c>
      <c r="F2052" s="79">
        <v>86.94</v>
      </c>
      <c r="G2052" s="80">
        <v>9</v>
      </c>
    </row>
    <row r="2053" spans="1:7" ht="30">
      <c r="A2053" s="75" t="s">
        <v>13025</v>
      </c>
      <c r="B2053" s="76" t="s">
        <v>13026</v>
      </c>
      <c r="C2053" s="77" t="s">
        <v>80</v>
      </c>
      <c r="D2053" s="79">
        <v>772.08</v>
      </c>
      <c r="E2053" s="79">
        <v>42.13</v>
      </c>
      <c r="F2053" s="79">
        <v>814.21</v>
      </c>
      <c r="G2053" s="80">
        <v>9</v>
      </c>
    </row>
    <row r="2054" spans="1:7">
      <c r="A2054" s="75" t="s">
        <v>13027</v>
      </c>
      <c r="B2054" s="76" t="s">
        <v>13028</v>
      </c>
      <c r="C2054" s="77"/>
      <c r="D2054" s="79"/>
      <c r="E2054" s="79"/>
      <c r="F2054" s="79"/>
      <c r="G2054" s="80">
        <v>5</v>
      </c>
    </row>
    <row r="2055" spans="1:7" ht="30">
      <c r="A2055" s="75" t="s">
        <v>13029</v>
      </c>
      <c r="B2055" s="76" t="s">
        <v>13030</v>
      </c>
      <c r="C2055" s="77" t="s">
        <v>80</v>
      </c>
      <c r="D2055" s="79">
        <v>2341.5100000000002</v>
      </c>
      <c r="E2055" s="79">
        <v>256.39</v>
      </c>
      <c r="F2055" s="79">
        <v>2597.9</v>
      </c>
      <c r="G2055" s="80">
        <v>9</v>
      </c>
    </row>
    <row r="2056" spans="1:7" ht="30">
      <c r="A2056" s="75" t="s">
        <v>13031</v>
      </c>
      <c r="B2056" s="76" t="s">
        <v>13032</v>
      </c>
      <c r="C2056" s="77" t="s">
        <v>80</v>
      </c>
      <c r="D2056" s="79">
        <v>1686.75</v>
      </c>
      <c r="E2056" s="79">
        <v>256.39</v>
      </c>
      <c r="F2056" s="79">
        <v>1943.14</v>
      </c>
      <c r="G2056" s="80">
        <v>9</v>
      </c>
    </row>
    <row r="2057" spans="1:7" ht="30">
      <c r="A2057" s="75" t="s">
        <v>13033</v>
      </c>
      <c r="B2057" s="76" t="s">
        <v>13034</v>
      </c>
      <c r="C2057" s="77" t="s">
        <v>80</v>
      </c>
      <c r="D2057" s="79">
        <v>407.84</v>
      </c>
      <c r="E2057" s="79">
        <v>94.55</v>
      </c>
      <c r="F2057" s="79">
        <v>502.39</v>
      </c>
      <c r="G2057" s="80">
        <v>9</v>
      </c>
    </row>
    <row r="2058" spans="1:7" ht="30">
      <c r="A2058" s="75" t="s">
        <v>13035</v>
      </c>
      <c r="B2058" s="76" t="s">
        <v>13036</v>
      </c>
      <c r="C2058" s="77" t="s">
        <v>80</v>
      </c>
      <c r="D2058" s="79">
        <v>491.21</v>
      </c>
      <c r="E2058" s="79">
        <v>94.55</v>
      </c>
      <c r="F2058" s="79">
        <v>585.76</v>
      </c>
      <c r="G2058" s="80">
        <v>9</v>
      </c>
    </row>
    <row r="2059" spans="1:7" ht="30">
      <c r="A2059" s="75" t="s">
        <v>13037</v>
      </c>
      <c r="B2059" s="76" t="s">
        <v>13038</v>
      </c>
      <c r="C2059" s="77" t="s">
        <v>80</v>
      </c>
      <c r="D2059" s="79">
        <v>467.31</v>
      </c>
      <c r="E2059" s="79">
        <v>94.55</v>
      </c>
      <c r="F2059" s="79">
        <v>561.86</v>
      </c>
      <c r="G2059" s="80">
        <v>9</v>
      </c>
    </row>
    <row r="2060" spans="1:7" ht="30">
      <c r="A2060" s="75" t="s">
        <v>13039</v>
      </c>
      <c r="B2060" s="76" t="s">
        <v>13040</v>
      </c>
      <c r="C2060" s="77" t="s">
        <v>80</v>
      </c>
      <c r="D2060" s="79">
        <v>1214.8</v>
      </c>
      <c r="E2060" s="79">
        <v>256.39</v>
      </c>
      <c r="F2060" s="79">
        <v>1471.19</v>
      </c>
      <c r="G2060" s="80">
        <v>9</v>
      </c>
    </row>
    <row r="2061" spans="1:7" ht="30">
      <c r="A2061" s="75" t="s">
        <v>13041</v>
      </c>
      <c r="B2061" s="76" t="s">
        <v>13042</v>
      </c>
      <c r="C2061" s="77" t="s">
        <v>80</v>
      </c>
      <c r="D2061" s="79">
        <v>1533.03</v>
      </c>
      <c r="E2061" s="79">
        <v>256.39</v>
      </c>
      <c r="F2061" s="79">
        <v>1789.42</v>
      </c>
      <c r="G2061" s="80">
        <v>9</v>
      </c>
    </row>
    <row r="2062" spans="1:7">
      <c r="A2062" s="75" t="s">
        <v>13043</v>
      </c>
      <c r="B2062" s="76" t="s">
        <v>13044</v>
      </c>
      <c r="C2062" s="77"/>
      <c r="D2062" s="79"/>
      <c r="E2062" s="79"/>
      <c r="F2062" s="79"/>
      <c r="G2062" s="80">
        <v>5</v>
      </c>
    </row>
    <row r="2063" spans="1:7" ht="30">
      <c r="A2063" s="75" t="s">
        <v>13045</v>
      </c>
      <c r="B2063" s="76" t="s">
        <v>13046</v>
      </c>
      <c r="C2063" s="77" t="s">
        <v>13047</v>
      </c>
      <c r="D2063" s="79">
        <v>583.03</v>
      </c>
      <c r="E2063" s="79">
        <v>0.66</v>
      </c>
      <c r="F2063" s="79">
        <v>583.69000000000005</v>
      </c>
      <c r="G2063" s="80">
        <v>9</v>
      </c>
    </row>
    <row r="2064" spans="1:7" ht="30">
      <c r="A2064" s="75" t="s">
        <v>13048</v>
      </c>
      <c r="B2064" s="76" t="s">
        <v>13049</v>
      </c>
      <c r="C2064" s="77" t="s">
        <v>13047</v>
      </c>
      <c r="D2064" s="79">
        <v>181.98</v>
      </c>
      <c r="E2064" s="79">
        <v>0.66</v>
      </c>
      <c r="F2064" s="79">
        <v>182.64</v>
      </c>
      <c r="G2064" s="80">
        <v>9</v>
      </c>
    </row>
    <row r="2065" spans="1:7">
      <c r="A2065" s="75" t="s">
        <v>13050</v>
      </c>
      <c r="B2065" s="76" t="s">
        <v>13051</v>
      </c>
      <c r="C2065" s="77"/>
      <c r="D2065" s="79"/>
      <c r="E2065" s="79"/>
      <c r="F2065" s="79"/>
      <c r="G2065" s="80">
        <v>5</v>
      </c>
    </row>
    <row r="2066" spans="1:7">
      <c r="A2066" s="75" t="s">
        <v>2243</v>
      </c>
      <c r="B2066" s="76" t="s">
        <v>2507</v>
      </c>
      <c r="C2066" s="77" t="s">
        <v>80</v>
      </c>
      <c r="D2066" s="79">
        <v>190.6</v>
      </c>
      <c r="E2066" s="79">
        <v>13.17</v>
      </c>
      <c r="F2066" s="79">
        <v>203.77</v>
      </c>
      <c r="G2066" s="80">
        <v>9</v>
      </c>
    </row>
    <row r="2067" spans="1:7">
      <c r="A2067" s="75" t="s">
        <v>2244</v>
      </c>
      <c r="B2067" s="76" t="s">
        <v>2508</v>
      </c>
      <c r="C2067" s="77" t="s">
        <v>80</v>
      </c>
      <c r="D2067" s="79">
        <v>224.65</v>
      </c>
      <c r="E2067" s="79">
        <v>13.17</v>
      </c>
      <c r="F2067" s="79">
        <v>237.82</v>
      </c>
      <c r="G2067" s="80">
        <v>9</v>
      </c>
    </row>
    <row r="2068" spans="1:7">
      <c r="A2068" s="75" t="s">
        <v>13052</v>
      </c>
      <c r="B2068" s="76" t="s">
        <v>13053</v>
      </c>
      <c r="C2068" s="77" t="s">
        <v>80</v>
      </c>
      <c r="D2068" s="79">
        <v>298.04000000000002</v>
      </c>
      <c r="E2068" s="79">
        <v>13.17</v>
      </c>
      <c r="F2068" s="79">
        <v>311.20999999999998</v>
      </c>
      <c r="G2068" s="80">
        <v>9</v>
      </c>
    </row>
    <row r="2069" spans="1:7">
      <c r="A2069" s="75" t="s">
        <v>13054</v>
      </c>
      <c r="B2069" s="76" t="s">
        <v>13055</v>
      </c>
      <c r="C2069" s="77" t="s">
        <v>80</v>
      </c>
      <c r="D2069" s="79">
        <v>305.79000000000002</v>
      </c>
      <c r="E2069" s="79">
        <v>13.17</v>
      </c>
      <c r="F2069" s="79">
        <v>318.95999999999998</v>
      </c>
      <c r="G2069" s="80">
        <v>9</v>
      </c>
    </row>
    <row r="2070" spans="1:7">
      <c r="A2070" s="75" t="s">
        <v>2245</v>
      </c>
      <c r="B2070" s="76" t="s">
        <v>2509</v>
      </c>
      <c r="C2070" s="77" t="s">
        <v>80</v>
      </c>
      <c r="D2070" s="79">
        <v>330.24</v>
      </c>
      <c r="E2070" s="79">
        <v>13.17</v>
      </c>
      <c r="F2070" s="79">
        <v>343.41</v>
      </c>
      <c r="G2070" s="80">
        <v>9</v>
      </c>
    </row>
    <row r="2071" spans="1:7">
      <c r="A2071" s="75" t="s">
        <v>2246</v>
      </c>
      <c r="B2071" s="76" t="s">
        <v>2510</v>
      </c>
      <c r="C2071" s="77" t="s">
        <v>80</v>
      </c>
      <c r="D2071" s="79">
        <v>430.24</v>
      </c>
      <c r="E2071" s="79">
        <v>13.17</v>
      </c>
      <c r="F2071" s="79">
        <v>443.41</v>
      </c>
      <c r="G2071" s="80">
        <v>9</v>
      </c>
    </row>
    <row r="2072" spans="1:7">
      <c r="A2072" s="75" t="s">
        <v>2247</v>
      </c>
      <c r="B2072" s="76" t="s">
        <v>2511</v>
      </c>
      <c r="C2072" s="77" t="s">
        <v>80</v>
      </c>
      <c r="D2072" s="79">
        <v>343.62</v>
      </c>
      <c r="E2072" s="79">
        <v>13.17</v>
      </c>
      <c r="F2072" s="79">
        <v>356.79</v>
      </c>
      <c r="G2072" s="80">
        <v>9</v>
      </c>
    </row>
    <row r="2073" spans="1:7">
      <c r="A2073" s="75" t="s">
        <v>13056</v>
      </c>
      <c r="B2073" s="76" t="s">
        <v>13057</v>
      </c>
      <c r="C2073" s="77" t="s">
        <v>80</v>
      </c>
      <c r="D2073" s="79">
        <v>1964.71</v>
      </c>
      <c r="E2073" s="79">
        <v>13.17</v>
      </c>
      <c r="F2073" s="79">
        <v>1977.88</v>
      </c>
      <c r="G2073" s="80">
        <v>9</v>
      </c>
    </row>
    <row r="2074" spans="1:7">
      <c r="A2074" s="75" t="s">
        <v>13058</v>
      </c>
      <c r="B2074" s="76" t="s">
        <v>13059</v>
      </c>
      <c r="C2074" s="77" t="s">
        <v>80</v>
      </c>
      <c r="D2074" s="79">
        <v>234.81</v>
      </c>
      <c r="E2074" s="79">
        <v>13.17</v>
      </c>
      <c r="F2074" s="79">
        <v>247.98</v>
      </c>
      <c r="G2074" s="80">
        <v>9</v>
      </c>
    </row>
    <row r="2075" spans="1:7">
      <c r="A2075" s="75" t="s">
        <v>13060</v>
      </c>
      <c r="B2075" s="76" t="s">
        <v>13061</v>
      </c>
      <c r="C2075" s="77"/>
      <c r="D2075" s="79"/>
      <c r="E2075" s="79"/>
      <c r="F2075" s="79"/>
      <c r="G2075" s="80">
        <v>5</v>
      </c>
    </row>
    <row r="2076" spans="1:7" ht="30">
      <c r="A2076" s="75" t="s">
        <v>13062</v>
      </c>
      <c r="B2076" s="76" t="s">
        <v>13063</v>
      </c>
      <c r="C2076" s="77" t="s">
        <v>80</v>
      </c>
      <c r="D2076" s="79">
        <v>3594.81</v>
      </c>
      <c r="E2076" s="79">
        <v>79.73</v>
      </c>
      <c r="F2076" s="79">
        <v>3674.54</v>
      </c>
      <c r="G2076" s="80">
        <v>9</v>
      </c>
    </row>
    <row r="2077" spans="1:7" ht="30">
      <c r="A2077" s="75" t="s">
        <v>13064</v>
      </c>
      <c r="B2077" s="76" t="s">
        <v>13065</v>
      </c>
      <c r="C2077" s="77" t="s">
        <v>80</v>
      </c>
      <c r="D2077" s="79">
        <v>4382.58</v>
      </c>
      <c r="E2077" s="79">
        <v>79.73</v>
      </c>
      <c r="F2077" s="79">
        <v>4462.3100000000004</v>
      </c>
      <c r="G2077" s="80">
        <v>9</v>
      </c>
    </row>
    <row r="2078" spans="1:7" ht="30">
      <c r="A2078" s="75" t="s">
        <v>13066</v>
      </c>
      <c r="B2078" s="76" t="s">
        <v>13067</v>
      </c>
      <c r="C2078" s="77" t="s">
        <v>80</v>
      </c>
      <c r="D2078" s="79">
        <v>2801.77</v>
      </c>
      <c r="E2078" s="79">
        <v>79.73</v>
      </c>
      <c r="F2078" s="79">
        <v>2881.5</v>
      </c>
      <c r="G2078" s="80">
        <v>9</v>
      </c>
    </row>
    <row r="2079" spans="1:7">
      <c r="A2079" s="75" t="s">
        <v>13068</v>
      </c>
      <c r="B2079" s="76" t="s">
        <v>13069</v>
      </c>
      <c r="C2079" s="77"/>
      <c r="D2079" s="79"/>
      <c r="E2079" s="79"/>
      <c r="F2079" s="79"/>
      <c r="G2079" s="80">
        <v>5</v>
      </c>
    </row>
    <row r="2080" spans="1:7">
      <c r="A2080" s="75" t="s">
        <v>13070</v>
      </c>
      <c r="B2080" s="76" t="s">
        <v>13071</v>
      </c>
      <c r="C2080" s="77" t="s">
        <v>80</v>
      </c>
      <c r="D2080" s="79">
        <v>270.16000000000003</v>
      </c>
      <c r="E2080" s="79">
        <v>79.73</v>
      </c>
      <c r="F2080" s="79">
        <v>349.89</v>
      </c>
      <c r="G2080" s="80">
        <v>9</v>
      </c>
    </row>
    <row r="2081" spans="1:7">
      <c r="A2081" s="75" t="s">
        <v>13072</v>
      </c>
      <c r="B2081" s="76" t="s">
        <v>13073</v>
      </c>
      <c r="C2081" s="77" t="s">
        <v>80</v>
      </c>
      <c r="D2081" s="79">
        <v>253.82</v>
      </c>
      <c r="E2081" s="79">
        <v>79.73</v>
      </c>
      <c r="F2081" s="79">
        <v>333.55</v>
      </c>
      <c r="G2081" s="80">
        <v>9</v>
      </c>
    </row>
    <row r="2082" spans="1:7">
      <c r="A2082" s="75" t="s">
        <v>13074</v>
      </c>
      <c r="B2082" s="76" t="s">
        <v>13075</v>
      </c>
      <c r="C2082" s="77" t="s">
        <v>80</v>
      </c>
      <c r="D2082" s="79">
        <v>486.66</v>
      </c>
      <c r="E2082" s="79">
        <v>79.73</v>
      </c>
      <c r="F2082" s="79">
        <v>566.39</v>
      </c>
      <c r="G2082" s="80">
        <v>9</v>
      </c>
    </row>
    <row r="2083" spans="1:7">
      <c r="A2083" s="75" t="s">
        <v>13076</v>
      </c>
      <c r="B2083" s="76" t="s">
        <v>13077</v>
      </c>
      <c r="C2083" s="77" t="s">
        <v>80</v>
      </c>
      <c r="D2083" s="79">
        <v>149.47999999999999</v>
      </c>
      <c r="E2083" s="79">
        <v>79.73</v>
      </c>
      <c r="F2083" s="79">
        <v>229.21</v>
      </c>
      <c r="G2083" s="80">
        <v>9</v>
      </c>
    </row>
    <row r="2084" spans="1:7">
      <c r="A2084" s="75" t="s">
        <v>13078</v>
      </c>
      <c r="B2084" s="76" t="s">
        <v>13079</v>
      </c>
      <c r="C2084" s="77"/>
      <c r="D2084" s="79"/>
      <c r="E2084" s="79"/>
      <c r="F2084" s="79"/>
      <c r="G2084" s="80">
        <v>5</v>
      </c>
    </row>
    <row r="2085" spans="1:7">
      <c r="A2085" s="75" t="s">
        <v>13080</v>
      </c>
      <c r="B2085" s="76" t="s">
        <v>13081</v>
      </c>
      <c r="C2085" s="77" t="s">
        <v>80</v>
      </c>
      <c r="D2085" s="79">
        <v>31.47</v>
      </c>
      <c r="E2085" s="79">
        <v>7.9</v>
      </c>
      <c r="F2085" s="79">
        <v>39.369999999999997</v>
      </c>
      <c r="G2085" s="80">
        <v>9</v>
      </c>
    </row>
    <row r="2086" spans="1:7" ht="30">
      <c r="A2086" s="75" t="s">
        <v>13082</v>
      </c>
      <c r="B2086" s="76" t="s">
        <v>13083</v>
      </c>
      <c r="C2086" s="77" t="s">
        <v>80</v>
      </c>
      <c r="D2086" s="79">
        <v>46.02</v>
      </c>
      <c r="E2086" s="79">
        <v>2.63</v>
      </c>
      <c r="F2086" s="79">
        <v>48.65</v>
      </c>
      <c r="G2086" s="80">
        <v>9</v>
      </c>
    </row>
    <row r="2087" spans="1:7">
      <c r="A2087" s="75" t="s">
        <v>13084</v>
      </c>
      <c r="B2087" s="76" t="s">
        <v>13085</v>
      </c>
      <c r="C2087" s="77" t="s">
        <v>80</v>
      </c>
      <c r="D2087" s="79">
        <v>20.41</v>
      </c>
      <c r="E2087" s="79">
        <v>7.9</v>
      </c>
      <c r="F2087" s="79">
        <v>28.31</v>
      </c>
      <c r="G2087" s="80">
        <v>9</v>
      </c>
    </row>
    <row r="2088" spans="1:7" ht="30">
      <c r="A2088" s="75" t="s">
        <v>13086</v>
      </c>
      <c r="B2088" s="76" t="s">
        <v>13087</v>
      </c>
      <c r="C2088" s="77" t="s">
        <v>80</v>
      </c>
      <c r="D2088" s="79"/>
      <c r="E2088" s="79">
        <v>26.34</v>
      </c>
      <c r="F2088" s="79">
        <v>26.34</v>
      </c>
      <c r="G2088" s="80">
        <v>9</v>
      </c>
    </row>
    <row r="2089" spans="1:7" ht="30">
      <c r="A2089" s="75" t="s">
        <v>13088</v>
      </c>
      <c r="B2089" s="76" t="s">
        <v>13089</v>
      </c>
      <c r="C2089" s="77" t="s">
        <v>79</v>
      </c>
      <c r="D2089" s="79"/>
      <c r="E2089" s="79">
        <v>37.049999999999997</v>
      </c>
      <c r="F2089" s="79">
        <v>37.049999999999997</v>
      </c>
      <c r="G2089" s="80">
        <v>9</v>
      </c>
    </row>
    <row r="2090" spans="1:7" ht="30">
      <c r="A2090" s="75" t="s">
        <v>13090</v>
      </c>
      <c r="B2090" s="76" t="s">
        <v>13091</v>
      </c>
      <c r="C2090" s="77" t="s">
        <v>79</v>
      </c>
      <c r="D2090" s="79"/>
      <c r="E2090" s="79">
        <v>74.099999999999994</v>
      </c>
      <c r="F2090" s="79">
        <v>74.099999999999994</v>
      </c>
      <c r="G2090" s="80">
        <v>9</v>
      </c>
    </row>
    <row r="2091" spans="1:7" ht="30">
      <c r="A2091" s="75" t="s">
        <v>13092</v>
      </c>
      <c r="B2091" s="76" t="s">
        <v>13093</v>
      </c>
      <c r="C2091" s="77" t="s">
        <v>80</v>
      </c>
      <c r="D2091" s="79">
        <v>1269.54</v>
      </c>
      <c r="E2091" s="79">
        <v>2.14</v>
      </c>
      <c r="F2091" s="79">
        <v>1271.68</v>
      </c>
      <c r="G2091" s="80">
        <v>9</v>
      </c>
    </row>
    <row r="2092" spans="1:7">
      <c r="A2092" s="75" t="s">
        <v>13094</v>
      </c>
      <c r="B2092" s="76" t="s">
        <v>13095</v>
      </c>
      <c r="C2092" s="77" t="s">
        <v>80</v>
      </c>
      <c r="D2092" s="79">
        <v>117.87</v>
      </c>
      <c r="E2092" s="79">
        <v>5.36</v>
      </c>
      <c r="F2092" s="79">
        <v>123.23</v>
      </c>
      <c r="G2092" s="80">
        <v>9</v>
      </c>
    </row>
    <row r="2093" spans="1:7">
      <c r="A2093" s="75" t="s">
        <v>13096</v>
      </c>
      <c r="B2093" s="76" t="s">
        <v>13097</v>
      </c>
      <c r="C2093" s="77" t="s">
        <v>79</v>
      </c>
      <c r="D2093" s="79">
        <v>494.88</v>
      </c>
      <c r="E2093" s="79">
        <v>37.049999999999997</v>
      </c>
      <c r="F2093" s="79">
        <v>531.92999999999995</v>
      </c>
      <c r="G2093" s="80">
        <v>9</v>
      </c>
    </row>
    <row r="2094" spans="1:7" ht="30">
      <c r="A2094" s="75" t="s">
        <v>13098</v>
      </c>
      <c r="B2094" s="76" t="s">
        <v>13099</v>
      </c>
      <c r="C2094" s="77" t="s">
        <v>80</v>
      </c>
      <c r="D2094" s="79">
        <v>8157.85</v>
      </c>
      <c r="E2094" s="79">
        <v>59.28</v>
      </c>
      <c r="F2094" s="79">
        <v>8217.1299999999992</v>
      </c>
      <c r="G2094" s="80">
        <v>9</v>
      </c>
    </row>
    <row r="2095" spans="1:7" ht="30">
      <c r="A2095" s="75" t="s">
        <v>13100</v>
      </c>
      <c r="B2095" s="76" t="s">
        <v>13101</v>
      </c>
      <c r="C2095" s="77" t="s">
        <v>80</v>
      </c>
      <c r="D2095" s="79">
        <v>18934.71</v>
      </c>
      <c r="E2095" s="79">
        <v>59.28</v>
      </c>
      <c r="F2095" s="79">
        <v>18993.990000000002</v>
      </c>
      <c r="G2095" s="80">
        <v>9</v>
      </c>
    </row>
    <row r="2096" spans="1:7" ht="30">
      <c r="A2096" s="75" t="s">
        <v>13102</v>
      </c>
      <c r="B2096" s="76" t="s">
        <v>13103</v>
      </c>
      <c r="C2096" s="77" t="s">
        <v>80</v>
      </c>
      <c r="D2096" s="79">
        <v>33127.589999999997</v>
      </c>
      <c r="E2096" s="79">
        <v>59.28</v>
      </c>
      <c r="F2096" s="79">
        <v>33186.870000000003</v>
      </c>
      <c r="G2096" s="80">
        <v>9</v>
      </c>
    </row>
    <row r="2097" spans="1:7">
      <c r="A2097" s="75" t="s">
        <v>13104</v>
      </c>
      <c r="B2097" s="76" t="s">
        <v>13105</v>
      </c>
      <c r="C2097" s="77" t="s">
        <v>80</v>
      </c>
      <c r="D2097" s="79">
        <v>584.02</v>
      </c>
      <c r="E2097" s="79">
        <v>26.34</v>
      </c>
      <c r="F2097" s="79">
        <v>610.36</v>
      </c>
      <c r="G2097" s="80">
        <v>9</v>
      </c>
    </row>
    <row r="2098" spans="1:7">
      <c r="A2098" s="75" t="s">
        <v>13106</v>
      </c>
      <c r="B2098" s="76" t="s">
        <v>13107</v>
      </c>
      <c r="C2098" s="77"/>
      <c r="D2098" s="79"/>
      <c r="E2098" s="79"/>
      <c r="F2098" s="79"/>
      <c r="G2098" s="80">
        <v>5</v>
      </c>
    </row>
    <row r="2099" spans="1:7" ht="30">
      <c r="A2099" s="75" t="s">
        <v>13108</v>
      </c>
      <c r="B2099" s="76" t="s">
        <v>13109</v>
      </c>
      <c r="C2099" s="77" t="s">
        <v>80</v>
      </c>
      <c r="D2099" s="79">
        <v>1015.95</v>
      </c>
      <c r="E2099" s="79">
        <v>26.34</v>
      </c>
      <c r="F2099" s="79">
        <v>1042.29</v>
      </c>
      <c r="G2099" s="80">
        <v>9</v>
      </c>
    </row>
    <row r="2100" spans="1:7">
      <c r="A2100" s="75" t="s">
        <v>13110</v>
      </c>
      <c r="B2100" s="76" t="s">
        <v>13111</v>
      </c>
      <c r="C2100" s="77"/>
      <c r="D2100" s="79"/>
      <c r="E2100" s="79"/>
      <c r="F2100" s="79"/>
      <c r="G2100" s="80">
        <v>5</v>
      </c>
    </row>
    <row r="2101" spans="1:7">
      <c r="A2101" s="75" t="s">
        <v>13112</v>
      </c>
      <c r="B2101" s="76" t="s">
        <v>13113</v>
      </c>
      <c r="C2101" s="77" t="s">
        <v>80</v>
      </c>
      <c r="D2101" s="79">
        <v>689.86</v>
      </c>
      <c r="E2101" s="79">
        <v>79.73</v>
      </c>
      <c r="F2101" s="79">
        <v>769.59</v>
      </c>
      <c r="G2101" s="80">
        <v>9</v>
      </c>
    </row>
    <row r="2102" spans="1:7">
      <c r="A2102" s="75" t="s">
        <v>13114</v>
      </c>
      <c r="B2102" s="76" t="s">
        <v>13115</v>
      </c>
      <c r="C2102" s="77"/>
      <c r="D2102" s="79"/>
      <c r="E2102" s="79"/>
      <c r="F2102" s="79"/>
      <c r="G2102" s="80">
        <v>5</v>
      </c>
    </row>
    <row r="2103" spans="1:7" ht="30">
      <c r="A2103" s="75" t="s">
        <v>13116</v>
      </c>
      <c r="B2103" s="76" t="s">
        <v>13117</v>
      </c>
      <c r="C2103" s="77" t="s">
        <v>80</v>
      </c>
      <c r="D2103" s="79">
        <v>42.02</v>
      </c>
      <c r="E2103" s="79">
        <v>29.86</v>
      </c>
      <c r="F2103" s="79">
        <v>71.88</v>
      </c>
      <c r="G2103" s="80">
        <v>9</v>
      </c>
    </row>
    <row r="2104" spans="1:7" ht="30">
      <c r="A2104" s="75" t="s">
        <v>13118</v>
      </c>
      <c r="B2104" s="76" t="s">
        <v>13119</v>
      </c>
      <c r="C2104" s="77" t="s">
        <v>80</v>
      </c>
      <c r="D2104" s="79">
        <v>138.6</v>
      </c>
      <c r="E2104" s="79">
        <v>29.86</v>
      </c>
      <c r="F2104" s="79">
        <v>168.46</v>
      </c>
      <c r="G2104" s="80">
        <v>9</v>
      </c>
    </row>
    <row r="2105" spans="1:7" ht="45">
      <c r="A2105" s="75" t="s">
        <v>13120</v>
      </c>
      <c r="B2105" s="76" t="s">
        <v>13121</v>
      </c>
      <c r="C2105" s="77" t="s">
        <v>80</v>
      </c>
      <c r="D2105" s="79">
        <v>662.92</v>
      </c>
      <c r="E2105" s="79">
        <v>33.130000000000003</v>
      </c>
      <c r="F2105" s="79">
        <v>696.05</v>
      </c>
      <c r="G2105" s="80">
        <v>9</v>
      </c>
    </row>
    <row r="2106" spans="1:7" ht="45">
      <c r="A2106" s="75" t="s">
        <v>2248</v>
      </c>
      <c r="B2106" s="76" t="s">
        <v>2512</v>
      </c>
      <c r="C2106" s="77" t="s">
        <v>80</v>
      </c>
      <c r="D2106" s="79">
        <v>7937.74</v>
      </c>
      <c r="E2106" s="79">
        <v>33.130000000000003</v>
      </c>
      <c r="F2106" s="79">
        <v>7970.87</v>
      </c>
      <c r="G2106" s="80">
        <v>9</v>
      </c>
    </row>
    <row r="2107" spans="1:7" ht="45">
      <c r="A2107" s="75" t="s">
        <v>2249</v>
      </c>
      <c r="B2107" s="76" t="s">
        <v>2513</v>
      </c>
      <c r="C2107" s="77" t="s">
        <v>80</v>
      </c>
      <c r="D2107" s="79">
        <v>2825.67</v>
      </c>
      <c r="E2107" s="79">
        <v>33.130000000000003</v>
      </c>
      <c r="F2107" s="79">
        <v>2858.8</v>
      </c>
      <c r="G2107" s="80">
        <v>9</v>
      </c>
    </row>
    <row r="2108" spans="1:7" ht="45">
      <c r="A2108" s="75" t="s">
        <v>13122</v>
      </c>
      <c r="B2108" s="76" t="s">
        <v>13123</v>
      </c>
      <c r="C2108" s="77" t="s">
        <v>80</v>
      </c>
      <c r="D2108" s="79">
        <v>885.01</v>
      </c>
      <c r="E2108" s="79">
        <v>33.130000000000003</v>
      </c>
      <c r="F2108" s="79">
        <v>918.14</v>
      </c>
      <c r="G2108" s="80">
        <v>9</v>
      </c>
    </row>
    <row r="2109" spans="1:7">
      <c r="A2109" s="75" t="s">
        <v>13124</v>
      </c>
      <c r="B2109" s="76" t="s">
        <v>13125</v>
      </c>
      <c r="C2109" s="77"/>
      <c r="D2109" s="79"/>
      <c r="E2109" s="79"/>
      <c r="F2109" s="79"/>
      <c r="G2109" s="80">
        <v>5</v>
      </c>
    </row>
    <row r="2110" spans="1:7" ht="30">
      <c r="A2110" s="75" t="s">
        <v>2235</v>
      </c>
      <c r="B2110" s="76" t="s">
        <v>2499</v>
      </c>
      <c r="C2110" s="77" t="s">
        <v>80</v>
      </c>
      <c r="D2110" s="79">
        <v>525.88</v>
      </c>
      <c r="E2110" s="79">
        <v>86.76</v>
      </c>
      <c r="F2110" s="79">
        <v>612.64</v>
      </c>
      <c r="G2110" s="80">
        <v>9</v>
      </c>
    </row>
    <row r="2111" spans="1:7" ht="30">
      <c r="A2111" s="75" t="s">
        <v>2234</v>
      </c>
      <c r="B2111" s="76" t="s">
        <v>2498</v>
      </c>
      <c r="C2111" s="77" t="s">
        <v>80</v>
      </c>
      <c r="D2111" s="79">
        <v>424.72</v>
      </c>
      <c r="E2111" s="79">
        <v>86.76</v>
      </c>
      <c r="F2111" s="79">
        <v>511.48</v>
      </c>
      <c r="G2111" s="80">
        <v>9</v>
      </c>
    </row>
    <row r="2112" spans="1:7" ht="30">
      <c r="A2112" s="75" t="s">
        <v>2233</v>
      </c>
      <c r="B2112" s="76" t="s">
        <v>2497</v>
      </c>
      <c r="C2112" s="77" t="s">
        <v>80</v>
      </c>
      <c r="D2112" s="79">
        <v>446.43</v>
      </c>
      <c r="E2112" s="79">
        <v>86.76</v>
      </c>
      <c r="F2112" s="79">
        <v>533.19000000000005</v>
      </c>
      <c r="G2112" s="80">
        <v>9</v>
      </c>
    </row>
    <row r="2113" spans="1:7" ht="45">
      <c r="A2113" s="75" t="s">
        <v>13126</v>
      </c>
      <c r="B2113" s="76" t="s">
        <v>13127</v>
      </c>
      <c r="C2113" s="77" t="s">
        <v>80</v>
      </c>
      <c r="D2113" s="79">
        <v>436.16</v>
      </c>
      <c r="E2113" s="79">
        <v>86.76</v>
      </c>
      <c r="F2113" s="79">
        <v>522.91999999999996</v>
      </c>
      <c r="G2113" s="80">
        <v>9</v>
      </c>
    </row>
    <row r="2114" spans="1:7" ht="45">
      <c r="A2114" s="75" t="s">
        <v>13128</v>
      </c>
      <c r="B2114" s="76" t="s">
        <v>13129</v>
      </c>
      <c r="C2114" s="77" t="s">
        <v>80</v>
      </c>
      <c r="D2114" s="79">
        <v>668.34</v>
      </c>
      <c r="E2114" s="79">
        <v>86.76</v>
      </c>
      <c r="F2114" s="79">
        <v>755.1</v>
      </c>
      <c r="G2114" s="80">
        <v>9</v>
      </c>
    </row>
    <row r="2115" spans="1:7" ht="30">
      <c r="A2115" s="75" t="s">
        <v>13130</v>
      </c>
      <c r="B2115" s="76" t="s">
        <v>13131</v>
      </c>
      <c r="C2115" s="77" t="s">
        <v>309</v>
      </c>
      <c r="D2115" s="79">
        <v>49710.59</v>
      </c>
      <c r="E2115" s="79">
        <v>120.84</v>
      </c>
      <c r="F2115" s="79">
        <v>49831.43</v>
      </c>
      <c r="G2115" s="80">
        <v>9</v>
      </c>
    </row>
    <row r="2116" spans="1:7" ht="30">
      <c r="A2116" s="75" t="s">
        <v>13132</v>
      </c>
      <c r="B2116" s="76" t="s">
        <v>13133</v>
      </c>
      <c r="C2116" s="77"/>
      <c r="D2116" s="79"/>
      <c r="E2116" s="79"/>
      <c r="F2116" s="79"/>
      <c r="G2116" s="80">
        <v>2</v>
      </c>
    </row>
    <row r="2117" spans="1:7">
      <c r="A2117" s="75" t="s">
        <v>13134</v>
      </c>
      <c r="B2117" s="76" t="s">
        <v>13135</v>
      </c>
      <c r="C2117" s="77"/>
      <c r="D2117" s="79"/>
      <c r="E2117" s="79"/>
      <c r="F2117" s="79"/>
      <c r="G2117" s="80">
        <v>5</v>
      </c>
    </row>
    <row r="2118" spans="1:7">
      <c r="A2118" s="75" t="s">
        <v>2307</v>
      </c>
      <c r="B2118" s="76" t="s">
        <v>2571</v>
      </c>
      <c r="C2118" s="77" t="s">
        <v>101</v>
      </c>
      <c r="D2118" s="79">
        <v>6.72</v>
      </c>
      <c r="E2118" s="79">
        <v>26.34</v>
      </c>
      <c r="F2118" s="79">
        <v>33.06</v>
      </c>
      <c r="G2118" s="80">
        <v>9</v>
      </c>
    </row>
    <row r="2119" spans="1:7">
      <c r="A2119" s="75" t="s">
        <v>2308</v>
      </c>
      <c r="B2119" s="76" t="s">
        <v>2572</v>
      </c>
      <c r="C2119" s="77" t="s">
        <v>101</v>
      </c>
      <c r="D2119" s="79">
        <v>9.15</v>
      </c>
      <c r="E2119" s="79">
        <v>31.6</v>
      </c>
      <c r="F2119" s="79">
        <v>40.75</v>
      </c>
      <c r="G2119" s="80">
        <v>9</v>
      </c>
    </row>
    <row r="2120" spans="1:7">
      <c r="A2120" s="75" t="s">
        <v>2309</v>
      </c>
      <c r="B2120" s="76" t="s">
        <v>2573</v>
      </c>
      <c r="C2120" s="77" t="s">
        <v>101</v>
      </c>
      <c r="D2120" s="79">
        <v>13.88</v>
      </c>
      <c r="E2120" s="79">
        <v>36.869999999999997</v>
      </c>
      <c r="F2120" s="79">
        <v>50.75</v>
      </c>
      <c r="G2120" s="80">
        <v>9</v>
      </c>
    </row>
    <row r="2121" spans="1:7">
      <c r="A2121" s="75" t="s">
        <v>2310</v>
      </c>
      <c r="B2121" s="76" t="s">
        <v>2574</v>
      </c>
      <c r="C2121" s="77" t="s">
        <v>101</v>
      </c>
      <c r="D2121" s="79">
        <v>14.8</v>
      </c>
      <c r="E2121" s="79">
        <v>42.13</v>
      </c>
      <c r="F2121" s="79">
        <v>56.93</v>
      </c>
      <c r="G2121" s="80">
        <v>9</v>
      </c>
    </row>
    <row r="2122" spans="1:7">
      <c r="A2122" s="75" t="s">
        <v>13136</v>
      </c>
      <c r="B2122" s="76" t="s">
        <v>13137</v>
      </c>
      <c r="C2122" s="77" t="s">
        <v>101</v>
      </c>
      <c r="D2122" s="79">
        <v>19.22</v>
      </c>
      <c r="E2122" s="79">
        <v>47.41</v>
      </c>
      <c r="F2122" s="79">
        <v>66.63</v>
      </c>
      <c r="G2122" s="80">
        <v>9</v>
      </c>
    </row>
    <row r="2123" spans="1:7">
      <c r="A2123" s="75" t="s">
        <v>13138</v>
      </c>
      <c r="B2123" s="76" t="s">
        <v>13139</v>
      </c>
      <c r="C2123" s="77" t="s">
        <v>101</v>
      </c>
      <c r="D2123" s="79">
        <v>33.24</v>
      </c>
      <c r="E2123" s="79">
        <v>52.67</v>
      </c>
      <c r="F2123" s="79">
        <v>85.91</v>
      </c>
      <c r="G2123" s="80">
        <v>9</v>
      </c>
    </row>
    <row r="2124" spans="1:7">
      <c r="A2124" s="75" t="s">
        <v>2218</v>
      </c>
      <c r="B2124" s="76" t="s">
        <v>2482</v>
      </c>
      <c r="C2124" s="77" t="s">
        <v>101</v>
      </c>
      <c r="D2124" s="79">
        <v>42.75</v>
      </c>
      <c r="E2124" s="79">
        <v>57.93</v>
      </c>
      <c r="F2124" s="79">
        <v>100.68</v>
      </c>
      <c r="G2124" s="80">
        <v>9</v>
      </c>
    </row>
    <row r="2125" spans="1:7">
      <c r="A2125" s="75" t="s">
        <v>2219</v>
      </c>
      <c r="B2125" s="76" t="s">
        <v>2483</v>
      </c>
      <c r="C2125" s="77" t="s">
        <v>101</v>
      </c>
      <c r="D2125" s="79">
        <v>65</v>
      </c>
      <c r="E2125" s="79">
        <v>68.47</v>
      </c>
      <c r="F2125" s="79">
        <v>133.47</v>
      </c>
      <c r="G2125" s="80">
        <v>9</v>
      </c>
    </row>
    <row r="2126" spans="1:7" ht="30">
      <c r="A2126" s="75" t="s">
        <v>13140</v>
      </c>
      <c r="B2126" s="76" t="s">
        <v>13141</v>
      </c>
      <c r="C2126" s="77"/>
      <c r="D2126" s="79"/>
      <c r="E2126" s="79"/>
      <c r="F2126" s="79"/>
      <c r="G2126" s="80">
        <v>5</v>
      </c>
    </row>
    <row r="2127" spans="1:7" ht="30">
      <c r="A2127" s="75" t="s">
        <v>13142</v>
      </c>
      <c r="B2127" s="76" t="s">
        <v>13143</v>
      </c>
      <c r="C2127" s="77" t="s">
        <v>101</v>
      </c>
      <c r="D2127" s="79">
        <v>14.29</v>
      </c>
      <c r="E2127" s="79">
        <v>31.6</v>
      </c>
      <c r="F2127" s="79">
        <v>45.89</v>
      </c>
      <c r="G2127" s="80">
        <v>9</v>
      </c>
    </row>
    <row r="2128" spans="1:7" ht="30">
      <c r="A2128" s="75" t="s">
        <v>13144</v>
      </c>
      <c r="B2128" s="76" t="s">
        <v>13145</v>
      </c>
      <c r="C2128" s="77" t="s">
        <v>101</v>
      </c>
      <c r="D2128" s="79">
        <v>18.5</v>
      </c>
      <c r="E2128" s="79">
        <v>36.869999999999997</v>
      </c>
      <c r="F2128" s="79">
        <v>55.37</v>
      </c>
      <c r="G2128" s="80">
        <v>9</v>
      </c>
    </row>
    <row r="2129" spans="1:7" ht="30">
      <c r="A2129" s="75" t="s">
        <v>13146</v>
      </c>
      <c r="B2129" s="76" t="s">
        <v>13147</v>
      </c>
      <c r="C2129" s="77" t="s">
        <v>101</v>
      </c>
      <c r="D2129" s="79">
        <v>37.14</v>
      </c>
      <c r="E2129" s="79">
        <v>42.13</v>
      </c>
      <c r="F2129" s="79">
        <v>79.27</v>
      </c>
      <c r="G2129" s="80">
        <v>9</v>
      </c>
    </row>
    <row r="2130" spans="1:7" ht="30">
      <c r="A2130" s="75" t="s">
        <v>13148</v>
      </c>
      <c r="B2130" s="76" t="s">
        <v>13149</v>
      </c>
      <c r="C2130" s="77" t="s">
        <v>101</v>
      </c>
      <c r="D2130" s="79">
        <v>37.090000000000003</v>
      </c>
      <c r="E2130" s="79">
        <v>47.41</v>
      </c>
      <c r="F2130" s="79">
        <v>84.5</v>
      </c>
      <c r="G2130" s="80">
        <v>9</v>
      </c>
    </row>
    <row r="2131" spans="1:7" ht="30">
      <c r="A2131" s="75" t="s">
        <v>13150</v>
      </c>
      <c r="B2131" s="76" t="s">
        <v>13151</v>
      </c>
      <c r="C2131" s="77" t="s">
        <v>101</v>
      </c>
      <c r="D2131" s="79">
        <v>46.95</v>
      </c>
      <c r="E2131" s="79">
        <v>52.67</v>
      </c>
      <c r="F2131" s="79">
        <v>99.62</v>
      </c>
      <c r="G2131" s="80">
        <v>9</v>
      </c>
    </row>
    <row r="2132" spans="1:7" ht="30">
      <c r="A2132" s="75" t="s">
        <v>13152</v>
      </c>
      <c r="B2132" s="76" t="s">
        <v>13153</v>
      </c>
      <c r="C2132" s="77" t="s">
        <v>101</v>
      </c>
      <c r="D2132" s="79">
        <v>64.739999999999995</v>
      </c>
      <c r="E2132" s="79">
        <v>63.21</v>
      </c>
      <c r="F2132" s="79">
        <v>127.95</v>
      </c>
      <c r="G2132" s="80">
        <v>9</v>
      </c>
    </row>
    <row r="2133" spans="1:7" ht="30">
      <c r="A2133" s="75" t="s">
        <v>13154</v>
      </c>
      <c r="B2133" s="76" t="s">
        <v>13155</v>
      </c>
      <c r="C2133" s="77" t="s">
        <v>101</v>
      </c>
      <c r="D2133" s="79">
        <v>78.42</v>
      </c>
      <c r="E2133" s="79">
        <v>79.010000000000005</v>
      </c>
      <c r="F2133" s="79">
        <v>157.43</v>
      </c>
      <c r="G2133" s="80">
        <v>9</v>
      </c>
    </row>
    <row r="2134" spans="1:7" ht="30">
      <c r="A2134" s="75" t="s">
        <v>13156</v>
      </c>
      <c r="B2134" s="76" t="s">
        <v>13157</v>
      </c>
      <c r="C2134" s="77" t="s">
        <v>101</v>
      </c>
      <c r="D2134" s="79">
        <v>114.62</v>
      </c>
      <c r="E2134" s="79">
        <v>94.8</v>
      </c>
      <c r="F2134" s="79">
        <v>209.42</v>
      </c>
      <c r="G2134" s="80">
        <v>9</v>
      </c>
    </row>
    <row r="2135" spans="1:7" ht="30">
      <c r="A2135" s="75" t="s">
        <v>13158</v>
      </c>
      <c r="B2135" s="76" t="s">
        <v>13159</v>
      </c>
      <c r="C2135" s="77"/>
      <c r="D2135" s="79"/>
      <c r="E2135" s="79"/>
      <c r="F2135" s="79"/>
      <c r="G2135" s="80">
        <v>5</v>
      </c>
    </row>
    <row r="2136" spans="1:7" ht="30">
      <c r="A2136" s="75" t="s">
        <v>2259</v>
      </c>
      <c r="B2136" s="76" t="s">
        <v>2523</v>
      </c>
      <c r="C2136" s="77" t="s">
        <v>101</v>
      </c>
      <c r="D2136" s="79">
        <v>19.73</v>
      </c>
      <c r="E2136" s="79">
        <v>31.6</v>
      </c>
      <c r="F2136" s="79">
        <v>51.33</v>
      </c>
      <c r="G2136" s="80">
        <v>9</v>
      </c>
    </row>
    <row r="2137" spans="1:7" ht="30">
      <c r="A2137" s="75" t="s">
        <v>2260</v>
      </c>
      <c r="B2137" s="76" t="s">
        <v>2524</v>
      </c>
      <c r="C2137" s="77" t="s">
        <v>101</v>
      </c>
      <c r="D2137" s="79">
        <v>25.01</v>
      </c>
      <c r="E2137" s="79">
        <v>36.869999999999997</v>
      </c>
      <c r="F2137" s="79">
        <v>61.88</v>
      </c>
      <c r="G2137" s="80">
        <v>9</v>
      </c>
    </row>
    <row r="2138" spans="1:7" ht="30">
      <c r="A2138" s="75" t="s">
        <v>2258</v>
      </c>
      <c r="B2138" s="76" t="s">
        <v>2522</v>
      </c>
      <c r="C2138" s="77" t="s">
        <v>101</v>
      </c>
      <c r="D2138" s="79">
        <v>37.29</v>
      </c>
      <c r="E2138" s="79">
        <v>42.13</v>
      </c>
      <c r="F2138" s="79">
        <v>79.42</v>
      </c>
      <c r="G2138" s="80">
        <v>9</v>
      </c>
    </row>
    <row r="2139" spans="1:7" ht="30">
      <c r="A2139" s="75" t="s">
        <v>2257</v>
      </c>
      <c r="B2139" s="76" t="s">
        <v>2521</v>
      </c>
      <c r="C2139" s="77" t="s">
        <v>101</v>
      </c>
      <c r="D2139" s="79">
        <v>43.22</v>
      </c>
      <c r="E2139" s="79">
        <v>47.41</v>
      </c>
      <c r="F2139" s="79">
        <v>90.63</v>
      </c>
      <c r="G2139" s="80">
        <v>9</v>
      </c>
    </row>
    <row r="2140" spans="1:7" ht="30">
      <c r="A2140" s="75" t="s">
        <v>13160</v>
      </c>
      <c r="B2140" s="76" t="s">
        <v>13161</v>
      </c>
      <c r="C2140" s="77" t="s">
        <v>101</v>
      </c>
      <c r="D2140" s="79">
        <v>55.44</v>
      </c>
      <c r="E2140" s="79">
        <v>52.67</v>
      </c>
      <c r="F2140" s="79">
        <v>108.11</v>
      </c>
      <c r="G2140" s="80">
        <v>9</v>
      </c>
    </row>
    <row r="2141" spans="1:7" ht="30">
      <c r="A2141" s="75" t="s">
        <v>13162</v>
      </c>
      <c r="B2141" s="76" t="s">
        <v>13163</v>
      </c>
      <c r="C2141" s="77" t="s">
        <v>101</v>
      </c>
      <c r="D2141" s="79">
        <v>87.53</v>
      </c>
      <c r="E2141" s="79">
        <v>63.21</v>
      </c>
      <c r="F2141" s="79">
        <v>150.74</v>
      </c>
      <c r="G2141" s="80">
        <v>9</v>
      </c>
    </row>
    <row r="2142" spans="1:7" ht="30">
      <c r="A2142" s="75" t="s">
        <v>13164</v>
      </c>
      <c r="B2142" s="76" t="s">
        <v>13165</v>
      </c>
      <c r="C2142" s="77" t="s">
        <v>101</v>
      </c>
      <c r="D2142" s="79">
        <v>94.54</v>
      </c>
      <c r="E2142" s="79">
        <v>79.010000000000005</v>
      </c>
      <c r="F2142" s="79">
        <v>173.55</v>
      </c>
      <c r="G2142" s="80">
        <v>9</v>
      </c>
    </row>
    <row r="2143" spans="1:7" ht="30">
      <c r="A2143" s="75" t="s">
        <v>13166</v>
      </c>
      <c r="B2143" s="76" t="s">
        <v>13167</v>
      </c>
      <c r="C2143" s="77" t="s">
        <v>101</v>
      </c>
      <c r="D2143" s="79">
        <v>122.5</v>
      </c>
      <c r="E2143" s="79">
        <v>94.8</v>
      </c>
      <c r="F2143" s="79">
        <v>217.3</v>
      </c>
      <c r="G2143" s="80">
        <v>9</v>
      </c>
    </row>
    <row r="2144" spans="1:7" ht="30">
      <c r="A2144" s="75" t="s">
        <v>13168</v>
      </c>
      <c r="B2144" s="76" t="s">
        <v>13169</v>
      </c>
      <c r="C2144" s="77"/>
      <c r="D2144" s="79"/>
      <c r="E2144" s="79"/>
      <c r="F2144" s="79"/>
      <c r="G2144" s="80">
        <v>5</v>
      </c>
    </row>
    <row r="2145" spans="1:7" ht="30">
      <c r="A2145" s="75" t="s">
        <v>13170</v>
      </c>
      <c r="B2145" s="76" t="s">
        <v>13171</v>
      </c>
      <c r="C2145" s="77" t="s">
        <v>101</v>
      </c>
      <c r="D2145" s="79">
        <v>18.45</v>
      </c>
      <c r="E2145" s="79">
        <v>26.34</v>
      </c>
      <c r="F2145" s="79">
        <v>44.79</v>
      </c>
      <c r="G2145" s="80">
        <v>9</v>
      </c>
    </row>
    <row r="2146" spans="1:7" ht="30">
      <c r="A2146" s="75" t="s">
        <v>13172</v>
      </c>
      <c r="B2146" s="76" t="s">
        <v>13173</v>
      </c>
      <c r="C2146" s="77" t="s">
        <v>101</v>
      </c>
      <c r="D2146" s="79">
        <v>24.39</v>
      </c>
      <c r="E2146" s="79">
        <v>31.6</v>
      </c>
      <c r="F2146" s="79">
        <v>55.99</v>
      </c>
      <c r="G2146" s="80">
        <v>9</v>
      </c>
    </row>
    <row r="2147" spans="1:7" ht="30">
      <c r="A2147" s="75" t="s">
        <v>13174</v>
      </c>
      <c r="B2147" s="76" t="s">
        <v>13175</v>
      </c>
      <c r="C2147" s="77" t="s">
        <v>101</v>
      </c>
      <c r="D2147" s="79">
        <v>32.869999999999997</v>
      </c>
      <c r="E2147" s="79">
        <v>36.869999999999997</v>
      </c>
      <c r="F2147" s="79">
        <v>69.739999999999995</v>
      </c>
      <c r="G2147" s="80">
        <v>9</v>
      </c>
    </row>
    <row r="2148" spans="1:7" ht="30">
      <c r="A2148" s="75" t="s">
        <v>13176</v>
      </c>
      <c r="B2148" s="76" t="s">
        <v>13177</v>
      </c>
      <c r="C2148" s="77" t="s">
        <v>101</v>
      </c>
      <c r="D2148" s="79">
        <v>42.61</v>
      </c>
      <c r="E2148" s="79">
        <v>42.13</v>
      </c>
      <c r="F2148" s="79">
        <v>84.74</v>
      </c>
      <c r="G2148" s="80">
        <v>9</v>
      </c>
    </row>
    <row r="2149" spans="1:7" ht="30">
      <c r="A2149" s="75" t="s">
        <v>13178</v>
      </c>
      <c r="B2149" s="76" t="s">
        <v>13179</v>
      </c>
      <c r="C2149" s="77" t="s">
        <v>101</v>
      </c>
      <c r="D2149" s="79">
        <v>54.45</v>
      </c>
      <c r="E2149" s="79">
        <v>47.41</v>
      </c>
      <c r="F2149" s="79">
        <v>101.86</v>
      </c>
      <c r="G2149" s="80">
        <v>9</v>
      </c>
    </row>
    <row r="2150" spans="1:7" ht="30">
      <c r="A2150" s="75" t="s">
        <v>2220</v>
      </c>
      <c r="B2150" s="76" t="s">
        <v>2484</v>
      </c>
      <c r="C2150" s="77" t="s">
        <v>101</v>
      </c>
      <c r="D2150" s="79">
        <v>66.989999999999995</v>
      </c>
      <c r="E2150" s="79">
        <v>52.67</v>
      </c>
      <c r="F2150" s="79">
        <v>119.66</v>
      </c>
      <c r="G2150" s="80">
        <v>9</v>
      </c>
    </row>
    <row r="2151" spans="1:7" ht="30">
      <c r="A2151" s="75" t="s">
        <v>2221</v>
      </c>
      <c r="B2151" s="76" t="s">
        <v>2485</v>
      </c>
      <c r="C2151" s="77" t="s">
        <v>101</v>
      </c>
      <c r="D2151" s="79">
        <v>98.21</v>
      </c>
      <c r="E2151" s="79">
        <v>63.21</v>
      </c>
      <c r="F2151" s="79">
        <v>161.41999999999999</v>
      </c>
      <c r="G2151" s="80">
        <v>9</v>
      </c>
    </row>
    <row r="2152" spans="1:7" ht="30">
      <c r="A2152" s="75" t="s">
        <v>2222</v>
      </c>
      <c r="B2152" s="76" t="s">
        <v>2486</v>
      </c>
      <c r="C2152" s="77" t="s">
        <v>101</v>
      </c>
      <c r="D2152" s="79">
        <v>120.88</v>
      </c>
      <c r="E2152" s="79">
        <v>79.010000000000005</v>
      </c>
      <c r="F2152" s="79">
        <v>199.89</v>
      </c>
      <c r="G2152" s="80">
        <v>9</v>
      </c>
    </row>
    <row r="2153" spans="1:7" ht="30">
      <c r="A2153" s="75" t="s">
        <v>2223</v>
      </c>
      <c r="B2153" s="76" t="s">
        <v>2487</v>
      </c>
      <c r="C2153" s="77" t="s">
        <v>101</v>
      </c>
      <c r="D2153" s="79">
        <v>177.32</v>
      </c>
      <c r="E2153" s="79">
        <v>94.8</v>
      </c>
      <c r="F2153" s="79">
        <v>272.12</v>
      </c>
      <c r="G2153" s="80">
        <v>9</v>
      </c>
    </row>
    <row r="2154" spans="1:7">
      <c r="A2154" s="75" t="s">
        <v>13180</v>
      </c>
      <c r="B2154" s="76" t="s">
        <v>13181</v>
      </c>
      <c r="C2154" s="77"/>
      <c r="D2154" s="79"/>
      <c r="E2154" s="79"/>
      <c r="F2154" s="79"/>
      <c r="G2154" s="80">
        <v>5</v>
      </c>
    </row>
    <row r="2155" spans="1:7">
      <c r="A2155" s="75" t="s">
        <v>13182</v>
      </c>
      <c r="B2155" s="76" t="s">
        <v>13183</v>
      </c>
      <c r="C2155" s="77" t="s">
        <v>309</v>
      </c>
      <c r="D2155" s="79">
        <v>7.93</v>
      </c>
      <c r="E2155" s="79">
        <v>13.17</v>
      </c>
      <c r="F2155" s="79">
        <v>21.1</v>
      </c>
      <c r="G2155" s="80">
        <v>9</v>
      </c>
    </row>
    <row r="2156" spans="1:7">
      <c r="A2156" s="75" t="s">
        <v>13184</v>
      </c>
      <c r="B2156" s="76" t="s">
        <v>13185</v>
      </c>
      <c r="C2156" s="77" t="s">
        <v>101</v>
      </c>
      <c r="D2156" s="79">
        <v>6</v>
      </c>
      <c r="E2156" s="79">
        <v>2.63</v>
      </c>
      <c r="F2156" s="79">
        <v>8.6300000000000008</v>
      </c>
      <c r="G2156" s="80">
        <v>9</v>
      </c>
    </row>
    <row r="2157" spans="1:7">
      <c r="A2157" s="75" t="s">
        <v>13186</v>
      </c>
      <c r="B2157" s="76" t="s">
        <v>13187</v>
      </c>
      <c r="C2157" s="77" t="s">
        <v>80</v>
      </c>
      <c r="D2157" s="79">
        <v>0.66</v>
      </c>
      <c r="E2157" s="79">
        <v>7.9</v>
      </c>
      <c r="F2157" s="79">
        <v>8.56</v>
      </c>
      <c r="G2157" s="80">
        <v>9</v>
      </c>
    </row>
    <row r="2158" spans="1:7">
      <c r="A2158" s="75" t="s">
        <v>13188</v>
      </c>
      <c r="B2158" s="76" t="s">
        <v>13189</v>
      </c>
      <c r="C2158" s="77" t="s">
        <v>80</v>
      </c>
      <c r="D2158" s="79">
        <v>2.08</v>
      </c>
      <c r="E2158" s="79">
        <v>9.4600000000000009</v>
      </c>
      <c r="F2158" s="79">
        <v>11.54</v>
      </c>
      <c r="G2158" s="80">
        <v>9</v>
      </c>
    </row>
    <row r="2159" spans="1:7">
      <c r="A2159" s="75" t="s">
        <v>13190</v>
      </c>
      <c r="B2159" s="76" t="s">
        <v>13191</v>
      </c>
      <c r="C2159" s="77" t="s">
        <v>80</v>
      </c>
      <c r="D2159" s="79">
        <v>2.4</v>
      </c>
      <c r="E2159" s="79">
        <v>9.4600000000000009</v>
      </c>
      <c r="F2159" s="79">
        <v>11.86</v>
      </c>
      <c r="G2159" s="80">
        <v>9</v>
      </c>
    </row>
    <row r="2160" spans="1:7">
      <c r="A2160" s="75" t="s">
        <v>13192</v>
      </c>
      <c r="B2160" s="76" t="s">
        <v>13193</v>
      </c>
      <c r="C2160" s="77" t="s">
        <v>80</v>
      </c>
      <c r="D2160" s="79">
        <v>2.34</v>
      </c>
      <c r="E2160" s="79">
        <v>7.9</v>
      </c>
      <c r="F2160" s="79">
        <v>10.24</v>
      </c>
      <c r="G2160" s="80">
        <v>9</v>
      </c>
    </row>
    <row r="2161" spans="1:7">
      <c r="A2161" s="75" t="s">
        <v>13194</v>
      </c>
      <c r="B2161" s="76" t="s">
        <v>13195</v>
      </c>
      <c r="C2161" s="77" t="s">
        <v>101</v>
      </c>
      <c r="D2161" s="79">
        <v>6.7</v>
      </c>
      <c r="E2161" s="79">
        <v>15.8</v>
      </c>
      <c r="F2161" s="79">
        <v>22.5</v>
      </c>
      <c r="G2161" s="80">
        <v>9</v>
      </c>
    </row>
    <row r="2162" spans="1:7" ht="30">
      <c r="A2162" s="75" t="s">
        <v>2301</v>
      </c>
      <c r="B2162" s="76" t="s">
        <v>2565</v>
      </c>
      <c r="C2162" s="77" t="s">
        <v>101</v>
      </c>
      <c r="D2162" s="79">
        <v>9.65</v>
      </c>
      <c r="E2162" s="79">
        <v>7.41</v>
      </c>
      <c r="F2162" s="79">
        <v>17.059999999999999</v>
      </c>
      <c r="G2162" s="80">
        <v>9</v>
      </c>
    </row>
    <row r="2163" spans="1:7" ht="30">
      <c r="A2163" s="75" t="s">
        <v>13196</v>
      </c>
      <c r="B2163" s="76" t="s">
        <v>13197</v>
      </c>
      <c r="C2163" s="77" t="s">
        <v>101</v>
      </c>
      <c r="D2163" s="79">
        <v>4.55</v>
      </c>
      <c r="E2163" s="79">
        <v>7.41</v>
      </c>
      <c r="F2163" s="79">
        <v>11.96</v>
      </c>
      <c r="G2163" s="80">
        <v>9</v>
      </c>
    </row>
    <row r="2164" spans="1:7" ht="30">
      <c r="A2164" s="75" t="s">
        <v>2302</v>
      </c>
      <c r="B2164" s="76" t="s">
        <v>2566</v>
      </c>
      <c r="C2164" s="77" t="s">
        <v>101</v>
      </c>
      <c r="D2164" s="79">
        <v>7.68</v>
      </c>
      <c r="E2164" s="79">
        <v>7.41</v>
      </c>
      <c r="F2164" s="79">
        <v>15.09</v>
      </c>
      <c r="G2164" s="80">
        <v>9</v>
      </c>
    </row>
    <row r="2165" spans="1:7" ht="30">
      <c r="A2165" s="75" t="s">
        <v>2299</v>
      </c>
      <c r="B2165" s="76" t="s">
        <v>2563</v>
      </c>
      <c r="C2165" s="77" t="s">
        <v>101</v>
      </c>
      <c r="D2165" s="79">
        <v>32.24</v>
      </c>
      <c r="E2165" s="79">
        <v>13.17</v>
      </c>
      <c r="F2165" s="79">
        <v>45.41</v>
      </c>
      <c r="G2165" s="80">
        <v>9</v>
      </c>
    </row>
    <row r="2166" spans="1:7" ht="30">
      <c r="A2166" s="75" t="s">
        <v>13198</v>
      </c>
      <c r="B2166" s="76" t="s">
        <v>13199</v>
      </c>
      <c r="C2166" s="77" t="s">
        <v>101</v>
      </c>
      <c r="D2166" s="79">
        <v>51.09</v>
      </c>
      <c r="E2166" s="79">
        <v>13.17</v>
      </c>
      <c r="F2166" s="79">
        <v>64.260000000000005</v>
      </c>
      <c r="G2166" s="80">
        <v>9</v>
      </c>
    </row>
    <row r="2167" spans="1:7">
      <c r="A2167" s="75" t="s">
        <v>2300</v>
      </c>
      <c r="B2167" s="76" t="s">
        <v>2564</v>
      </c>
      <c r="C2167" s="77" t="s">
        <v>101</v>
      </c>
      <c r="D2167" s="79">
        <v>34</v>
      </c>
      <c r="E2167" s="79">
        <v>13.17</v>
      </c>
      <c r="F2167" s="79">
        <v>47.17</v>
      </c>
      <c r="G2167" s="80">
        <v>9</v>
      </c>
    </row>
    <row r="2168" spans="1:7" ht="30">
      <c r="A2168" s="75" t="s">
        <v>13200</v>
      </c>
      <c r="B2168" s="76" t="s">
        <v>13201</v>
      </c>
      <c r="C2168" s="77" t="s">
        <v>101</v>
      </c>
      <c r="D2168" s="79">
        <v>55.95</v>
      </c>
      <c r="E2168" s="79">
        <v>15.8</v>
      </c>
      <c r="F2168" s="79">
        <v>71.75</v>
      </c>
      <c r="G2168" s="80">
        <v>9</v>
      </c>
    </row>
    <row r="2169" spans="1:7" ht="30">
      <c r="A2169" s="75" t="s">
        <v>13202</v>
      </c>
      <c r="B2169" s="76" t="s">
        <v>13203</v>
      </c>
      <c r="C2169" s="77" t="s">
        <v>101</v>
      </c>
      <c r="D2169" s="79">
        <v>92.47</v>
      </c>
      <c r="E2169" s="79">
        <v>18.43</v>
      </c>
      <c r="F2169" s="79">
        <v>110.9</v>
      </c>
      <c r="G2169" s="80">
        <v>9</v>
      </c>
    </row>
    <row r="2170" spans="1:7" ht="30">
      <c r="A2170" s="75" t="s">
        <v>13204</v>
      </c>
      <c r="B2170" s="76" t="s">
        <v>13205</v>
      </c>
      <c r="C2170" s="77" t="s">
        <v>101</v>
      </c>
      <c r="D2170" s="79">
        <v>102</v>
      </c>
      <c r="E2170" s="79">
        <v>21.07</v>
      </c>
      <c r="F2170" s="79">
        <v>123.07</v>
      </c>
      <c r="G2170" s="80">
        <v>9</v>
      </c>
    </row>
    <row r="2171" spans="1:7" ht="30">
      <c r="A2171" s="75" t="s">
        <v>13206</v>
      </c>
      <c r="B2171" s="76" t="s">
        <v>13207</v>
      </c>
      <c r="C2171" s="77" t="s">
        <v>80</v>
      </c>
      <c r="D2171" s="79">
        <v>9.14</v>
      </c>
      <c r="E2171" s="79">
        <v>2.14</v>
      </c>
      <c r="F2171" s="79">
        <v>11.28</v>
      </c>
      <c r="G2171" s="80">
        <v>9</v>
      </c>
    </row>
    <row r="2172" spans="1:7" ht="30">
      <c r="A2172" s="75" t="s">
        <v>13208</v>
      </c>
      <c r="B2172" s="76" t="s">
        <v>13209</v>
      </c>
      <c r="C2172" s="77" t="s">
        <v>80</v>
      </c>
      <c r="D2172" s="79">
        <v>10.58</v>
      </c>
      <c r="E2172" s="79">
        <v>2.14</v>
      </c>
      <c r="F2172" s="79">
        <v>12.72</v>
      </c>
      <c r="G2172" s="80">
        <v>9</v>
      </c>
    </row>
    <row r="2173" spans="1:7" ht="30">
      <c r="A2173" s="75" t="s">
        <v>13210</v>
      </c>
      <c r="B2173" s="76" t="s">
        <v>13211</v>
      </c>
      <c r="C2173" s="77" t="s">
        <v>80</v>
      </c>
      <c r="D2173" s="79">
        <v>10.58</v>
      </c>
      <c r="E2173" s="79">
        <v>2.14</v>
      </c>
      <c r="F2173" s="79">
        <v>12.72</v>
      </c>
      <c r="G2173" s="80">
        <v>9</v>
      </c>
    </row>
    <row r="2174" spans="1:7">
      <c r="A2174" s="75" t="s">
        <v>2303</v>
      </c>
      <c r="B2174" s="76" t="s">
        <v>2567</v>
      </c>
      <c r="C2174" s="77" t="s">
        <v>80</v>
      </c>
      <c r="D2174" s="79">
        <v>4.2</v>
      </c>
      <c r="E2174" s="79">
        <v>5.26</v>
      </c>
      <c r="F2174" s="79">
        <v>9.4600000000000009</v>
      </c>
      <c r="G2174" s="80">
        <v>9</v>
      </c>
    </row>
    <row r="2175" spans="1:7">
      <c r="A2175" s="75" t="s">
        <v>13212</v>
      </c>
      <c r="B2175" s="76" t="s">
        <v>13213</v>
      </c>
      <c r="C2175" s="77" t="s">
        <v>80</v>
      </c>
      <c r="D2175" s="79">
        <v>8.89</v>
      </c>
      <c r="E2175" s="79">
        <v>5.26</v>
      </c>
      <c r="F2175" s="79">
        <v>14.15</v>
      </c>
      <c r="G2175" s="80">
        <v>9</v>
      </c>
    </row>
    <row r="2176" spans="1:7">
      <c r="A2176" s="75" t="s">
        <v>13214</v>
      </c>
      <c r="B2176" s="76" t="s">
        <v>13215</v>
      </c>
      <c r="C2176" s="77"/>
      <c r="D2176" s="79"/>
      <c r="E2176" s="79"/>
      <c r="F2176" s="79"/>
      <c r="G2176" s="80">
        <v>5</v>
      </c>
    </row>
    <row r="2177" spans="1:7" ht="30">
      <c r="A2177" s="75" t="s">
        <v>13216</v>
      </c>
      <c r="B2177" s="76" t="s">
        <v>13217</v>
      </c>
      <c r="C2177" s="77" t="s">
        <v>101</v>
      </c>
      <c r="D2177" s="79">
        <v>56.94</v>
      </c>
      <c r="E2177" s="79">
        <v>15.8</v>
      </c>
      <c r="F2177" s="79">
        <v>72.739999999999995</v>
      </c>
      <c r="G2177" s="80">
        <v>9</v>
      </c>
    </row>
    <row r="2178" spans="1:7" ht="30">
      <c r="A2178" s="75" t="s">
        <v>13218</v>
      </c>
      <c r="B2178" s="76" t="s">
        <v>13219</v>
      </c>
      <c r="C2178" s="77" t="s">
        <v>101</v>
      </c>
      <c r="D2178" s="79">
        <v>83.62</v>
      </c>
      <c r="E2178" s="79">
        <v>15.8</v>
      </c>
      <c r="F2178" s="79">
        <v>99.42</v>
      </c>
      <c r="G2178" s="80">
        <v>9</v>
      </c>
    </row>
    <row r="2179" spans="1:7" ht="30">
      <c r="A2179" s="75" t="s">
        <v>13220</v>
      </c>
      <c r="B2179" s="76" t="s">
        <v>13221</v>
      </c>
      <c r="C2179" s="77" t="s">
        <v>80</v>
      </c>
      <c r="D2179" s="79">
        <v>48.06</v>
      </c>
      <c r="E2179" s="79">
        <v>16.32</v>
      </c>
      <c r="F2179" s="79">
        <v>64.38</v>
      </c>
      <c r="G2179" s="80">
        <v>9</v>
      </c>
    </row>
    <row r="2180" spans="1:7" ht="30">
      <c r="A2180" s="75" t="s">
        <v>13222</v>
      </c>
      <c r="B2180" s="76" t="s">
        <v>13223</v>
      </c>
      <c r="C2180" s="77" t="s">
        <v>80</v>
      </c>
      <c r="D2180" s="79">
        <v>132.69</v>
      </c>
      <c r="E2180" s="79">
        <v>31.6</v>
      </c>
      <c r="F2180" s="79">
        <v>164.29</v>
      </c>
      <c r="G2180" s="80">
        <v>9</v>
      </c>
    </row>
    <row r="2181" spans="1:7" ht="30">
      <c r="A2181" s="75" t="s">
        <v>13224</v>
      </c>
      <c r="B2181" s="76" t="s">
        <v>13225</v>
      </c>
      <c r="C2181" s="77" t="s">
        <v>80</v>
      </c>
      <c r="D2181" s="79">
        <v>197.71</v>
      </c>
      <c r="E2181" s="79">
        <v>31.6</v>
      </c>
      <c r="F2181" s="79">
        <v>229.31</v>
      </c>
      <c r="G2181" s="80">
        <v>9</v>
      </c>
    </row>
    <row r="2182" spans="1:7" ht="30">
      <c r="A2182" s="75" t="s">
        <v>13226</v>
      </c>
      <c r="B2182" s="76" t="s">
        <v>13227</v>
      </c>
      <c r="C2182" s="77" t="s">
        <v>80</v>
      </c>
      <c r="D2182" s="79">
        <v>202.45</v>
      </c>
      <c r="E2182" s="79">
        <v>10.050000000000001</v>
      </c>
      <c r="F2182" s="79">
        <v>212.5</v>
      </c>
      <c r="G2182" s="80">
        <v>9</v>
      </c>
    </row>
    <row r="2183" spans="1:7" ht="30">
      <c r="A2183" s="75" t="s">
        <v>13228</v>
      </c>
      <c r="B2183" s="76" t="s">
        <v>13229</v>
      </c>
      <c r="C2183" s="77" t="s">
        <v>80</v>
      </c>
      <c r="D2183" s="79">
        <v>236.8</v>
      </c>
      <c r="E2183" s="79">
        <v>10.050000000000001</v>
      </c>
      <c r="F2183" s="79">
        <v>246.85</v>
      </c>
      <c r="G2183" s="80">
        <v>9</v>
      </c>
    </row>
    <row r="2184" spans="1:7" ht="30">
      <c r="A2184" s="75" t="s">
        <v>13230</v>
      </c>
      <c r="B2184" s="76" t="s">
        <v>13231</v>
      </c>
      <c r="C2184" s="77" t="s">
        <v>80</v>
      </c>
      <c r="D2184" s="79">
        <v>429.81</v>
      </c>
      <c r="E2184" s="79">
        <v>10.050000000000001</v>
      </c>
      <c r="F2184" s="79">
        <v>439.86</v>
      </c>
      <c r="G2184" s="80">
        <v>9</v>
      </c>
    </row>
    <row r="2185" spans="1:7">
      <c r="A2185" s="75" t="s">
        <v>13232</v>
      </c>
      <c r="B2185" s="76" t="s">
        <v>13233</v>
      </c>
      <c r="C2185" s="77" t="s">
        <v>80</v>
      </c>
      <c r="D2185" s="79">
        <v>8.4600000000000009</v>
      </c>
      <c r="E2185" s="79">
        <v>1.07</v>
      </c>
      <c r="F2185" s="79">
        <v>9.5299999999999994</v>
      </c>
      <c r="G2185" s="80">
        <v>9</v>
      </c>
    </row>
    <row r="2186" spans="1:7">
      <c r="A2186" s="75" t="s">
        <v>13234</v>
      </c>
      <c r="B2186" s="76" t="s">
        <v>13235</v>
      </c>
      <c r="C2186" s="77"/>
      <c r="D2186" s="79"/>
      <c r="E2186" s="79"/>
      <c r="F2186" s="79"/>
      <c r="G2186" s="80">
        <v>5</v>
      </c>
    </row>
    <row r="2187" spans="1:7" ht="30">
      <c r="A2187" s="75" t="s">
        <v>13236</v>
      </c>
      <c r="B2187" s="76" t="s">
        <v>13237</v>
      </c>
      <c r="C2187" s="77" t="s">
        <v>101</v>
      </c>
      <c r="D2187" s="79">
        <v>236.56</v>
      </c>
      <c r="E2187" s="79">
        <v>15.8</v>
      </c>
      <c r="F2187" s="79">
        <v>252.36</v>
      </c>
      <c r="G2187" s="80">
        <v>9</v>
      </c>
    </row>
    <row r="2188" spans="1:7" ht="30">
      <c r="A2188" s="75" t="s">
        <v>13238</v>
      </c>
      <c r="B2188" s="76" t="s">
        <v>13239</v>
      </c>
      <c r="C2188" s="77" t="s">
        <v>101</v>
      </c>
      <c r="D2188" s="79">
        <v>333.38</v>
      </c>
      <c r="E2188" s="79">
        <v>15.8</v>
      </c>
      <c r="F2188" s="79">
        <v>349.18</v>
      </c>
      <c r="G2188" s="80">
        <v>9</v>
      </c>
    </row>
    <row r="2189" spans="1:7" ht="30">
      <c r="A2189" s="75" t="s">
        <v>13240</v>
      </c>
      <c r="B2189" s="76" t="s">
        <v>13241</v>
      </c>
      <c r="C2189" s="77" t="s">
        <v>101</v>
      </c>
      <c r="D2189" s="79">
        <v>394.33</v>
      </c>
      <c r="E2189" s="79">
        <v>15.8</v>
      </c>
      <c r="F2189" s="79">
        <v>410.13</v>
      </c>
      <c r="G2189" s="80">
        <v>9</v>
      </c>
    </row>
    <row r="2190" spans="1:7" ht="30">
      <c r="A2190" s="75" t="s">
        <v>13242</v>
      </c>
      <c r="B2190" s="76" t="s">
        <v>13243</v>
      </c>
      <c r="C2190" s="77" t="s">
        <v>101</v>
      </c>
      <c r="D2190" s="79">
        <v>359.7</v>
      </c>
      <c r="E2190" s="79">
        <v>15.8</v>
      </c>
      <c r="F2190" s="79">
        <v>375.5</v>
      </c>
      <c r="G2190" s="80">
        <v>9</v>
      </c>
    </row>
    <row r="2191" spans="1:7" ht="30">
      <c r="A2191" s="75" t="s">
        <v>13244</v>
      </c>
      <c r="B2191" s="76" t="s">
        <v>13245</v>
      </c>
      <c r="C2191" s="77" t="s">
        <v>101</v>
      </c>
      <c r="D2191" s="79">
        <v>455.24</v>
      </c>
      <c r="E2191" s="79">
        <v>15.8</v>
      </c>
      <c r="F2191" s="79">
        <v>471.04</v>
      </c>
      <c r="G2191" s="80">
        <v>9</v>
      </c>
    </row>
    <row r="2192" spans="1:7">
      <c r="A2192" s="75" t="s">
        <v>13246</v>
      </c>
      <c r="B2192" s="76" t="s">
        <v>13247</v>
      </c>
      <c r="C2192" s="77"/>
      <c r="D2192" s="79"/>
      <c r="E2192" s="79"/>
      <c r="F2192" s="79"/>
      <c r="G2192" s="80">
        <v>5</v>
      </c>
    </row>
    <row r="2193" spans="1:7" ht="30">
      <c r="A2193" s="75" t="s">
        <v>2208</v>
      </c>
      <c r="B2193" s="76" t="s">
        <v>2471</v>
      </c>
      <c r="C2193" s="77" t="s">
        <v>101</v>
      </c>
      <c r="D2193" s="79">
        <v>6.12</v>
      </c>
      <c r="E2193" s="79">
        <v>2.11</v>
      </c>
      <c r="F2193" s="79">
        <v>8.23</v>
      </c>
      <c r="G2193" s="80">
        <v>9</v>
      </c>
    </row>
    <row r="2194" spans="1:7" ht="30">
      <c r="A2194" s="75" t="s">
        <v>2209</v>
      </c>
      <c r="B2194" s="76" t="s">
        <v>2472</v>
      </c>
      <c r="C2194" s="77" t="s">
        <v>101</v>
      </c>
      <c r="D2194" s="79">
        <v>5.29</v>
      </c>
      <c r="E2194" s="79">
        <v>2.11</v>
      </c>
      <c r="F2194" s="79">
        <v>7.4</v>
      </c>
      <c r="G2194" s="80">
        <v>9</v>
      </c>
    </row>
    <row r="2195" spans="1:7" ht="30">
      <c r="A2195" s="75" t="s">
        <v>2210</v>
      </c>
      <c r="B2195" s="76" t="s">
        <v>2473</v>
      </c>
      <c r="C2195" s="77" t="s">
        <v>101</v>
      </c>
      <c r="D2195" s="79">
        <v>8.3000000000000007</v>
      </c>
      <c r="E2195" s="79">
        <v>2.11</v>
      </c>
      <c r="F2195" s="79">
        <v>10.41</v>
      </c>
      <c r="G2195" s="80">
        <v>9</v>
      </c>
    </row>
    <row r="2196" spans="1:7" ht="30">
      <c r="A2196" s="75" t="s">
        <v>2211</v>
      </c>
      <c r="B2196" s="76" t="s">
        <v>2474</v>
      </c>
      <c r="C2196" s="77" t="s">
        <v>101</v>
      </c>
      <c r="D2196" s="79">
        <v>15.52</v>
      </c>
      <c r="E2196" s="79">
        <v>2.11</v>
      </c>
      <c r="F2196" s="79">
        <v>17.63</v>
      </c>
      <c r="G2196" s="80">
        <v>9</v>
      </c>
    </row>
    <row r="2197" spans="1:7" ht="30">
      <c r="A2197" s="75" t="s">
        <v>2212</v>
      </c>
      <c r="B2197" s="76" t="s">
        <v>2475</v>
      </c>
      <c r="C2197" s="77" t="s">
        <v>101</v>
      </c>
      <c r="D2197" s="79">
        <v>18.63</v>
      </c>
      <c r="E2197" s="79">
        <v>2.11</v>
      </c>
      <c r="F2197" s="79">
        <v>20.74</v>
      </c>
      <c r="G2197" s="80">
        <v>9</v>
      </c>
    </row>
    <row r="2198" spans="1:7" ht="30">
      <c r="A2198" s="75" t="s">
        <v>2213</v>
      </c>
      <c r="B2198" s="76" t="s">
        <v>2476</v>
      </c>
      <c r="C2198" s="77" t="s">
        <v>101</v>
      </c>
      <c r="D2198" s="79">
        <v>22.1</v>
      </c>
      <c r="E2198" s="79">
        <v>2.11</v>
      </c>
      <c r="F2198" s="79">
        <v>24.21</v>
      </c>
      <c r="G2198" s="80">
        <v>9</v>
      </c>
    </row>
    <row r="2199" spans="1:7" ht="30">
      <c r="A2199" s="75" t="s">
        <v>2214</v>
      </c>
      <c r="B2199" s="76" t="s">
        <v>2477</v>
      </c>
      <c r="C2199" s="77" t="s">
        <v>101</v>
      </c>
      <c r="D2199" s="79">
        <v>40.42</v>
      </c>
      <c r="E2199" s="79">
        <v>2.11</v>
      </c>
      <c r="F2199" s="79">
        <v>42.53</v>
      </c>
      <c r="G2199" s="80">
        <v>9</v>
      </c>
    </row>
    <row r="2200" spans="1:7">
      <c r="A2200" s="75" t="s">
        <v>13248</v>
      </c>
      <c r="B2200" s="76" t="s">
        <v>13249</v>
      </c>
      <c r="C2200" s="77"/>
      <c r="D2200" s="79"/>
      <c r="E2200" s="79"/>
      <c r="F2200" s="79"/>
      <c r="G2200" s="80">
        <v>5</v>
      </c>
    </row>
    <row r="2201" spans="1:7">
      <c r="A2201" s="75" t="s">
        <v>13250</v>
      </c>
      <c r="B2201" s="76" t="s">
        <v>13251</v>
      </c>
      <c r="C2201" s="77" t="s">
        <v>101</v>
      </c>
      <c r="D2201" s="79">
        <v>9.23</v>
      </c>
      <c r="E2201" s="79">
        <v>18.53</v>
      </c>
      <c r="F2201" s="79">
        <v>27.76</v>
      </c>
      <c r="G2201" s="80">
        <v>9</v>
      </c>
    </row>
    <row r="2202" spans="1:7">
      <c r="A2202" s="75" t="s">
        <v>13252</v>
      </c>
      <c r="B2202" s="76" t="s">
        <v>13253</v>
      </c>
      <c r="C2202" s="77" t="s">
        <v>101</v>
      </c>
      <c r="D2202" s="79">
        <v>12.19</v>
      </c>
      <c r="E2202" s="79">
        <v>18.53</v>
      </c>
      <c r="F2202" s="79">
        <v>30.72</v>
      </c>
      <c r="G2202" s="80">
        <v>9</v>
      </c>
    </row>
    <row r="2203" spans="1:7">
      <c r="A2203" s="75" t="s">
        <v>13254</v>
      </c>
      <c r="B2203" s="76" t="s">
        <v>13255</v>
      </c>
      <c r="C2203" s="77" t="s">
        <v>101</v>
      </c>
      <c r="D2203" s="79">
        <v>30.9</v>
      </c>
      <c r="E2203" s="79">
        <v>18.53</v>
      </c>
      <c r="F2203" s="79">
        <v>49.43</v>
      </c>
      <c r="G2203" s="80">
        <v>9</v>
      </c>
    </row>
    <row r="2204" spans="1:7">
      <c r="A2204" s="75" t="s">
        <v>13256</v>
      </c>
      <c r="B2204" s="76" t="s">
        <v>13257</v>
      </c>
      <c r="C2204" s="77" t="s">
        <v>80</v>
      </c>
      <c r="D2204" s="79">
        <v>13.78</v>
      </c>
      <c r="E2204" s="79">
        <v>3.57</v>
      </c>
      <c r="F2204" s="79">
        <v>17.350000000000001</v>
      </c>
      <c r="G2204" s="80">
        <v>9</v>
      </c>
    </row>
    <row r="2205" spans="1:7">
      <c r="A2205" s="75" t="s">
        <v>13258</v>
      </c>
      <c r="B2205" s="76" t="s">
        <v>13259</v>
      </c>
      <c r="C2205" s="77" t="s">
        <v>80</v>
      </c>
      <c r="D2205" s="79">
        <v>18.399999999999999</v>
      </c>
      <c r="E2205" s="79">
        <v>3.57</v>
      </c>
      <c r="F2205" s="79">
        <v>21.97</v>
      </c>
      <c r="G2205" s="80">
        <v>9</v>
      </c>
    </row>
    <row r="2206" spans="1:7">
      <c r="A2206" s="75" t="s">
        <v>13260</v>
      </c>
      <c r="B2206" s="76" t="s">
        <v>13261</v>
      </c>
      <c r="C2206" s="77" t="s">
        <v>80</v>
      </c>
      <c r="D2206" s="79">
        <v>57.07</v>
      </c>
      <c r="E2206" s="79">
        <v>3.57</v>
      </c>
      <c r="F2206" s="79">
        <v>60.64</v>
      </c>
      <c r="G2206" s="80">
        <v>9</v>
      </c>
    </row>
    <row r="2207" spans="1:7">
      <c r="A2207" s="75" t="s">
        <v>13262</v>
      </c>
      <c r="B2207" s="76" t="s">
        <v>13263</v>
      </c>
      <c r="C2207" s="77" t="s">
        <v>80</v>
      </c>
      <c r="D2207" s="79">
        <v>18.149999999999999</v>
      </c>
      <c r="E2207" s="79">
        <v>3.57</v>
      </c>
      <c r="F2207" s="79">
        <v>21.72</v>
      </c>
      <c r="G2207" s="80">
        <v>9</v>
      </c>
    </row>
    <row r="2208" spans="1:7">
      <c r="A2208" s="75" t="s">
        <v>13264</v>
      </c>
      <c r="B2208" s="76" t="s">
        <v>13265</v>
      </c>
      <c r="C2208" s="77" t="s">
        <v>80</v>
      </c>
      <c r="D2208" s="79">
        <v>37.159999999999997</v>
      </c>
      <c r="E2208" s="79">
        <v>3.57</v>
      </c>
      <c r="F2208" s="79">
        <v>40.729999999999997</v>
      </c>
      <c r="G2208" s="80">
        <v>9</v>
      </c>
    </row>
    <row r="2209" spans="1:7">
      <c r="A2209" s="75" t="s">
        <v>13266</v>
      </c>
      <c r="B2209" s="76" t="s">
        <v>13267</v>
      </c>
      <c r="C2209" s="77" t="s">
        <v>80</v>
      </c>
      <c r="D2209" s="79">
        <v>81.239999999999995</v>
      </c>
      <c r="E2209" s="79">
        <v>3.57</v>
      </c>
      <c r="F2209" s="79">
        <v>84.81</v>
      </c>
      <c r="G2209" s="80">
        <v>9</v>
      </c>
    </row>
    <row r="2210" spans="1:7">
      <c r="A2210" s="75" t="s">
        <v>13268</v>
      </c>
      <c r="B2210" s="76" t="s">
        <v>13269</v>
      </c>
      <c r="C2210" s="77"/>
      <c r="D2210" s="79"/>
      <c r="E2210" s="79"/>
      <c r="F2210" s="79"/>
      <c r="G2210" s="80">
        <v>5</v>
      </c>
    </row>
    <row r="2211" spans="1:7">
      <c r="A2211" s="75" t="s">
        <v>13270</v>
      </c>
      <c r="B2211" s="76" t="s">
        <v>13271</v>
      </c>
      <c r="C2211" s="77" t="s">
        <v>101</v>
      </c>
      <c r="D2211" s="79">
        <v>96.38</v>
      </c>
      <c r="E2211" s="79">
        <v>15.8</v>
      </c>
      <c r="F2211" s="79">
        <v>112.18</v>
      </c>
      <c r="G2211" s="80">
        <v>9</v>
      </c>
    </row>
    <row r="2212" spans="1:7" ht="30">
      <c r="A2212" s="75" t="s">
        <v>13272</v>
      </c>
      <c r="B2212" s="76" t="s">
        <v>13273</v>
      </c>
      <c r="C2212" s="77" t="s">
        <v>80</v>
      </c>
      <c r="D2212" s="79">
        <v>104.14</v>
      </c>
      <c r="E2212" s="79">
        <v>26.34</v>
      </c>
      <c r="F2212" s="79">
        <v>130.47999999999999</v>
      </c>
      <c r="G2212" s="80">
        <v>9</v>
      </c>
    </row>
    <row r="2213" spans="1:7" ht="30">
      <c r="A2213" s="75" t="s">
        <v>13274</v>
      </c>
      <c r="B2213" s="76" t="s">
        <v>13275</v>
      </c>
      <c r="C2213" s="77" t="s">
        <v>80</v>
      </c>
      <c r="D2213" s="79">
        <v>144.9</v>
      </c>
      <c r="E2213" s="79">
        <v>26.34</v>
      </c>
      <c r="F2213" s="79">
        <v>171.24</v>
      </c>
      <c r="G2213" s="80">
        <v>9</v>
      </c>
    </row>
    <row r="2214" spans="1:7" ht="45">
      <c r="A2214" s="75" t="s">
        <v>13276</v>
      </c>
      <c r="B2214" s="76" t="s">
        <v>13277</v>
      </c>
      <c r="C2214" s="77" t="s">
        <v>80</v>
      </c>
      <c r="D2214" s="79">
        <v>30.19</v>
      </c>
      <c r="E2214" s="79">
        <v>10.050000000000001</v>
      </c>
      <c r="F2214" s="79">
        <v>40.24</v>
      </c>
      <c r="G2214" s="80">
        <v>9</v>
      </c>
    </row>
    <row r="2215" spans="1:7" ht="45">
      <c r="A2215" s="75" t="s">
        <v>13278</v>
      </c>
      <c r="B2215" s="76" t="s">
        <v>13279</v>
      </c>
      <c r="C2215" s="77" t="s">
        <v>80</v>
      </c>
      <c r="D2215" s="79">
        <v>26.37</v>
      </c>
      <c r="E2215" s="79">
        <v>10.050000000000001</v>
      </c>
      <c r="F2215" s="79">
        <v>36.42</v>
      </c>
      <c r="G2215" s="80">
        <v>9</v>
      </c>
    </row>
    <row r="2216" spans="1:7" ht="30">
      <c r="A2216" s="75" t="s">
        <v>13280</v>
      </c>
      <c r="B2216" s="76" t="s">
        <v>13281</v>
      </c>
      <c r="C2216" s="77" t="s">
        <v>80</v>
      </c>
      <c r="D2216" s="79">
        <v>16.55</v>
      </c>
      <c r="E2216" s="79">
        <v>7.9</v>
      </c>
      <c r="F2216" s="79">
        <v>24.45</v>
      </c>
      <c r="G2216" s="80">
        <v>9</v>
      </c>
    </row>
    <row r="2217" spans="1:7">
      <c r="A2217" s="75" t="s">
        <v>13282</v>
      </c>
      <c r="B2217" s="76" t="s">
        <v>13283</v>
      </c>
      <c r="C2217" s="77" t="s">
        <v>101</v>
      </c>
      <c r="D2217" s="79">
        <v>78.22</v>
      </c>
      <c r="E2217" s="79">
        <v>15.8</v>
      </c>
      <c r="F2217" s="79">
        <v>94.02</v>
      </c>
      <c r="G2217" s="80">
        <v>9</v>
      </c>
    </row>
    <row r="2218" spans="1:7" ht="30">
      <c r="A2218" s="75" t="s">
        <v>13284</v>
      </c>
      <c r="B2218" s="76" t="s">
        <v>13285</v>
      </c>
      <c r="C2218" s="77" t="s">
        <v>80</v>
      </c>
      <c r="D2218" s="79">
        <v>86.37</v>
      </c>
      <c r="E2218" s="79">
        <v>26.34</v>
      </c>
      <c r="F2218" s="79">
        <v>112.71</v>
      </c>
      <c r="G2218" s="80">
        <v>9</v>
      </c>
    </row>
    <row r="2219" spans="1:7" ht="30">
      <c r="A2219" s="75" t="s">
        <v>13286</v>
      </c>
      <c r="B2219" s="76" t="s">
        <v>13287</v>
      </c>
      <c r="C2219" s="77" t="s">
        <v>80</v>
      </c>
      <c r="D2219" s="79">
        <v>14.95</v>
      </c>
      <c r="E2219" s="79">
        <v>7.9</v>
      </c>
      <c r="F2219" s="79">
        <v>22.85</v>
      </c>
      <c r="G2219" s="80">
        <v>9</v>
      </c>
    </row>
    <row r="2220" spans="1:7" ht="30">
      <c r="A2220" s="75" t="s">
        <v>13288</v>
      </c>
      <c r="B2220" s="76" t="s">
        <v>13289</v>
      </c>
      <c r="C2220" s="77" t="s">
        <v>80</v>
      </c>
      <c r="D2220" s="79">
        <v>77.349999999999994</v>
      </c>
      <c r="E2220" s="79">
        <v>26.34</v>
      </c>
      <c r="F2220" s="79">
        <v>103.69</v>
      </c>
      <c r="G2220" s="80">
        <v>9</v>
      </c>
    </row>
    <row r="2221" spans="1:7" ht="30">
      <c r="A2221" s="75" t="s">
        <v>13290</v>
      </c>
      <c r="B2221" s="76" t="s">
        <v>13291</v>
      </c>
      <c r="C2221" s="77" t="s">
        <v>80</v>
      </c>
      <c r="D2221" s="79">
        <v>101.04</v>
      </c>
      <c r="E2221" s="79">
        <v>26.34</v>
      </c>
      <c r="F2221" s="79">
        <v>127.38</v>
      </c>
      <c r="G2221" s="80">
        <v>9</v>
      </c>
    </row>
    <row r="2222" spans="1:7" ht="45">
      <c r="A2222" s="75" t="s">
        <v>13292</v>
      </c>
      <c r="B2222" s="76" t="s">
        <v>13293</v>
      </c>
      <c r="C2222" s="77" t="s">
        <v>80</v>
      </c>
      <c r="D2222" s="79">
        <v>452.01</v>
      </c>
      <c r="E2222" s="79">
        <v>35.49</v>
      </c>
      <c r="F2222" s="79">
        <v>487.5</v>
      </c>
      <c r="G2222" s="80">
        <v>9</v>
      </c>
    </row>
    <row r="2223" spans="1:7" ht="30">
      <c r="A2223" s="75" t="s">
        <v>13294</v>
      </c>
      <c r="B2223" s="76" t="s">
        <v>13295</v>
      </c>
      <c r="C2223" s="77" t="s">
        <v>80</v>
      </c>
      <c r="D2223" s="79">
        <v>41.72</v>
      </c>
      <c r="E2223" s="79">
        <v>26.34</v>
      </c>
      <c r="F2223" s="79">
        <v>68.06</v>
      </c>
      <c r="G2223" s="80">
        <v>9</v>
      </c>
    </row>
    <row r="2224" spans="1:7">
      <c r="A2224" s="75" t="s">
        <v>13296</v>
      </c>
      <c r="B2224" s="76" t="s">
        <v>13297</v>
      </c>
      <c r="C2224" s="77"/>
      <c r="D2224" s="79"/>
      <c r="E2224" s="79"/>
      <c r="F2224" s="79"/>
      <c r="G2224" s="80">
        <v>5</v>
      </c>
    </row>
    <row r="2225" spans="1:7" ht="30">
      <c r="A2225" s="75" t="s">
        <v>2304</v>
      </c>
      <c r="B2225" s="76" t="s">
        <v>2568</v>
      </c>
      <c r="C2225" s="77" t="s">
        <v>101</v>
      </c>
      <c r="D2225" s="79">
        <v>2.71</v>
      </c>
      <c r="E2225" s="79">
        <v>15.8</v>
      </c>
      <c r="F2225" s="79">
        <v>18.510000000000002</v>
      </c>
      <c r="G2225" s="80">
        <v>9</v>
      </c>
    </row>
    <row r="2226" spans="1:7" ht="30">
      <c r="A2226" s="75" t="s">
        <v>2305</v>
      </c>
      <c r="B2226" s="76" t="s">
        <v>2569</v>
      </c>
      <c r="C2226" s="77" t="s">
        <v>101</v>
      </c>
      <c r="D2226" s="79">
        <v>2.48</v>
      </c>
      <c r="E2226" s="79">
        <v>15.8</v>
      </c>
      <c r="F2226" s="79">
        <v>18.28</v>
      </c>
      <c r="G2226" s="80">
        <v>9</v>
      </c>
    </row>
    <row r="2227" spans="1:7" ht="30">
      <c r="A2227" s="75" t="s">
        <v>2306</v>
      </c>
      <c r="B2227" s="76" t="s">
        <v>2570</v>
      </c>
      <c r="C2227" s="77" t="s">
        <v>101</v>
      </c>
      <c r="D2227" s="79">
        <v>4.59</v>
      </c>
      <c r="E2227" s="79">
        <v>15.8</v>
      </c>
      <c r="F2227" s="79">
        <v>20.39</v>
      </c>
      <c r="G2227" s="80">
        <v>9</v>
      </c>
    </row>
    <row r="2228" spans="1:7" ht="30">
      <c r="A2228" s="75" t="s">
        <v>13298</v>
      </c>
      <c r="B2228" s="76" t="s">
        <v>13299</v>
      </c>
      <c r="C2228" s="77" t="s">
        <v>101</v>
      </c>
      <c r="D2228" s="79">
        <v>2.98</v>
      </c>
      <c r="E2228" s="79">
        <v>15.8</v>
      </c>
      <c r="F2228" s="79">
        <v>18.78</v>
      </c>
      <c r="G2228" s="80">
        <v>9</v>
      </c>
    </row>
    <row r="2229" spans="1:7" ht="30">
      <c r="A2229" s="75" t="s">
        <v>13300</v>
      </c>
      <c r="B2229" s="76" t="s">
        <v>13301</v>
      </c>
      <c r="C2229" s="77" t="s">
        <v>101</v>
      </c>
      <c r="D2229" s="79">
        <v>4.2</v>
      </c>
      <c r="E2229" s="79">
        <v>15.8</v>
      </c>
      <c r="F2229" s="79">
        <v>20</v>
      </c>
      <c r="G2229" s="80">
        <v>9</v>
      </c>
    </row>
    <row r="2230" spans="1:7">
      <c r="A2230" s="75" t="s">
        <v>13302</v>
      </c>
      <c r="B2230" s="76" t="s">
        <v>13303</v>
      </c>
      <c r="C2230" s="77"/>
      <c r="D2230" s="79"/>
      <c r="E2230" s="79"/>
      <c r="F2230" s="79"/>
      <c r="G2230" s="80">
        <v>5</v>
      </c>
    </row>
    <row r="2231" spans="1:7">
      <c r="A2231" s="75" t="s">
        <v>13304</v>
      </c>
      <c r="B2231" s="76" t="s">
        <v>13305</v>
      </c>
      <c r="C2231" s="77" t="s">
        <v>101</v>
      </c>
      <c r="D2231" s="79"/>
      <c r="E2231" s="79">
        <v>13.17</v>
      </c>
      <c r="F2231" s="79">
        <v>13.17</v>
      </c>
      <c r="G2231" s="80">
        <v>9</v>
      </c>
    </row>
    <row r="2232" spans="1:7">
      <c r="A2232" s="75" t="s">
        <v>13306</v>
      </c>
      <c r="B2232" s="76" t="s">
        <v>13307</v>
      </c>
      <c r="C2232" s="77" t="s">
        <v>101</v>
      </c>
      <c r="D2232" s="79"/>
      <c r="E2232" s="79">
        <v>21.07</v>
      </c>
      <c r="F2232" s="79">
        <v>21.07</v>
      </c>
      <c r="G2232" s="80">
        <v>9</v>
      </c>
    </row>
    <row r="2233" spans="1:7">
      <c r="A2233" s="75" t="s">
        <v>13308</v>
      </c>
      <c r="B2233" s="76" t="s">
        <v>13309</v>
      </c>
      <c r="C2233" s="77" t="s">
        <v>80</v>
      </c>
      <c r="D2233" s="79"/>
      <c r="E2233" s="79">
        <v>15.8</v>
      </c>
      <c r="F2233" s="79">
        <v>15.8</v>
      </c>
      <c r="G2233" s="80">
        <v>9</v>
      </c>
    </row>
    <row r="2234" spans="1:7">
      <c r="A2234" s="75" t="s">
        <v>13310</v>
      </c>
      <c r="B2234" s="76" t="s">
        <v>13311</v>
      </c>
      <c r="C2234" s="77" t="s">
        <v>101</v>
      </c>
      <c r="D2234" s="79"/>
      <c r="E2234" s="79">
        <v>52.67</v>
      </c>
      <c r="F2234" s="79">
        <v>52.67</v>
      </c>
      <c r="G2234" s="80">
        <v>9</v>
      </c>
    </row>
    <row r="2235" spans="1:7">
      <c r="A2235" s="75" t="s">
        <v>13312</v>
      </c>
      <c r="B2235" s="76" t="s">
        <v>13313</v>
      </c>
      <c r="C2235" s="77"/>
      <c r="D2235" s="79"/>
      <c r="E2235" s="79"/>
      <c r="F2235" s="79"/>
      <c r="G2235" s="80">
        <v>5</v>
      </c>
    </row>
    <row r="2236" spans="1:7">
      <c r="A2236" s="75" t="s">
        <v>13314</v>
      </c>
      <c r="B2236" s="76" t="s">
        <v>13315</v>
      </c>
      <c r="C2236" s="77" t="s">
        <v>101</v>
      </c>
      <c r="D2236" s="79">
        <v>50.62</v>
      </c>
      <c r="E2236" s="79">
        <v>26.34</v>
      </c>
      <c r="F2236" s="79">
        <v>76.959999999999994</v>
      </c>
      <c r="G2236" s="80">
        <v>9</v>
      </c>
    </row>
    <row r="2237" spans="1:7" ht="30">
      <c r="A2237" s="75" t="s">
        <v>13316</v>
      </c>
      <c r="B2237" s="76" t="s">
        <v>13317</v>
      </c>
      <c r="C2237" s="77" t="s">
        <v>101</v>
      </c>
      <c r="D2237" s="79">
        <v>67.48</v>
      </c>
      <c r="E2237" s="79">
        <v>26.34</v>
      </c>
      <c r="F2237" s="79">
        <v>93.82</v>
      </c>
      <c r="G2237" s="80">
        <v>9</v>
      </c>
    </row>
    <row r="2238" spans="1:7" ht="30">
      <c r="A2238" s="75" t="s">
        <v>2253</v>
      </c>
      <c r="B2238" s="76" t="s">
        <v>2517</v>
      </c>
      <c r="C2238" s="77" t="s">
        <v>101</v>
      </c>
      <c r="D2238" s="79">
        <v>84.34</v>
      </c>
      <c r="E2238" s="79">
        <v>26.34</v>
      </c>
      <c r="F2238" s="79">
        <v>110.68</v>
      </c>
      <c r="G2238" s="80">
        <v>9</v>
      </c>
    </row>
    <row r="2239" spans="1:7" ht="30">
      <c r="A2239" s="75" t="s">
        <v>2254</v>
      </c>
      <c r="B2239" s="76" t="s">
        <v>2518</v>
      </c>
      <c r="C2239" s="77" t="s">
        <v>101</v>
      </c>
      <c r="D2239" s="79">
        <v>98.25</v>
      </c>
      <c r="E2239" s="79">
        <v>26.34</v>
      </c>
      <c r="F2239" s="79">
        <v>124.59</v>
      </c>
      <c r="G2239" s="80">
        <v>9</v>
      </c>
    </row>
    <row r="2240" spans="1:7" ht="30">
      <c r="A2240" s="75" t="s">
        <v>13318</v>
      </c>
      <c r="B2240" s="76" t="s">
        <v>13319</v>
      </c>
      <c r="C2240" s="77" t="s">
        <v>101</v>
      </c>
      <c r="D2240" s="79">
        <v>120.74</v>
      </c>
      <c r="E2240" s="79">
        <v>26.34</v>
      </c>
      <c r="F2240" s="79">
        <v>147.08000000000001</v>
      </c>
      <c r="G2240" s="80">
        <v>9</v>
      </c>
    </row>
    <row r="2241" spans="1:7" ht="30">
      <c r="A2241" s="75" t="s">
        <v>13320</v>
      </c>
      <c r="B2241" s="76" t="s">
        <v>13321</v>
      </c>
      <c r="C2241" s="77" t="s">
        <v>101</v>
      </c>
      <c r="D2241" s="79">
        <v>101.27</v>
      </c>
      <c r="E2241" s="79">
        <v>39.5</v>
      </c>
      <c r="F2241" s="79">
        <v>140.77000000000001</v>
      </c>
      <c r="G2241" s="80">
        <v>9</v>
      </c>
    </row>
    <row r="2242" spans="1:7" ht="30">
      <c r="A2242" s="75" t="s">
        <v>13322</v>
      </c>
      <c r="B2242" s="76" t="s">
        <v>13323</v>
      </c>
      <c r="C2242" s="77" t="s">
        <v>101</v>
      </c>
      <c r="D2242" s="79">
        <v>108.5</v>
      </c>
      <c r="E2242" s="79">
        <v>39.5</v>
      </c>
      <c r="F2242" s="79">
        <v>148</v>
      </c>
      <c r="G2242" s="80">
        <v>9</v>
      </c>
    </row>
    <row r="2243" spans="1:7" ht="30">
      <c r="A2243" s="75" t="s">
        <v>13324</v>
      </c>
      <c r="B2243" s="76" t="s">
        <v>13325</v>
      </c>
      <c r="C2243" s="77" t="s">
        <v>101</v>
      </c>
      <c r="D2243" s="79">
        <v>134.43</v>
      </c>
      <c r="E2243" s="79">
        <v>39.5</v>
      </c>
      <c r="F2243" s="79">
        <v>173.93</v>
      </c>
      <c r="G2243" s="80">
        <v>9</v>
      </c>
    </row>
    <row r="2244" spans="1:7" ht="30">
      <c r="A2244" s="75" t="s">
        <v>13326</v>
      </c>
      <c r="B2244" s="76" t="s">
        <v>13327</v>
      </c>
      <c r="C2244" s="77" t="s">
        <v>101</v>
      </c>
      <c r="D2244" s="79">
        <v>153.53</v>
      </c>
      <c r="E2244" s="79">
        <v>39.5</v>
      </c>
      <c r="F2244" s="79">
        <v>193.03</v>
      </c>
      <c r="G2244" s="80">
        <v>9</v>
      </c>
    </row>
    <row r="2245" spans="1:7" ht="30">
      <c r="A2245" s="75" t="s">
        <v>13328</v>
      </c>
      <c r="B2245" s="76" t="s">
        <v>13329</v>
      </c>
      <c r="C2245" s="77" t="s">
        <v>101</v>
      </c>
      <c r="D2245" s="79">
        <v>156.36000000000001</v>
      </c>
      <c r="E2245" s="79">
        <v>52.67</v>
      </c>
      <c r="F2245" s="79">
        <v>209.03</v>
      </c>
      <c r="G2245" s="80">
        <v>9</v>
      </c>
    </row>
    <row r="2246" spans="1:7" ht="30">
      <c r="A2246" s="75" t="s">
        <v>13330</v>
      </c>
      <c r="B2246" s="76" t="s">
        <v>13331</v>
      </c>
      <c r="C2246" s="77" t="s">
        <v>101</v>
      </c>
      <c r="D2246" s="79">
        <v>266.14999999999998</v>
      </c>
      <c r="E2246" s="79">
        <v>52.67</v>
      </c>
      <c r="F2246" s="79">
        <v>318.82</v>
      </c>
      <c r="G2246" s="80">
        <v>9</v>
      </c>
    </row>
    <row r="2247" spans="1:7" ht="30">
      <c r="A2247" s="75" t="s">
        <v>13332</v>
      </c>
      <c r="B2247" s="76" t="s">
        <v>13333</v>
      </c>
      <c r="C2247" s="77" t="s">
        <v>101</v>
      </c>
      <c r="D2247" s="79">
        <v>61.32</v>
      </c>
      <c r="E2247" s="79">
        <v>26.34</v>
      </c>
      <c r="F2247" s="79">
        <v>87.66</v>
      </c>
      <c r="G2247" s="80">
        <v>9</v>
      </c>
    </row>
    <row r="2248" spans="1:7" ht="30">
      <c r="A2248" s="75" t="s">
        <v>13334</v>
      </c>
      <c r="B2248" s="76" t="s">
        <v>13335</v>
      </c>
      <c r="C2248" s="77" t="s">
        <v>101</v>
      </c>
      <c r="D2248" s="79">
        <v>80.08</v>
      </c>
      <c r="E2248" s="79">
        <v>26.34</v>
      </c>
      <c r="F2248" s="79">
        <v>106.42</v>
      </c>
      <c r="G2248" s="80">
        <v>9</v>
      </c>
    </row>
    <row r="2249" spans="1:7" ht="30">
      <c r="A2249" s="75" t="s">
        <v>13336</v>
      </c>
      <c r="B2249" s="76" t="s">
        <v>13337</v>
      </c>
      <c r="C2249" s="77" t="s">
        <v>101</v>
      </c>
      <c r="D2249" s="79">
        <v>91.98</v>
      </c>
      <c r="E2249" s="79">
        <v>26.34</v>
      </c>
      <c r="F2249" s="79">
        <v>118.32</v>
      </c>
      <c r="G2249" s="80">
        <v>9</v>
      </c>
    </row>
    <row r="2250" spans="1:7" ht="30">
      <c r="A2250" s="75" t="s">
        <v>13338</v>
      </c>
      <c r="B2250" s="76" t="s">
        <v>13339</v>
      </c>
      <c r="C2250" s="77" t="s">
        <v>101</v>
      </c>
      <c r="D2250" s="79">
        <v>107.06</v>
      </c>
      <c r="E2250" s="79">
        <v>26.34</v>
      </c>
      <c r="F2250" s="79">
        <v>133.4</v>
      </c>
      <c r="G2250" s="80">
        <v>9</v>
      </c>
    </row>
    <row r="2251" spans="1:7">
      <c r="A2251" s="75" t="s">
        <v>13340</v>
      </c>
      <c r="B2251" s="76" t="s">
        <v>13341</v>
      </c>
      <c r="C2251" s="77"/>
      <c r="D2251" s="79"/>
      <c r="E2251" s="79"/>
      <c r="F2251" s="79"/>
      <c r="G2251" s="80">
        <v>5</v>
      </c>
    </row>
    <row r="2252" spans="1:7" ht="30">
      <c r="A2252" s="75" t="s">
        <v>13342</v>
      </c>
      <c r="B2252" s="76" t="s">
        <v>13343</v>
      </c>
      <c r="C2252" s="77" t="s">
        <v>101</v>
      </c>
      <c r="D2252" s="79">
        <v>107.3</v>
      </c>
      <c r="E2252" s="79">
        <v>39.5</v>
      </c>
      <c r="F2252" s="79">
        <v>146.80000000000001</v>
      </c>
      <c r="G2252" s="80">
        <v>9</v>
      </c>
    </row>
    <row r="2253" spans="1:7" ht="30">
      <c r="A2253" s="75" t="s">
        <v>13344</v>
      </c>
      <c r="B2253" s="76" t="s">
        <v>13345</v>
      </c>
      <c r="C2253" s="77" t="s">
        <v>101</v>
      </c>
      <c r="D2253" s="79">
        <v>122.93</v>
      </c>
      <c r="E2253" s="79">
        <v>39.5</v>
      </c>
      <c r="F2253" s="79">
        <v>162.43</v>
      </c>
      <c r="G2253" s="80">
        <v>9</v>
      </c>
    </row>
    <row r="2254" spans="1:7" ht="30">
      <c r="A2254" s="75" t="s">
        <v>13346</v>
      </c>
      <c r="B2254" s="76" t="s">
        <v>13347</v>
      </c>
      <c r="C2254" s="77" t="s">
        <v>101</v>
      </c>
      <c r="D2254" s="79">
        <v>137.63</v>
      </c>
      <c r="E2254" s="79">
        <v>39.5</v>
      </c>
      <c r="F2254" s="79">
        <v>177.13</v>
      </c>
      <c r="G2254" s="80">
        <v>9</v>
      </c>
    </row>
    <row r="2255" spans="1:7" ht="30">
      <c r="A2255" s="75" t="s">
        <v>13348</v>
      </c>
      <c r="B2255" s="76" t="s">
        <v>13349</v>
      </c>
      <c r="C2255" s="77" t="s">
        <v>101</v>
      </c>
      <c r="D2255" s="79">
        <v>148.07</v>
      </c>
      <c r="E2255" s="79">
        <v>52.67</v>
      </c>
      <c r="F2255" s="79">
        <v>200.74</v>
      </c>
      <c r="G2255" s="80">
        <v>9</v>
      </c>
    </row>
    <row r="2256" spans="1:7" ht="30">
      <c r="A2256" s="75" t="s">
        <v>13350</v>
      </c>
      <c r="B2256" s="76" t="s">
        <v>13351</v>
      </c>
      <c r="C2256" s="77" t="s">
        <v>101</v>
      </c>
      <c r="D2256" s="79">
        <v>220.22</v>
      </c>
      <c r="E2256" s="79">
        <v>52.67</v>
      </c>
      <c r="F2256" s="79">
        <v>272.89</v>
      </c>
      <c r="G2256" s="80">
        <v>9</v>
      </c>
    </row>
    <row r="2257" spans="1:7" ht="30">
      <c r="A2257" s="75" t="s">
        <v>13352</v>
      </c>
      <c r="B2257" s="76" t="s">
        <v>13353</v>
      </c>
      <c r="C2257" s="77" t="s">
        <v>101</v>
      </c>
      <c r="D2257" s="79">
        <v>20.03</v>
      </c>
      <c r="E2257" s="79">
        <v>2.63</v>
      </c>
      <c r="F2257" s="79">
        <v>22.66</v>
      </c>
      <c r="G2257" s="80">
        <v>9</v>
      </c>
    </row>
    <row r="2258" spans="1:7" ht="30">
      <c r="A2258" s="75" t="s">
        <v>13354</v>
      </c>
      <c r="B2258" s="76" t="s">
        <v>13355</v>
      </c>
      <c r="C2258" s="77" t="s">
        <v>101</v>
      </c>
      <c r="D2258" s="79">
        <v>46.7</v>
      </c>
      <c r="E2258" s="79">
        <v>2.63</v>
      </c>
      <c r="F2258" s="79">
        <v>49.33</v>
      </c>
      <c r="G2258" s="80">
        <v>9</v>
      </c>
    </row>
    <row r="2259" spans="1:7" ht="30">
      <c r="A2259" s="75" t="s">
        <v>2255</v>
      </c>
      <c r="B2259" s="76" t="s">
        <v>13356</v>
      </c>
      <c r="C2259" s="77" t="s">
        <v>101</v>
      </c>
      <c r="D2259" s="79">
        <v>65.05</v>
      </c>
      <c r="E2259" s="79">
        <v>2.63</v>
      </c>
      <c r="F2259" s="79">
        <v>67.680000000000007</v>
      </c>
      <c r="G2259" s="80">
        <v>9</v>
      </c>
    </row>
    <row r="2260" spans="1:7" ht="30">
      <c r="A2260" s="75" t="s">
        <v>2256</v>
      </c>
      <c r="B2260" s="76" t="s">
        <v>13357</v>
      </c>
      <c r="C2260" s="77" t="s">
        <v>101</v>
      </c>
      <c r="D2260" s="79">
        <v>79.55</v>
      </c>
      <c r="E2260" s="79">
        <v>2.63</v>
      </c>
      <c r="F2260" s="79">
        <v>82.18</v>
      </c>
      <c r="G2260" s="80">
        <v>9</v>
      </c>
    </row>
    <row r="2261" spans="1:7" ht="30">
      <c r="A2261" s="75" t="s">
        <v>13358</v>
      </c>
      <c r="B2261" s="76" t="s">
        <v>13359</v>
      </c>
      <c r="C2261" s="77" t="s">
        <v>101</v>
      </c>
      <c r="D2261" s="79">
        <v>94.77</v>
      </c>
      <c r="E2261" s="79">
        <v>2.63</v>
      </c>
      <c r="F2261" s="79">
        <v>97.4</v>
      </c>
      <c r="G2261" s="80">
        <v>9</v>
      </c>
    </row>
    <row r="2262" spans="1:7" ht="30">
      <c r="A2262" s="75" t="s">
        <v>13360</v>
      </c>
      <c r="B2262" s="76" t="s">
        <v>13361</v>
      </c>
      <c r="C2262" s="77" t="s">
        <v>101</v>
      </c>
      <c r="D2262" s="79">
        <v>115.35</v>
      </c>
      <c r="E2262" s="79">
        <v>2.63</v>
      </c>
      <c r="F2262" s="79">
        <v>117.98</v>
      </c>
      <c r="G2262" s="80">
        <v>9</v>
      </c>
    </row>
    <row r="2263" spans="1:7" ht="30">
      <c r="A2263" s="75" t="s">
        <v>13362</v>
      </c>
      <c r="B2263" s="76" t="s">
        <v>13363</v>
      </c>
      <c r="C2263" s="77" t="s">
        <v>101</v>
      </c>
      <c r="D2263" s="79">
        <v>159.94999999999999</v>
      </c>
      <c r="E2263" s="79">
        <v>2.63</v>
      </c>
      <c r="F2263" s="79">
        <v>162.58000000000001</v>
      </c>
      <c r="G2263" s="80">
        <v>9</v>
      </c>
    </row>
    <row r="2264" spans="1:7">
      <c r="A2264" s="75" t="s">
        <v>13364</v>
      </c>
      <c r="B2264" s="76" t="s">
        <v>13365</v>
      </c>
      <c r="C2264" s="77"/>
      <c r="D2264" s="79"/>
      <c r="E2264" s="79"/>
      <c r="F2264" s="79"/>
      <c r="G2264" s="80">
        <v>5</v>
      </c>
    </row>
    <row r="2265" spans="1:7">
      <c r="A2265" s="75" t="s">
        <v>13366</v>
      </c>
      <c r="B2265" s="76" t="s">
        <v>13367</v>
      </c>
      <c r="C2265" s="77" t="s">
        <v>80</v>
      </c>
      <c r="D2265" s="79">
        <v>8.66</v>
      </c>
      <c r="E2265" s="79">
        <v>13.17</v>
      </c>
      <c r="F2265" s="79">
        <v>21.83</v>
      </c>
      <c r="G2265" s="80">
        <v>9</v>
      </c>
    </row>
    <row r="2266" spans="1:7">
      <c r="A2266" s="75" t="s">
        <v>13368</v>
      </c>
      <c r="B2266" s="76" t="s">
        <v>13369</v>
      </c>
      <c r="C2266" s="77" t="s">
        <v>80</v>
      </c>
      <c r="D2266" s="79">
        <v>11.22</v>
      </c>
      <c r="E2266" s="79">
        <v>13.17</v>
      </c>
      <c r="F2266" s="79">
        <v>24.39</v>
      </c>
      <c r="G2266" s="80">
        <v>9</v>
      </c>
    </row>
    <row r="2267" spans="1:7">
      <c r="A2267" s="75" t="s">
        <v>2251</v>
      </c>
      <c r="B2267" s="76" t="s">
        <v>13370</v>
      </c>
      <c r="C2267" s="77" t="s">
        <v>80</v>
      </c>
      <c r="D2267" s="79">
        <v>13.69</v>
      </c>
      <c r="E2267" s="79">
        <v>13.17</v>
      </c>
      <c r="F2267" s="79">
        <v>26.86</v>
      </c>
      <c r="G2267" s="80">
        <v>9</v>
      </c>
    </row>
    <row r="2268" spans="1:7">
      <c r="A2268" s="75" t="s">
        <v>2250</v>
      </c>
      <c r="B2268" s="76" t="s">
        <v>13371</v>
      </c>
      <c r="C2268" s="77" t="s">
        <v>80</v>
      </c>
      <c r="D2268" s="79">
        <v>16.03</v>
      </c>
      <c r="E2268" s="79">
        <v>13.17</v>
      </c>
      <c r="F2268" s="79">
        <v>29.2</v>
      </c>
      <c r="G2268" s="80">
        <v>9</v>
      </c>
    </row>
    <row r="2269" spans="1:7">
      <c r="A2269" s="75" t="s">
        <v>13372</v>
      </c>
      <c r="B2269" s="76" t="s">
        <v>13373</v>
      </c>
      <c r="C2269" s="77" t="s">
        <v>80</v>
      </c>
      <c r="D2269" s="79">
        <v>18.64</v>
      </c>
      <c r="E2269" s="79">
        <v>13.17</v>
      </c>
      <c r="F2269" s="79">
        <v>31.81</v>
      </c>
      <c r="G2269" s="80">
        <v>9</v>
      </c>
    </row>
    <row r="2270" spans="1:7">
      <c r="A2270" s="75" t="s">
        <v>13374</v>
      </c>
      <c r="B2270" s="76" t="s">
        <v>13375</v>
      </c>
      <c r="C2270" s="77" t="s">
        <v>80</v>
      </c>
      <c r="D2270" s="79">
        <v>22.22</v>
      </c>
      <c r="E2270" s="79">
        <v>13.17</v>
      </c>
      <c r="F2270" s="79">
        <v>35.39</v>
      </c>
      <c r="G2270" s="80">
        <v>9</v>
      </c>
    </row>
    <row r="2271" spans="1:7">
      <c r="A2271" s="75" t="s">
        <v>13376</v>
      </c>
      <c r="B2271" s="76" t="s">
        <v>13377</v>
      </c>
      <c r="C2271" s="77" t="s">
        <v>80</v>
      </c>
      <c r="D2271" s="79">
        <v>15.88</v>
      </c>
      <c r="E2271" s="79">
        <v>13.17</v>
      </c>
      <c r="F2271" s="79">
        <v>29.05</v>
      </c>
      <c r="G2271" s="80">
        <v>9</v>
      </c>
    </row>
    <row r="2272" spans="1:7">
      <c r="A2272" s="75" t="s">
        <v>13378</v>
      </c>
      <c r="B2272" s="76" t="s">
        <v>13379</v>
      </c>
      <c r="C2272" s="77" t="s">
        <v>80</v>
      </c>
      <c r="D2272" s="79">
        <v>17.7</v>
      </c>
      <c r="E2272" s="79">
        <v>13.17</v>
      </c>
      <c r="F2272" s="79">
        <v>30.87</v>
      </c>
      <c r="G2272" s="80">
        <v>9</v>
      </c>
    </row>
    <row r="2273" spans="1:7">
      <c r="A2273" s="75" t="s">
        <v>13380</v>
      </c>
      <c r="B2273" s="76" t="s">
        <v>13381</v>
      </c>
      <c r="C2273" s="77" t="s">
        <v>80</v>
      </c>
      <c r="D2273" s="79">
        <v>20.87</v>
      </c>
      <c r="E2273" s="79">
        <v>13.17</v>
      </c>
      <c r="F2273" s="79">
        <v>34.04</v>
      </c>
      <c r="G2273" s="80">
        <v>9</v>
      </c>
    </row>
    <row r="2274" spans="1:7">
      <c r="A2274" s="75" t="s">
        <v>13382</v>
      </c>
      <c r="B2274" s="76" t="s">
        <v>13383</v>
      </c>
      <c r="C2274" s="77" t="s">
        <v>80</v>
      </c>
      <c r="D2274" s="79">
        <v>22.18</v>
      </c>
      <c r="E2274" s="79">
        <v>13.17</v>
      </c>
      <c r="F2274" s="79">
        <v>35.35</v>
      </c>
      <c r="G2274" s="80">
        <v>9</v>
      </c>
    </row>
    <row r="2275" spans="1:7">
      <c r="A2275" s="75" t="s">
        <v>13384</v>
      </c>
      <c r="B2275" s="76" t="s">
        <v>13385</v>
      </c>
      <c r="C2275" s="77" t="s">
        <v>80</v>
      </c>
      <c r="D2275" s="79">
        <v>26.03</v>
      </c>
      <c r="E2275" s="79">
        <v>13.17</v>
      </c>
      <c r="F2275" s="79">
        <v>39.200000000000003</v>
      </c>
      <c r="G2275" s="80">
        <v>9</v>
      </c>
    </row>
    <row r="2276" spans="1:7">
      <c r="A2276" s="75" t="s">
        <v>13386</v>
      </c>
      <c r="B2276" s="76" t="s">
        <v>13387</v>
      </c>
      <c r="C2276" s="77" t="s">
        <v>80</v>
      </c>
      <c r="D2276" s="79">
        <v>30.96</v>
      </c>
      <c r="E2276" s="79">
        <v>13.17</v>
      </c>
      <c r="F2276" s="79">
        <v>44.13</v>
      </c>
      <c r="G2276" s="80">
        <v>9</v>
      </c>
    </row>
    <row r="2277" spans="1:7">
      <c r="A2277" s="75" t="s">
        <v>2252</v>
      </c>
      <c r="B2277" s="76" t="s">
        <v>13388</v>
      </c>
      <c r="C2277" s="77" t="s">
        <v>80</v>
      </c>
      <c r="D2277" s="79">
        <v>14.39</v>
      </c>
      <c r="E2277" s="79">
        <v>13.17</v>
      </c>
      <c r="F2277" s="79">
        <v>27.56</v>
      </c>
      <c r="G2277" s="80">
        <v>9</v>
      </c>
    </row>
    <row r="2278" spans="1:7">
      <c r="A2278" s="75" t="s">
        <v>13389</v>
      </c>
      <c r="B2278" s="76" t="s">
        <v>13390</v>
      </c>
      <c r="C2278" s="77" t="s">
        <v>80</v>
      </c>
      <c r="D2278" s="79">
        <v>16.32</v>
      </c>
      <c r="E2278" s="79">
        <v>13.17</v>
      </c>
      <c r="F2278" s="79">
        <v>29.49</v>
      </c>
      <c r="G2278" s="80">
        <v>9</v>
      </c>
    </row>
    <row r="2279" spans="1:7">
      <c r="A2279" s="75" t="s">
        <v>13391</v>
      </c>
      <c r="B2279" s="76" t="s">
        <v>13392</v>
      </c>
      <c r="C2279" s="77" t="s">
        <v>80</v>
      </c>
      <c r="D2279" s="79">
        <v>21.74</v>
      </c>
      <c r="E2279" s="79">
        <v>13.17</v>
      </c>
      <c r="F2279" s="79">
        <v>34.909999999999997</v>
      </c>
      <c r="G2279" s="80">
        <v>9</v>
      </c>
    </row>
    <row r="2280" spans="1:7">
      <c r="A2280" s="75" t="s">
        <v>13393</v>
      </c>
      <c r="B2280" s="76" t="s">
        <v>13394</v>
      </c>
      <c r="C2280" s="77" t="s">
        <v>80</v>
      </c>
      <c r="D2280" s="79">
        <v>25.98</v>
      </c>
      <c r="E2280" s="79">
        <v>13.17</v>
      </c>
      <c r="F2280" s="79">
        <v>39.15</v>
      </c>
      <c r="G2280" s="80">
        <v>9</v>
      </c>
    </row>
    <row r="2281" spans="1:7">
      <c r="A2281" s="75" t="s">
        <v>13395</v>
      </c>
      <c r="B2281" s="76" t="s">
        <v>13396</v>
      </c>
      <c r="C2281" s="77" t="s">
        <v>80</v>
      </c>
      <c r="D2281" s="79">
        <v>28.73</v>
      </c>
      <c r="E2281" s="79">
        <v>18.43</v>
      </c>
      <c r="F2281" s="79">
        <v>47.16</v>
      </c>
      <c r="G2281" s="80">
        <v>9</v>
      </c>
    </row>
    <row r="2282" spans="1:7">
      <c r="A2282" s="75" t="s">
        <v>13397</v>
      </c>
      <c r="B2282" s="76" t="s">
        <v>13398</v>
      </c>
      <c r="C2282" s="77" t="s">
        <v>80</v>
      </c>
      <c r="D2282" s="79">
        <v>27.38</v>
      </c>
      <c r="E2282" s="79">
        <v>18.43</v>
      </c>
      <c r="F2282" s="79">
        <v>45.81</v>
      </c>
      <c r="G2282" s="80">
        <v>9</v>
      </c>
    </row>
    <row r="2283" spans="1:7">
      <c r="A2283" s="75" t="s">
        <v>13399</v>
      </c>
      <c r="B2283" s="76" t="s">
        <v>13400</v>
      </c>
      <c r="C2283" s="77" t="s">
        <v>80</v>
      </c>
      <c r="D2283" s="79">
        <v>45</v>
      </c>
      <c r="E2283" s="79">
        <v>18.43</v>
      </c>
      <c r="F2283" s="79">
        <v>63.43</v>
      </c>
      <c r="G2283" s="80">
        <v>9</v>
      </c>
    </row>
    <row r="2284" spans="1:7">
      <c r="A2284" s="75" t="s">
        <v>13401</v>
      </c>
      <c r="B2284" s="76" t="s">
        <v>13402</v>
      </c>
      <c r="C2284" s="77"/>
      <c r="D2284" s="79"/>
      <c r="E2284" s="79"/>
      <c r="F2284" s="79"/>
      <c r="G2284" s="80">
        <v>2</v>
      </c>
    </row>
    <row r="2285" spans="1:7">
      <c r="A2285" s="75" t="s">
        <v>13403</v>
      </c>
      <c r="B2285" s="76" t="s">
        <v>13404</v>
      </c>
      <c r="C2285" s="77"/>
      <c r="D2285" s="79"/>
      <c r="E2285" s="79"/>
      <c r="F2285" s="79"/>
      <c r="G2285" s="80">
        <v>5</v>
      </c>
    </row>
    <row r="2286" spans="1:7" ht="30">
      <c r="A2286" s="75" t="s">
        <v>13405</v>
      </c>
      <c r="B2286" s="76" t="s">
        <v>13406</v>
      </c>
      <c r="C2286" s="77" t="s">
        <v>101</v>
      </c>
      <c r="D2286" s="79">
        <v>1.31</v>
      </c>
      <c r="E2286" s="79">
        <v>2.11</v>
      </c>
      <c r="F2286" s="79">
        <v>3.42</v>
      </c>
      <c r="G2286" s="80">
        <v>9</v>
      </c>
    </row>
    <row r="2287" spans="1:7" ht="30">
      <c r="A2287" s="75" t="s">
        <v>13407</v>
      </c>
      <c r="B2287" s="76" t="s">
        <v>13408</v>
      </c>
      <c r="C2287" s="77" t="s">
        <v>101</v>
      </c>
      <c r="D2287" s="79">
        <v>2.04</v>
      </c>
      <c r="E2287" s="79">
        <v>2.11</v>
      </c>
      <c r="F2287" s="79">
        <v>4.1500000000000004</v>
      </c>
      <c r="G2287" s="80">
        <v>9</v>
      </c>
    </row>
    <row r="2288" spans="1:7" ht="30">
      <c r="A2288" s="75" t="s">
        <v>13409</v>
      </c>
      <c r="B2288" s="76" t="s">
        <v>13410</v>
      </c>
      <c r="C2288" s="77" t="s">
        <v>101</v>
      </c>
      <c r="D2288" s="79">
        <v>3.27</v>
      </c>
      <c r="E2288" s="79">
        <v>3.16</v>
      </c>
      <c r="F2288" s="79">
        <v>6.43</v>
      </c>
      <c r="G2288" s="80">
        <v>9</v>
      </c>
    </row>
    <row r="2289" spans="1:7" ht="30">
      <c r="A2289" s="75" t="s">
        <v>13411</v>
      </c>
      <c r="B2289" s="76" t="s">
        <v>13412</v>
      </c>
      <c r="C2289" s="77" t="s">
        <v>101</v>
      </c>
      <c r="D2289" s="79">
        <v>4.9000000000000004</v>
      </c>
      <c r="E2289" s="79">
        <v>3.69</v>
      </c>
      <c r="F2289" s="79">
        <v>8.59</v>
      </c>
      <c r="G2289" s="80">
        <v>9</v>
      </c>
    </row>
    <row r="2290" spans="1:7" ht="30">
      <c r="A2290" s="75" t="s">
        <v>13413</v>
      </c>
      <c r="B2290" s="76" t="s">
        <v>13414</v>
      </c>
      <c r="C2290" s="77" t="s">
        <v>101</v>
      </c>
      <c r="D2290" s="79">
        <v>8.08</v>
      </c>
      <c r="E2290" s="79">
        <v>4.21</v>
      </c>
      <c r="F2290" s="79">
        <v>12.29</v>
      </c>
      <c r="G2290" s="80">
        <v>9</v>
      </c>
    </row>
    <row r="2291" spans="1:7">
      <c r="A2291" s="75" t="s">
        <v>13415</v>
      </c>
      <c r="B2291" s="76" t="s">
        <v>13416</v>
      </c>
      <c r="C2291" s="77"/>
      <c r="D2291" s="79"/>
      <c r="E2291" s="79"/>
      <c r="F2291" s="79"/>
      <c r="G2291" s="80">
        <v>5</v>
      </c>
    </row>
    <row r="2292" spans="1:7" ht="30">
      <c r="A2292" s="75" t="s">
        <v>13417</v>
      </c>
      <c r="B2292" s="76" t="s">
        <v>13418</v>
      </c>
      <c r="C2292" s="77" t="s">
        <v>101</v>
      </c>
      <c r="D2292" s="79">
        <v>1</v>
      </c>
      <c r="E2292" s="79">
        <v>2.11</v>
      </c>
      <c r="F2292" s="79">
        <v>3.11</v>
      </c>
      <c r="G2292" s="80">
        <v>9</v>
      </c>
    </row>
    <row r="2293" spans="1:7" ht="30">
      <c r="A2293" s="75" t="s">
        <v>13419</v>
      </c>
      <c r="B2293" s="76" t="s">
        <v>13420</v>
      </c>
      <c r="C2293" s="77" t="s">
        <v>101</v>
      </c>
      <c r="D2293" s="79">
        <v>2.33</v>
      </c>
      <c r="E2293" s="79">
        <v>2.63</v>
      </c>
      <c r="F2293" s="79">
        <v>4.96</v>
      </c>
      <c r="G2293" s="80">
        <v>9</v>
      </c>
    </row>
    <row r="2294" spans="1:7" ht="30">
      <c r="A2294" s="75" t="s">
        <v>13421</v>
      </c>
      <c r="B2294" s="76" t="s">
        <v>13422</v>
      </c>
      <c r="C2294" s="77" t="s">
        <v>101</v>
      </c>
      <c r="D2294" s="79">
        <v>2.41</v>
      </c>
      <c r="E2294" s="79">
        <v>3.16</v>
      </c>
      <c r="F2294" s="79">
        <v>5.57</v>
      </c>
      <c r="G2294" s="80">
        <v>9</v>
      </c>
    </row>
    <row r="2295" spans="1:7" ht="30">
      <c r="A2295" s="75" t="s">
        <v>13423</v>
      </c>
      <c r="B2295" s="76" t="s">
        <v>13424</v>
      </c>
      <c r="C2295" s="77" t="s">
        <v>101</v>
      </c>
      <c r="D2295" s="79">
        <v>3.56</v>
      </c>
      <c r="E2295" s="79">
        <v>3.69</v>
      </c>
      <c r="F2295" s="79">
        <v>7.25</v>
      </c>
      <c r="G2295" s="80">
        <v>9</v>
      </c>
    </row>
    <row r="2296" spans="1:7" ht="30">
      <c r="A2296" s="75" t="s">
        <v>13425</v>
      </c>
      <c r="B2296" s="76" t="s">
        <v>13426</v>
      </c>
      <c r="C2296" s="77" t="s">
        <v>101</v>
      </c>
      <c r="D2296" s="79">
        <v>6.64</v>
      </c>
      <c r="E2296" s="79">
        <v>4.21</v>
      </c>
      <c r="F2296" s="79">
        <v>10.85</v>
      </c>
      <c r="G2296" s="80">
        <v>9</v>
      </c>
    </row>
    <row r="2297" spans="1:7">
      <c r="A2297" s="75" t="s">
        <v>13427</v>
      </c>
      <c r="B2297" s="76" t="s">
        <v>13428</v>
      </c>
      <c r="C2297" s="77"/>
      <c r="D2297" s="79"/>
      <c r="E2297" s="79"/>
      <c r="F2297" s="79"/>
      <c r="G2297" s="80">
        <v>5</v>
      </c>
    </row>
    <row r="2298" spans="1:7">
      <c r="A2298" s="75" t="s">
        <v>13429</v>
      </c>
      <c r="B2298" s="76" t="s">
        <v>13430</v>
      </c>
      <c r="C2298" s="77" t="s">
        <v>101</v>
      </c>
      <c r="D2298" s="79">
        <v>7.85</v>
      </c>
      <c r="E2298" s="79">
        <v>2.63</v>
      </c>
      <c r="F2298" s="79">
        <v>10.48</v>
      </c>
      <c r="G2298" s="80">
        <v>9</v>
      </c>
    </row>
    <row r="2299" spans="1:7">
      <c r="A2299" s="75" t="s">
        <v>13431</v>
      </c>
      <c r="B2299" s="76" t="s">
        <v>13432</v>
      </c>
      <c r="C2299" s="77" t="s">
        <v>101</v>
      </c>
      <c r="D2299" s="79">
        <v>12.63</v>
      </c>
      <c r="E2299" s="79">
        <v>2.63</v>
      </c>
      <c r="F2299" s="79">
        <v>15.26</v>
      </c>
      <c r="G2299" s="80">
        <v>9</v>
      </c>
    </row>
    <row r="2300" spans="1:7">
      <c r="A2300" s="75" t="s">
        <v>13433</v>
      </c>
      <c r="B2300" s="76" t="s">
        <v>13434</v>
      </c>
      <c r="C2300" s="77" t="s">
        <v>101</v>
      </c>
      <c r="D2300" s="79">
        <v>19.010000000000002</v>
      </c>
      <c r="E2300" s="79">
        <v>5.26</v>
      </c>
      <c r="F2300" s="79">
        <v>24.27</v>
      </c>
      <c r="G2300" s="80">
        <v>9</v>
      </c>
    </row>
    <row r="2301" spans="1:7">
      <c r="A2301" s="75" t="s">
        <v>2464</v>
      </c>
      <c r="B2301" s="76" t="s">
        <v>2727</v>
      </c>
      <c r="C2301" s="77" t="s">
        <v>101</v>
      </c>
      <c r="D2301" s="79">
        <v>27.86</v>
      </c>
      <c r="E2301" s="79">
        <v>7.9</v>
      </c>
      <c r="F2301" s="79">
        <v>35.76</v>
      </c>
      <c r="G2301" s="80">
        <v>9</v>
      </c>
    </row>
    <row r="2302" spans="1:7">
      <c r="A2302" s="75" t="s">
        <v>13435</v>
      </c>
      <c r="B2302" s="76" t="s">
        <v>13436</v>
      </c>
      <c r="C2302" s="77" t="s">
        <v>101</v>
      </c>
      <c r="D2302" s="79">
        <v>40.57</v>
      </c>
      <c r="E2302" s="79">
        <v>10.54</v>
      </c>
      <c r="F2302" s="79">
        <v>51.11</v>
      </c>
      <c r="G2302" s="80">
        <v>9</v>
      </c>
    </row>
    <row r="2303" spans="1:7">
      <c r="A2303" s="75" t="s">
        <v>13437</v>
      </c>
      <c r="B2303" s="76" t="s">
        <v>13438</v>
      </c>
      <c r="C2303" s="77" t="s">
        <v>101</v>
      </c>
      <c r="D2303" s="79">
        <v>55.51</v>
      </c>
      <c r="E2303" s="79">
        <v>13.17</v>
      </c>
      <c r="F2303" s="79">
        <v>68.680000000000007</v>
      </c>
      <c r="G2303" s="80">
        <v>9</v>
      </c>
    </row>
    <row r="2304" spans="1:7">
      <c r="A2304" s="75" t="s">
        <v>13439</v>
      </c>
      <c r="B2304" s="76" t="s">
        <v>13440</v>
      </c>
      <c r="C2304" s="77" t="s">
        <v>101</v>
      </c>
      <c r="D2304" s="79">
        <v>81.95</v>
      </c>
      <c r="E2304" s="79">
        <v>15.8</v>
      </c>
      <c r="F2304" s="79">
        <v>97.75</v>
      </c>
      <c r="G2304" s="80">
        <v>9</v>
      </c>
    </row>
    <row r="2305" spans="1:7">
      <c r="A2305" s="75" t="s">
        <v>13441</v>
      </c>
      <c r="B2305" s="76" t="s">
        <v>13442</v>
      </c>
      <c r="C2305" s="77" t="s">
        <v>101</v>
      </c>
      <c r="D2305" s="79">
        <v>164.48</v>
      </c>
      <c r="E2305" s="79">
        <v>23.7</v>
      </c>
      <c r="F2305" s="79">
        <v>188.18</v>
      </c>
      <c r="G2305" s="80">
        <v>9</v>
      </c>
    </row>
    <row r="2306" spans="1:7" ht="30">
      <c r="A2306" s="75" t="s">
        <v>13443</v>
      </c>
      <c r="B2306" s="76" t="s">
        <v>13444</v>
      </c>
      <c r="C2306" s="77"/>
      <c r="D2306" s="79"/>
      <c r="E2306" s="79"/>
      <c r="F2306" s="79"/>
      <c r="G2306" s="80">
        <v>5</v>
      </c>
    </row>
    <row r="2307" spans="1:7" ht="30">
      <c r="A2307" s="75" t="s">
        <v>13445</v>
      </c>
      <c r="B2307" s="76" t="s">
        <v>13446</v>
      </c>
      <c r="C2307" s="77" t="s">
        <v>101</v>
      </c>
      <c r="D2307" s="79">
        <v>167.63</v>
      </c>
      <c r="E2307" s="79">
        <v>47.77</v>
      </c>
      <c r="F2307" s="79">
        <v>215.4</v>
      </c>
      <c r="G2307" s="80">
        <v>9</v>
      </c>
    </row>
    <row r="2308" spans="1:7" ht="30">
      <c r="A2308" s="75" t="s">
        <v>13447</v>
      </c>
      <c r="B2308" s="76" t="s">
        <v>13448</v>
      </c>
      <c r="C2308" s="77"/>
      <c r="D2308" s="79"/>
      <c r="E2308" s="79"/>
      <c r="F2308" s="79"/>
      <c r="G2308" s="80">
        <v>5</v>
      </c>
    </row>
    <row r="2309" spans="1:7" ht="30">
      <c r="A2309" s="75" t="s">
        <v>13449</v>
      </c>
      <c r="B2309" s="76" t="s">
        <v>13450</v>
      </c>
      <c r="C2309" s="77" t="s">
        <v>101</v>
      </c>
      <c r="D2309" s="79">
        <v>47.14</v>
      </c>
      <c r="E2309" s="79">
        <v>28.66</v>
      </c>
      <c r="F2309" s="79">
        <v>75.8</v>
      </c>
      <c r="G2309" s="80">
        <v>9</v>
      </c>
    </row>
    <row r="2310" spans="1:7" ht="30">
      <c r="A2310" s="75" t="s">
        <v>13451</v>
      </c>
      <c r="B2310" s="76" t="s">
        <v>13452</v>
      </c>
      <c r="C2310" s="77" t="s">
        <v>101</v>
      </c>
      <c r="D2310" s="79">
        <v>59.29</v>
      </c>
      <c r="E2310" s="79">
        <v>34.5</v>
      </c>
      <c r="F2310" s="79">
        <v>93.79</v>
      </c>
      <c r="G2310" s="80">
        <v>9</v>
      </c>
    </row>
    <row r="2311" spans="1:7" ht="30">
      <c r="A2311" s="75" t="s">
        <v>13453</v>
      </c>
      <c r="B2311" s="76" t="s">
        <v>13454</v>
      </c>
      <c r="C2311" s="77" t="s">
        <v>101</v>
      </c>
      <c r="D2311" s="79">
        <v>68.45</v>
      </c>
      <c r="E2311" s="79">
        <v>47.77</v>
      </c>
      <c r="F2311" s="79">
        <v>116.22</v>
      </c>
      <c r="G2311" s="80">
        <v>9</v>
      </c>
    </row>
    <row r="2312" spans="1:7" ht="30">
      <c r="A2312" s="75" t="s">
        <v>13455</v>
      </c>
      <c r="B2312" s="76" t="s">
        <v>13456</v>
      </c>
      <c r="C2312" s="77" t="s">
        <v>101</v>
      </c>
      <c r="D2312" s="79">
        <v>130.94999999999999</v>
      </c>
      <c r="E2312" s="79">
        <v>57.31</v>
      </c>
      <c r="F2312" s="79">
        <v>188.26</v>
      </c>
      <c r="G2312" s="80">
        <v>9</v>
      </c>
    </row>
    <row r="2313" spans="1:7">
      <c r="A2313" s="75" t="s">
        <v>13457</v>
      </c>
      <c r="B2313" s="76" t="s">
        <v>13458</v>
      </c>
      <c r="C2313" s="77"/>
      <c r="D2313" s="79"/>
      <c r="E2313" s="79"/>
      <c r="F2313" s="79"/>
      <c r="G2313" s="80">
        <v>5</v>
      </c>
    </row>
    <row r="2314" spans="1:7">
      <c r="A2314" s="75" t="s">
        <v>13459</v>
      </c>
      <c r="B2314" s="76" t="s">
        <v>13460</v>
      </c>
      <c r="C2314" s="77" t="s">
        <v>80</v>
      </c>
      <c r="D2314" s="79">
        <v>9.6199999999999992</v>
      </c>
      <c r="E2314" s="79">
        <v>5.26</v>
      </c>
      <c r="F2314" s="79">
        <v>14.88</v>
      </c>
      <c r="G2314" s="80">
        <v>9</v>
      </c>
    </row>
    <row r="2315" spans="1:7">
      <c r="A2315" s="75" t="s">
        <v>13461</v>
      </c>
      <c r="B2315" s="76" t="s">
        <v>13462</v>
      </c>
      <c r="C2315" s="77" t="s">
        <v>80</v>
      </c>
      <c r="D2315" s="79">
        <v>6.52</v>
      </c>
      <c r="E2315" s="79">
        <v>5.26</v>
      </c>
      <c r="F2315" s="79">
        <v>11.78</v>
      </c>
      <c r="G2315" s="80">
        <v>9</v>
      </c>
    </row>
    <row r="2316" spans="1:7">
      <c r="A2316" s="75" t="s">
        <v>13463</v>
      </c>
      <c r="B2316" s="76" t="s">
        <v>13464</v>
      </c>
      <c r="C2316" s="77" t="s">
        <v>80</v>
      </c>
      <c r="D2316" s="79">
        <v>8.94</v>
      </c>
      <c r="E2316" s="79">
        <v>5.26</v>
      </c>
      <c r="F2316" s="79">
        <v>14.2</v>
      </c>
      <c r="G2316" s="80">
        <v>9</v>
      </c>
    </row>
    <row r="2317" spans="1:7">
      <c r="A2317" s="75" t="s">
        <v>13465</v>
      </c>
      <c r="B2317" s="76" t="s">
        <v>13466</v>
      </c>
      <c r="C2317" s="77" t="s">
        <v>80</v>
      </c>
      <c r="D2317" s="79">
        <v>10.87</v>
      </c>
      <c r="E2317" s="79">
        <v>5.26</v>
      </c>
      <c r="F2317" s="79">
        <v>16.13</v>
      </c>
      <c r="G2317" s="80">
        <v>9</v>
      </c>
    </row>
    <row r="2318" spans="1:7">
      <c r="A2318" s="75" t="s">
        <v>13467</v>
      </c>
      <c r="B2318" s="76" t="s">
        <v>13468</v>
      </c>
      <c r="C2318" s="77" t="s">
        <v>80</v>
      </c>
      <c r="D2318" s="79">
        <v>12.14</v>
      </c>
      <c r="E2318" s="79">
        <v>5.26</v>
      </c>
      <c r="F2318" s="79">
        <v>17.399999999999999</v>
      </c>
      <c r="G2318" s="80">
        <v>9</v>
      </c>
    </row>
    <row r="2319" spans="1:7">
      <c r="A2319" s="75" t="s">
        <v>13469</v>
      </c>
      <c r="B2319" s="76" t="s">
        <v>13470</v>
      </c>
      <c r="C2319" s="77" t="s">
        <v>80</v>
      </c>
      <c r="D2319" s="79">
        <v>13.29</v>
      </c>
      <c r="E2319" s="79">
        <v>5.26</v>
      </c>
      <c r="F2319" s="79">
        <v>18.55</v>
      </c>
      <c r="G2319" s="80">
        <v>9</v>
      </c>
    </row>
    <row r="2320" spans="1:7">
      <c r="A2320" s="75" t="s">
        <v>13471</v>
      </c>
      <c r="B2320" s="76" t="s">
        <v>13472</v>
      </c>
      <c r="C2320" s="77" t="s">
        <v>80</v>
      </c>
      <c r="D2320" s="79">
        <v>15.01</v>
      </c>
      <c r="E2320" s="79">
        <v>5.26</v>
      </c>
      <c r="F2320" s="79">
        <v>20.27</v>
      </c>
      <c r="G2320" s="80">
        <v>9</v>
      </c>
    </row>
    <row r="2321" spans="1:7">
      <c r="A2321" s="75" t="s">
        <v>13473</v>
      </c>
      <c r="B2321" s="76" t="s">
        <v>13474</v>
      </c>
      <c r="C2321" s="77" t="s">
        <v>80</v>
      </c>
      <c r="D2321" s="79">
        <v>17.420000000000002</v>
      </c>
      <c r="E2321" s="79">
        <v>5.26</v>
      </c>
      <c r="F2321" s="79">
        <v>22.68</v>
      </c>
      <c r="G2321" s="80">
        <v>9</v>
      </c>
    </row>
    <row r="2322" spans="1:7">
      <c r="A2322" s="75" t="s">
        <v>13475</v>
      </c>
      <c r="B2322" s="76" t="s">
        <v>13476</v>
      </c>
      <c r="C2322" s="77"/>
      <c r="D2322" s="79"/>
      <c r="E2322" s="79"/>
      <c r="F2322" s="79"/>
      <c r="G2322" s="80">
        <v>5</v>
      </c>
    </row>
    <row r="2323" spans="1:7">
      <c r="A2323" s="75" t="s">
        <v>13477</v>
      </c>
      <c r="B2323" s="76" t="s">
        <v>13478</v>
      </c>
      <c r="C2323" s="77" t="s">
        <v>80</v>
      </c>
      <c r="D2323" s="79">
        <v>0.88</v>
      </c>
      <c r="E2323" s="79">
        <v>4.21</v>
      </c>
      <c r="F2323" s="79">
        <v>5.09</v>
      </c>
      <c r="G2323" s="80">
        <v>9</v>
      </c>
    </row>
    <row r="2324" spans="1:7">
      <c r="A2324" s="75" t="s">
        <v>2297</v>
      </c>
      <c r="B2324" s="76" t="s">
        <v>2561</v>
      </c>
      <c r="C2324" s="77" t="s">
        <v>80</v>
      </c>
      <c r="D2324" s="79">
        <v>7.27</v>
      </c>
      <c r="E2324" s="79">
        <v>7.9</v>
      </c>
      <c r="F2324" s="79">
        <v>15.17</v>
      </c>
      <c r="G2324" s="80">
        <v>9</v>
      </c>
    </row>
    <row r="2325" spans="1:7">
      <c r="A2325" s="75" t="s">
        <v>2296</v>
      </c>
      <c r="B2325" s="76" t="s">
        <v>2560</v>
      </c>
      <c r="C2325" s="77" t="s">
        <v>80</v>
      </c>
      <c r="D2325" s="79">
        <v>9.82</v>
      </c>
      <c r="E2325" s="79">
        <v>7.9</v>
      </c>
      <c r="F2325" s="79">
        <v>17.72</v>
      </c>
      <c r="G2325" s="80">
        <v>9</v>
      </c>
    </row>
    <row r="2326" spans="1:7">
      <c r="A2326" s="75" t="s">
        <v>2295</v>
      </c>
      <c r="B2326" s="76" t="s">
        <v>2559</v>
      </c>
      <c r="C2326" s="77" t="s">
        <v>80</v>
      </c>
      <c r="D2326" s="79">
        <v>9.3800000000000008</v>
      </c>
      <c r="E2326" s="79">
        <v>7.9</v>
      </c>
      <c r="F2326" s="79">
        <v>17.28</v>
      </c>
      <c r="G2326" s="80">
        <v>9</v>
      </c>
    </row>
    <row r="2327" spans="1:7">
      <c r="A2327" s="75" t="s">
        <v>2294</v>
      </c>
      <c r="B2327" s="76" t="s">
        <v>2558</v>
      </c>
      <c r="C2327" s="77" t="s">
        <v>80</v>
      </c>
      <c r="D2327" s="79">
        <v>10.06</v>
      </c>
      <c r="E2327" s="79">
        <v>7.9</v>
      </c>
      <c r="F2327" s="79">
        <v>17.96</v>
      </c>
      <c r="G2327" s="80">
        <v>9</v>
      </c>
    </row>
    <row r="2328" spans="1:7">
      <c r="A2328" s="75" t="s">
        <v>2293</v>
      </c>
      <c r="B2328" s="76" t="s">
        <v>2557</v>
      </c>
      <c r="C2328" s="77" t="s">
        <v>80</v>
      </c>
      <c r="D2328" s="79">
        <v>15.7</v>
      </c>
      <c r="E2328" s="79">
        <v>7.9</v>
      </c>
      <c r="F2328" s="79">
        <v>23.6</v>
      </c>
      <c r="G2328" s="80">
        <v>9</v>
      </c>
    </row>
    <row r="2329" spans="1:7">
      <c r="A2329" s="75" t="s">
        <v>2292</v>
      </c>
      <c r="B2329" s="76" t="s">
        <v>2556</v>
      </c>
      <c r="C2329" s="77" t="s">
        <v>80</v>
      </c>
      <c r="D2329" s="79">
        <v>15.78</v>
      </c>
      <c r="E2329" s="79">
        <v>7.9</v>
      </c>
      <c r="F2329" s="79">
        <v>23.68</v>
      </c>
      <c r="G2329" s="80">
        <v>9</v>
      </c>
    </row>
    <row r="2330" spans="1:7">
      <c r="A2330" s="75" t="s">
        <v>2291</v>
      </c>
      <c r="B2330" s="76" t="s">
        <v>2555</v>
      </c>
      <c r="C2330" s="77" t="s">
        <v>80</v>
      </c>
      <c r="D2330" s="79">
        <v>22.13</v>
      </c>
      <c r="E2330" s="79">
        <v>7.9</v>
      </c>
      <c r="F2330" s="79">
        <v>30.03</v>
      </c>
      <c r="G2330" s="80">
        <v>9</v>
      </c>
    </row>
    <row r="2331" spans="1:7">
      <c r="A2331" s="75" t="s">
        <v>2290</v>
      </c>
      <c r="B2331" s="76" t="s">
        <v>2554</v>
      </c>
      <c r="C2331" s="77" t="s">
        <v>80</v>
      </c>
      <c r="D2331" s="79">
        <v>31.96</v>
      </c>
      <c r="E2331" s="79">
        <v>10.54</v>
      </c>
      <c r="F2331" s="79">
        <v>42.5</v>
      </c>
      <c r="G2331" s="80">
        <v>9</v>
      </c>
    </row>
    <row r="2332" spans="1:7">
      <c r="A2332" s="75" t="s">
        <v>2289</v>
      </c>
      <c r="B2332" s="76" t="s">
        <v>2553</v>
      </c>
      <c r="C2332" s="77" t="s">
        <v>80</v>
      </c>
      <c r="D2332" s="79">
        <v>33.659999999999997</v>
      </c>
      <c r="E2332" s="79">
        <v>10.54</v>
      </c>
      <c r="F2332" s="79">
        <v>44.2</v>
      </c>
      <c r="G2332" s="80">
        <v>9</v>
      </c>
    </row>
    <row r="2333" spans="1:7">
      <c r="A2333" s="75" t="s">
        <v>2288</v>
      </c>
      <c r="B2333" s="76" t="s">
        <v>2552</v>
      </c>
      <c r="C2333" s="77" t="s">
        <v>80</v>
      </c>
      <c r="D2333" s="79">
        <v>42.2</v>
      </c>
      <c r="E2333" s="79">
        <v>10.54</v>
      </c>
      <c r="F2333" s="79">
        <v>52.74</v>
      </c>
      <c r="G2333" s="80">
        <v>9</v>
      </c>
    </row>
    <row r="2334" spans="1:7">
      <c r="A2334" s="75" t="s">
        <v>2287</v>
      </c>
      <c r="B2334" s="76" t="s">
        <v>2551</v>
      </c>
      <c r="C2334" s="77" t="s">
        <v>80</v>
      </c>
      <c r="D2334" s="79">
        <v>46.41</v>
      </c>
      <c r="E2334" s="79">
        <v>10.54</v>
      </c>
      <c r="F2334" s="79">
        <v>56.95</v>
      </c>
      <c r="G2334" s="80">
        <v>9</v>
      </c>
    </row>
    <row r="2335" spans="1:7">
      <c r="A2335" s="75" t="s">
        <v>13479</v>
      </c>
      <c r="B2335" s="76" t="s">
        <v>13480</v>
      </c>
      <c r="C2335" s="77"/>
      <c r="D2335" s="79"/>
      <c r="E2335" s="79"/>
      <c r="F2335" s="79"/>
      <c r="G2335" s="80">
        <v>5</v>
      </c>
    </row>
    <row r="2336" spans="1:7" ht="30">
      <c r="A2336" s="75" t="s">
        <v>13481</v>
      </c>
      <c r="B2336" s="76" t="s">
        <v>13482</v>
      </c>
      <c r="C2336" s="77" t="s">
        <v>101</v>
      </c>
      <c r="D2336" s="79">
        <v>5.47</v>
      </c>
      <c r="E2336" s="79">
        <v>7.9</v>
      </c>
      <c r="F2336" s="79">
        <v>13.37</v>
      </c>
      <c r="G2336" s="80">
        <v>9</v>
      </c>
    </row>
    <row r="2337" spans="1:7" ht="30">
      <c r="A2337" s="75" t="s">
        <v>13483</v>
      </c>
      <c r="B2337" s="76" t="s">
        <v>13484</v>
      </c>
      <c r="C2337" s="77" t="s">
        <v>101</v>
      </c>
      <c r="D2337" s="79">
        <v>10.07</v>
      </c>
      <c r="E2337" s="79">
        <v>7.9</v>
      </c>
      <c r="F2337" s="79">
        <v>17.97</v>
      </c>
      <c r="G2337" s="80">
        <v>9</v>
      </c>
    </row>
    <row r="2338" spans="1:7" ht="30">
      <c r="A2338" s="75" t="s">
        <v>13485</v>
      </c>
      <c r="B2338" s="76" t="s">
        <v>13486</v>
      </c>
      <c r="C2338" s="77" t="s">
        <v>101</v>
      </c>
      <c r="D2338" s="79">
        <v>27.52</v>
      </c>
      <c r="E2338" s="79">
        <v>7.9</v>
      </c>
      <c r="F2338" s="79">
        <v>35.42</v>
      </c>
      <c r="G2338" s="80">
        <v>9</v>
      </c>
    </row>
    <row r="2339" spans="1:7" ht="30">
      <c r="A2339" s="75" t="s">
        <v>2285</v>
      </c>
      <c r="B2339" s="76" t="s">
        <v>2549</v>
      </c>
      <c r="C2339" s="77" t="s">
        <v>101</v>
      </c>
      <c r="D2339" s="79">
        <v>0.75</v>
      </c>
      <c r="E2339" s="79">
        <v>4.21</v>
      </c>
      <c r="F2339" s="79">
        <v>4.96</v>
      </c>
      <c r="G2339" s="80">
        <v>9</v>
      </c>
    </row>
    <row r="2340" spans="1:7" ht="30">
      <c r="A2340" s="75" t="s">
        <v>13487</v>
      </c>
      <c r="B2340" s="76" t="s">
        <v>13488</v>
      </c>
      <c r="C2340" s="77" t="s">
        <v>101</v>
      </c>
      <c r="D2340" s="79">
        <v>0.84</v>
      </c>
      <c r="E2340" s="79">
        <v>4.21</v>
      </c>
      <c r="F2340" s="79">
        <v>5.05</v>
      </c>
      <c r="G2340" s="80">
        <v>9</v>
      </c>
    </row>
    <row r="2341" spans="1:7">
      <c r="A2341" s="75" t="s">
        <v>2286</v>
      </c>
      <c r="B2341" s="76" t="s">
        <v>2550</v>
      </c>
      <c r="C2341" s="77" t="s">
        <v>101</v>
      </c>
      <c r="D2341" s="79">
        <v>1.37</v>
      </c>
      <c r="E2341" s="79">
        <v>15.8</v>
      </c>
      <c r="F2341" s="79">
        <v>17.170000000000002</v>
      </c>
      <c r="G2341" s="80">
        <v>9</v>
      </c>
    </row>
    <row r="2342" spans="1:7" ht="30">
      <c r="A2342" s="75" t="s">
        <v>13489</v>
      </c>
      <c r="B2342" s="76" t="s">
        <v>13490</v>
      </c>
      <c r="C2342" s="77" t="s">
        <v>101</v>
      </c>
      <c r="D2342" s="79">
        <v>6.05</v>
      </c>
      <c r="E2342" s="79">
        <v>6.32</v>
      </c>
      <c r="F2342" s="79">
        <v>12.37</v>
      </c>
      <c r="G2342" s="80">
        <v>9</v>
      </c>
    </row>
    <row r="2343" spans="1:7" ht="30">
      <c r="A2343" s="75" t="s">
        <v>2284</v>
      </c>
      <c r="B2343" s="76" t="s">
        <v>2548</v>
      </c>
      <c r="C2343" s="77" t="s">
        <v>101</v>
      </c>
      <c r="D2343" s="79">
        <v>3.3</v>
      </c>
      <c r="E2343" s="79">
        <v>5.26</v>
      </c>
      <c r="F2343" s="79">
        <v>8.56</v>
      </c>
      <c r="G2343" s="80">
        <v>9</v>
      </c>
    </row>
    <row r="2344" spans="1:7" ht="30">
      <c r="A2344" s="75" t="s">
        <v>13491</v>
      </c>
      <c r="B2344" s="76" t="s">
        <v>13492</v>
      </c>
      <c r="C2344" s="77" t="s">
        <v>101</v>
      </c>
      <c r="D2344" s="79">
        <v>12.54</v>
      </c>
      <c r="E2344" s="79">
        <v>6.85</v>
      </c>
      <c r="F2344" s="79">
        <v>19.39</v>
      </c>
      <c r="G2344" s="80">
        <v>9</v>
      </c>
    </row>
    <row r="2345" spans="1:7" ht="30">
      <c r="A2345" s="75" t="s">
        <v>13493</v>
      </c>
      <c r="B2345" s="76" t="s">
        <v>13494</v>
      </c>
      <c r="C2345" s="77" t="s">
        <v>101</v>
      </c>
      <c r="D2345" s="79">
        <v>29.39</v>
      </c>
      <c r="E2345" s="79">
        <v>8.43</v>
      </c>
      <c r="F2345" s="79">
        <v>37.82</v>
      </c>
      <c r="G2345" s="80">
        <v>9</v>
      </c>
    </row>
    <row r="2346" spans="1:7" ht="30">
      <c r="A2346" s="75" t="s">
        <v>13495</v>
      </c>
      <c r="B2346" s="76" t="s">
        <v>13496</v>
      </c>
      <c r="C2346" s="77" t="s">
        <v>101</v>
      </c>
      <c r="D2346" s="79">
        <v>53.86</v>
      </c>
      <c r="E2346" s="79">
        <v>11.06</v>
      </c>
      <c r="F2346" s="79">
        <v>64.92</v>
      </c>
      <c r="G2346" s="80">
        <v>9</v>
      </c>
    </row>
    <row r="2347" spans="1:7" ht="30">
      <c r="A2347" s="75" t="s">
        <v>13497</v>
      </c>
      <c r="B2347" s="76" t="s">
        <v>13498</v>
      </c>
      <c r="C2347" s="77" t="s">
        <v>101</v>
      </c>
      <c r="D2347" s="79">
        <v>9.36</v>
      </c>
      <c r="E2347" s="79">
        <v>6.32</v>
      </c>
      <c r="F2347" s="79">
        <v>15.68</v>
      </c>
      <c r="G2347" s="80">
        <v>9</v>
      </c>
    </row>
    <row r="2348" spans="1:7" ht="30">
      <c r="A2348" s="75" t="s">
        <v>13499</v>
      </c>
      <c r="B2348" s="76" t="s">
        <v>13500</v>
      </c>
      <c r="C2348" s="77" t="s">
        <v>101</v>
      </c>
      <c r="D2348" s="79">
        <v>15.13</v>
      </c>
      <c r="E2348" s="79">
        <v>6.85</v>
      </c>
      <c r="F2348" s="79">
        <v>21.98</v>
      </c>
      <c r="G2348" s="80">
        <v>9</v>
      </c>
    </row>
    <row r="2349" spans="1:7" ht="30">
      <c r="A2349" s="75" t="s">
        <v>13501</v>
      </c>
      <c r="B2349" s="76" t="s">
        <v>13502</v>
      </c>
      <c r="C2349" s="77" t="s">
        <v>101</v>
      </c>
      <c r="D2349" s="79">
        <v>32.51</v>
      </c>
      <c r="E2349" s="79">
        <v>8.43</v>
      </c>
      <c r="F2349" s="79">
        <v>40.94</v>
      </c>
      <c r="G2349" s="80">
        <v>9</v>
      </c>
    </row>
    <row r="2350" spans="1:7" ht="30">
      <c r="A2350" s="75" t="s">
        <v>13503</v>
      </c>
      <c r="B2350" s="76" t="s">
        <v>13504</v>
      </c>
      <c r="C2350" s="77" t="s">
        <v>101</v>
      </c>
      <c r="D2350" s="79">
        <v>11.44</v>
      </c>
      <c r="E2350" s="79">
        <v>6.32</v>
      </c>
      <c r="F2350" s="79">
        <v>17.760000000000002</v>
      </c>
      <c r="G2350" s="80">
        <v>9</v>
      </c>
    </row>
    <row r="2351" spans="1:7" ht="30">
      <c r="A2351" s="75" t="s">
        <v>13505</v>
      </c>
      <c r="B2351" s="76" t="s">
        <v>13506</v>
      </c>
      <c r="C2351" s="77" t="s">
        <v>101</v>
      </c>
      <c r="D2351" s="79">
        <v>16.32</v>
      </c>
      <c r="E2351" s="79">
        <v>6.85</v>
      </c>
      <c r="F2351" s="79">
        <v>23.17</v>
      </c>
      <c r="G2351" s="80">
        <v>9</v>
      </c>
    </row>
    <row r="2352" spans="1:7" ht="30">
      <c r="A2352" s="75" t="s">
        <v>13507</v>
      </c>
      <c r="B2352" s="76" t="s">
        <v>13508</v>
      </c>
      <c r="C2352" s="77" t="s">
        <v>101</v>
      </c>
      <c r="D2352" s="79">
        <v>38.04</v>
      </c>
      <c r="E2352" s="79">
        <v>8.43</v>
      </c>
      <c r="F2352" s="79">
        <v>46.47</v>
      </c>
      <c r="G2352" s="80">
        <v>9</v>
      </c>
    </row>
    <row r="2353" spans="1:7" ht="30">
      <c r="A2353" s="75" t="s">
        <v>13509</v>
      </c>
      <c r="B2353" s="76" t="s">
        <v>13510</v>
      </c>
      <c r="C2353" s="77"/>
      <c r="D2353" s="79"/>
      <c r="E2353" s="79"/>
      <c r="F2353" s="79"/>
      <c r="G2353" s="80">
        <v>5</v>
      </c>
    </row>
    <row r="2354" spans="1:7" ht="30">
      <c r="A2354" s="75" t="s">
        <v>13511</v>
      </c>
      <c r="B2354" s="76" t="s">
        <v>13512</v>
      </c>
      <c r="C2354" s="77" t="s">
        <v>101</v>
      </c>
      <c r="D2354" s="79">
        <v>4.03</v>
      </c>
      <c r="E2354" s="79">
        <v>5.26</v>
      </c>
      <c r="F2354" s="79">
        <v>9.2899999999999991</v>
      </c>
      <c r="G2354" s="80">
        <v>9</v>
      </c>
    </row>
    <row r="2355" spans="1:7" ht="30">
      <c r="A2355" s="75" t="s">
        <v>13513</v>
      </c>
      <c r="B2355" s="76" t="s">
        <v>13514</v>
      </c>
      <c r="C2355" s="77" t="s">
        <v>101</v>
      </c>
      <c r="D2355" s="79">
        <v>5.61</v>
      </c>
      <c r="E2355" s="79">
        <v>5.26</v>
      </c>
      <c r="F2355" s="79">
        <v>10.87</v>
      </c>
      <c r="G2355" s="80">
        <v>9</v>
      </c>
    </row>
    <row r="2356" spans="1:7" ht="30">
      <c r="A2356" s="75" t="s">
        <v>13515</v>
      </c>
      <c r="B2356" s="76" t="s">
        <v>13516</v>
      </c>
      <c r="C2356" s="77" t="s">
        <v>101</v>
      </c>
      <c r="D2356" s="79">
        <v>6.3</v>
      </c>
      <c r="E2356" s="79">
        <v>5.26</v>
      </c>
      <c r="F2356" s="79">
        <v>11.56</v>
      </c>
      <c r="G2356" s="80">
        <v>9</v>
      </c>
    </row>
    <row r="2357" spans="1:7">
      <c r="A2357" s="75" t="s">
        <v>13517</v>
      </c>
      <c r="B2357" s="76" t="s">
        <v>13518</v>
      </c>
      <c r="C2357" s="77"/>
      <c r="D2357" s="79"/>
      <c r="E2357" s="79"/>
      <c r="F2357" s="79"/>
      <c r="G2357" s="80">
        <v>5</v>
      </c>
    </row>
    <row r="2358" spans="1:7">
      <c r="A2358" s="75" t="s">
        <v>13519</v>
      </c>
      <c r="B2358" s="76" t="s">
        <v>13520</v>
      </c>
      <c r="C2358" s="77" t="s">
        <v>101</v>
      </c>
      <c r="D2358" s="79">
        <v>8.08</v>
      </c>
      <c r="E2358" s="79">
        <v>7.51</v>
      </c>
      <c r="F2358" s="79">
        <v>15.59</v>
      </c>
      <c r="G2358" s="80">
        <v>9</v>
      </c>
    </row>
    <row r="2359" spans="1:7">
      <c r="A2359" s="75" t="s">
        <v>13521</v>
      </c>
      <c r="B2359" s="76" t="s">
        <v>13522</v>
      </c>
      <c r="C2359" s="77" t="s">
        <v>101</v>
      </c>
      <c r="D2359" s="79">
        <v>3.19</v>
      </c>
      <c r="E2359" s="79">
        <v>7.51</v>
      </c>
      <c r="F2359" s="79">
        <v>10.7</v>
      </c>
      <c r="G2359" s="80">
        <v>9</v>
      </c>
    </row>
    <row r="2360" spans="1:7">
      <c r="A2360" s="75" t="s">
        <v>13523</v>
      </c>
      <c r="B2360" s="76" t="s">
        <v>13524</v>
      </c>
      <c r="C2360" s="77"/>
      <c r="D2360" s="79"/>
      <c r="E2360" s="79"/>
      <c r="F2360" s="79"/>
      <c r="G2360" s="80">
        <v>5</v>
      </c>
    </row>
    <row r="2361" spans="1:7">
      <c r="A2361" s="75" t="s">
        <v>13525</v>
      </c>
      <c r="B2361" s="76" t="s">
        <v>13526</v>
      </c>
      <c r="C2361" s="77" t="s">
        <v>101</v>
      </c>
      <c r="D2361" s="79">
        <v>4</v>
      </c>
      <c r="E2361" s="79">
        <v>7.51</v>
      </c>
      <c r="F2361" s="79">
        <v>11.51</v>
      </c>
      <c r="G2361" s="80">
        <v>9</v>
      </c>
    </row>
    <row r="2362" spans="1:7">
      <c r="A2362" s="75" t="s">
        <v>13527</v>
      </c>
      <c r="B2362" s="76" t="s">
        <v>13528</v>
      </c>
      <c r="C2362" s="77" t="s">
        <v>101</v>
      </c>
      <c r="D2362" s="79">
        <v>8.01</v>
      </c>
      <c r="E2362" s="79">
        <v>7.51</v>
      </c>
      <c r="F2362" s="79">
        <v>15.52</v>
      </c>
      <c r="G2362" s="80">
        <v>9</v>
      </c>
    </row>
    <row r="2363" spans="1:7">
      <c r="A2363" s="75" t="s">
        <v>13529</v>
      </c>
      <c r="B2363" s="76" t="s">
        <v>13530</v>
      </c>
      <c r="C2363" s="77"/>
      <c r="D2363" s="79"/>
      <c r="E2363" s="79"/>
      <c r="F2363" s="79"/>
      <c r="G2363" s="80">
        <v>5</v>
      </c>
    </row>
    <row r="2364" spans="1:7">
      <c r="A2364" s="75" t="s">
        <v>13531</v>
      </c>
      <c r="B2364" s="76" t="s">
        <v>13532</v>
      </c>
      <c r="C2364" s="77" t="s">
        <v>101</v>
      </c>
      <c r="D2364" s="79">
        <v>1.53</v>
      </c>
      <c r="E2364" s="79">
        <v>5.8</v>
      </c>
      <c r="F2364" s="79">
        <v>7.33</v>
      </c>
      <c r="G2364" s="80">
        <v>9</v>
      </c>
    </row>
    <row r="2365" spans="1:7">
      <c r="A2365" s="75" t="s">
        <v>13533</v>
      </c>
      <c r="B2365" s="76" t="s">
        <v>13534</v>
      </c>
      <c r="C2365" s="77" t="s">
        <v>101</v>
      </c>
      <c r="D2365" s="79">
        <v>17.940000000000001</v>
      </c>
      <c r="E2365" s="79">
        <v>5.8</v>
      </c>
      <c r="F2365" s="79">
        <v>23.74</v>
      </c>
      <c r="G2365" s="80">
        <v>9</v>
      </c>
    </row>
    <row r="2366" spans="1:7">
      <c r="A2366" s="75" t="s">
        <v>13535</v>
      </c>
      <c r="B2366" s="76" t="s">
        <v>13536</v>
      </c>
      <c r="C2366" s="77" t="s">
        <v>101</v>
      </c>
      <c r="D2366" s="79">
        <v>6.45</v>
      </c>
      <c r="E2366" s="79">
        <v>4.4800000000000004</v>
      </c>
      <c r="F2366" s="79">
        <v>10.93</v>
      </c>
      <c r="G2366" s="80">
        <v>9</v>
      </c>
    </row>
    <row r="2367" spans="1:7">
      <c r="A2367" s="75" t="s">
        <v>13537</v>
      </c>
      <c r="B2367" s="76" t="s">
        <v>13538</v>
      </c>
      <c r="C2367" s="77" t="s">
        <v>101</v>
      </c>
      <c r="D2367" s="79">
        <v>2.44</v>
      </c>
      <c r="E2367" s="79">
        <v>5.8</v>
      </c>
      <c r="F2367" s="79">
        <v>8.24</v>
      </c>
      <c r="G2367" s="80">
        <v>9</v>
      </c>
    </row>
    <row r="2368" spans="1:7">
      <c r="A2368" s="75" t="s">
        <v>13539</v>
      </c>
      <c r="B2368" s="76" t="s">
        <v>13540</v>
      </c>
      <c r="C2368" s="77" t="s">
        <v>101</v>
      </c>
      <c r="D2368" s="79">
        <v>3.67</v>
      </c>
      <c r="E2368" s="79">
        <v>4.4800000000000004</v>
      </c>
      <c r="F2368" s="79">
        <v>8.15</v>
      </c>
      <c r="G2368" s="80">
        <v>9</v>
      </c>
    </row>
    <row r="2369" spans="1:7">
      <c r="A2369" s="75" t="s">
        <v>13541</v>
      </c>
      <c r="B2369" s="76" t="s">
        <v>13542</v>
      </c>
      <c r="C2369" s="77" t="s">
        <v>101</v>
      </c>
      <c r="D2369" s="79">
        <v>18.850000000000001</v>
      </c>
      <c r="E2369" s="79">
        <v>5.8</v>
      </c>
      <c r="F2369" s="79">
        <v>24.65</v>
      </c>
      <c r="G2369" s="80">
        <v>9</v>
      </c>
    </row>
    <row r="2370" spans="1:7">
      <c r="A2370" s="75" t="s">
        <v>13543</v>
      </c>
      <c r="B2370" s="76" t="s">
        <v>13544</v>
      </c>
      <c r="C2370" s="77" t="s">
        <v>101</v>
      </c>
      <c r="D2370" s="79">
        <v>4.1399999999999997</v>
      </c>
      <c r="E2370" s="79">
        <v>5.8</v>
      </c>
      <c r="F2370" s="79">
        <v>9.94</v>
      </c>
      <c r="G2370" s="80">
        <v>9</v>
      </c>
    </row>
    <row r="2371" spans="1:7">
      <c r="A2371" s="75" t="s">
        <v>13545</v>
      </c>
      <c r="B2371" s="76" t="s">
        <v>13546</v>
      </c>
      <c r="C2371" s="77"/>
      <c r="D2371" s="79"/>
      <c r="E2371" s="79"/>
      <c r="F2371" s="79"/>
      <c r="G2371" s="80">
        <v>5</v>
      </c>
    </row>
    <row r="2372" spans="1:7">
      <c r="A2372" s="75" t="s">
        <v>13547</v>
      </c>
      <c r="B2372" s="76" t="s">
        <v>13548</v>
      </c>
      <c r="C2372" s="77" t="s">
        <v>80</v>
      </c>
      <c r="D2372" s="79">
        <v>8.77</v>
      </c>
      <c r="E2372" s="79">
        <v>8.7799999999999994</v>
      </c>
      <c r="F2372" s="79">
        <v>17.55</v>
      </c>
      <c r="G2372" s="80">
        <v>9</v>
      </c>
    </row>
    <row r="2373" spans="1:7" ht="30">
      <c r="A2373" s="75" t="s">
        <v>13549</v>
      </c>
      <c r="B2373" s="76" t="s">
        <v>13550</v>
      </c>
      <c r="C2373" s="77" t="s">
        <v>101</v>
      </c>
      <c r="D2373" s="79"/>
      <c r="E2373" s="79">
        <v>7.51</v>
      </c>
      <c r="F2373" s="79">
        <v>7.51</v>
      </c>
      <c r="G2373" s="80">
        <v>9</v>
      </c>
    </row>
    <row r="2374" spans="1:7" ht="30">
      <c r="A2374" s="75" t="s">
        <v>13551</v>
      </c>
      <c r="B2374" s="76" t="s">
        <v>13552</v>
      </c>
      <c r="C2374" s="77" t="s">
        <v>101</v>
      </c>
      <c r="D2374" s="79"/>
      <c r="E2374" s="79">
        <v>15.03</v>
      </c>
      <c r="F2374" s="79">
        <v>15.03</v>
      </c>
      <c r="G2374" s="80">
        <v>9</v>
      </c>
    </row>
    <row r="2375" spans="1:7" ht="30">
      <c r="A2375" s="75" t="s">
        <v>13553</v>
      </c>
      <c r="B2375" s="76" t="s">
        <v>13554</v>
      </c>
      <c r="C2375" s="77"/>
      <c r="D2375" s="79"/>
      <c r="E2375" s="79"/>
      <c r="F2375" s="79"/>
      <c r="G2375" s="80">
        <v>5</v>
      </c>
    </row>
    <row r="2376" spans="1:7" ht="30">
      <c r="A2376" s="75" t="s">
        <v>13555</v>
      </c>
      <c r="B2376" s="76" t="s">
        <v>13556</v>
      </c>
      <c r="C2376" s="77" t="s">
        <v>101</v>
      </c>
      <c r="D2376" s="79">
        <v>1.3</v>
      </c>
      <c r="E2376" s="79">
        <v>1.05</v>
      </c>
      <c r="F2376" s="79">
        <v>2.35</v>
      </c>
      <c r="G2376" s="80">
        <v>9</v>
      </c>
    </row>
    <row r="2377" spans="1:7" ht="30">
      <c r="A2377" s="75" t="s">
        <v>13557</v>
      </c>
      <c r="B2377" s="76" t="s">
        <v>13558</v>
      </c>
      <c r="C2377" s="77" t="s">
        <v>101</v>
      </c>
      <c r="D2377" s="79">
        <v>2.0099999999999998</v>
      </c>
      <c r="E2377" s="79">
        <v>1.05</v>
      </c>
      <c r="F2377" s="79">
        <v>3.06</v>
      </c>
      <c r="G2377" s="80">
        <v>9</v>
      </c>
    </row>
    <row r="2378" spans="1:7" ht="30">
      <c r="A2378" s="75" t="s">
        <v>13559</v>
      </c>
      <c r="B2378" s="76" t="s">
        <v>13560</v>
      </c>
      <c r="C2378" s="77" t="s">
        <v>101</v>
      </c>
      <c r="D2378" s="79">
        <v>3.19</v>
      </c>
      <c r="E2378" s="79">
        <v>1.05</v>
      </c>
      <c r="F2378" s="79">
        <v>4.24</v>
      </c>
      <c r="G2378" s="80">
        <v>9</v>
      </c>
    </row>
    <row r="2379" spans="1:7" ht="30">
      <c r="A2379" s="75" t="s">
        <v>13561</v>
      </c>
      <c r="B2379" s="76" t="s">
        <v>13562</v>
      </c>
      <c r="C2379" s="77" t="s">
        <v>101</v>
      </c>
      <c r="D2379" s="79">
        <v>4.43</v>
      </c>
      <c r="E2379" s="79">
        <v>1.05</v>
      </c>
      <c r="F2379" s="79">
        <v>5.48</v>
      </c>
      <c r="G2379" s="80">
        <v>9</v>
      </c>
    </row>
    <row r="2380" spans="1:7" ht="30">
      <c r="A2380" s="75" t="s">
        <v>2283</v>
      </c>
      <c r="B2380" s="76" t="s">
        <v>2547</v>
      </c>
      <c r="C2380" s="77" t="s">
        <v>101</v>
      </c>
      <c r="D2380" s="79">
        <v>7.29</v>
      </c>
      <c r="E2380" s="79">
        <v>4.21</v>
      </c>
      <c r="F2380" s="79">
        <v>11.5</v>
      </c>
      <c r="G2380" s="80">
        <v>9</v>
      </c>
    </row>
    <row r="2381" spans="1:7" ht="30">
      <c r="A2381" s="75" t="s">
        <v>2282</v>
      </c>
      <c r="B2381" s="76" t="s">
        <v>2546</v>
      </c>
      <c r="C2381" s="77" t="s">
        <v>101</v>
      </c>
      <c r="D2381" s="79">
        <v>10.99</v>
      </c>
      <c r="E2381" s="79">
        <v>4.74</v>
      </c>
      <c r="F2381" s="79">
        <v>15.73</v>
      </c>
      <c r="G2381" s="80">
        <v>9</v>
      </c>
    </row>
    <row r="2382" spans="1:7" ht="30">
      <c r="A2382" s="75" t="s">
        <v>2281</v>
      </c>
      <c r="B2382" s="76" t="s">
        <v>2545</v>
      </c>
      <c r="C2382" s="77" t="s">
        <v>101</v>
      </c>
      <c r="D2382" s="79">
        <v>17.48</v>
      </c>
      <c r="E2382" s="79">
        <v>5.26</v>
      </c>
      <c r="F2382" s="79">
        <v>22.74</v>
      </c>
      <c r="G2382" s="80">
        <v>9</v>
      </c>
    </row>
    <row r="2383" spans="1:7" ht="30">
      <c r="A2383" s="75" t="s">
        <v>2280</v>
      </c>
      <c r="B2383" s="76" t="s">
        <v>2544</v>
      </c>
      <c r="C2383" s="77" t="s">
        <v>101</v>
      </c>
      <c r="D2383" s="79">
        <v>24.31</v>
      </c>
      <c r="E2383" s="79">
        <v>7.9</v>
      </c>
      <c r="F2383" s="79">
        <v>32.21</v>
      </c>
      <c r="G2383" s="80">
        <v>9</v>
      </c>
    </row>
    <row r="2384" spans="1:7" ht="30">
      <c r="A2384" s="75" t="s">
        <v>2279</v>
      </c>
      <c r="B2384" s="76" t="s">
        <v>2543</v>
      </c>
      <c r="C2384" s="77" t="s">
        <v>101</v>
      </c>
      <c r="D2384" s="79">
        <v>34.81</v>
      </c>
      <c r="E2384" s="79">
        <v>10.54</v>
      </c>
      <c r="F2384" s="79">
        <v>45.35</v>
      </c>
      <c r="G2384" s="80">
        <v>9</v>
      </c>
    </row>
    <row r="2385" spans="1:7" ht="30">
      <c r="A2385" s="75" t="s">
        <v>2278</v>
      </c>
      <c r="B2385" s="76" t="s">
        <v>2542</v>
      </c>
      <c r="C2385" s="77" t="s">
        <v>101</v>
      </c>
      <c r="D2385" s="79">
        <v>48.31</v>
      </c>
      <c r="E2385" s="79">
        <v>13.17</v>
      </c>
      <c r="F2385" s="79">
        <v>61.48</v>
      </c>
      <c r="G2385" s="80">
        <v>9</v>
      </c>
    </row>
    <row r="2386" spans="1:7" ht="30">
      <c r="A2386" s="75" t="s">
        <v>2277</v>
      </c>
      <c r="B2386" s="76" t="s">
        <v>2541</v>
      </c>
      <c r="C2386" s="77" t="s">
        <v>101</v>
      </c>
      <c r="D2386" s="79">
        <v>63.57</v>
      </c>
      <c r="E2386" s="79">
        <v>15.8</v>
      </c>
      <c r="F2386" s="79">
        <v>79.37</v>
      </c>
      <c r="G2386" s="80">
        <v>9</v>
      </c>
    </row>
    <row r="2387" spans="1:7" ht="30">
      <c r="A2387" s="75" t="s">
        <v>2276</v>
      </c>
      <c r="B2387" s="76" t="s">
        <v>2540</v>
      </c>
      <c r="C2387" s="77" t="s">
        <v>101</v>
      </c>
      <c r="D2387" s="79">
        <v>80.819999999999993</v>
      </c>
      <c r="E2387" s="79">
        <v>18.43</v>
      </c>
      <c r="F2387" s="79">
        <v>99.25</v>
      </c>
      <c r="G2387" s="80">
        <v>9</v>
      </c>
    </row>
    <row r="2388" spans="1:7" ht="30">
      <c r="A2388" s="75" t="s">
        <v>2275</v>
      </c>
      <c r="B2388" s="76" t="s">
        <v>2539</v>
      </c>
      <c r="C2388" s="77" t="s">
        <v>101</v>
      </c>
      <c r="D2388" s="79">
        <v>102.12</v>
      </c>
      <c r="E2388" s="79">
        <v>18.43</v>
      </c>
      <c r="F2388" s="79">
        <v>120.55</v>
      </c>
      <c r="G2388" s="80">
        <v>9</v>
      </c>
    </row>
    <row r="2389" spans="1:7" ht="30">
      <c r="A2389" s="75" t="s">
        <v>2274</v>
      </c>
      <c r="B2389" s="76" t="s">
        <v>2538</v>
      </c>
      <c r="C2389" s="77" t="s">
        <v>101</v>
      </c>
      <c r="D2389" s="79">
        <v>123.91</v>
      </c>
      <c r="E2389" s="79">
        <v>21.07</v>
      </c>
      <c r="F2389" s="79">
        <v>144.97999999999999</v>
      </c>
      <c r="G2389" s="80">
        <v>9</v>
      </c>
    </row>
    <row r="2390" spans="1:7" ht="30">
      <c r="A2390" s="75" t="s">
        <v>2273</v>
      </c>
      <c r="B2390" s="76" t="s">
        <v>2537</v>
      </c>
      <c r="C2390" s="77" t="s">
        <v>101</v>
      </c>
      <c r="D2390" s="79">
        <v>164.4</v>
      </c>
      <c r="E2390" s="79">
        <v>23.7</v>
      </c>
      <c r="F2390" s="79">
        <v>188.1</v>
      </c>
      <c r="G2390" s="80">
        <v>9</v>
      </c>
    </row>
    <row r="2391" spans="1:7" ht="30">
      <c r="A2391" s="75" t="s">
        <v>13563</v>
      </c>
      <c r="B2391" s="76" t="s">
        <v>13564</v>
      </c>
      <c r="C2391" s="77" t="s">
        <v>101</v>
      </c>
      <c r="D2391" s="79">
        <v>4.37</v>
      </c>
      <c r="E2391" s="79">
        <v>2.11</v>
      </c>
      <c r="F2391" s="79">
        <v>6.48</v>
      </c>
      <c r="G2391" s="80">
        <v>9</v>
      </c>
    </row>
    <row r="2392" spans="1:7" ht="30">
      <c r="A2392" s="75" t="s">
        <v>13565</v>
      </c>
      <c r="B2392" s="76" t="s">
        <v>13566</v>
      </c>
      <c r="C2392" s="77" t="s">
        <v>101</v>
      </c>
      <c r="D2392" s="79">
        <v>4.1399999999999997</v>
      </c>
      <c r="E2392" s="79">
        <v>1.05</v>
      </c>
      <c r="F2392" s="79">
        <v>5.19</v>
      </c>
      <c r="G2392" s="80">
        <v>9</v>
      </c>
    </row>
    <row r="2393" spans="1:7" ht="30">
      <c r="A2393" s="75" t="s">
        <v>13567</v>
      </c>
      <c r="B2393" s="76" t="s">
        <v>13568</v>
      </c>
      <c r="C2393" s="77" t="s">
        <v>101</v>
      </c>
      <c r="D2393" s="79">
        <v>6.5</v>
      </c>
      <c r="E2393" s="79">
        <v>2.63</v>
      </c>
      <c r="F2393" s="79">
        <v>9.1300000000000008</v>
      </c>
      <c r="G2393" s="80">
        <v>9</v>
      </c>
    </row>
    <row r="2394" spans="1:7" ht="30">
      <c r="A2394" s="75" t="s">
        <v>13569</v>
      </c>
      <c r="B2394" s="76" t="s">
        <v>13570</v>
      </c>
      <c r="C2394" s="77" t="s">
        <v>101</v>
      </c>
      <c r="D2394" s="79">
        <v>23.04</v>
      </c>
      <c r="E2394" s="79">
        <v>5.26</v>
      </c>
      <c r="F2394" s="79">
        <v>28.3</v>
      </c>
      <c r="G2394" s="80">
        <v>9</v>
      </c>
    </row>
    <row r="2395" spans="1:7" ht="30">
      <c r="A2395" s="75" t="s">
        <v>13571</v>
      </c>
      <c r="B2395" s="76" t="s">
        <v>13572</v>
      </c>
      <c r="C2395" s="77" t="s">
        <v>101</v>
      </c>
      <c r="D2395" s="79">
        <v>55.27</v>
      </c>
      <c r="E2395" s="79">
        <v>15.8</v>
      </c>
      <c r="F2395" s="79">
        <v>71.069999999999993</v>
      </c>
      <c r="G2395" s="80">
        <v>9</v>
      </c>
    </row>
    <row r="2396" spans="1:7" ht="30">
      <c r="A2396" s="75" t="s">
        <v>13573</v>
      </c>
      <c r="B2396" s="76" t="s">
        <v>13574</v>
      </c>
      <c r="C2396" s="77" t="s">
        <v>101</v>
      </c>
      <c r="D2396" s="79">
        <v>75.77</v>
      </c>
      <c r="E2396" s="79">
        <v>21.07</v>
      </c>
      <c r="F2396" s="79">
        <v>96.84</v>
      </c>
      <c r="G2396" s="80">
        <v>9</v>
      </c>
    </row>
    <row r="2397" spans="1:7" ht="30">
      <c r="A2397" s="75" t="s">
        <v>13575</v>
      </c>
      <c r="B2397" s="76" t="s">
        <v>13576</v>
      </c>
      <c r="C2397" s="77" t="s">
        <v>101</v>
      </c>
      <c r="D2397" s="79">
        <v>30.78</v>
      </c>
      <c r="E2397" s="79">
        <v>6.85</v>
      </c>
      <c r="F2397" s="79">
        <v>37.630000000000003</v>
      </c>
      <c r="G2397" s="80">
        <v>9</v>
      </c>
    </row>
    <row r="2398" spans="1:7">
      <c r="A2398" s="75" t="s">
        <v>13577</v>
      </c>
      <c r="B2398" s="76" t="s">
        <v>13578</v>
      </c>
      <c r="C2398" s="77"/>
      <c r="D2398" s="79"/>
      <c r="E2398" s="79"/>
      <c r="F2398" s="79"/>
      <c r="G2398" s="80">
        <v>5</v>
      </c>
    </row>
    <row r="2399" spans="1:7" ht="30">
      <c r="A2399" s="75" t="s">
        <v>13579</v>
      </c>
      <c r="B2399" s="76" t="s">
        <v>13580</v>
      </c>
      <c r="C2399" s="77" t="s">
        <v>101</v>
      </c>
      <c r="D2399" s="79">
        <v>4.62</v>
      </c>
      <c r="E2399" s="79">
        <v>6.32</v>
      </c>
      <c r="F2399" s="79">
        <v>10.94</v>
      </c>
      <c r="G2399" s="80">
        <v>9</v>
      </c>
    </row>
    <row r="2400" spans="1:7" ht="30">
      <c r="A2400" s="75" t="s">
        <v>2268</v>
      </c>
      <c r="B2400" s="76" t="s">
        <v>2532</v>
      </c>
      <c r="C2400" s="77" t="s">
        <v>101</v>
      </c>
      <c r="D2400" s="79">
        <v>7.03</v>
      </c>
      <c r="E2400" s="79">
        <v>7.9</v>
      </c>
      <c r="F2400" s="79">
        <v>14.93</v>
      </c>
      <c r="G2400" s="80">
        <v>9</v>
      </c>
    </row>
    <row r="2401" spans="1:7" ht="30">
      <c r="A2401" s="75" t="s">
        <v>2269</v>
      </c>
      <c r="B2401" s="76" t="s">
        <v>2533</v>
      </c>
      <c r="C2401" s="77" t="s">
        <v>101</v>
      </c>
      <c r="D2401" s="79">
        <v>10.59</v>
      </c>
      <c r="E2401" s="79">
        <v>9.48</v>
      </c>
      <c r="F2401" s="79">
        <v>20.07</v>
      </c>
      <c r="G2401" s="80">
        <v>9</v>
      </c>
    </row>
    <row r="2402" spans="1:7" ht="30">
      <c r="A2402" s="75" t="s">
        <v>2270</v>
      </c>
      <c r="B2402" s="76" t="s">
        <v>2534</v>
      </c>
      <c r="C2402" s="77" t="s">
        <v>101</v>
      </c>
      <c r="D2402" s="79">
        <v>16.63</v>
      </c>
      <c r="E2402" s="79">
        <v>11.06</v>
      </c>
      <c r="F2402" s="79">
        <v>27.69</v>
      </c>
      <c r="G2402" s="80">
        <v>9</v>
      </c>
    </row>
    <row r="2403" spans="1:7" ht="30">
      <c r="A2403" s="75" t="s">
        <v>2271</v>
      </c>
      <c r="B2403" s="76" t="s">
        <v>2535</v>
      </c>
      <c r="C2403" s="77" t="s">
        <v>101</v>
      </c>
      <c r="D2403" s="79">
        <v>14.41</v>
      </c>
      <c r="E2403" s="79">
        <v>6.32</v>
      </c>
      <c r="F2403" s="79">
        <v>20.73</v>
      </c>
      <c r="G2403" s="80">
        <v>9</v>
      </c>
    </row>
    <row r="2404" spans="1:7" ht="30">
      <c r="A2404" s="75" t="s">
        <v>2272</v>
      </c>
      <c r="B2404" s="76" t="s">
        <v>2536</v>
      </c>
      <c r="C2404" s="77" t="s">
        <v>101</v>
      </c>
      <c r="D2404" s="79">
        <v>22.86</v>
      </c>
      <c r="E2404" s="79">
        <v>14.75</v>
      </c>
      <c r="F2404" s="79">
        <v>37.61</v>
      </c>
      <c r="G2404" s="80">
        <v>9</v>
      </c>
    </row>
    <row r="2405" spans="1:7" ht="30">
      <c r="A2405" s="75" t="s">
        <v>13581</v>
      </c>
      <c r="B2405" s="76" t="s">
        <v>13582</v>
      </c>
      <c r="C2405" s="77"/>
      <c r="D2405" s="79"/>
      <c r="E2405" s="79"/>
      <c r="F2405" s="79"/>
      <c r="G2405" s="80">
        <v>5</v>
      </c>
    </row>
    <row r="2406" spans="1:7" ht="30">
      <c r="A2406" s="75" t="s">
        <v>13583</v>
      </c>
      <c r="B2406" s="76" t="s">
        <v>13584</v>
      </c>
      <c r="C2406" s="77" t="s">
        <v>101</v>
      </c>
      <c r="D2406" s="79">
        <v>73.55</v>
      </c>
      <c r="E2406" s="79">
        <v>1.58</v>
      </c>
      <c r="F2406" s="79">
        <v>75.13</v>
      </c>
      <c r="G2406" s="80">
        <v>9</v>
      </c>
    </row>
    <row r="2407" spans="1:7" ht="30">
      <c r="A2407" s="75" t="s">
        <v>13585</v>
      </c>
      <c r="B2407" s="76" t="s">
        <v>13586</v>
      </c>
      <c r="C2407" s="77" t="s">
        <v>101</v>
      </c>
      <c r="D2407" s="79">
        <v>88.84</v>
      </c>
      <c r="E2407" s="79">
        <v>1.58</v>
      </c>
      <c r="F2407" s="79">
        <v>90.42</v>
      </c>
      <c r="G2407" s="80">
        <v>9</v>
      </c>
    </row>
    <row r="2408" spans="1:7" ht="30">
      <c r="A2408" s="75" t="s">
        <v>13587</v>
      </c>
      <c r="B2408" s="76" t="s">
        <v>13588</v>
      </c>
      <c r="C2408" s="77"/>
      <c r="D2408" s="79"/>
      <c r="E2408" s="79"/>
      <c r="F2408" s="79"/>
      <c r="G2408" s="80">
        <v>5</v>
      </c>
    </row>
    <row r="2409" spans="1:7" ht="30">
      <c r="A2409" s="75" t="s">
        <v>13589</v>
      </c>
      <c r="B2409" s="76" t="s">
        <v>13590</v>
      </c>
      <c r="C2409" s="77" t="s">
        <v>101</v>
      </c>
      <c r="D2409" s="79">
        <v>2.33</v>
      </c>
      <c r="E2409" s="79">
        <v>2.11</v>
      </c>
      <c r="F2409" s="79">
        <v>4.4400000000000004</v>
      </c>
      <c r="G2409" s="80">
        <v>9</v>
      </c>
    </row>
    <row r="2410" spans="1:7" ht="30">
      <c r="A2410" s="75" t="s">
        <v>2265</v>
      </c>
      <c r="B2410" s="76" t="s">
        <v>2529</v>
      </c>
      <c r="C2410" s="77" t="s">
        <v>101</v>
      </c>
      <c r="D2410" s="79">
        <v>3.65</v>
      </c>
      <c r="E2410" s="79">
        <v>2.63</v>
      </c>
      <c r="F2410" s="79">
        <v>6.28</v>
      </c>
      <c r="G2410" s="80">
        <v>9</v>
      </c>
    </row>
    <row r="2411" spans="1:7" ht="30">
      <c r="A2411" s="75" t="s">
        <v>2266</v>
      </c>
      <c r="B2411" s="76" t="s">
        <v>2530</v>
      </c>
      <c r="C2411" s="77" t="s">
        <v>101</v>
      </c>
      <c r="D2411" s="79">
        <v>3.58</v>
      </c>
      <c r="E2411" s="79">
        <v>3.16</v>
      </c>
      <c r="F2411" s="79">
        <v>6.74</v>
      </c>
      <c r="G2411" s="80">
        <v>9</v>
      </c>
    </row>
    <row r="2412" spans="1:7" ht="30">
      <c r="A2412" s="75" t="s">
        <v>2267</v>
      </c>
      <c r="B2412" s="76" t="s">
        <v>2531</v>
      </c>
      <c r="C2412" s="77" t="s">
        <v>101</v>
      </c>
      <c r="D2412" s="79">
        <v>5.45</v>
      </c>
      <c r="E2412" s="79">
        <v>3.69</v>
      </c>
      <c r="F2412" s="79">
        <v>9.14</v>
      </c>
      <c r="G2412" s="80">
        <v>9</v>
      </c>
    </row>
    <row r="2413" spans="1:7" ht="30">
      <c r="A2413" s="75" t="s">
        <v>13591</v>
      </c>
      <c r="B2413" s="76" t="s">
        <v>13592</v>
      </c>
      <c r="C2413" s="77" t="s">
        <v>101</v>
      </c>
      <c r="D2413" s="79">
        <v>8.31</v>
      </c>
      <c r="E2413" s="79">
        <v>4.21</v>
      </c>
      <c r="F2413" s="79">
        <v>12.52</v>
      </c>
      <c r="G2413" s="80">
        <v>9</v>
      </c>
    </row>
    <row r="2414" spans="1:7" ht="30">
      <c r="A2414" s="75" t="s">
        <v>13593</v>
      </c>
      <c r="B2414" s="76" t="s">
        <v>13594</v>
      </c>
      <c r="C2414" s="77" t="s">
        <v>101</v>
      </c>
      <c r="D2414" s="79">
        <v>13.25</v>
      </c>
      <c r="E2414" s="79">
        <v>4.74</v>
      </c>
      <c r="F2414" s="79">
        <v>17.989999999999998</v>
      </c>
      <c r="G2414" s="80">
        <v>9</v>
      </c>
    </row>
    <row r="2415" spans="1:7" ht="30">
      <c r="A2415" s="75" t="s">
        <v>13595</v>
      </c>
      <c r="B2415" s="76" t="s">
        <v>13596</v>
      </c>
      <c r="C2415" s="77" t="s">
        <v>101</v>
      </c>
      <c r="D2415" s="79">
        <v>20.53</v>
      </c>
      <c r="E2415" s="79">
        <v>5.26</v>
      </c>
      <c r="F2415" s="79">
        <v>25.79</v>
      </c>
      <c r="G2415" s="80">
        <v>9</v>
      </c>
    </row>
    <row r="2416" spans="1:7" ht="30">
      <c r="A2416" s="75" t="s">
        <v>13597</v>
      </c>
      <c r="B2416" s="76" t="s">
        <v>13598</v>
      </c>
      <c r="C2416" s="77" t="s">
        <v>101</v>
      </c>
      <c r="D2416" s="79">
        <v>27.84</v>
      </c>
      <c r="E2416" s="79">
        <v>7.9</v>
      </c>
      <c r="F2416" s="79">
        <v>35.74</v>
      </c>
      <c r="G2416" s="80">
        <v>9</v>
      </c>
    </row>
    <row r="2417" spans="1:7" ht="30">
      <c r="A2417" s="75" t="s">
        <v>13599</v>
      </c>
      <c r="B2417" s="76" t="s">
        <v>13600</v>
      </c>
      <c r="C2417" s="77" t="s">
        <v>101</v>
      </c>
      <c r="D2417" s="79">
        <v>37.869999999999997</v>
      </c>
      <c r="E2417" s="79">
        <v>10.54</v>
      </c>
      <c r="F2417" s="79">
        <v>48.41</v>
      </c>
      <c r="G2417" s="80">
        <v>9</v>
      </c>
    </row>
    <row r="2418" spans="1:7" ht="30">
      <c r="A2418" s="75" t="s">
        <v>13601</v>
      </c>
      <c r="B2418" s="76" t="s">
        <v>13602</v>
      </c>
      <c r="C2418" s="77" t="s">
        <v>101</v>
      </c>
      <c r="D2418" s="79">
        <v>55.08</v>
      </c>
      <c r="E2418" s="79">
        <v>13.17</v>
      </c>
      <c r="F2418" s="79">
        <v>68.25</v>
      </c>
      <c r="G2418" s="80">
        <v>9</v>
      </c>
    </row>
    <row r="2419" spans="1:7" ht="30">
      <c r="A2419" s="75" t="s">
        <v>13603</v>
      </c>
      <c r="B2419" s="76" t="s">
        <v>13604</v>
      </c>
      <c r="C2419" s="77" t="s">
        <v>101</v>
      </c>
      <c r="D2419" s="79">
        <v>69.930000000000007</v>
      </c>
      <c r="E2419" s="79">
        <v>15.8</v>
      </c>
      <c r="F2419" s="79">
        <v>85.73</v>
      </c>
      <c r="G2419" s="80">
        <v>9</v>
      </c>
    </row>
    <row r="2420" spans="1:7" ht="30">
      <c r="A2420" s="75" t="s">
        <v>13605</v>
      </c>
      <c r="B2420" s="76" t="s">
        <v>13606</v>
      </c>
      <c r="C2420" s="77" t="s">
        <v>101</v>
      </c>
      <c r="D2420" s="79">
        <v>94.06</v>
      </c>
      <c r="E2420" s="79">
        <v>18.43</v>
      </c>
      <c r="F2420" s="79">
        <v>112.49</v>
      </c>
      <c r="G2420" s="80">
        <v>9</v>
      </c>
    </row>
    <row r="2421" spans="1:7" ht="30">
      <c r="A2421" s="75" t="s">
        <v>13607</v>
      </c>
      <c r="B2421" s="76" t="s">
        <v>13608</v>
      </c>
      <c r="C2421" s="77" t="s">
        <v>101</v>
      </c>
      <c r="D2421" s="79">
        <v>115.67</v>
      </c>
      <c r="E2421" s="79">
        <v>21.07</v>
      </c>
      <c r="F2421" s="79">
        <v>136.74</v>
      </c>
      <c r="G2421" s="80">
        <v>9</v>
      </c>
    </row>
    <row r="2422" spans="1:7" ht="30">
      <c r="A2422" s="75" t="s">
        <v>13609</v>
      </c>
      <c r="B2422" s="76" t="s">
        <v>13610</v>
      </c>
      <c r="C2422" s="77" t="s">
        <v>101</v>
      </c>
      <c r="D2422" s="79">
        <v>133.97999999999999</v>
      </c>
      <c r="E2422" s="79">
        <v>23.7</v>
      </c>
      <c r="F2422" s="79">
        <v>157.68</v>
      </c>
      <c r="G2422" s="80">
        <v>9</v>
      </c>
    </row>
    <row r="2423" spans="1:7" ht="30">
      <c r="A2423" s="75" t="s">
        <v>13611</v>
      </c>
      <c r="B2423" s="76" t="s">
        <v>13612</v>
      </c>
      <c r="C2423" s="77" t="s">
        <v>101</v>
      </c>
      <c r="D2423" s="79">
        <v>170.61</v>
      </c>
      <c r="E2423" s="79">
        <v>26.34</v>
      </c>
      <c r="F2423" s="79">
        <v>196.95</v>
      </c>
      <c r="G2423" s="80">
        <v>9</v>
      </c>
    </row>
    <row r="2424" spans="1:7">
      <c r="A2424" s="75" t="s">
        <v>13613</v>
      </c>
      <c r="B2424" s="76" t="s">
        <v>13614</v>
      </c>
      <c r="C2424" s="77"/>
      <c r="D2424" s="79"/>
      <c r="E2424" s="79"/>
      <c r="F2424" s="79"/>
      <c r="G2424" s="80">
        <v>5</v>
      </c>
    </row>
    <row r="2425" spans="1:7" ht="30">
      <c r="A2425" s="75" t="s">
        <v>13615</v>
      </c>
      <c r="B2425" s="76" t="s">
        <v>13616</v>
      </c>
      <c r="C2425" s="77" t="s">
        <v>101</v>
      </c>
      <c r="D2425" s="79">
        <v>7.09</v>
      </c>
      <c r="E2425" s="79">
        <v>2.63</v>
      </c>
      <c r="F2425" s="79">
        <v>9.7200000000000006</v>
      </c>
      <c r="G2425" s="80">
        <v>9</v>
      </c>
    </row>
    <row r="2426" spans="1:7" ht="30">
      <c r="A2426" s="75" t="s">
        <v>13617</v>
      </c>
      <c r="B2426" s="76" t="s">
        <v>13618</v>
      </c>
      <c r="C2426" s="77" t="s">
        <v>101</v>
      </c>
      <c r="D2426" s="79">
        <v>8.98</v>
      </c>
      <c r="E2426" s="79">
        <v>5.26</v>
      </c>
      <c r="F2426" s="79">
        <v>14.24</v>
      </c>
      <c r="G2426" s="80">
        <v>9</v>
      </c>
    </row>
    <row r="2427" spans="1:7" ht="30">
      <c r="A2427" s="75" t="s">
        <v>13619</v>
      </c>
      <c r="B2427" s="76" t="s">
        <v>13620</v>
      </c>
      <c r="C2427" s="77" t="s">
        <v>101</v>
      </c>
      <c r="D2427" s="79">
        <v>13.65</v>
      </c>
      <c r="E2427" s="79">
        <v>5.26</v>
      </c>
      <c r="F2427" s="79">
        <v>18.91</v>
      </c>
      <c r="G2427" s="80">
        <v>9</v>
      </c>
    </row>
    <row r="2428" spans="1:7" ht="30">
      <c r="A2428" s="75" t="s">
        <v>13621</v>
      </c>
      <c r="B2428" s="76" t="s">
        <v>13622</v>
      </c>
      <c r="C2428" s="77" t="s">
        <v>101</v>
      </c>
      <c r="D2428" s="79">
        <v>23.93</v>
      </c>
      <c r="E2428" s="79">
        <v>5.26</v>
      </c>
      <c r="F2428" s="79">
        <v>29.19</v>
      </c>
      <c r="G2428" s="80">
        <v>9</v>
      </c>
    </row>
    <row r="2429" spans="1:7" ht="30">
      <c r="A2429" s="75" t="s">
        <v>13623</v>
      </c>
      <c r="B2429" s="76" t="s">
        <v>13624</v>
      </c>
      <c r="C2429" s="77" t="s">
        <v>101</v>
      </c>
      <c r="D2429" s="79">
        <v>27.23</v>
      </c>
      <c r="E2429" s="79">
        <v>5.26</v>
      </c>
      <c r="F2429" s="79">
        <v>32.49</v>
      </c>
      <c r="G2429" s="80">
        <v>9</v>
      </c>
    </row>
    <row r="2430" spans="1:7" ht="30">
      <c r="A2430" s="75" t="s">
        <v>13625</v>
      </c>
      <c r="B2430" s="76" t="s">
        <v>13626</v>
      </c>
      <c r="C2430" s="77"/>
      <c r="D2430" s="79"/>
      <c r="E2430" s="79"/>
      <c r="F2430" s="79"/>
      <c r="G2430" s="80">
        <v>5</v>
      </c>
    </row>
    <row r="2431" spans="1:7" ht="30">
      <c r="A2431" s="75" t="s">
        <v>13627</v>
      </c>
      <c r="B2431" s="76" t="s">
        <v>13628</v>
      </c>
      <c r="C2431" s="77" t="s">
        <v>101</v>
      </c>
      <c r="D2431" s="79">
        <v>1.26</v>
      </c>
      <c r="E2431" s="79">
        <v>2.11</v>
      </c>
      <c r="F2431" s="79">
        <v>3.37</v>
      </c>
      <c r="G2431" s="80">
        <v>9</v>
      </c>
    </row>
    <row r="2432" spans="1:7" ht="30">
      <c r="A2432" s="75" t="s">
        <v>13629</v>
      </c>
      <c r="B2432" s="76" t="s">
        <v>13630</v>
      </c>
      <c r="C2432" s="77" t="s">
        <v>101</v>
      </c>
      <c r="D2432" s="79">
        <v>2.04</v>
      </c>
      <c r="E2432" s="79">
        <v>2.63</v>
      </c>
      <c r="F2432" s="79">
        <v>4.67</v>
      </c>
      <c r="G2432" s="80">
        <v>9</v>
      </c>
    </row>
    <row r="2433" spans="1:7" ht="30">
      <c r="A2433" s="75" t="s">
        <v>13631</v>
      </c>
      <c r="B2433" s="76" t="s">
        <v>13632</v>
      </c>
      <c r="C2433" s="77" t="s">
        <v>101</v>
      </c>
      <c r="D2433" s="79">
        <v>3</v>
      </c>
      <c r="E2433" s="79">
        <v>3.16</v>
      </c>
      <c r="F2433" s="79">
        <v>6.16</v>
      </c>
      <c r="G2433" s="80">
        <v>9</v>
      </c>
    </row>
    <row r="2434" spans="1:7" ht="30">
      <c r="A2434" s="75" t="s">
        <v>13633</v>
      </c>
      <c r="B2434" s="76" t="s">
        <v>13634</v>
      </c>
      <c r="C2434" s="77" t="s">
        <v>101</v>
      </c>
      <c r="D2434" s="79">
        <v>4.67</v>
      </c>
      <c r="E2434" s="79">
        <v>3.69</v>
      </c>
      <c r="F2434" s="79">
        <v>8.36</v>
      </c>
      <c r="G2434" s="80">
        <v>9</v>
      </c>
    </row>
    <row r="2435" spans="1:7" ht="30">
      <c r="A2435" s="75" t="s">
        <v>13635</v>
      </c>
      <c r="B2435" s="76" t="s">
        <v>13636</v>
      </c>
      <c r="C2435" s="77" t="s">
        <v>101</v>
      </c>
      <c r="D2435" s="79">
        <v>7.67</v>
      </c>
      <c r="E2435" s="79">
        <v>4.21</v>
      </c>
      <c r="F2435" s="79">
        <v>11.88</v>
      </c>
      <c r="G2435" s="80">
        <v>9</v>
      </c>
    </row>
    <row r="2436" spans="1:7">
      <c r="A2436" s="75" t="s">
        <v>13637</v>
      </c>
      <c r="B2436" s="76" t="s">
        <v>13638</v>
      </c>
      <c r="C2436" s="77"/>
      <c r="D2436" s="79"/>
      <c r="E2436" s="79"/>
      <c r="F2436" s="79"/>
      <c r="G2436" s="80">
        <v>5</v>
      </c>
    </row>
    <row r="2437" spans="1:7" ht="30">
      <c r="A2437" s="75" t="s">
        <v>13639</v>
      </c>
      <c r="B2437" s="76" t="s">
        <v>13640</v>
      </c>
      <c r="C2437" s="77" t="s">
        <v>101</v>
      </c>
      <c r="D2437" s="79">
        <v>3.52</v>
      </c>
      <c r="E2437" s="79">
        <v>13.17</v>
      </c>
      <c r="F2437" s="79">
        <v>16.690000000000001</v>
      </c>
      <c r="G2437" s="80">
        <v>9</v>
      </c>
    </row>
    <row r="2438" spans="1:7" ht="30">
      <c r="A2438" s="75" t="s">
        <v>13641</v>
      </c>
      <c r="B2438" s="76" t="s">
        <v>13642</v>
      </c>
      <c r="C2438" s="77"/>
      <c r="D2438" s="79"/>
      <c r="E2438" s="79"/>
      <c r="F2438" s="79"/>
      <c r="G2438" s="80">
        <v>2</v>
      </c>
    </row>
    <row r="2439" spans="1:7">
      <c r="A2439" s="75" t="s">
        <v>13643</v>
      </c>
      <c r="B2439" s="76" t="s">
        <v>13644</v>
      </c>
      <c r="C2439" s="77"/>
      <c r="D2439" s="79"/>
      <c r="E2439" s="79"/>
      <c r="F2439" s="79"/>
      <c r="G2439" s="80">
        <v>5</v>
      </c>
    </row>
    <row r="2440" spans="1:7">
      <c r="A2440" s="75" t="s">
        <v>13645</v>
      </c>
      <c r="B2440" s="76" t="s">
        <v>13646</v>
      </c>
      <c r="C2440" s="77" t="s">
        <v>80</v>
      </c>
      <c r="D2440" s="79">
        <v>1.82</v>
      </c>
      <c r="E2440" s="79">
        <v>13.17</v>
      </c>
      <c r="F2440" s="79">
        <v>14.99</v>
      </c>
      <c r="G2440" s="80">
        <v>9</v>
      </c>
    </row>
    <row r="2441" spans="1:7">
      <c r="A2441" s="75" t="s">
        <v>13647</v>
      </c>
      <c r="B2441" s="76" t="s">
        <v>13648</v>
      </c>
      <c r="C2441" s="77" t="s">
        <v>80</v>
      </c>
      <c r="D2441" s="79">
        <v>3.05</v>
      </c>
      <c r="E2441" s="79">
        <v>13.17</v>
      </c>
      <c r="F2441" s="79">
        <v>16.22</v>
      </c>
      <c r="G2441" s="80">
        <v>9</v>
      </c>
    </row>
    <row r="2442" spans="1:7">
      <c r="A2442" s="75" t="s">
        <v>13649</v>
      </c>
      <c r="B2442" s="76" t="s">
        <v>13650</v>
      </c>
      <c r="C2442" s="77" t="s">
        <v>80</v>
      </c>
      <c r="D2442" s="79">
        <v>3.05</v>
      </c>
      <c r="E2442" s="79">
        <v>15.8</v>
      </c>
      <c r="F2442" s="79">
        <v>18.850000000000001</v>
      </c>
      <c r="G2442" s="80">
        <v>9</v>
      </c>
    </row>
    <row r="2443" spans="1:7">
      <c r="A2443" s="75" t="s">
        <v>13651</v>
      </c>
      <c r="B2443" s="76" t="s">
        <v>13652</v>
      </c>
      <c r="C2443" s="77" t="s">
        <v>80</v>
      </c>
      <c r="D2443" s="79">
        <v>1.83</v>
      </c>
      <c r="E2443" s="79">
        <v>13.17</v>
      </c>
      <c r="F2443" s="79">
        <v>15</v>
      </c>
      <c r="G2443" s="80">
        <v>9</v>
      </c>
    </row>
    <row r="2444" spans="1:7">
      <c r="A2444" s="75" t="s">
        <v>13653</v>
      </c>
      <c r="B2444" s="76" t="s">
        <v>13654</v>
      </c>
      <c r="C2444" s="77"/>
      <c r="D2444" s="79"/>
      <c r="E2444" s="79"/>
      <c r="F2444" s="79"/>
      <c r="G2444" s="80">
        <v>5</v>
      </c>
    </row>
    <row r="2445" spans="1:7">
      <c r="A2445" s="75" t="s">
        <v>13655</v>
      </c>
      <c r="B2445" s="76" t="s">
        <v>13656</v>
      </c>
      <c r="C2445" s="77" t="s">
        <v>80</v>
      </c>
      <c r="D2445" s="79">
        <v>39.1</v>
      </c>
      <c r="E2445" s="79">
        <v>42.13</v>
      </c>
      <c r="F2445" s="79">
        <v>81.23</v>
      </c>
      <c r="G2445" s="80">
        <v>9</v>
      </c>
    </row>
    <row r="2446" spans="1:7" ht="30">
      <c r="A2446" s="75" t="s">
        <v>13657</v>
      </c>
      <c r="B2446" s="76" t="s">
        <v>13658</v>
      </c>
      <c r="C2446" s="77" t="s">
        <v>80</v>
      </c>
      <c r="D2446" s="79">
        <v>12.61</v>
      </c>
      <c r="E2446" s="79">
        <v>15.8</v>
      </c>
      <c r="F2446" s="79">
        <v>28.41</v>
      </c>
      <c r="G2446" s="80">
        <v>9</v>
      </c>
    </row>
    <row r="2447" spans="1:7" ht="30">
      <c r="A2447" s="75" t="s">
        <v>13659</v>
      </c>
      <c r="B2447" s="76" t="s">
        <v>13660</v>
      </c>
      <c r="C2447" s="77" t="s">
        <v>80</v>
      </c>
      <c r="D2447" s="79">
        <v>16.55</v>
      </c>
      <c r="E2447" s="79">
        <v>15.8</v>
      </c>
      <c r="F2447" s="79">
        <v>32.35</v>
      </c>
      <c r="G2447" s="80">
        <v>9</v>
      </c>
    </row>
    <row r="2448" spans="1:7" ht="30">
      <c r="A2448" s="75" t="s">
        <v>13661</v>
      </c>
      <c r="B2448" s="76" t="s">
        <v>13662</v>
      </c>
      <c r="C2448" s="77" t="s">
        <v>80</v>
      </c>
      <c r="D2448" s="79">
        <v>24.66</v>
      </c>
      <c r="E2448" s="79">
        <v>15.8</v>
      </c>
      <c r="F2448" s="79">
        <v>40.46</v>
      </c>
      <c r="G2448" s="80">
        <v>9</v>
      </c>
    </row>
    <row r="2449" spans="1:7" ht="30">
      <c r="A2449" s="75" t="s">
        <v>13663</v>
      </c>
      <c r="B2449" s="76" t="s">
        <v>13664</v>
      </c>
      <c r="C2449" s="77" t="s">
        <v>80</v>
      </c>
      <c r="D2449" s="79">
        <v>50.84</v>
      </c>
      <c r="E2449" s="79">
        <v>21.07</v>
      </c>
      <c r="F2449" s="79">
        <v>71.91</v>
      </c>
      <c r="G2449" s="80">
        <v>9</v>
      </c>
    </row>
    <row r="2450" spans="1:7" ht="30">
      <c r="A2450" s="75" t="s">
        <v>13665</v>
      </c>
      <c r="B2450" s="76" t="s">
        <v>13666</v>
      </c>
      <c r="C2450" s="77" t="s">
        <v>80</v>
      </c>
      <c r="D2450" s="79">
        <v>107.43</v>
      </c>
      <c r="E2450" s="79">
        <v>21.07</v>
      </c>
      <c r="F2450" s="79">
        <v>128.5</v>
      </c>
      <c r="G2450" s="80">
        <v>9</v>
      </c>
    </row>
    <row r="2451" spans="1:7" ht="30">
      <c r="A2451" s="75" t="s">
        <v>13667</v>
      </c>
      <c r="B2451" s="76" t="s">
        <v>13668</v>
      </c>
      <c r="C2451" s="77" t="s">
        <v>80</v>
      </c>
      <c r="D2451" s="79">
        <v>155.31</v>
      </c>
      <c r="E2451" s="79">
        <v>26.34</v>
      </c>
      <c r="F2451" s="79">
        <v>181.65</v>
      </c>
      <c r="G2451" s="80">
        <v>9</v>
      </c>
    </row>
    <row r="2452" spans="1:7" ht="30">
      <c r="A2452" s="75" t="s">
        <v>13669</v>
      </c>
      <c r="B2452" s="76" t="s">
        <v>13670</v>
      </c>
      <c r="C2452" s="77" t="s">
        <v>80</v>
      </c>
      <c r="D2452" s="79">
        <v>167.59</v>
      </c>
      <c r="E2452" s="79">
        <v>15.8</v>
      </c>
      <c r="F2452" s="79">
        <v>183.39</v>
      </c>
      <c r="G2452" s="80">
        <v>9</v>
      </c>
    </row>
    <row r="2453" spans="1:7" ht="30">
      <c r="A2453" s="75" t="s">
        <v>13671</v>
      </c>
      <c r="B2453" s="76" t="s">
        <v>13672</v>
      </c>
      <c r="C2453" s="77" t="s">
        <v>80</v>
      </c>
      <c r="D2453" s="79">
        <v>479.42</v>
      </c>
      <c r="E2453" s="79">
        <v>15.8</v>
      </c>
      <c r="F2453" s="79">
        <v>495.22</v>
      </c>
      <c r="G2453" s="80">
        <v>9</v>
      </c>
    </row>
    <row r="2454" spans="1:7" ht="30">
      <c r="A2454" s="75" t="s">
        <v>13673</v>
      </c>
      <c r="B2454" s="76" t="s">
        <v>13674</v>
      </c>
      <c r="C2454" s="77" t="s">
        <v>80</v>
      </c>
      <c r="D2454" s="79">
        <v>657.06</v>
      </c>
      <c r="E2454" s="79">
        <v>15.8</v>
      </c>
      <c r="F2454" s="79">
        <v>672.86</v>
      </c>
      <c r="G2454" s="80">
        <v>9</v>
      </c>
    </row>
    <row r="2455" spans="1:7" ht="30">
      <c r="A2455" s="75" t="s">
        <v>13675</v>
      </c>
      <c r="B2455" s="76" t="s">
        <v>13676</v>
      </c>
      <c r="C2455" s="77" t="s">
        <v>80</v>
      </c>
      <c r="D2455" s="79">
        <v>1461.7</v>
      </c>
      <c r="E2455" s="79">
        <v>21.07</v>
      </c>
      <c r="F2455" s="79">
        <v>1482.77</v>
      </c>
      <c r="G2455" s="80">
        <v>9</v>
      </c>
    </row>
    <row r="2456" spans="1:7" ht="30">
      <c r="A2456" s="75" t="s">
        <v>13677</v>
      </c>
      <c r="B2456" s="76" t="s">
        <v>13678</v>
      </c>
      <c r="C2456" s="77" t="s">
        <v>80</v>
      </c>
      <c r="D2456" s="79">
        <v>20.5</v>
      </c>
      <c r="E2456" s="79">
        <v>15.8</v>
      </c>
      <c r="F2456" s="79">
        <v>36.299999999999997</v>
      </c>
      <c r="G2456" s="80">
        <v>9</v>
      </c>
    </row>
    <row r="2457" spans="1:7" ht="30">
      <c r="A2457" s="75" t="s">
        <v>13679</v>
      </c>
      <c r="B2457" s="76" t="s">
        <v>13680</v>
      </c>
      <c r="C2457" s="77" t="s">
        <v>80</v>
      </c>
      <c r="D2457" s="79">
        <v>69.66</v>
      </c>
      <c r="E2457" s="79">
        <v>15.8</v>
      </c>
      <c r="F2457" s="79">
        <v>85.46</v>
      </c>
      <c r="G2457" s="80">
        <v>9</v>
      </c>
    </row>
    <row r="2458" spans="1:7" ht="30">
      <c r="A2458" s="75" t="s">
        <v>13681</v>
      </c>
      <c r="B2458" s="76" t="s">
        <v>13682</v>
      </c>
      <c r="C2458" s="77" t="s">
        <v>80</v>
      </c>
      <c r="D2458" s="79">
        <v>171.76</v>
      </c>
      <c r="E2458" s="79">
        <v>21.07</v>
      </c>
      <c r="F2458" s="79">
        <v>192.83</v>
      </c>
      <c r="G2458" s="80">
        <v>9</v>
      </c>
    </row>
    <row r="2459" spans="1:7">
      <c r="A2459" s="75" t="s">
        <v>13683</v>
      </c>
      <c r="B2459" s="76" t="s">
        <v>13684</v>
      </c>
      <c r="C2459" s="77"/>
      <c r="D2459" s="79"/>
      <c r="E2459" s="79"/>
      <c r="F2459" s="79"/>
      <c r="G2459" s="80">
        <v>5</v>
      </c>
    </row>
    <row r="2460" spans="1:7">
      <c r="A2460" s="75" t="s">
        <v>13685</v>
      </c>
      <c r="B2460" s="76" t="s">
        <v>13686</v>
      </c>
      <c r="C2460" s="77" t="s">
        <v>309</v>
      </c>
      <c r="D2460" s="79">
        <v>24.77</v>
      </c>
      <c r="E2460" s="79">
        <v>15.8</v>
      </c>
      <c r="F2460" s="79">
        <v>40.57</v>
      </c>
      <c r="G2460" s="80">
        <v>9</v>
      </c>
    </row>
    <row r="2461" spans="1:7">
      <c r="A2461" s="75" t="s">
        <v>13687</v>
      </c>
      <c r="B2461" s="76" t="s">
        <v>13688</v>
      </c>
      <c r="C2461" s="77" t="s">
        <v>80</v>
      </c>
      <c r="D2461" s="79">
        <v>26.92</v>
      </c>
      <c r="E2461" s="79">
        <v>15.8</v>
      </c>
      <c r="F2461" s="79">
        <v>42.72</v>
      </c>
      <c r="G2461" s="80">
        <v>9</v>
      </c>
    </row>
    <row r="2462" spans="1:7">
      <c r="A2462" s="75" t="s">
        <v>13689</v>
      </c>
      <c r="B2462" s="76" t="s">
        <v>13690</v>
      </c>
      <c r="C2462" s="77" t="s">
        <v>80</v>
      </c>
      <c r="D2462" s="79">
        <v>55.38</v>
      </c>
      <c r="E2462" s="79">
        <v>15.8</v>
      </c>
      <c r="F2462" s="79">
        <v>71.180000000000007</v>
      </c>
      <c r="G2462" s="80">
        <v>9</v>
      </c>
    </row>
    <row r="2463" spans="1:7" ht="30">
      <c r="A2463" s="75" t="s">
        <v>2328</v>
      </c>
      <c r="B2463" s="76" t="s">
        <v>2592</v>
      </c>
      <c r="C2463" s="77" t="s">
        <v>309</v>
      </c>
      <c r="D2463" s="79">
        <v>258.48</v>
      </c>
      <c r="E2463" s="79">
        <v>15.8</v>
      </c>
      <c r="F2463" s="79">
        <v>274.27999999999997</v>
      </c>
      <c r="G2463" s="80">
        <v>9</v>
      </c>
    </row>
    <row r="2464" spans="1:7">
      <c r="A2464" s="75" t="s">
        <v>13691</v>
      </c>
      <c r="B2464" s="76" t="s">
        <v>13692</v>
      </c>
      <c r="C2464" s="77" t="s">
        <v>309</v>
      </c>
      <c r="D2464" s="79">
        <v>253.31</v>
      </c>
      <c r="E2464" s="79">
        <v>15.8</v>
      </c>
      <c r="F2464" s="79">
        <v>269.11</v>
      </c>
      <c r="G2464" s="80">
        <v>9</v>
      </c>
    </row>
    <row r="2465" spans="1:7" ht="30">
      <c r="A2465" s="75" t="s">
        <v>13693</v>
      </c>
      <c r="B2465" s="76" t="s">
        <v>13694</v>
      </c>
      <c r="C2465" s="77" t="s">
        <v>309</v>
      </c>
      <c r="D2465" s="79">
        <v>16.079999999999998</v>
      </c>
      <c r="E2465" s="79">
        <v>15.8</v>
      </c>
      <c r="F2465" s="79">
        <v>31.88</v>
      </c>
      <c r="G2465" s="80">
        <v>9</v>
      </c>
    </row>
    <row r="2466" spans="1:7">
      <c r="A2466" s="75" t="s">
        <v>13695</v>
      </c>
      <c r="B2466" s="76" t="s">
        <v>13696</v>
      </c>
      <c r="C2466" s="77" t="s">
        <v>309</v>
      </c>
      <c r="D2466" s="79">
        <v>293.91000000000003</v>
      </c>
      <c r="E2466" s="79">
        <v>15.8</v>
      </c>
      <c r="F2466" s="79">
        <v>309.70999999999998</v>
      </c>
      <c r="G2466" s="80">
        <v>9</v>
      </c>
    </row>
    <row r="2467" spans="1:7" ht="30">
      <c r="A2467" s="75" t="s">
        <v>13697</v>
      </c>
      <c r="B2467" s="76" t="s">
        <v>13698</v>
      </c>
      <c r="C2467" s="77" t="s">
        <v>80</v>
      </c>
      <c r="D2467" s="79">
        <v>32.22</v>
      </c>
      <c r="E2467" s="79">
        <v>15.8</v>
      </c>
      <c r="F2467" s="79">
        <v>48.02</v>
      </c>
      <c r="G2467" s="80">
        <v>9</v>
      </c>
    </row>
    <row r="2468" spans="1:7">
      <c r="A2468" s="75" t="s">
        <v>2326</v>
      </c>
      <c r="B2468" s="76" t="s">
        <v>2590</v>
      </c>
      <c r="C2468" s="77" t="s">
        <v>309</v>
      </c>
      <c r="D2468" s="79">
        <v>11.58</v>
      </c>
      <c r="E2468" s="79">
        <v>15.8</v>
      </c>
      <c r="F2468" s="79">
        <v>27.38</v>
      </c>
      <c r="G2468" s="80">
        <v>9</v>
      </c>
    </row>
    <row r="2469" spans="1:7">
      <c r="A2469" s="75" t="s">
        <v>2327</v>
      </c>
      <c r="B2469" s="76" t="s">
        <v>2591</v>
      </c>
      <c r="C2469" s="77" t="s">
        <v>309</v>
      </c>
      <c r="D2469" s="79">
        <v>17.89</v>
      </c>
      <c r="E2469" s="79">
        <v>15.8</v>
      </c>
      <c r="F2469" s="79">
        <v>33.69</v>
      </c>
      <c r="G2469" s="80">
        <v>9</v>
      </c>
    </row>
    <row r="2470" spans="1:7">
      <c r="A2470" s="75" t="s">
        <v>13699</v>
      </c>
      <c r="B2470" s="76" t="s">
        <v>13700</v>
      </c>
      <c r="C2470" s="77" t="s">
        <v>309</v>
      </c>
      <c r="D2470" s="79">
        <v>21.64</v>
      </c>
      <c r="E2470" s="79">
        <v>15.8</v>
      </c>
      <c r="F2470" s="79">
        <v>37.44</v>
      </c>
      <c r="G2470" s="80">
        <v>9</v>
      </c>
    </row>
    <row r="2471" spans="1:7" ht="30">
      <c r="A2471" s="75" t="s">
        <v>2324</v>
      </c>
      <c r="B2471" s="76" t="s">
        <v>2588</v>
      </c>
      <c r="C2471" s="77" t="s">
        <v>309</v>
      </c>
      <c r="D2471" s="79">
        <v>19.71</v>
      </c>
      <c r="E2471" s="79">
        <v>15.8</v>
      </c>
      <c r="F2471" s="79">
        <v>35.51</v>
      </c>
      <c r="G2471" s="80">
        <v>9</v>
      </c>
    </row>
    <row r="2472" spans="1:7" ht="30">
      <c r="A2472" s="75" t="s">
        <v>2325</v>
      </c>
      <c r="B2472" s="76" t="s">
        <v>2589</v>
      </c>
      <c r="C2472" s="77" t="s">
        <v>309</v>
      </c>
      <c r="D2472" s="79">
        <v>21.15</v>
      </c>
      <c r="E2472" s="79">
        <v>15.8</v>
      </c>
      <c r="F2472" s="79">
        <v>36.950000000000003</v>
      </c>
      <c r="G2472" s="80">
        <v>9</v>
      </c>
    </row>
    <row r="2473" spans="1:7" ht="30">
      <c r="A2473" s="75" t="s">
        <v>13701</v>
      </c>
      <c r="B2473" s="76" t="s">
        <v>13702</v>
      </c>
      <c r="C2473" s="77" t="s">
        <v>309</v>
      </c>
      <c r="D2473" s="79">
        <v>29.47</v>
      </c>
      <c r="E2473" s="79">
        <v>19.489999999999998</v>
      </c>
      <c r="F2473" s="79">
        <v>48.96</v>
      </c>
      <c r="G2473" s="80">
        <v>9</v>
      </c>
    </row>
    <row r="2474" spans="1:7">
      <c r="A2474" s="75" t="s">
        <v>13703</v>
      </c>
      <c r="B2474" s="76" t="s">
        <v>13704</v>
      </c>
      <c r="C2474" s="77"/>
      <c r="D2474" s="79"/>
      <c r="E2474" s="79"/>
      <c r="F2474" s="79"/>
      <c r="G2474" s="80">
        <v>5</v>
      </c>
    </row>
    <row r="2475" spans="1:7">
      <c r="A2475" s="75" t="s">
        <v>2311</v>
      </c>
      <c r="B2475" s="76" t="s">
        <v>2575</v>
      </c>
      <c r="C2475" s="77" t="s">
        <v>309</v>
      </c>
      <c r="D2475" s="79">
        <v>9.93</v>
      </c>
      <c r="E2475" s="79">
        <v>17.91</v>
      </c>
      <c r="F2475" s="79">
        <v>27.84</v>
      </c>
      <c r="G2475" s="80">
        <v>9</v>
      </c>
    </row>
    <row r="2476" spans="1:7">
      <c r="A2476" s="75" t="s">
        <v>2312</v>
      </c>
      <c r="B2476" s="76" t="s">
        <v>2576</v>
      </c>
      <c r="C2476" s="77" t="s">
        <v>309</v>
      </c>
      <c r="D2476" s="79">
        <v>15.96</v>
      </c>
      <c r="E2476" s="79">
        <v>18.43</v>
      </c>
      <c r="F2476" s="79">
        <v>34.39</v>
      </c>
      <c r="G2476" s="80">
        <v>9</v>
      </c>
    </row>
    <row r="2477" spans="1:7">
      <c r="A2477" s="75" t="s">
        <v>2313</v>
      </c>
      <c r="B2477" s="76" t="s">
        <v>2577</v>
      </c>
      <c r="C2477" s="77" t="s">
        <v>309</v>
      </c>
      <c r="D2477" s="79">
        <v>25.89</v>
      </c>
      <c r="E2477" s="79">
        <v>26.34</v>
      </c>
      <c r="F2477" s="79">
        <v>52.23</v>
      </c>
      <c r="G2477" s="80">
        <v>9</v>
      </c>
    </row>
    <row r="2478" spans="1:7">
      <c r="A2478" s="75" t="s">
        <v>2314</v>
      </c>
      <c r="B2478" s="76" t="s">
        <v>2578</v>
      </c>
      <c r="C2478" s="77" t="s">
        <v>309</v>
      </c>
      <c r="D2478" s="79">
        <v>11.87</v>
      </c>
      <c r="E2478" s="79">
        <v>14.22</v>
      </c>
      <c r="F2478" s="79">
        <v>26.09</v>
      </c>
      <c r="G2478" s="80">
        <v>9</v>
      </c>
    </row>
    <row r="2479" spans="1:7">
      <c r="A2479" s="75" t="s">
        <v>2315</v>
      </c>
      <c r="B2479" s="76" t="s">
        <v>2579</v>
      </c>
      <c r="C2479" s="77" t="s">
        <v>309</v>
      </c>
      <c r="D2479" s="79">
        <v>12.01</v>
      </c>
      <c r="E2479" s="79">
        <v>23.7</v>
      </c>
      <c r="F2479" s="79">
        <v>35.71</v>
      </c>
      <c r="G2479" s="80">
        <v>9</v>
      </c>
    </row>
    <row r="2480" spans="1:7">
      <c r="A2480" s="75" t="s">
        <v>2316</v>
      </c>
      <c r="B2480" s="76" t="s">
        <v>2580</v>
      </c>
      <c r="C2480" s="77" t="s">
        <v>309</v>
      </c>
      <c r="D2480" s="79">
        <v>13.78</v>
      </c>
      <c r="E2480" s="79">
        <v>20.010000000000002</v>
      </c>
      <c r="F2480" s="79">
        <v>33.79</v>
      </c>
      <c r="G2480" s="80">
        <v>9</v>
      </c>
    </row>
    <row r="2481" spans="1:7">
      <c r="A2481" s="75" t="s">
        <v>2317</v>
      </c>
      <c r="B2481" s="76" t="s">
        <v>2581</v>
      </c>
      <c r="C2481" s="77" t="s">
        <v>309</v>
      </c>
      <c r="D2481" s="79">
        <v>14.33</v>
      </c>
      <c r="E2481" s="79">
        <v>23.7</v>
      </c>
      <c r="F2481" s="79">
        <v>38.03</v>
      </c>
      <c r="G2481" s="80">
        <v>9</v>
      </c>
    </row>
    <row r="2482" spans="1:7">
      <c r="A2482" s="75" t="s">
        <v>2318</v>
      </c>
      <c r="B2482" s="76" t="s">
        <v>2582</v>
      </c>
      <c r="C2482" s="77" t="s">
        <v>309</v>
      </c>
      <c r="D2482" s="79">
        <v>21.02</v>
      </c>
      <c r="E2482" s="79">
        <v>26.34</v>
      </c>
      <c r="F2482" s="79">
        <v>47.36</v>
      </c>
      <c r="G2482" s="80">
        <v>9</v>
      </c>
    </row>
    <row r="2483" spans="1:7">
      <c r="A2483" s="75" t="s">
        <v>2319</v>
      </c>
      <c r="B2483" s="76" t="s">
        <v>2583</v>
      </c>
      <c r="C2483" s="77" t="s">
        <v>309</v>
      </c>
      <c r="D2483" s="79">
        <v>46.35</v>
      </c>
      <c r="E2483" s="79">
        <v>18.43</v>
      </c>
      <c r="F2483" s="79">
        <v>64.78</v>
      </c>
      <c r="G2483" s="80">
        <v>9</v>
      </c>
    </row>
    <row r="2484" spans="1:7">
      <c r="A2484" s="75" t="s">
        <v>2320</v>
      </c>
      <c r="B2484" s="76" t="s">
        <v>2584</v>
      </c>
      <c r="C2484" s="77" t="s">
        <v>309</v>
      </c>
      <c r="D2484" s="79">
        <v>42.11</v>
      </c>
      <c r="E2484" s="79">
        <v>18.43</v>
      </c>
      <c r="F2484" s="79">
        <v>60.54</v>
      </c>
      <c r="G2484" s="80">
        <v>9</v>
      </c>
    </row>
    <row r="2485" spans="1:7">
      <c r="A2485" s="75" t="s">
        <v>13705</v>
      </c>
      <c r="B2485" s="76" t="s">
        <v>13706</v>
      </c>
      <c r="C2485" s="77" t="s">
        <v>309</v>
      </c>
      <c r="D2485" s="79">
        <v>17.46</v>
      </c>
      <c r="E2485" s="79">
        <v>13.17</v>
      </c>
      <c r="F2485" s="79">
        <v>30.63</v>
      </c>
      <c r="G2485" s="80">
        <v>9</v>
      </c>
    </row>
    <row r="2486" spans="1:7" ht="30">
      <c r="A2486" s="75" t="s">
        <v>2321</v>
      </c>
      <c r="B2486" s="76" t="s">
        <v>2585</v>
      </c>
      <c r="C2486" s="77" t="s">
        <v>309</v>
      </c>
      <c r="D2486" s="79">
        <v>51.7</v>
      </c>
      <c r="E2486" s="79">
        <v>20.010000000000002</v>
      </c>
      <c r="F2486" s="79">
        <v>71.709999999999994</v>
      </c>
      <c r="G2486" s="80">
        <v>9</v>
      </c>
    </row>
    <row r="2487" spans="1:7" ht="30">
      <c r="A2487" s="75" t="s">
        <v>2322</v>
      </c>
      <c r="B2487" s="76" t="s">
        <v>2586</v>
      </c>
      <c r="C2487" s="77" t="s">
        <v>80</v>
      </c>
      <c r="D2487" s="79">
        <v>37.380000000000003</v>
      </c>
      <c r="E2487" s="79">
        <v>15.8</v>
      </c>
      <c r="F2487" s="79">
        <v>53.18</v>
      </c>
      <c r="G2487" s="80">
        <v>9</v>
      </c>
    </row>
    <row r="2488" spans="1:7" ht="30">
      <c r="A2488" s="75" t="s">
        <v>2323</v>
      </c>
      <c r="B2488" s="76" t="s">
        <v>2587</v>
      </c>
      <c r="C2488" s="77" t="s">
        <v>80</v>
      </c>
      <c r="D2488" s="79">
        <v>88.72</v>
      </c>
      <c r="E2488" s="79">
        <v>26.34</v>
      </c>
      <c r="F2488" s="79">
        <v>115.06</v>
      </c>
      <c r="G2488" s="80">
        <v>9</v>
      </c>
    </row>
    <row r="2489" spans="1:7">
      <c r="A2489" s="75" t="s">
        <v>13707</v>
      </c>
      <c r="B2489" s="76" t="s">
        <v>13708</v>
      </c>
      <c r="C2489" s="77"/>
      <c r="D2489" s="79"/>
      <c r="E2489" s="79"/>
      <c r="F2489" s="79"/>
      <c r="G2489" s="80">
        <v>5</v>
      </c>
    </row>
    <row r="2490" spans="1:7">
      <c r="A2490" s="75" t="s">
        <v>2264</v>
      </c>
      <c r="B2490" s="76" t="s">
        <v>2528</v>
      </c>
      <c r="C2490" s="77" t="s">
        <v>309</v>
      </c>
      <c r="D2490" s="79">
        <v>12.73</v>
      </c>
      <c r="E2490" s="79">
        <v>26.34</v>
      </c>
      <c r="F2490" s="79">
        <v>39.07</v>
      </c>
      <c r="G2490" s="80">
        <v>9</v>
      </c>
    </row>
    <row r="2491" spans="1:7">
      <c r="A2491" s="75" t="s">
        <v>2263</v>
      </c>
      <c r="B2491" s="76" t="s">
        <v>2527</v>
      </c>
      <c r="C2491" s="77" t="s">
        <v>309</v>
      </c>
      <c r="D2491" s="79">
        <v>19.77</v>
      </c>
      <c r="E2491" s="79">
        <v>26.34</v>
      </c>
      <c r="F2491" s="79">
        <v>46.11</v>
      </c>
      <c r="G2491" s="80">
        <v>9</v>
      </c>
    </row>
    <row r="2492" spans="1:7">
      <c r="A2492" s="75" t="s">
        <v>2262</v>
      </c>
      <c r="B2492" s="76" t="s">
        <v>2526</v>
      </c>
      <c r="C2492" s="77" t="s">
        <v>309</v>
      </c>
      <c r="D2492" s="79">
        <v>41.16</v>
      </c>
      <c r="E2492" s="79">
        <v>26.34</v>
      </c>
      <c r="F2492" s="79">
        <v>67.5</v>
      </c>
      <c r="G2492" s="80">
        <v>9</v>
      </c>
    </row>
    <row r="2493" spans="1:7">
      <c r="A2493" s="75" t="s">
        <v>2261</v>
      </c>
      <c r="B2493" s="76" t="s">
        <v>2525</v>
      </c>
      <c r="C2493" s="77" t="s">
        <v>309</v>
      </c>
      <c r="D2493" s="79">
        <v>49.82</v>
      </c>
      <c r="E2493" s="79">
        <v>26.34</v>
      </c>
      <c r="F2493" s="79">
        <v>76.16</v>
      </c>
      <c r="G2493" s="80">
        <v>9</v>
      </c>
    </row>
    <row r="2494" spans="1:7">
      <c r="A2494" s="75" t="s">
        <v>2224</v>
      </c>
      <c r="B2494" s="76" t="s">
        <v>2488</v>
      </c>
      <c r="C2494" s="77" t="s">
        <v>309</v>
      </c>
      <c r="D2494" s="79">
        <v>74.510000000000005</v>
      </c>
      <c r="E2494" s="79">
        <v>26.34</v>
      </c>
      <c r="F2494" s="79">
        <v>100.85</v>
      </c>
      <c r="G2494" s="80">
        <v>9</v>
      </c>
    </row>
    <row r="2495" spans="1:7">
      <c r="A2495" s="75" t="s">
        <v>2225</v>
      </c>
      <c r="B2495" s="76" t="s">
        <v>2489</v>
      </c>
      <c r="C2495" s="77" t="s">
        <v>309</v>
      </c>
      <c r="D2495" s="79">
        <v>184.24</v>
      </c>
      <c r="E2495" s="79">
        <v>26.34</v>
      </c>
      <c r="F2495" s="79">
        <v>210.58</v>
      </c>
      <c r="G2495" s="80">
        <v>9</v>
      </c>
    </row>
    <row r="2496" spans="1:7">
      <c r="A2496" s="75" t="s">
        <v>2226</v>
      </c>
      <c r="B2496" s="76" t="s">
        <v>2490</v>
      </c>
      <c r="C2496" s="77" t="s">
        <v>309</v>
      </c>
      <c r="D2496" s="79">
        <v>214.84</v>
      </c>
      <c r="E2496" s="79">
        <v>26.34</v>
      </c>
      <c r="F2496" s="79">
        <v>241.18</v>
      </c>
      <c r="G2496" s="80">
        <v>9</v>
      </c>
    </row>
    <row r="2497" spans="1:7">
      <c r="A2497" s="75" t="s">
        <v>2227</v>
      </c>
      <c r="B2497" s="76" t="s">
        <v>2491</v>
      </c>
      <c r="C2497" s="77" t="s">
        <v>309</v>
      </c>
      <c r="D2497" s="79">
        <v>331.01</v>
      </c>
      <c r="E2497" s="79">
        <v>26.34</v>
      </c>
      <c r="F2497" s="79">
        <v>357.35</v>
      </c>
      <c r="G2497" s="80">
        <v>9</v>
      </c>
    </row>
    <row r="2498" spans="1:7">
      <c r="A2498" s="75" t="s">
        <v>13709</v>
      </c>
      <c r="B2498" s="76" t="s">
        <v>13710</v>
      </c>
      <c r="C2498" s="77" t="s">
        <v>309</v>
      </c>
      <c r="D2498" s="79">
        <v>15.34</v>
      </c>
      <c r="E2498" s="79">
        <v>26.34</v>
      </c>
      <c r="F2498" s="79">
        <v>41.68</v>
      </c>
      <c r="G2498" s="80">
        <v>9</v>
      </c>
    </row>
    <row r="2499" spans="1:7">
      <c r="A2499" s="75" t="s">
        <v>13711</v>
      </c>
      <c r="B2499" s="76" t="s">
        <v>13712</v>
      </c>
      <c r="C2499" s="77"/>
      <c r="D2499" s="79"/>
      <c r="E2499" s="79"/>
      <c r="F2499" s="79"/>
      <c r="G2499" s="80">
        <v>5</v>
      </c>
    </row>
    <row r="2500" spans="1:7">
      <c r="A2500" s="75" t="s">
        <v>2329</v>
      </c>
      <c r="B2500" s="76" t="s">
        <v>2593</v>
      </c>
      <c r="C2500" s="77" t="s">
        <v>80</v>
      </c>
      <c r="D2500" s="79">
        <v>3.1</v>
      </c>
      <c r="E2500" s="79">
        <v>13.17</v>
      </c>
      <c r="F2500" s="79">
        <v>16.27</v>
      </c>
      <c r="G2500" s="80">
        <v>9</v>
      </c>
    </row>
    <row r="2501" spans="1:7">
      <c r="A2501" s="75" t="s">
        <v>2330</v>
      </c>
      <c r="B2501" s="76" t="s">
        <v>2594</v>
      </c>
      <c r="C2501" s="77" t="s">
        <v>80</v>
      </c>
      <c r="D2501" s="79">
        <v>6.17</v>
      </c>
      <c r="E2501" s="79">
        <v>13.17</v>
      </c>
      <c r="F2501" s="79">
        <v>19.34</v>
      </c>
      <c r="G2501" s="80">
        <v>9</v>
      </c>
    </row>
    <row r="2502" spans="1:7">
      <c r="A2502" s="75" t="s">
        <v>2331</v>
      </c>
      <c r="B2502" s="76" t="s">
        <v>2595</v>
      </c>
      <c r="C2502" s="77" t="s">
        <v>80</v>
      </c>
      <c r="D2502" s="79">
        <v>6.13</v>
      </c>
      <c r="E2502" s="79">
        <v>13.17</v>
      </c>
      <c r="F2502" s="79">
        <v>19.3</v>
      </c>
      <c r="G2502" s="80">
        <v>9</v>
      </c>
    </row>
    <row r="2503" spans="1:7">
      <c r="A2503" s="75" t="s">
        <v>13713</v>
      </c>
      <c r="B2503" s="76" t="s">
        <v>13714</v>
      </c>
      <c r="C2503" s="77"/>
      <c r="D2503" s="79"/>
      <c r="E2503" s="79"/>
      <c r="F2503" s="79"/>
      <c r="G2503" s="80">
        <v>5</v>
      </c>
    </row>
    <row r="2504" spans="1:7">
      <c r="A2504" s="75" t="s">
        <v>13715</v>
      </c>
      <c r="B2504" s="76" t="s">
        <v>13716</v>
      </c>
      <c r="C2504" s="77" t="s">
        <v>80</v>
      </c>
      <c r="D2504" s="79">
        <v>262.7</v>
      </c>
      <c r="E2504" s="79">
        <v>26.34</v>
      </c>
      <c r="F2504" s="79">
        <v>289.04000000000002</v>
      </c>
      <c r="G2504" s="80">
        <v>9</v>
      </c>
    </row>
    <row r="2505" spans="1:7">
      <c r="A2505" s="75" t="s">
        <v>13717</v>
      </c>
      <c r="B2505" s="76" t="s">
        <v>13718</v>
      </c>
      <c r="C2505" s="77" t="s">
        <v>80</v>
      </c>
      <c r="D2505" s="79">
        <v>291.31</v>
      </c>
      <c r="E2505" s="79">
        <v>26.34</v>
      </c>
      <c r="F2505" s="79">
        <v>317.64999999999998</v>
      </c>
      <c r="G2505" s="80">
        <v>9</v>
      </c>
    </row>
    <row r="2506" spans="1:7">
      <c r="A2506" s="75" t="s">
        <v>13719</v>
      </c>
      <c r="B2506" s="76" t="s">
        <v>13720</v>
      </c>
      <c r="C2506" s="77" t="s">
        <v>80</v>
      </c>
      <c r="D2506" s="79">
        <v>321.83</v>
      </c>
      <c r="E2506" s="79">
        <v>26.34</v>
      </c>
      <c r="F2506" s="79">
        <v>348.17</v>
      </c>
      <c r="G2506" s="80">
        <v>9</v>
      </c>
    </row>
    <row r="2507" spans="1:7">
      <c r="A2507" s="75" t="s">
        <v>13721</v>
      </c>
      <c r="B2507" s="76" t="s">
        <v>13722</v>
      </c>
      <c r="C2507" s="77" t="s">
        <v>80</v>
      </c>
      <c r="D2507" s="79">
        <v>297.56</v>
      </c>
      <c r="E2507" s="79">
        <v>26.34</v>
      </c>
      <c r="F2507" s="79">
        <v>323.89999999999998</v>
      </c>
      <c r="G2507" s="80">
        <v>9</v>
      </c>
    </row>
    <row r="2508" spans="1:7">
      <c r="A2508" s="75" t="s">
        <v>13723</v>
      </c>
      <c r="B2508" s="76" t="s">
        <v>13724</v>
      </c>
      <c r="C2508" s="77" t="s">
        <v>80</v>
      </c>
      <c r="D2508" s="79">
        <v>404.75</v>
      </c>
      <c r="E2508" s="79">
        <v>26.34</v>
      </c>
      <c r="F2508" s="79">
        <v>431.09</v>
      </c>
      <c r="G2508" s="80">
        <v>9</v>
      </c>
    </row>
    <row r="2509" spans="1:7">
      <c r="A2509" s="75" t="s">
        <v>13725</v>
      </c>
      <c r="B2509" s="76" t="s">
        <v>13726</v>
      </c>
      <c r="C2509" s="77" t="s">
        <v>80</v>
      </c>
      <c r="D2509" s="79">
        <v>559.4</v>
      </c>
      <c r="E2509" s="79">
        <v>26.34</v>
      </c>
      <c r="F2509" s="79">
        <v>585.74</v>
      </c>
      <c r="G2509" s="80">
        <v>9</v>
      </c>
    </row>
    <row r="2510" spans="1:7">
      <c r="A2510" s="75" t="s">
        <v>13727</v>
      </c>
      <c r="B2510" s="76" t="s">
        <v>13728</v>
      </c>
      <c r="C2510" s="77" t="s">
        <v>80</v>
      </c>
      <c r="D2510" s="79">
        <v>749.35</v>
      </c>
      <c r="E2510" s="79">
        <v>26.34</v>
      </c>
      <c r="F2510" s="79">
        <v>775.69</v>
      </c>
      <c r="G2510" s="80">
        <v>9</v>
      </c>
    </row>
    <row r="2511" spans="1:7">
      <c r="A2511" s="75" t="s">
        <v>13729</v>
      </c>
      <c r="B2511" s="76" t="s">
        <v>13730</v>
      </c>
      <c r="C2511" s="77" t="s">
        <v>80</v>
      </c>
      <c r="D2511" s="79">
        <v>1039.1099999999999</v>
      </c>
      <c r="E2511" s="79">
        <v>26.34</v>
      </c>
      <c r="F2511" s="79">
        <v>1065.45</v>
      </c>
      <c r="G2511" s="80">
        <v>9</v>
      </c>
    </row>
    <row r="2512" spans="1:7">
      <c r="A2512" s="75" t="s">
        <v>13731</v>
      </c>
      <c r="B2512" s="76" t="s">
        <v>13732</v>
      </c>
      <c r="C2512" s="77" t="s">
        <v>80</v>
      </c>
      <c r="D2512" s="79">
        <v>1302.6500000000001</v>
      </c>
      <c r="E2512" s="79">
        <v>26.34</v>
      </c>
      <c r="F2512" s="79">
        <v>1328.99</v>
      </c>
      <c r="G2512" s="80">
        <v>9</v>
      </c>
    </row>
    <row r="2513" spans="1:7">
      <c r="A2513" s="75" t="s">
        <v>13733</v>
      </c>
      <c r="B2513" s="76" t="s">
        <v>13734</v>
      </c>
      <c r="C2513" s="77" t="s">
        <v>80</v>
      </c>
      <c r="D2513" s="79">
        <v>3347.36</v>
      </c>
      <c r="E2513" s="79">
        <v>26.34</v>
      </c>
      <c r="F2513" s="79">
        <v>3373.7</v>
      </c>
      <c r="G2513" s="80">
        <v>9</v>
      </c>
    </row>
    <row r="2514" spans="1:7">
      <c r="A2514" s="75" t="s">
        <v>13735</v>
      </c>
      <c r="B2514" s="76" t="s">
        <v>13736</v>
      </c>
      <c r="C2514" s="77" t="s">
        <v>80</v>
      </c>
      <c r="D2514" s="79">
        <v>2006.31</v>
      </c>
      <c r="E2514" s="79">
        <v>26.34</v>
      </c>
      <c r="F2514" s="79">
        <v>2032.65</v>
      </c>
      <c r="G2514" s="80">
        <v>9</v>
      </c>
    </row>
    <row r="2515" spans="1:7">
      <c r="A2515" s="75" t="s">
        <v>13737</v>
      </c>
      <c r="B2515" s="76" t="s">
        <v>13738</v>
      </c>
      <c r="C2515" s="77" t="s">
        <v>80</v>
      </c>
      <c r="D2515" s="79">
        <v>6673.27</v>
      </c>
      <c r="E2515" s="79">
        <v>26.34</v>
      </c>
      <c r="F2515" s="79">
        <v>6699.61</v>
      </c>
      <c r="G2515" s="80">
        <v>9</v>
      </c>
    </row>
    <row r="2516" spans="1:7">
      <c r="A2516" s="75" t="s">
        <v>13739</v>
      </c>
      <c r="B2516" s="76" t="s">
        <v>13740</v>
      </c>
      <c r="C2516" s="77" t="s">
        <v>80</v>
      </c>
      <c r="D2516" s="79">
        <v>84.95</v>
      </c>
      <c r="E2516" s="79">
        <v>26.34</v>
      </c>
      <c r="F2516" s="79">
        <v>111.29</v>
      </c>
      <c r="G2516" s="80">
        <v>9</v>
      </c>
    </row>
    <row r="2517" spans="1:7">
      <c r="A2517" s="75" t="s">
        <v>13741</v>
      </c>
      <c r="B2517" s="76" t="s">
        <v>13742</v>
      </c>
      <c r="C2517" s="77" t="s">
        <v>80</v>
      </c>
      <c r="D2517" s="79">
        <v>114.22</v>
      </c>
      <c r="E2517" s="79">
        <v>26.34</v>
      </c>
      <c r="F2517" s="79">
        <v>140.56</v>
      </c>
      <c r="G2517" s="80">
        <v>9</v>
      </c>
    </row>
    <row r="2518" spans="1:7">
      <c r="A2518" s="75" t="s">
        <v>13743</v>
      </c>
      <c r="B2518" s="76" t="s">
        <v>13744</v>
      </c>
      <c r="C2518" s="77" t="s">
        <v>80</v>
      </c>
      <c r="D2518" s="79">
        <v>138.81</v>
      </c>
      <c r="E2518" s="79">
        <v>26.34</v>
      </c>
      <c r="F2518" s="79">
        <v>165.15</v>
      </c>
      <c r="G2518" s="80">
        <v>9</v>
      </c>
    </row>
    <row r="2519" spans="1:7">
      <c r="A2519" s="75" t="s">
        <v>13745</v>
      </c>
      <c r="B2519" s="76" t="s">
        <v>13746</v>
      </c>
      <c r="C2519" s="77"/>
      <c r="D2519" s="79"/>
      <c r="E2519" s="79"/>
      <c r="F2519" s="79"/>
      <c r="G2519" s="80">
        <v>5</v>
      </c>
    </row>
    <row r="2520" spans="1:7">
      <c r="A2520" s="75" t="s">
        <v>13747</v>
      </c>
      <c r="B2520" s="76" t="s">
        <v>13748</v>
      </c>
      <c r="C2520" s="77" t="s">
        <v>80</v>
      </c>
      <c r="D2520" s="79">
        <v>67.180000000000007</v>
      </c>
      <c r="E2520" s="79">
        <v>23.7</v>
      </c>
      <c r="F2520" s="79">
        <v>90.88</v>
      </c>
      <c r="G2520" s="80">
        <v>9</v>
      </c>
    </row>
    <row r="2521" spans="1:7" ht="30">
      <c r="A2521" s="75" t="s">
        <v>13749</v>
      </c>
      <c r="B2521" s="76" t="s">
        <v>13750</v>
      </c>
      <c r="C2521" s="77" t="s">
        <v>80</v>
      </c>
      <c r="D2521" s="79">
        <v>265.97000000000003</v>
      </c>
      <c r="E2521" s="79">
        <v>26.34</v>
      </c>
      <c r="F2521" s="79">
        <v>292.31</v>
      </c>
      <c r="G2521" s="80">
        <v>9</v>
      </c>
    </row>
    <row r="2522" spans="1:7" ht="30">
      <c r="A2522" s="75" t="s">
        <v>13751</v>
      </c>
      <c r="B2522" s="76" t="s">
        <v>13752</v>
      </c>
      <c r="C2522" s="77" t="s">
        <v>80</v>
      </c>
      <c r="D2522" s="79">
        <v>416.6</v>
      </c>
      <c r="E2522" s="79">
        <v>26.34</v>
      </c>
      <c r="F2522" s="79">
        <v>442.94</v>
      </c>
      <c r="G2522" s="80">
        <v>9</v>
      </c>
    </row>
    <row r="2523" spans="1:7" ht="30">
      <c r="A2523" s="75" t="s">
        <v>13753</v>
      </c>
      <c r="B2523" s="76" t="s">
        <v>13754</v>
      </c>
      <c r="C2523" s="77" t="s">
        <v>80</v>
      </c>
      <c r="D2523" s="79">
        <v>316.36</v>
      </c>
      <c r="E2523" s="79">
        <v>26.34</v>
      </c>
      <c r="F2523" s="79">
        <v>342.7</v>
      </c>
      <c r="G2523" s="80">
        <v>9</v>
      </c>
    </row>
    <row r="2524" spans="1:7">
      <c r="A2524" s="75" t="s">
        <v>13755</v>
      </c>
      <c r="B2524" s="76" t="s">
        <v>13756</v>
      </c>
      <c r="C2524" s="77" t="s">
        <v>80</v>
      </c>
      <c r="D2524" s="79">
        <v>105.07</v>
      </c>
      <c r="E2524" s="79">
        <v>52.67</v>
      </c>
      <c r="F2524" s="79">
        <v>157.74</v>
      </c>
      <c r="G2524" s="80">
        <v>9</v>
      </c>
    </row>
    <row r="2525" spans="1:7" ht="30">
      <c r="A2525" s="75" t="s">
        <v>13757</v>
      </c>
      <c r="B2525" s="76" t="s">
        <v>13758</v>
      </c>
      <c r="C2525" s="77" t="s">
        <v>80</v>
      </c>
      <c r="D2525" s="79">
        <v>3671.4</v>
      </c>
      <c r="E2525" s="79">
        <v>52.67</v>
      </c>
      <c r="F2525" s="79">
        <v>3724.07</v>
      </c>
      <c r="G2525" s="80">
        <v>9</v>
      </c>
    </row>
    <row r="2526" spans="1:7" ht="30">
      <c r="A2526" s="75" t="s">
        <v>13759</v>
      </c>
      <c r="B2526" s="76" t="s">
        <v>13760</v>
      </c>
      <c r="C2526" s="77" t="s">
        <v>80</v>
      </c>
      <c r="D2526" s="79">
        <v>87.43</v>
      </c>
      <c r="E2526" s="79">
        <v>52.67</v>
      </c>
      <c r="F2526" s="79">
        <v>140.1</v>
      </c>
      <c r="G2526" s="80">
        <v>9</v>
      </c>
    </row>
    <row r="2527" spans="1:7" ht="30">
      <c r="A2527" s="75" t="s">
        <v>13761</v>
      </c>
      <c r="B2527" s="76" t="s">
        <v>13762</v>
      </c>
      <c r="C2527" s="77" t="s">
        <v>80</v>
      </c>
      <c r="D2527" s="79">
        <v>2882.47</v>
      </c>
      <c r="E2527" s="79">
        <v>26.34</v>
      </c>
      <c r="F2527" s="79">
        <v>2908.81</v>
      </c>
      <c r="G2527" s="80">
        <v>9</v>
      </c>
    </row>
    <row r="2528" spans="1:7">
      <c r="A2528" s="75" t="s">
        <v>13763</v>
      </c>
      <c r="B2528" s="76" t="s">
        <v>13764</v>
      </c>
      <c r="C2528" s="77" t="s">
        <v>80</v>
      </c>
      <c r="D2528" s="79">
        <v>102.66</v>
      </c>
      <c r="E2528" s="79">
        <v>52.67</v>
      </c>
      <c r="F2528" s="79">
        <v>155.33000000000001</v>
      </c>
      <c r="G2528" s="80">
        <v>9</v>
      </c>
    </row>
    <row r="2529" spans="1:7">
      <c r="A2529" s="75" t="s">
        <v>13765</v>
      </c>
      <c r="B2529" s="76" t="s">
        <v>13766</v>
      </c>
      <c r="C2529" s="77" t="s">
        <v>80</v>
      </c>
      <c r="D2529" s="79">
        <v>298.94</v>
      </c>
      <c r="E2529" s="79">
        <v>31.6</v>
      </c>
      <c r="F2529" s="79">
        <v>330.54</v>
      </c>
      <c r="G2529" s="80">
        <v>9</v>
      </c>
    </row>
    <row r="2530" spans="1:7">
      <c r="A2530" s="75" t="s">
        <v>13767</v>
      </c>
      <c r="B2530" s="76" t="s">
        <v>13768</v>
      </c>
      <c r="C2530" s="77"/>
      <c r="D2530" s="79"/>
      <c r="E2530" s="79"/>
      <c r="F2530" s="79"/>
      <c r="G2530" s="80">
        <v>5</v>
      </c>
    </row>
    <row r="2531" spans="1:7">
      <c r="A2531" s="75" t="s">
        <v>13769</v>
      </c>
      <c r="B2531" s="76" t="s">
        <v>13770</v>
      </c>
      <c r="C2531" s="77" t="s">
        <v>80</v>
      </c>
      <c r="D2531" s="79">
        <v>602.49</v>
      </c>
      <c r="E2531" s="79">
        <v>21.07</v>
      </c>
      <c r="F2531" s="79">
        <v>623.55999999999995</v>
      </c>
      <c r="G2531" s="80">
        <v>9</v>
      </c>
    </row>
    <row r="2532" spans="1:7">
      <c r="A2532" s="75" t="s">
        <v>13771</v>
      </c>
      <c r="B2532" s="76" t="s">
        <v>13772</v>
      </c>
      <c r="C2532" s="77" t="s">
        <v>80</v>
      </c>
      <c r="D2532" s="79">
        <v>298.58999999999997</v>
      </c>
      <c r="E2532" s="79">
        <v>21.07</v>
      </c>
      <c r="F2532" s="79">
        <v>319.66000000000003</v>
      </c>
      <c r="G2532" s="80">
        <v>9</v>
      </c>
    </row>
    <row r="2533" spans="1:7">
      <c r="A2533" s="75" t="s">
        <v>13773</v>
      </c>
      <c r="B2533" s="76" t="s">
        <v>13774</v>
      </c>
      <c r="C2533" s="77" t="s">
        <v>80</v>
      </c>
      <c r="D2533" s="79">
        <v>159.38999999999999</v>
      </c>
      <c r="E2533" s="79">
        <v>21.07</v>
      </c>
      <c r="F2533" s="79">
        <v>180.46</v>
      </c>
      <c r="G2533" s="80">
        <v>9</v>
      </c>
    </row>
    <row r="2534" spans="1:7" ht="30">
      <c r="A2534" s="75" t="s">
        <v>13775</v>
      </c>
      <c r="B2534" s="76" t="s">
        <v>13776</v>
      </c>
      <c r="C2534" s="77" t="s">
        <v>80</v>
      </c>
      <c r="D2534" s="79">
        <v>425.53</v>
      </c>
      <c r="E2534" s="79">
        <v>21.07</v>
      </c>
      <c r="F2534" s="79">
        <v>446.6</v>
      </c>
      <c r="G2534" s="80">
        <v>9</v>
      </c>
    </row>
    <row r="2535" spans="1:7">
      <c r="A2535" s="75" t="s">
        <v>13777</v>
      </c>
      <c r="B2535" s="76" t="s">
        <v>13778</v>
      </c>
      <c r="C2535" s="77"/>
      <c r="D2535" s="79"/>
      <c r="E2535" s="79"/>
      <c r="F2535" s="79"/>
      <c r="G2535" s="80">
        <v>5</v>
      </c>
    </row>
    <row r="2536" spans="1:7">
      <c r="A2536" s="75" t="s">
        <v>13779</v>
      </c>
      <c r="B2536" s="76" t="s">
        <v>13780</v>
      </c>
      <c r="C2536" s="77" t="s">
        <v>80</v>
      </c>
      <c r="D2536" s="79">
        <v>142.85</v>
      </c>
      <c r="E2536" s="79">
        <v>21.07</v>
      </c>
      <c r="F2536" s="79">
        <v>163.92</v>
      </c>
      <c r="G2536" s="80">
        <v>9</v>
      </c>
    </row>
    <row r="2537" spans="1:7" ht="30">
      <c r="A2537" s="75" t="s">
        <v>13781</v>
      </c>
      <c r="B2537" s="76" t="s">
        <v>13782</v>
      </c>
      <c r="C2537" s="77" t="s">
        <v>80</v>
      </c>
      <c r="D2537" s="79">
        <v>342.82</v>
      </c>
      <c r="E2537" s="79">
        <v>13.17</v>
      </c>
      <c r="F2537" s="79">
        <v>355.99</v>
      </c>
      <c r="G2537" s="80">
        <v>9</v>
      </c>
    </row>
    <row r="2538" spans="1:7">
      <c r="A2538" s="75" t="s">
        <v>13783</v>
      </c>
      <c r="B2538" s="76" t="s">
        <v>13784</v>
      </c>
      <c r="C2538" s="77"/>
      <c r="D2538" s="79"/>
      <c r="E2538" s="79"/>
      <c r="F2538" s="79"/>
      <c r="G2538" s="80">
        <v>5</v>
      </c>
    </row>
    <row r="2539" spans="1:7">
      <c r="A2539" s="75" t="s">
        <v>13785</v>
      </c>
      <c r="B2539" s="76" t="s">
        <v>13786</v>
      </c>
      <c r="C2539" s="77" t="s">
        <v>80</v>
      </c>
      <c r="D2539" s="79">
        <v>119.22</v>
      </c>
      <c r="E2539" s="79">
        <v>21.07</v>
      </c>
      <c r="F2539" s="79">
        <v>140.29</v>
      </c>
      <c r="G2539" s="80">
        <v>9</v>
      </c>
    </row>
    <row r="2540" spans="1:7" ht="30">
      <c r="A2540" s="75" t="s">
        <v>13787</v>
      </c>
      <c r="B2540" s="76" t="s">
        <v>13788</v>
      </c>
      <c r="C2540" s="77" t="s">
        <v>80</v>
      </c>
      <c r="D2540" s="79">
        <v>119.35</v>
      </c>
      <c r="E2540" s="79">
        <v>26.34</v>
      </c>
      <c r="F2540" s="79">
        <v>145.69</v>
      </c>
      <c r="G2540" s="80">
        <v>9</v>
      </c>
    </row>
    <row r="2541" spans="1:7">
      <c r="A2541" s="75" t="s">
        <v>13789</v>
      </c>
      <c r="B2541" s="76" t="s">
        <v>13790</v>
      </c>
      <c r="C2541" s="77"/>
      <c r="D2541" s="79"/>
      <c r="E2541" s="79"/>
      <c r="F2541" s="79"/>
      <c r="G2541" s="80">
        <v>5</v>
      </c>
    </row>
    <row r="2542" spans="1:7">
      <c r="A2542" s="75" t="s">
        <v>13791</v>
      </c>
      <c r="B2542" s="76" t="s">
        <v>13792</v>
      </c>
      <c r="C2542" s="77" t="s">
        <v>80</v>
      </c>
      <c r="D2542" s="79">
        <v>64.53</v>
      </c>
      <c r="E2542" s="79">
        <v>42.13</v>
      </c>
      <c r="F2542" s="79">
        <v>106.66</v>
      </c>
      <c r="G2542" s="80">
        <v>9</v>
      </c>
    </row>
    <row r="2543" spans="1:7">
      <c r="A2543" s="75" t="s">
        <v>13793</v>
      </c>
      <c r="B2543" s="76" t="s">
        <v>13794</v>
      </c>
      <c r="C2543" s="77" t="s">
        <v>80</v>
      </c>
      <c r="D2543" s="79">
        <v>53.56</v>
      </c>
      <c r="E2543" s="79">
        <v>42.13</v>
      </c>
      <c r="F2543" s="79">
        <v>95.69</v>
      </c>
      <c r="G2543" s="80">
        <v>9</v>
      </c>
    </row>
    <row r="2544" spans="1:7">
      <c r="A2544" s="75" t="s">
        <v>13795</v>
      </c>
      <c r="B2544" s="76" t="s">
        <v>13796</v>
      </c>
      <c r="C2544" s="77" t="s">
        <v>80</v>
      </c>
      <c r="D2544" s="79">
        <v>37.270000000000003</v>
      </c>
      <c r="E2544" s="79">
        <v>15.8</v>
      </c>
      <c r="F2544" s="79">
        <v>53.07</v>
      </c>
      <c r="G2544" s="80">
        <v>9</v>
      </c>
    </row>
    <row r="2545" spans="1:7">
      <c r="A2545" s="75" t="s">
        <v>13797</v>
      </c>
      <c r="B2545" s="76" t="s">
        <v>13798</v>
      </c>
      <c r="C2545" s="77" t="s">
        <v>80</v>
      </c>
      <c r="D2545" s="79">
        <v>132.02000000000001</v>
      </c>
      <c r="E2545" s="79">
        <v>15.8</v>
      </c>
      <c r="F2545" s="79">
        <v>147.82</v>
      </c>
      <c r="G2545" s="80">
        <v>9</v>
      </c>
    </row>
    <row r="2546" spans="1:7">
      <c r="A2546" s="75" t="s">
        <v>13799</v>
      </c>
      <c r="B2546" s="76" t="s">
        <v>13800</v>
      </c>
      <c r="C2546" s="77" t="s">
        <v>80</v>
      </c>
      <c r="D2546" s="79">
        <v>452.32</v>
      </c>
      <c r="E2546" s="79">
        <v>15.8</v>
      </c>
      <c r="F2546" s="79">
        <v>468.12</v>
      </c>
      <c r="G2546" s="80">
        <v>9</v>
      </c>
    </row>
    <row r="2547" spans="1:7">
      <c r="A2547" s="75" t="s">
        <v>13801</v>
      </c>
      <c r="B2547" s="76" t="s">
        <v>13802</v>
      </c>
      <c r="C2547" s="77" t="s">
        <v>80</v>
      </c>
      <c r="D2547" s="79">
        <v>4.0599999999999996</v>
      </c>
      <c r="E2547" s="79">
        <v>1.71</v>
      </c>
      <c r="F2547" s="79">
        <v>5.77</v>
      </c>
      <c r="G2547" s="80">
        <v>9</v>
      </c>
    </row>
    <row r="2548" spans="1:7">
      <c r="A2548" s="75" t="s">
        <v>13803</v>
      </c>
      <c r="B2548" s="76" t="s">
        <v>13804</v>
      </c>
      <c r="C2548" s="77" t="s">
        <v>80</v>
      </c>
      <c r="D2548" s="79">
        <v>8.4499999999999993</v>
      </c>
      <c r="E2548" s="79">
        <v>1.71</v>
      </c>
      <c r="F2548" s="79">
        <v>10.16</v>
      </c>
      <c r="G2548" s="80">
        <v>9</v>
      </c>
    </row>
    <row r="2549" spans="1:7">
      <c r="A2549" s="75" t="s">
        <v>13805</v>
      </c>
      <c r="B2549" s="76" t="s">
        <v>13806</v>
      </c>
      <c r="C2549" s="77" t="s">
        <v>80</v>
      </c>
      <c r="D2549" s="79">
        <v>45.18</v>
      </c>
      <c r="E2549" s="79">
        <v>21.07</v>
      </c>
      <c r="F2549" s="79">
        <v>66.25</v>
      </c>
      <c r="G2549" s="80">
        <v>9</v>
      </c>
    </row>
    <row r="2550" spans="1:7">
      <c r="A2550" s="75" t="s">
        <v>13807</v>
      </c>
      <c r="B2550" s="76" t="s">
        <v>13808</v>
      </c>
      <c r="C2550" s="77" t="s">
        <v>80</v>
      </c>
      <c r="D2550" s="79">
        <v>7.18</v>
      </c>
      <c r="E2550" s="79">
        <v>10.54</v>
      </c>
      <c r="F2550" s="79">
        <v>17.72</v>
      </c>
      <c r="G2550" s="80">
        <v>9</v>
      </c>
    </row>
    <row r="2551" spans="1:7">
      <c r="A2551" s="75" t="s">
        <v>13809</v>
      </c>
      <c r="B2551" s="76" t="s">
        <v>13810</v>
      </c>
      <c r="C2551" s="77" t="s">
        <v>80</v>
      </c>
      <c r="D2551" s="79">
        <v>10.67</v>
      </c>
      <c r="E2551" s="79">
        <v>10.54</v>
      </c>
      <c r="F2551" s="79">
        <v>21.21</v>
      </c>
      <c r="G2551" s="80">
        <v>9</v>
      </c>
    </row>
    <row r="2552" spans="1:7" ht="30">
      <c r="A2552" s="75" t="s">
        <v>13811</v>
      </c>
      <c r="B2552" s="76" t="s">
        <v>13812</v>
      </c>
      <c r="C2552" s="77" t="s">
        <v>80</v>
      </c>
      <c r="D2552" s="79">
        <v>408.77</v>
      </c>
      <c r="E2552" s="79">
        <v>52.67</v>
      </c>
      <c r="F2552" s="79">
        <v>461.44</v>
      </c>
      <c r="G2552" s="80">
        <v>9</v>
      </c>
    </row>
    <row r="2553" spans="1:7" ht="30">
      <c r="A2553" s="75" t="s">
        <v>13813</v>
      </c>
      <c r="B2553" s="76" t="s">
        <v>13814</v>
      </c>
      <c r="C2553" s="77" t="s">
        <v>80</v>
      </c>
      <c r="D2553" s="79">
        <v>72.86</v>
      </c>
      <c r="E2553" s="79">
        <v>15.8</v>
      </c>
      <c r="F2553" s="79">
        <v>88.66</v>
      </c>
      <c r="G2553" s="80">
        <v>9</v>
      </c>
    </row>
    <row r="2554" spans="1:7" ht="30">
      <c r="A2554" s="75" t="s">
        <v>13815</v>
      </c>
      <c r="B2554" s="76" t="s">
        <v>13816</v>
      </c>
      <c r="C2554" s="77" t="s">
        <v>80</v>
      </c>
      <c r="D2554" s="79">
        <v>48.35</v>
      </c>
      <c r="E2554" s="79">
        <v>23.93</v>
      </c>
      <c r="F2554" s="79">
        <v>72.28</v>
      </c>
      <c r="G2554" s="80">
        <v>9</v>
      </c>
    </row>
    <row r="2555" spans="1:7" ht="30">
      <c r="A2555" s="75" t="s">
        <v>13817</v>
      </c>
      <c r="B2555" s="76" t="s">
        <v>13818</v>
      </c>
      <c r="C2555" s="77" t="s">
        <v>80</v>
      </c>
      <c r="D2555" s="79">
        <v>42.53</v>
      </c>
      <c r="E2555" s="79">
        <v>23.93</v>
      </c>
      <c r="F2555" s="79">
        <v>66.459999999999994</v>
      </c>
      <c r="G2555" s="80">
        <v>9</v>
      </c>
    </row>
    <row r="2556" spans="1:7">
      <c r="A2556" s="75" t="s">
        <v>13819</v>
      </c>
      <c r="B2556" s="76" t="s">
        <v>13820</v>
      </c>
      <c r="C2556" s="77"/>
      <c r="D2556" s="79"/>
      <c r="E2556" s="79"/>
      <c r="F2556" s="79"/>
      <c r="G2556" s="80">
        <v>2</v>
      </c>
    </row>
    <row r="2557" spans="1:7">
      <c r="A2557" s="75" t="s">
        <v>13821</v>
      </c>
      <c r="B2557" s="76" t="s">
        <v>13822</v>
      </c>
      <c r="C2557" s="77"/>
      <c r="D2557" s="79"/>
      <c r="E2557" s="79"/>
      <c r="F2557" s="79"/>
      <c r="G2557" s="80">
        <v>5</v>
      </c>
    </row>
    <row r="2558" spans="1:7" ht="30">
      <c r="A2558" s="75" t="s">
        <v>13823</v>
      </c>
      <c r="B2558" s="76" t="s">
        <v>13824</v>
      </c>
      <c r="C2558" s="77" t="s">
        <v>80</v>
      </c>
      <c r="D2558" s="79">
        <v>19.420000000000002</v>
      </c>
      <c r="E2558" s="79">
        <v>4.29</v>
      </c>
      <c r="F2558" s="79">
        <v>23.71</v>
      </c>
      <c r="G2558" s="80">
        <v>9</v>
      </c>
    </row>
    <row r="2559" spans="1:7" ht="30">
      <c r="A2559" s="75" t="s">
        <v>2350</v>
      </c>
      <c r="B2559" s="76" t="s">
        <v>2612</v>
      </c>
      <c r="C2559" s="77" t="s">
        <v>80</v>
      </c>
      <c r="D2559" s="79">
        <v>22.42</v>
      </c>
      <c r="E2559" s="79">
        <v>4.29</v>
      </c>
      <c r="F2559" s="79">
        <v>26.71</v>
      </c>
      <c r="G2559" s="80">
        <v>9</v>
      </c>
    </row>
    <row r="2560" spans="1:7" ht="30">
      <c r="A2560" s="75" t="s">
        <v>2351</v>
      </c>
      <c r="B2560" s="76" t="s">
        <v>2613</v>
      </c>
      <c r="C2560" s="77" t="s">
        <v>80</v>
      </c>
      <c r="D2560" s="79">
        <v>59.74</v>
      </c>
      <c r="E2560" s="79">
        <v>4.29</v>
      </c>
      <c r="F2560" s="79">
        <v>64.03</v>
      </c>
      <c r="G2560" s="80">
        <v>9</v>
      </c>
    </row>
    <row r="2561" spans="1:7">
      <c r="A2561" s="75" t="s">
        <v>2352</v>
      </c>
      <c r="B2561" s="76" t="s">
        <v>13825</v>
      </c>
      <c r="C2561" s="77" t="s">
        <v>80</v>
      </c>
      <c r="D2561" s="79">
        <v>29.31</v>
      </c>
      <c r="E2561" s="79">
        <v>4.29</v>
      </c>
      <c r="F2561" s="79">
        <v>33.6</v>
      </c>
      <c r="G2561" s="80">
        <v>9</v>
      </c>
    </row>
    <row r="2562" spans="1:7">
      <c r="A2562" s="75" t="s">
        <v>13826</v>
      </c>
      <c r="B2562" s="76" t="s">
        <v>13827</v>
      </c>
      <c r="C2562" s="77"/>
      <c r="D2562" s="79"/>
      <c r="E2562" s="79"/>
      <c r="F2562" s="79"/>
      <c r="G2562" s="80">
        <v>5</v>
      </c>
    </row>
    <row r="2563" spans="1:7" ht="30">
      <c r="A2563" s="75" t="s">
        <v>13828</v>
      </c>
      <c r="B2563" s="76" t="s">
        <v>13829</v>
      </c>
      <c r="C2563" s="77" t="s">
        <v>80</v>
      </c>
      <c r="D2563" s="79">
        <v>7.02</v>
      </c>
      <c r="E2563" s="79">
        <v>4.1900000000000004</v>
      </c>
      <c r="F2563" s="79">
        <v>11.21</v>
      </c>
      <c r="G2563" s="80">
        <v>9</v>
      </c>
    </row>
    <row r="2564" spans="1:7" ht="30">
      <c r="A2564" s="75" t="s">
        <v>13830</v>
      </c>
      <c r="B2564" s="76" t="s">
        <v>13831</v>
      </c>
      <c r="C2564" s="77" t="s">
        <v>101</v>
      </c>
      <c r="D2564" s="79">
        <v>93.81</v>
      </c>
      <c r="E2564" s="79">
        <v>21.07</v>
      </c>
      <c r="F2564" s="79">
        <v>114.88</v>
      </c>
      <c r="G2564" s="80">
        <v>9</v>
      </c>
    </row>
    <row r="2565" spans="1:7">
      <c r="A2565" s="75" t="s">
        <v>13832</v>
      </c>
      <c r="B2565" s="76" t="s">
        <v>13833</v>
      </c>
      <c r="C2565" s="77"/>
      <c r="D2565" s="79"/>
      <c r="E2565" s="79"/>
      <c r="F2565" s="79"/>
      <c r="G2565" s="80">
        <v>5</v>
      </c>
    </row>
    <row r="2566" spans="1:7">
      <c r="A2566" s="75" t="s">
        <v>13834</v>
      </c>
      <c r="B2566" s="76" t="s">
        <v>13835</v>
      </c>
      <c r="C2566" s="77" t="s">
        <v>80</v>
      </c>
      <c r="D2566" s="79">
        <v>95.48</v>
      </c>
      <c r="E2566" s="79">
        <v>4.29</v>
      </c>
      <c r="F2566" s="79">
        <v>99.77</v>
      </c>
      <c r="G2566" s="80">
        <v>9</v>
      </c>
    </row>
    <row r="2567" spans="1:7">
      <c r="A2567" s="75" t="s">
        <v>13836</v>
      </c>
      <c r="B2567" s="76" t="s">
        <v>13837</v>
      </c>
      <c r="C2567" s="77"/>
      <c r="D2567" s="79"/>
      <c r="E2567" s="79"/>
      <c r="F2567" s="79"/>
      <c r="G2567" s="80">
        <v>5</v>
      </c>
    </row>
    <row r="2568" spans="1:7">
      <c r="A2568" s="75" t="s">
        <v>13838</v>
      </c>
      <c r="B2568" s="76" t="s">
        <v>13839</v>
      </c>
      <c r="C2568" s="77" t="s">
        <v>80</v>
      </c>
      <c r="D2568" s="79">
        <v>22.24</v>
      </c>
      <c r="E2568" s="79">
        <v>4.29</v>
      </c>
      <c r="F2568" s="79">
        <v>26.53</v>
      </c>
      <c r="G2568" s="80">
        <v>9</v>
      </c>
    </row>
    <row r="2569" spans="1:7">
      <c r="A2569" s="75" t="s">
        <v>13840</v>
      </c>
      <c r="B2569" s="76" t="s">
        <v>13841</v>
      </c>
      <c r="C2569" s="77" t="s">
        <v>80</v>
      </c>
      <c r="D2569" s="79">
        <v>10.86</v>
      </c>
      <c r="E2569" s="79">
        <v>4.29</v>
      </c>
      <c r="F2569" s="79">
        <v>15.15</v>
      </c>
      <c r="G2569" s="80">
        <v>9</v>
      </c>
    </row>
    <row r="2570" spans="1:7" ht="30">
      <c r="A2570" s="75" t="s">
        <v>13842</v>
      </c>
      <c r="B2570" s="76" t="s">
        <v>13843</v>
      </c>
      <c r="C2570" s="77" t="s">
        <v>80</v>
      </c>
      <c r="D2570" s="79">
        <v>14.85</v>
      </c>
      <c r="E2570" s="79">
        <v>4.29</v>
      </c>
      <c r="F2570" s="79">
        <v>19.14</v>
      </c>
      <c r="G2570" s="80">
        <v>9</v>
      </c>
    </row>
    <row r="2571" spans="1:7">
      <c r="A2571" s="75" t="s">
        <v>13844</v>
      </c>
      <c r="B2571" s="76" t="s">
        <v>13845</v>
      </c>
      <c r="C2571" s="77"/>
      <c r="D2571" s="79"/>
      <c r="E2571" s="79"/>
      <c r="F2571" s="79"/>
      <c r="G2571" s="80">
        <v>5</v>
      </c>
    </row>
    <row r="2572" spans="1:7">
      <c r="A2572" s="75" t="s">
        <v>13846</v>
      </c>
      <c r="B2572" s="76" t="s">
        <v>13847</v>
      </c>
      <c r="C2572" s="77" t="s">
        <v>80</v>
      </c>
      <c r="D2572" s="79">
        <v>20.170000000000002</v>
      </c>
      <c r="E2572" s="79">
        <v>4.29</v>
      </c>
      <c r="F2572" s="79">
        <v>24.46</v>
      </c>
      <c r="G2572" s="80">
        <v>9</v>
      </c>
    </row>
    <row r="2573" spans="1:7">
      <c r="A2573" s="75" t="s">
        <v>13848</v>
      </c>
      <c r="B2573" s="76" t="s">
        <v>13849</v>
      </c>
      <c r="C2573" s="77" t="s">
        <v>80</v>
      </c>
      <c r="D2573" s="79">
        <v>14.55</v>
      </c>
      <c r="E2573" s="79">
        <v>4.29</v>
      </c>
      <c r="F2573" s="79">
        <v>18.84</v>
      </c>
      <c r="G2573" s="80">
        <v>9</v>
      </c>
    </row>
    <row r="2574" spans="1:7">
      <c r="A2574" s="75" t="s">
        <v>13850</v>
      </c>
      <c r="B2574" s="76" t="s">
        <v>13851</v>
      </c>
      <c r="C2574" s="77" t="s">
        <v>80</v>
      </c>
      <c r="D2574" s="79">
        <v>11.69</v>
      </c>
      <c r="E2574" s="79">
        <v>4.29</v>
      </c>
      <c r="F2574" s="79">
        <v>15.98</v>
      </c>
      <c r="G2574" s="80">
        <v>9</v>
      </c>
    </row>
    <row r="2575" spans="1:7">
      <c r="A2575" s="75" t="s">
        <v>13852</v>
      </c>
      <c r="B2575" s="76" t="s">
        <v>13853</v>
      </c>
      <c r="C2575" s="77" t="s">
        <v>80</v>
      </c>
      <c r="D2575" s="79">
        <v>16.84</v>
      </c>
      <c r="E2575" s="79">
        <v>4.29</v>
      </c>
      <c r="F2575" s="79">
        <v>21.13</v>
      </c>
      <c r="G2575" s="80">
        <v>9</v>
      </c>
    </row>
    <row r="2576" spans="1:7">
      <c r="A2576" s="75" t="s">
        <v>13854</v>
      </c>
      <c r="B2576" s="76" t="s">
        <v>13855</v>
      </c>
      <c r="C2576" s="77" t="s">
        <v>80</v>
      </c>
      <c r="D2576" s="79">
        <v>18.07</v>
      </c>
      <c r="E2576" s="79">
        <v>4.29</v>
      </c>
      <c r="F2576" s="79">
        <v>22.36</v>
      </c>
      <c r="G2576" s="80">
        <v>9</v>
      </c>
    </row>
    <row r="2577" spans="1:7" ht="30">
      <c r="A2577" s="75" t="s">
        <v>13856</v>
      </c>
      <c r="B2577" s="76" t="s">
        <v>13857</v>
      </c>
      <c r="C2577" s="77" t="s">
        <v>80</v>
      </c>
      <c r="D2577" s="79">
        <v>29.93</v>
      </c>
      <c r="E2577" s="79">
        <v>4.29</v>
      </c>
      <c r="F2577" s="79">
        <v>34.22</v>
      </c>
      <c r="G2577" s="80">
        <v>9</v>
      </c>
    </row>
    <row r="2578" spans="1:7" ht="30">
      <c r="A2578" s="75" t="s">
        <v>13858</v>
      </c>
      <c r="B2578" s="76" t="s">
        <v>13859</v>
      </c>
      <c r="C2578" s="77" t="s">
        <v>80</v>
      </c>
      <c r="D2578" s="79">
        <v>13.17</v>
      </c>
      <c r="E2578" s="79">
        <v>4.29</v>
      </c>
      <c r="F2578" s="79">
        <v>17.46</v>
      </c>
      <c r="G2578" s="80">
        <v>9</v>
      </c>
    </row>
    <row r="2579" spans="1:7" ht="30">
      <c r="A2579" s="75" t="s">
        <v>13860</v>
      </c>
      <c r="B2579" s="76" t="s">
        <v>13861</v>
      </c>
      <c r="C2579" s="77" t="s">
        <v>80</v>
      </c>
      <c r="D2579" s="79">
        <v>14.01</v>
      </c>
      <c r="E2579" s="79">
        <v>4.29</v>
      </c>
      <c r="F2579" s="79">
        <v>18.3</v>
      </c>
      <c r="G2579" s="80">
        <v>9</v>
      </c>
    </row>
    <row r="2580" spans="1:7">
      <c r="A2580" s="75" t="s">
        <v>13862</v>
      </c>
      <c r="B2580" s="76" t="s">
        <v>13863</v>
      </c>
      <c r="C2580" s="77" t="s">
        <v>80</v>
      </c>
      <c r="D2580" s="79">
        <v>21.99</v>
      </c>
      <c r="E2580" s="79">
        <v>4.29</v>
      </c>
      <c r="F2580" s="79">
        <v>26.28</v>
      </c>
      <c r="G2580" s="80">
        <v>9</v>
      </c>
    </row>
    <row r="2581" spans="1:7">
      <c r="A2581" s="75" t="s">
        <v>13864</v>
      </c>
      <c r="B2581" s="76" t="s">
        <v>13865</v>
      </c>
      <c r="C2581" s="77" t="s">
        <v>80</v>
      </c>
      <c r="D2581" s="79">
        <v>15.55</v>
      </c>
      <c r="E2581" s="79">
        <v>4.29</v>
      </c>
      <c r="F2581" s="79">
        <v>19.84</v>
      </c>
      <c r="G2581" s="80">
        <v>9</v>
      </c>
    </row>
    <row r="2582" spans="1:7">
      <c r="A2582" s="75" t="s">
        <v>13866</v>
      </c>
      <c r="B2582" s="76" t="s">
        <v>13867</v>
      </c>
      <c r="C2582" s="77" t="s">
        <v>80</v>
      </c>
      <c r="D2582" s="79">
        <v>14.43</v>
      </c>
      <c r="E2582" s="79">
        <v>4.29</v>
      </c>
      <c r="F2582" s="79">
        <v>18.72</v>
      </c>
      <c r="G2582" s="80">
        <v>9</v>
      </c>
    </row>
    <row r="2583" spans="1:7">
      <c r="A2583" s="75" t="s">
        <v>13868</v>
      </c>
      <c r="B2583" s="76" t="s">
        <v>13869</v>
      </c>
      <c r="C2583" s="77" t="s">
        <v>80</v>
      </c>
      <c r="D2583" s="79">
        <v>12.75</v>
      </c>
      <c r="E2583" s="79">
        <v>4.29</v>
      </c>
      <c r="F2583" s="79">
        <v>17.04</v>
      </c>
      <c r="G2583" s="80">
        <v>9</v>
      </c>
    </row>
    <row r="2584" spans="1:7" ht="30">
      <c r="A2584" s="75" t="s">
        <v>13870</v>
      </c>
      <c r="B2584" s="76" t="s">
        <v>13871</v>
      </c>
      <c r="C2584" s="77"/>
      <c r="D2584" s="79"/>
      <c r="E2584" s="79"/>
      <c r="F2584" s="79"/>
      <c r="G2584" s="80">
        <v>5</v>
      </c>
    </row>
    <row r="2585" spans="1:7" ht="30">
      <c r="A2585" s="75" t="s">
        <v>13872</v>
      </c>
      <c r="B2585" s="76" t="s">
        <v>13873</v>
      </c>
      <c r="C2585" s="77" t="s">
        <v>80</v>
      </c>
      <c r="D2585" s="79">
        <v>32.799999999999997</v>
      </c>
      <c r="E2585" s="79">
        <v>10.54</v>
      </c>
      <c r="F2585" s="79">
        <v>43.34</v>
      </c>
      <c r="G2585" s="80">
        <v>9</v>
      </c>
    </row>
    <row r="2586" spans="1:7" ht="30">
      <c r="A2586" s="75" t="s">
        <v>13874</v>
      </c>
      <c r="B2586" s="76" t="s">
        <v>13875</v>
      </c>
      <c r="C2586" s="77" t="s">
        <v>80</v>
      </c>
      <c r="D2586" s="79">
        <v>85.02</v>
      </c>
      <c r="E2586" s="79">
        <v>10.54</v>
      </c>
      <c r="F2586" s="79">
        <v>95.56</v>
      </c>
      <c r="G2586" s="80">
        <v>9</v>
      </c>
    </row>
    <row r="2587" spans="1:7" ht="30">
      <c r="A2587" s="75" t="s">
        <v>13876</v>
      </c>
      <c r="B2587" s="76" t="s">
        <v>13877</v>
      </c>
      <c r="C2587" s="77" t="s">
        <v>80</v>
      </c>
      <c r="D2587" s="79">
        <v>124.97</v>
      </c>
      <c r="E2587" s="79">
        <v>10.54</v>
      </c>
      <c r="F2587" s="79">
        <v>135.51</v>
      </c>
      <c r="G2587" s="80">
        <v>9</v>
      </c>
    </row>
    <row r="2588" spans="1:7" ht="30">
      <c r="A2588" s="75" t="s">
        <v>13878</v>
      </c>
      <c r="B2588" s="76" t="s">
        <v>13879</v>
      </c>
      <c r="C2588" s="77" t="s">
        <v>80</v>
      </c>
      <c r="D2588" s="79">
        <v>190.52</v>
      </c>
      <c r="E2588" s="79">
        <v>10.54</v>
      </c>
      <c r="F2588" s="79">
        <v>201.06</v>
      </c>
      <c r="G2588" s="80">
        <v>9</v>
      </c>
    </row>
    <row r="2589" spans="1:7" ht="30">
      <c r="A2589" s="75" t="s">
        <v>13880</v>
      </c>
      <c r="B2589" s="76" t="s">
        <v>13881</v>
      </c>
      <c r="C2589" s="77" t="s">
        <v>80</v>
      </c>
      <c r="D2589" s="79">
        <v>547.48</v>
      </c>
      <c r="E2589" s="79">
        <v>10.54</v>
      </c>
      <c r="F2589" s="79">
        <v>558.02</v>
      </c>
      <c r="G2589" s="80">
        <v>9</v>
      </c>
    </row>
    <row r="2590" spans="1:7" ht="30">
      <c r="A2590" s="75" t="s">
        <v>13882</v>
      </c>
      <c r="B2590" s="76" t="s">
        <v>13883</v>
      </c>
      <c r="C2590" s="77" t="s">
        <v>80</v>
      </c>
      <c r="D2590" s="79">
        <v>79.98</v>
      </c>
      <c r="E2590" s="79">
        <v>10.54</v>
      </c>
      <c r="F2590" s="79">
        <v>90.52</v>
      </c>
      <c r="G2590" s="80">
        <v>9</v>
      </c>
    </row>
    <row r="2591" spans="1:7" ht="30">
      <c r="A2591" s="75" t="s">
        <v>13884</v>
      </c>
      <c r="B2591" s="76" t="s">
        <v>13885</v>
      </c>
      <c r="C2591" s="77" t="s">
        <v>80</v>
      </c>
      <c r="D2591" s="79">
        <v>138.47999999999999</v>
      </c>
      <c r="E2591" s="79">
        <v>10.54</v>
      </c>
      <c r="F2591" s="79">
        <v>149.02000000000001</v>
      </c>
      <c r="G2591" s="80">
        <v>9</v>
      </c>
    </row>
    <row r="2592" spans="1:7" ht="30">
      <c r="A2592" s="75" t="s">
        <v>13886</v>
      </c>
      <c r="B2592" s="76" t="s">
        <v>13887</v>
      </c>
      <c r="C2592" s="77" t="s">
        <v>80</v>
      </c>
      <c r="D2592" s="79">
        <v>159.61000000000001</v>
      </c>
      <c r="E2592" s="79">
        <v>10.54</v>
      </c>
      <c r="F2592" s="79">
        <v>170.15</v>
      </c>
      <c r="G2592" s="80">
        <v>9</v>
      </c>
    </row>
    <row r="2593" spans="1:7">
      <c r="A2593" s="75" t="s">
        <v>13888</v>
      </c>
      <c r="B2593" s="76" t="s">
        <v>13889</v>
      </c>
      <c r="C2593" s="77"/>
      <c r="D2593" s="79"/>
      <c r="E2593" s="79"/>
      <c r="F2593" s="79"/>
      <c r="G2593" s="80">
        <v>5</v>
      </c>
    </row>
    <row r="2594" spans="1:7" ht="45">
      <c r="A2594" s="75" t="s">
        <v>13890</v>
      </c>
      <c r="B2594" s="76" t="s">
        <v>13891</v>
      </c>
      <c r="C2594" s="77" t="s">
        <v>80</v>
      </c>
      <c r="D2594" s="79">
        <v>46.01</v>
      </c>
      <c r="E2594" s="79">
        <v>21.07</v>
      </c>
      <c r="F2594" s="79">
        <v>67.08</v>
      </c>
      <c r="G2594" s="80">
        <v>9</v>
      </c>
    </row>
    <row r="2595" spans="1:7" ht="45">
      <c r="A2595" s="75" t="s">
        <v>13892</v>
      </c>
      <c r="B2595" s="76" t="s">
        <v>13893</v>
      </c>
      <c r="C2595" s="77" t="s">
        <v>80</v>
      </c>
      <c r="D2595" s="79">
        <v>85.21</v>
      </c>
      <c r="E2595" s="79">
        <v>10.54</v>
      </c>
      <c r="F2595" s="79">
        <v>95.75</v>
      </c>
      <c r="G2595" s="80">
        <v>9</v>
      </c>
    </row>
    <row r="2596" spans="1:7" ht="45">
      <c r="A2596" s="75" t="s">
        <v>13894</v>
      </c>
      <c r="B2596" s="76" t="s">
        <v>13895</v>
      </c>
      <c r="C2596" s="77" t="s">
        <v>80</v>
      </c>
      <c r="D2596" s="79">
        <v>58.39</v>
      </c>
      <c r="E2596" s="79">
        <v>21.07</v>
      </c>
      <c r="F2596" s="79">
        <v>79.459999999999994</v>
      </c>
      <c r="G2596" s="80">
        <v>9</v>
      </c>
    </row>
    <row r="2597" spans="1:7" ht="45">
      <c r="A2597" s="75" t="s">
        <v>13896</v>
      </c>
      <c r="B2597" s="76" t="s">
        <v>13897</v>
      </c>
      <c r="C2597" s="77" t="s">
        <v>80</v>
      </c>
      <c r="D2597" s="79">
        <v>86.45</v>
      </c>
      <c r="E2597" s="79">
        <v>21.07</v>
      </c>
      <c r="F2597" s="79">
        <v>107.52</v>
      </c>
      <c r="G2597" s="80">
        <v>9</v>
      </c>
    </row>
    <row r="2598" spans="1:7" ht="45">
      <c r="A2598" s="75" t="s">
        <v>13898</v>
      </c>
      <c r="B2598" s="76" t="s">
        <v>13899</v>
      </c>
      <c r="C2598" s="77" t="s">
        <v>80</v>
      </c>
      <c r="D2598" s="79">
        <v>45.62</v>
      </c>
      <c r="E2598" s="79">
        <v>10.54</v>
      </c>
      <c r="F2598" s="79">
        <v>56.16</v>
      </c>
      <c r="G2598" s="80">
        <v>9</v>
      </c>
    </row>
    <row r="2599" spans="1:7" ht="45">
      <c r="A2599" s="75" t="s">
        <v>13900</v>
      </c>
      <c r="B2599" s="76" t="s">
        <v>13901</v>
      </c>
      <c r="C2599" s="77" t="s">
        <v>80</v>
      </c>
      <c r="D2599" s="79">
        <v>59.13</v>
      </c>
      <c r="E2599" s="79">
        <v>21.07</v>
      </c>
      <c r="F2599" s="79">
        <v>80.2</v>
      </c>
      <c r="G2599" s="80">
        <v>9</v>
      </c>
    </row>
    <row r="2600" spans="1:7">
      <c r="A2600" s="75" t="s">
        <v>13902</v>
      </c>
      <c r="B2600" s="76" t="s">
        <v>13903</v>
      </c>
      <c r="C2600" s="77"/>
      <c r="D2600" s="79"/>
      <c r="E2600" s="79"/>
      <c r="F2600" s="79"/>
      <c r="G2600" s="80">
        <v>5</v>
      </c>
    </row>
    <row r="2601" spans="1:7" ht="30">
      <c r="A2601" s="75" t="s">
        <v>2334</v>
      </c>
      <c r="B2601" s="76" t="s">
        <v>2598</v>
      </c>
      <c r="C2601" s="77" t="s">
        <v>80</v>
      </c>
      <c r="D2601" s="79">
        <v>47.79</v>
      </c>
      <c r="E2601" s="79">
        <v>74.099999999999994</v>
      </c>
      <c r="F2601" s="79">
        <v>121.89</v>
      </c>
      <c r="G2601" s="80">
        <v>9</v>
      </c>
    </row>
    <row r="2602" spans="1:7" ht="30">
      <c r="A2602" s="75" t="s">
        <v>2335</v>
      </c>
      <c r="B2602" s="76" t="s">
        <v>2599</v>
      </c>
      <c r="C2602" s="77" t="s">
        <v>80</v>
      </c>
      <c r="D2602" s="79">
        <v>751.41</v>
      </c>
      <c r="E2602" s="79">
        <v>74.099999999999994</v>
      </c>
      <c r="F2602" s="79">
        <v>825.51</v>
      </c>
      <c r="G2602" s="80">
        <v>9</v>
      </c>
    </row>
    <row r="2603" spans="1:7" ht="30">
      <c r="A2603" s="75" t="s">
        <v>2336</v>
      </c>
      <c r="B2603" s="76" t="s">
        <v>2600</v>
      </c>
      <c r="C2603" s="77" t="s">
        <v>80</v>
      </c>
      <c r="D2603" s="79">
        <v>503.75</v>
      </c>
      <c r="E2603" s="79">
        <v>74.099999999999994</v>
      </c>
      <c r="F2603" s="79">
        <v>577.85</v>
      </c>
      <c r="G2603" s="80">
        <v>9</v>
      </c>
    </row>
    <row r="2604" spans="1:7" ht="30">
      <c r="A2604" s="75" t="s">
        <v>13904</v>
      </c>
      <c r="B2604" s="76" t="s">
        <v>13905</v>
      </c>
      <c r="C2604" s="77" t="s">
        <v>80</v>
      </c>
      <c r="D2604" s="79">
        <v>2015.44</v>
      </c>
      <c r="E2604" s="79">
        <v>321.8</v>
      </c>
      <c r="F2604" s="79">
        <v>2337.2399999999998</v>
      </c>
      <c r="G2604" s="80">
        <v>9</v>
      </c>
    </row>
    <row r="2605" spans="1:7" ht="30">
      <c r="A2605" s="75" t="s">
        <v>2333</v>
      </c>
      <c r="B2605" s="76" t="s">
        <v>2597</v>
      </c>
      <c r="C2605" s="77" t="s">
        <v>80</v>
      </c>
      <c r="D2605" s="79">
        <v>2407.79</v>
      </c>
      <c r="E2605" s="79">
        <v>119.05</v>
      </c>
      <c r="F2605" s="79">
        <v>2526.84</v>
      </c>
      <c r="G2605" s="80">
        <v>9</v>
      </c>
    </row>
    <row r="2606" spans="1:7" ht="30">
      <c r="A2606" s="75" t="s">
        <v>13906</v>
      </c>
      <c r="B2606" s="76" t="s">
        <v>13907</v>
      </c>
      <c r="C2606" s="77" t="s">
        <v>80</v>
      </c>
      <c r="D2606" s="79">
        <v>1956.6</v>
      </c>
      <c r="E2606" s="79">
        <v>119.05</v>
      </c>
      <c r="F2606" s="79">
        <v>2075.65</v>
      </c>
      <c r="G2606" s="80">
        <v>9</v>
      </c>
    </row>
    <row r="2607" spans="1:7" ht="30">
      <c r="A2607" s="75" t="s">
        <v>13908</v>
      </c>
      <c r="B2607" s="76" t="s">
        <v>13909</v>
      </c>
      <c r="C2607" s="77" t="s">
        <v>80</v>
      </c>
      <c r="D2607" s="79">
        <v>607.19000000000005</v>
      </c>
      <c r="E2607" s="79">
        <v>76.760000000000005</v>
      </c>
      <c r="F2607" s="79">
        <v>683.95</v>
      </c>
      <c r="G2607" s="80">
        <v>9</v>
      </c>
    </row>
    <row r="2608" spans="1:7" ht="30">
      <c r="A2608" s="75" t="s">
        <v>13910</v>
      </c>
      <c r="B2608" s="76" t="s">
        <v>13911</v>
      </c>
      <c r="C2608" s="77" t="s">
        <v>80</v>
      </c>
      <c r="D2608" s="79">
        <v>675.51</v>
      </c>
      <c r="E2608" s="79">
        <v>76.760000000000005</v>
      </c>
      <c r="F2608" s="79">
        <v>752.27</v>
      </c>
      <c r="G2608" s="80">
        <v>9</v>
      </c>
    </row>
    <row r="2609" spans="1:7" ht="30">
      <c r="A2609" s="75" t="s">
        <v>13912</v>
      </c>
      <c r="B2609" s="76" t="s">
        <v>13913</v>
      </c>
      <c r="C2609" s="77" t="s">
        <v>80</v>
      </c>
      <c r="D2609" s="79">
        <v>1542.96</v>
      </c>
      <c r="E2609" s="79">
        <v>119.05</v>
      </c>
      <c r="F2609" s="79">
        <v>1662.01</v>
      </c>
      <c r="G2609" s="80">
        <v>9</v>
      </c>
    </row>
    <row r="2610" spans="1:7" ht="30">
      <c r="A2610" s="75" t="s">
        <v>2332</v>
      </c>
      <c r="B2610" s="76" t="s">
        <v>2596</v>
      </c>
      <c r="C2610" s="77" t="s">
        <v>80</v>
      </c>
      <c r="D2610" s="79">
        <v>1464.25</v>
      </c>
      <c r="E2610" s="79">
        <v>532.66999999999996</v>
      </c>
      <c r="F2610" s="79">
        <v>1996.92</v>
      </c>
      <c r="G2610" s="80">
        <v>9</v>
      </c>
    </row>
    <row r="2611" spans="1:7" ht="30">
      <c r="A2611" s="75" t="s">
        <v>13914</v>
      </c>
      <c r="B2611" s="76" t="s">
        <v>13915</v>
      </c>
      <c r="C2611" s="77" t="s">
        <v>80</v>
      </c>
      <c r="D2611" s="79">
        <v>988.33</v>
      </c>
      <c r="E2611" s="79">
        <v>119.05</v>
      </c>
      <c r="F2611" s="79">
        <v>1107.3800000000001</v>
      </c>
      <c r="G2611" s="80">
        <v>9</v>
      </c>
    </row>
    <row r="2612" spans="1:7">
      <c r="A2612" s="75" t="s">
        <v>13916</v>
      </c>
      <c r="B2612" s="76" t="s">
        <v>13917</v>
      </c>
      <c r="C2612" s="77"/>
      <c r="D2612" s="79"/>
      <c r="E2612" s="79"/>
      <c r="F2612" s="79"/>
      <c r="G2612" s="80">
        <v>5</v>
      </c>
    </row>
    <row r="2613" spans="1:7" ht="30">
      <c r="A2613" s="75" t="s">
        <v>13918</v>
      </c>
      <c r="B2613" s="76" t="s">
        <v>13919</v>
      </c>
      <c r="C2613" s="77" t="s">
        <v>80</v>
      </c>
      <c r="D2613" s="79">
        <v>483.06</v>
      </c>
      <c r="E2613" s="79">
        <v>37.049999999999997</v>
      </c>
      <c r="F2613" s="79">
        <v>520.11</v>
      </c>
      <c r="G2613" s="80">
        <v>9</v>
      </c>
    </row>
    <row r="2614" spans="1:7" ht="30">
      <c r="A2614" s="75" t="s">
        <v>13920</v>
      </c>
      <c r="B2614" s="76" t="s">
        <v>13921</v>
      </c>
      <c r="C2614" s="77" t="s">
        <v>80</v>
      </c>
      <c r="D2614" s="79">
        <v>104.11</v>
      </c>
      <c r="E2614" s="79">
        <v>15.8</v>
      </c>
      <c r="F2614" s="79">
        <v>119.91</v>
      </c>
      <c r="G2614" s="80">
        <v>9</v>
      </c>
    </row>
    <row r="2615" spans="1:7" ht="30">
      <c r="A2615" s="75" t="s">
        <v>13922</v>
      </c>
      <c r="B2615" s="76" t="s">
        <v>13923</v>
      </c>
      <c r="C2615" s="77" t="s">
        <v>80</v>
      </c>
      <c r="D2615" s="79">
        <v>45.1</v>
      </c>
      <c r="E2615" s="79">
        <v>15.8</v>
      </c>
      <c r="F2615" s="79">
        <v>60.9</v>
      </c>
      <c r="G2615" s="80">
        <v>9</v>
      </c>
    </row>
    <row r="2616" spans="1:7" ht="30">
      <c r="A2616" s="75" t="s">
        <v>2338</v>
      </c>
      <c r="B2616" s="76" t="s">
        <v>2602</v>
      </c>
      <c r="C2616" s="77" t="s">
        <v>80</v>
      </c>
      <c r="D2616" s="79">
        <v>475.93</v>
      </c>
      <c r="E2616" s="79">
        <v>37.049999999999997</v>
      </c>
      <c r="F2616" s="79">
        <v>512.98</v>
      </c>
      <c r="G2616" s="80">
        <v>9</v>
      </c>
    </row>
    <row r="2617" spans="1:7" ht="30">
      <c r="A2617" s="75" t="s">
        <v>2339</v>
      </c>
      <c r="B2617" s="76" t="s">
        <v>2603</v>
      </c>
      <c r="C2617" s="77" t="s">
        <v>80</v>
      </c>
      <c r="D2617" s="79">
        <v>462.08</v>
      </c>
      <c r="E2617" s="79">
        <v>37.049999999999997</v>
      </c>
      <c r="F2617" s="79">
        <v>499.13</v>
      </c>
      <c r="G2617" s="80">
        <v>9</v>
      </c>
    </row>
    <row r="2618" spans="1:7" ht="30">
      <c r="A2618" s="75" t="s">
        <v>13924</v>
      </c>
      <c r="B2618" s="76" t="s">
        <v>13925</v>
      </c>
      <c r="C2618" s="77" t="s">
        <v>80</v>
      </c>
      <c r="D2618" s="79">
        <v>121.08</v>
      </c>
      <c r="E2618" s="79">
        <v>26.34</v>
      </c>
      <c r="F2618" s="79">
        <v>147.41999999999999</v>
      </c>
      <c r="G2618" s="80">
        <v>9</v>
      </c>
    </row>
    <row r="2619" spans="1:7" ht="30">
      <c r="A2619" s="75" t="s">
        <v>13926</v>
      </c>
      <c r="B2619" s="76" t="s">
        <v>13927</v>
      </c>
      <c r="C2619" s="77" t="s">
        <v>80</v>
      </c>
      <c r="D2619" s="79">
        <v>251.19</v>
      </c>
      <c r="E2619" s="79">
        <v>37.049999999999997</v>
      </c>
      <c r="F2619" s="79">
        <v>288.24</v>
      </c>
      <c r="G2619" s="80">
        <v>9</v>
      </c>
    </row>
    <row r="2620" spans="1:7" ht="30">
      <c r="A2620" s="75" t="s">
        <v>13928</v>
      </c>
      <c r="B2620" s="76" t="s">
        <v>13929</v>
      </c>
      <c r="C2620" s="77" t="s">
        <v>80</v>
      </c>
      <c r="D2620" s="79">
        <v>79.86</v>
      </c>
      <c r="E2620" s="79">
        <v>15.8</v>
      </c>
      <c r="F2620" s="79">
        <v>95.66</v>
      </c>
      <c r="G2620" s="80">
        <v>9</v>
      </c>
    </row>
    <row r="2621" spans="1:7" ht="30">
      <c r="A2621" s="75" t="s">
        <v>13930</v>
      </c>
      <c r="B2621" s="76" t="s">
        <v>13931</v>
      </c>
      <c r="C2621" s="77" t="s">
        <v>80</v>
      </c>
      <c r="D2621" s="79">
        <v>107.6</v>
      </c>
      <c r="E2621" s="79">
        <v>15.8</v>
      </c>
      <c r="F2621" s="79">
        <v>123.4</v>
      </c>
      <c r="G2621" s="80">
        <v>9</v>
      </c>
    </row>
    <row r="2622" spans="1:7" ht="30">
      <c r="A2622" s="75" t="s">
        <v>13932</v>
      </c>
      <c r="B2622" s="76" t="s">
        <v>13933</v>
      </c>
      <c r="C2622" s="77" t="s">
        <v>80</v>
      </c>
      <c r="D2622" s="79">
        <v>8820.5</v>
      </c>
      <c r="E2622" s="79">
        <v>37.049999999999997</v>
      </c>
      <c r="F2622" s="79">
        <v>8857.5499999999993</v>
      </c>
      <c r="G2622" s="80">
        <v>9</v>
      </c>
    </row>
    <row r="2623" spans="1:7" ht="45">
      <c r="A2623" s="75" t="s">
        <v>13934</v>
      </c>
      <c r="B2623" s="76" t="s">
        <v>13935</v>
      </c>
      <c r="C2623" s="77" t="s">
        <v>80</v>
      </c>
      <c r="D2623" s="79">
        <v>838.43</v>
      </c>
      <c r="E2623" s="79">
        <v>37.049999999999997</v>
      </c>
      <c r="F2623" s="79">
        <v>875.48</v>
      </c>
      <c r="G2623" s="80">
        <v>9</v>
      </c>
    </row>
    <row r="2624" spans="1:7" ht="30">
      <c r="A2624" s="75" t="s">
        <v>13936</v>
      </c>
      <c r="B2624" s="76" t="s">
        <v>13937</v>
      </c>
      <c r="C2624" s="77" t="s">
        <v>80</v>
      </c>
      <c r="D2624" s="79">
        <v>911.76</v>
      </c>
      <c r="E2624" s="79">
        <v>37.049999999999997</v>
      </c>
      <c r="F2624" s="79">
        <v>948.81</v>
      </c>
      <c r="G2624" s="80">
        <v>9</v>
      </c>
    </row>
    <row r="2625" spans="1:7" ht="30">
      <c r="A2625" s="75" t="s">
        <v>13938</v>
      </c>
      <c r="B2625" s="76" t="s">
        <v>13939</v>
      </c>
      <c r="C2625" s="77" t="s">
        <v>80</v>
      </c>
      <c r="D2625" s="79">
        <v>1388.19</v>
      </c>
      <c r="E2625" s="79">
        <v>37.049999999999997</v>
      </c>
      <c r="F2625" s="79">
        <v>1425.24</v>
      </c>
      <c r="G2625" s="80">
        <v>9</v>
      </c>
    </row>
    <row r="2626" spans="1:7" ht="45">
      <c r="A2626" s="75" t="s">
        <v>13940</v>
      </c>
      <c r="B2626" s="76" t="s">
        <v>13941</v>
      </c>
      <c r="C2626" s="77" t="s">
        <v>80</v>
      </c>
      <c r="D2626" s="79">
        <v>538.54</v>
      </c>
      <c r="E2626" s="79">
        <v>37.049999999999997</v>
      </c>
      <c r="F2626" s="79">
        <v>575.59</v>
      </c>
      <c r="G2626" s="80">
        <v>9</v>
      </c>
    </row>
    <row r="2627" spans="1:7" ht="30">
      <c r="A2627" s="75" t="s">
        <v>13942</v>
      </c>
      <c r="B2627" s="76" t="s">
        <v>13943</v>
      </c>
      <c r="C2627" s="77" t="s">
        <v>80</v>
      </c>
      <c r="D2627" s="79">
        <v>85.54</v>
      </c>
      <c r="E2627" s="79">
        <v>37.049999999999997</v>
      </c>
      <c r="F2627" s="79">
        <v>122.59</v>
      </c>
      <c r="G2627" s="80">
        <v>9</v>
      </c>
    </row>
    <row r="2628" spans="1:7" ht="45">
      <c r="A2628" s="75" t="s">
        <v>13944</v>
      </c>
      <c r="B2628" s="76" t="s">
        <v>13945</v>
      </c>
      <c r="C2628" s="77" t="s">
        <v>80</v>
      </c>
      <c r="D2628" s="79">
        <v>500.71</v>
      </c>
      <c r="E2628" s="79">
        <v>37.049999999999997</v>
      </c>
      <c r="F2628" s="79">
        <v>537.76</v>
      </c>
      <c r="G2628" s="80">
        <v>9</v>
      </c>
    </row>
    <row r="2629" spans="1:7">
      <c r="A2629" s="75" t="s">
        <v>13946</v>
      </c>
      <c r="B2629" s="76" t="s">
        <v>13947</v>
      </c>
      <c r="C2629" s="77"/>
      <c r="D2629" s="79"/>
      <c r="E2629" s="79"/>
      <c r="F2629" s="79"/>
      <c r="G2629" s="80">
        <v>5</v>
      </c>
    </row>
    <row r="2630" spans="1:7" ht="30">
      <c r="A2630" s="75" t="s">
        <v>13948</v>
      </c>
      <c r="B2630" s="76" t="s">
        <v>13949</v>
      </c>
      <c r="C2630" s="77" t="s">
        <v>80</v>
      </c>
      <c r="D2630" s="79">
        <v>1482.68</v>
      </c>
      <c r="E2630" s="79">
        <v>26.34</v>
      </c>
      <c r="F2630" s="79">
        <v>1509.02</v>
      </c>
      <c r="G2630" s="80">
        <v>9</v>
      </c>
    </row>
    <row r="2631" spans="1:7" ht="30">
      <c r="A2631" s="75" t="s">
        <v>13950</v>
      </c>
      <c r="B2631" s="76" t="s">
        <v>13951</v>
      </c>
      <c r="C2631" s="77" t="s">
        <v>80</v>
      </c>
      <c r="D2631" s="79">
        <v>671.86</v>
      </c>
      <c r="E2631" s="79">
        <v>26.34</v>
      </c>
      <c r="F2631" s="79">
        <v>698.2</v>
      </c>
      <c r="G2631" s="80">
        <v>9</v>
      </c>
    </row>
    <row r="2632" spans="1:7" ht="30">
      <c r="A2632" s="75" t="s">
        <v>13952</v>
      </c>
      <c r="B2632" s="76" t="s">
        <v>13953</v>
      </c>
      <c r="C2632" s="77" t="s">
        <v>80</v>
      </c>
      <c r="D2632" s="79">
        <v>648.71</v>
      </c>
      <c r="E2632" s="79">
        <v>26.34</v>
      </c>
      <c r="F2632" s="79">
        <v>675.05</v>
      </c>
      <c r="G2632" s="80">
        <v>9</v>
      </c>
    </row>
    <row r="2633" spans="1:7" ht="30">
      <c r="A2633" s="75" t="s">
        <v>13954</v>
      </c>
      <c r="B2633" s="76" t="s">
        <v>13955</v>
      </c>
      <c r="C2633" s="77" t="s">
        <v>80</v>
      </c>
      <c r="D2633" s="79">
        <v>367.54</v>
      </c>
      <c r="E2633" s="79">
        <v>26.34</v>
      </c>
      <c r="F2633" s="79">
        <v>393.88</v>
      </c>
      <c r="G2633" s="80">
        <v>9</v>
      </c>
    </row>
    <row r="2634" spans="1:7" ht="30">
      <c r="A2634" s="75" t="s">
        <v>2349</v>
      </c>
      <c r="B2634" s="76" t="s">
        <v>2611</v>
      </c>
      <c r="C2634" s="77" t="s">
        <v>80</v>
      </c>
      <c r="D2634" s="79">
        <v>978.85</v>
      </c>
      <c r="E2634" s="79">
        <v>26.34</v>
      </c>
      <c r="F2634" s="79">
        <v>1005.19</v>
      </c>
      <c r="G2634" s="80">
        <v>9</v>
      </c>
    </row>
    <row r="2635" spans="1:7">
      <c r="A2635" s="75" t="s">
        <v>13956</v>
      </c>
      <c r="B2635" s="76" t="s">
        <v>13957</v>
      </c>
      <c r="C2635" s="77"/>
      <c r="D2635" s="79"/>
      <c r="E2635" s="79"/>
      <c r="F2635" s="79"/>
      <c r="G2635" s="80">
        <v>5</v>
      </c>
    </row>
    <row r="2636" spans="1:7" ht="30">
      <c r="A2636" s="75" t="s">
        <v>13958</v>
      </c>
      <c r="B2636" s="76" t="s">
        <v>13959</v>
      </c>
      <c r="C2636" s="77" t="s">
        <v>80</v>
      </c>
      <c r="D2636" s="79">
        <v>226.76</v>
      </c>
      <c r="E2636" s="79">
        <v>21.07</v>
      </c>
      <c r="F2636" s="79">
        <v>247.83</v>
      </c>
      <c r="G2636" s="80">
        <v>9</v>
      </c>
    </row>
    <row r="2637" spans="1:7" ht="30">
      <c r="A2637" s="75" t="s">
        <v>13960</v>
      </c>
      <c r="B2637" s="76" t="s">
        <v>13961</v>
      </c>
      <c r="C2637" s="77" t="s">
        <v>80</v>
      </c>
      <c r="D2637" s="79">
        <v>211.75</v>
      </c>
      <c r="E2637" s="79">
        <v>21.07</v>
      </c>
      <c r="F2637" s="79">
        <v>232.82</v>
      </c>
      <c r="G2637" s="80">
        <v>9</v>
      </c>
    </row>
    <row r="2638" spans="1:7" ht="30">
      <c r="A2638" s="75" t="s">
        <v>2340</v>
      </c>
      <c r="B2638" s="76" t="s">
        <v>2604</v>
      </c>
      <c r="C2638" s="77" t="s">
        <v>80</v>
      </c>
      <c r="D2638" s="79">
        <v>120.59</v>
      </c>
      <c r="E2638" s="79">
        <v>21.07</v>
      </c>
      <c r="F2638" s="79">
        <v>141.66</v>
      </c>
      <c r="G2638" s="80">
        <v>9</v>
      </c>
    </row>
    <row r="2639" spans="1:7">
      <c r="A2639" s="75" t="s">
        <v>13962</v>
      </c>
      <c r="B2639" s="76" t="s">
        <v>13963</v>
      </c>
      <c r="C2639" s="77"/>
      <c r="D2639" s="79"/>
      <c r="E2639" s="79"/>
      <c r="F2639" s="79"/>
      <c r="G2639" s="80">
        <v>5</v>
      </c>
    </row>
    <row r="2640" spans="1:7" ht="45">
      <c r="A2640" s="75" t="s">
        <v>13964</v>
      </c>
      <c r="B2640" s="76" t="s">
        <v>13965</v>
      </c>
      <c r="C2640" s="77" t="s">
        <v>80</v>
      </c>
      <c r="D2640" s="79">
        <v>162.19999999999999</v>
      </c>
      <c r="E2640" s="79">
        <v>21.07</v>
      </c>
      <c r="F2640" s="79">
        <v>183.27</v>
      </c>
      <c r="G2640" s="80">
        <v>9</v>
      </c>
    </row>
    <row r="2641" spans="1:7" ht="30">
      <c r="A2641" s="75" t="s">
        <v>13966</v>
      </c>
      <c r="B2641" s="76" t="s">
        <v>13967</v>
      </c>
      <c r="C2641" s="77" t="s">
        <v>80</v>
      </c>
      <c r="D2641" s="79">
        <v>52.94</v>
      </c>
      <c r="E2641" s="79">
        <v>21.07</v>
      </c>
      <c r="F2641" s="79">
        <v>74.010000000000005</v>
      </c>
      <c r="G2641" s="80">
        <v>9</v>
      </c>
    </row>
    <row r="2642" spans="1:7" ht="45">
      <c r="A2642" s="75" t="s">
        <v>13968</v>
      </c>
      <c r="B2642" s="76" t="s">
        <v>13969</v>
      </c>
      <c r="C2642" s="77" t="s">
        <v>80</v>
      </c>
      <c r="D2642" s="79">
        <v>152.51</v>
      </c>
      <c r="E2642" s="79">
        <v>21.07</v>
      </c>
      <c r="F2642" s="79">
        <v>173.58</v>
      </c>
      <c r="G2642" s="80">
        <v>9</v>
      </c>
    </row>
    <row r="2643" spans="1:7" ht="45">
      <c r="A2643" s="75" t="s">
        <v>13970</v>
      </c>
      <c r="B2643" s="76" t="s">
        <v>13971</v>
      </c>
      <c r="C2643" s="77" t="s">
        <v>80</v>
      </c>
      <c r="D2643" s="79">
        <v>65.790000000000006</v>
      </c>
      <c r="E2643" s="79">
        <v>26.34</v>
      </c>
      <c r="F2643" s="79">
        <v>92.13</v>
      </c>
      <c r="G2643" s="80">
        <v>9</v>
      </c>
    </row>
    <row r="2644" spans="1:7" ht="45">
      <c r="A2644" s="75" t="s">
        <v>13972</v>
      </c>
      <c r="B2644" s="76" t="s">
        <v>13973</v>
      </c>
      <c r="C2644" s="77" t="s">
        <v>80</v>
      </c>
      <c r="D2644" s="79">
        <v>82.43</v>
      </c>
      <c r="E2644" s="79">
        <v>21.07</v>
      </c>
      <c r="F2644" s="79">
        <v>103.5</v>
      </c>
      <c r="G2644" s="80">
        <v>9</v>
      </c>
    </row>
    <row r="2645" spans="1:7" ht="45">
      <c r="A2645" s="75" t="s">
        <v>13974</v>
      </c>
      <c r="B2645" s="76" t="s">
        <v>13975</v>
      </c>
      <c r="C2645" s="77" t="s">
        <v>80</v>
      </c>
      <c r="D2645" s="79">
        <v>131.71</v>
      </c>
      <c r="E2645" s="79">
        <v>21.07</v>
      </c>
      <c r="F2645" s="79">
        <v>152.78</v>
      </c>
      <c r="G2645" s="80">
        <v>9</v>
      </c>
    </row>
    <row r="2646" spans="1:7" ht="45">
      <c r="A2646" s="75" t="s">
        <v>13976</v>
      </c>
      <c r="B2646" s="76" t="s">
        <v>13977</v>
      </c>
      <c r="C2646" s="77" t="s">
        <v>80</v>
      </c>
      <c r="D2646" s="79">
        <v>183.98</v>
      </c>
      <c r="E2646" s="79">
        <v>21.07</v>
      </c>
      <c r="F2646" s="79">
        <v>205.05</v>
      </c>
      <c r="G2646" s="80">
        <v>9</v>
      </c>
    </row>
    <row r="2647" spans="1:7" ht="45">
      <c r="A2647" s="75" t="s">
        <v>13978</v>
      </c>
      <c r="B2647" s="76" t="s">
        <v>13979</v>
      </c>
      <c r="C2647" s="77" t="s">
        <v>80</v>
      </c>
      <c r="D2647" s="79">
        <v>254.18</v>
      </c>
      <c r="E2647" s="79">
        <v>15.8</v>
      </c>
      <c r="F2647" s="79">
        <v>269.98</v>
      </c>
      <c r="G2647" s="80">
        <v>9</v>
      </c>
    </row>
    <row r="2648" spans="1:7" ht="45">
      <c r="A2648" s="75" t="s">
        <v>13980</v>
      </c>
      <c r="B2648" s="76" t="s">
        <v>13981</v>
      </c>
      <c r="C2648" s="77" t="s">
        <v>80</v>
      </c>
      <c r="D2648" s="79">
        <v>89.48</v>
      </c>
      <c r="E2648" s="79">
        <v>15.8</v>
      </c>
      <c r="F2648" s="79">
        <v>105.28</v>
      </c>
      <c r="G2648" s="80">
        <v>9</v>
      </c>
    </row>
    <row r="2649" spans="1:7" ht="45">
      <c r="A2649" s="75" t="s">
        <v>13982</v>
      </c>
      <c r="B2649" s="76" t="s">
        <v>13983</v>
      </c>
      <c r="C2649" s="77" t="s">
        <v>80</v>
      </c>
      <c r="D2649" s="79">
        <v>140.58000000000001</v>
      </c>
      <c r="E2649" s="79">
        <v>21.07</v>
      </c>
      <c r="F2649" s="79">
        <v>161.65</v>
      </c>
      <c r="G2649" s="80">
        <v>9</v>
      </c>
    </row>
    <row r="2650" spans="1:7" ht="30">
      <c r="A2650" s="75" t="s">
        <v>13984</v>
      </c>
      <c r="B2650" s="76" t="s">
        <v>13985</v>
      </c>
      <c r="C2650" s="77" t="s">
        <v>80</v>
      </c>
      <c r="D2650" s="79">
        <v>72.040000000000006</v>
      </c>
      <c r="E2650" s="79">
        <v>26.34</v>
      </c>
      <c r="F2650" s="79">
        <v>98.38</v>
      </c>
      <c r="G2650" s="80">
        <v>9</v>
      </c>
    </row>
    <row r="2651" spans="1:7" ht="45">
      <c r="A2651" s="75" t="s">
        <v>13986</v>
      </c>
      <c r="B2651" s="76" t="s">
        <v>13987</v>
      </c>
      <c r="C2651" s="77" t="s">
        <v>80</v>
      </c>
      <c r="D2651" s="79">
        <v>127.9</v>
      </c>
      <c r="E2651" s="79">
        <v>26.34</v>
      </c>
      <c r="F2651" s="79">
        <v>154.24</v>
      </c>
      <c r="G2651" s="80">
        <v>9</v>
      </c>
    </row>
    <row r="2652" spans="1:7" ht="45">
      <c r="A2652" s="75" t="s">
        <v>13988</v>
      </c>
      <c r="B2652" s="76" t="s">
        <v>13989</v>
      </c>
      <c r="C2652" s="77" t="s">
        <v>80</v>
      </c>
      <c r="D2652" s="79">
        <v>228.48</v>
      </c>
      <c r="E2652" s="79">
        <v>26.34</v>
      </c>
      <c r="F2652" s="79">
        <v>254.82</v>
      </c>
      <c r="G2652" s="80">
        <v>9</v>
      </c>
    </row>
    <row r="2653" spans="1:7" ht="45">
      <c r="A2653" s="75" t="s">
        <v>13990</v>
      </c>
      <c r="B2653" s="76" t="s">
        <v>13991</v>
      </c>
      <c r="C2653" s="77" t="s">
        <v>80</v>
      </c>
      <c r="D2653" s="79">
        <v>169.23</v>
      </c>
      <c r="E2653" s="79">
        <v>26.34</v>
      </c>
      <c r="F2653" s="79">
        <v>195.57</v>
      </c>
      <c r="G2653" s="80">
        <v>9</v>
      </c>
    </row>
    <row r="2654" spans="1:7" ht="30">
      <c r="A2654" s="75" t="s">
        <v>13992</v>
      </c>
      <c r="B2654" s="76" t="s">
        <v>13993</v>
      </c>
      <c r="C2654" s="77" t="s">
        <v>80</v>
      </c>
      <c r="D2654" s="79">
        <v>62.96</v>
      </c>
      <c r="E2654" s="79">
        <v>26.34</v>
      </c>
      <c r="F2654" s="79">
        <v>89.3</v>
      </c>
      <c r="G2654" s="80">
        <v>9</v>
      </c>
    </row>
    <row r="2655" spans="1:7" ht="45">
      <c r="A2655" s="75" t="s">
        <v>13994</v>
      </c>
      <c r="B2655" s="76" t="s">
        <v>13995</v>
      </c>
      <c r="C2655" s="77" t="s">
        <v>80</v>
      </c>
      <c r="D2655" s="79">
        <v>58.45</v>
      </c>
      <c r="E2655" s="79">
        <v>21.07</v>
      </c>
      <c r="F2655" s="79">
        <v>79.52</v>
      </c>
      <c r="G2655" s="80">
        <v>9</v>
      </c>
    </row>
    <row r="2656" spans="1:7" ht="30">
      <c r="A2656" s="75" t="s">
        <v>13996</v>
      </c>
      <c r="B2656" s="76" t="s">
        <v>13997</v>
      </c>
      <c r="C2656" s="77" t="s">
        <v>80</v>
      </c>
      <c r="D2656" s="79">
        <v>107.49</v>
      </c>
      <c r="E2656" s="79">
        <v>21.07</v>
      </c>
      <c r="F2656" s="79">
        <v>128.56</v>
      </c>
      <c r="G2656" s="80">
        <v>9</v>
      </c>
    </row>
    <row r="2657" spans="1:7" ht="45">
      <c r="A2657" s="75" t="s">
        <v>13998</v>
      </c>
      <c r="B2657" s="76" t="s">
        <v>13999</v>
      </c>
      <c r="C2657" s="77" t="s">
        <v>80</v>
      </c>
      <c r="D2657" s="79">
        <v>313.79000000000002</v>
      </c>
      <c r="E2657" s="79">
        <v>21.07</v>
      </c>
      <c r="F2657" s="79">
        <v>334.86</v>
      </c>
      <c r="G2657" s="80">
        <v>9</v>
      </c>
    </row>
    <row r="2658" spans="1:7" ht="30">
      <c r="A2658" s="75" t="s">
        <v>14000</v>
      </c>
      <c r="B2658" s="76" t="s">
        <v>14001</v>
      </c>
      <c r="C2658" s="77" t="s">
        <v>80</v>
      </c>
      <c r="D2658" s="79">
        <v>349.86</v>
      </c>
      <c r="E2658" s="79">
        <v>21.07</v>
      </c>
      <c r="F2658" s="79">
        <v>370.93</v>
      </c>
      <c r="G2658" s="80">
        <v>9</v>
      </c>
    </row>
    <row r="2659" spans="1:7" ht="45">
      <c r="A2659" s="75" t="s">
        <v>14002</v>
      </c>
      <c r="B2659" s="76" t="s">
        <v>14003</v>
      </c>
      <c r="C2659" s="77" t="s">
        <v>80</v>
      </c>
      <c r="D2659" s="79">
        <v>156.94</v>
      </c>
      <c r="E2659" s="79">
        <v>21.07</v>
      </c>
      <c r="F2659" s="79">
        <v>178.01</v>
      </c>
      <c r="G2659" s="80">
        <v>9</v>
      </c>
    </row>
    <row r="2660" spans="1:7" ht="30">
      <c r="A2660" s="75" t="s">
        <v>2347</v>
      </c>
      <c r="B2660" s="76" t="s">
        <v>2348</v>
      </c>
      <c r="C2660" s="77" t="s">
        <v>80</v>
      </c>
      <c r="D2660" s="79">
        <v>102.58</v>
      </c>
      <c r="E2660" s="79">
        <v>21.07</v>
      </c>
      <c r="F2660" s="79">
        <v>123.65</v>
      </c>
      <c r="G2660" s="80">
        <v>9</v>
      </c>
    </row>
    <row r="2661" spans="1:7">
      <c r="A2661" s="75" t="s">
        <v>14004</v>
      </c>
      <c r="B2661" s="76" t="s">
        <v>14005</v>
      </c>
      <c r="C2661" s="77"/>
      <c r="D2661" s="79"/>
      <c r="E2661" s="79"/>
      <c r="F2661" s="79"/>
      <c r="G2661" s="80">
        <v>5</v>
      </c>
    </row>
    <row r="2662" spans="1:7" ht="30">
      <c r="A2662" s="75" t="s">
        <v>14006</v>
      </c>
      <c r="B2662" s="76" t="s">
        <v>14007</v>
      </c>
      <c r="C2662" s="77" t="s">
        <v>80</v>
      </c>
      <c r="D2662" s="79">
        <v>41.16</v>
      </c>
      <c r="E2662" s="79">
        <v>15.8</v>
      </c>
      <c r="F2662" s="79">
        <v>56.96</v>
      </c>
      <c r="G2662" s="80">
        <v>9</v>
      </c>
    </row>
    <row r="2663" spans="1:7">
      <c r="A2663" s="75" t="s">
        <v>14008</v>
      </c>
      <c r="B2663" s="76" t="s">
        <v>14009</v>
      </c>
      <c r="C2663" s="77"/>
      <c r="D2663" s="79"/>
      <c r="E2663" s="79"/>
      <c r="F2663" s="79"/>
      <c r="G2663" s="80">
        <v>5</v>
      </c>
    </row>
    <row r="2664" spans="1:7" ht="30">
      <c r="A2664" s="75" t="s">
        <v>14010</v>
      </c>
      <c r="B2664" s="76" t="s">
        <v>14011</v>
      </c>
      <c r="C2664" s="77" t="s">
        <v>80</v>
      </c>
      <c r="D2664" s="79">
        <v>0.43</v>
      </c>
      <c r="E2664" s="79">
        <v>21.07</v>
      </c>
      <c r="F2664" s="79">
        <v>21.5</v>
      </c>
      <c r="G2664" s="80">
        <v>9</v>
      </c>
    </row>
    <row r="2665" spans="1:7" ht="30">
      <c r="A2665" s="75" t="s">
        <v>14012</v>
      </c>
      <c r="B2665" s="76" t="s">
        <v>14013</v>
      </c>
      <c r="C2665" s="77" t="s">
        <v>80</v>
      </c>
      <c r="D2665" s="79">
        <v>6.06</v>
      </c>
      <c r="E2665" s="79">
        <v>4.29</v>
      </c>
      <c r="F2665" s="79">
        <v>10.35</v>
      </c>
      <c r="G2665" s="80">
        <v>9</v>
      </c>
    </row>
    <row r="2666" spans="1:7">
      <c r="A2666" s="75" t="s">
        <v>14014</v>
      </c>
      <c r="B2666" s="76" t="s">
        <v>14015</v>
      </c>
      <c r="C2666" s="77" t="s">
        <v>80</v>
      </c>
      <c r="D2666" s="79"/>
      <c r="E2666" s="79">
        <v>21.07</v>
      </c>
      <c r="F2666" s="79">
        <v>21.07</v>
      </c>
      <c r="G2666" s="80">
        <v>9</v>
      </c>
    </row>
    <row r="2667" spans="1:7">
      <c r="A2667" s="75" t="s">
        <v>14016</v>
      </c>
      <c r="B2667" s="76" t="s">
        <v>14017</v>
      </c>
      <c r="C2667" s="77" t="s">
        <v>80</v>
      </c>
      <c r="D2667" s="79"/>
      <c r="E2667" s="79">
        <v>4.29</v>
      </c>
      <c r="F2667" s="79">
        <v>4.29</v>
      </c>
      <c r="G2667" s="80">
        <v>9</v>
      </c>
    </row>
    <row r="2668" spans="1:7">
      <c r="A2668" s="75" t="s">
        <v>14018</v>
      </c>
      <c r="B2668" s="76" t="s">
        <v>14019</v>
      </c>
      <c r="C2668" s="77"/>
      <c r="D2668" s="79"/>
      <c r="E2668" s="79"/>
      <c r="F2668" s="79"/>
      <c r="G2668" s="80">
        <v>5</v>
      </c>
    </row>
    <row r="2669" spans="1:7" ht="45">
      <c r="A2669" s="75" t="s">
        <v>14020</v>
      </c>
      <c r="B2669" s="76" t="s">
        <v>14021</v>
      </c>
      <c r="C2669" s="77" t="s">
        <v>80</v>
      </c>
      <c r="D2669" s="79">
        <v>310.18</v>
      </c>
      <c r="E2669" s="79">
        <v>21.07</v>
      </c>
      <c r="F2669" s="79">
        <v>331.25</v>
      </c>
      <c r="G2669" s="80">
        <v>9</v>
      </c>
    </row>
    <row r="2670" spans="1:7" ht="45">
      <c r="A2670" s="75" t="s">
        <v>14022</v>
      </c>
      <c r="B2670" s="76" t="s">
        <v>14023</v>
      </c>
      <c r="C2670" s="77" t="s">
        <v>80</v>
      </c>
      <c r="D2670" s="79">
        <v>296.49</v>
      </c>
      <c r="E2670" s="79">
        <v>15.8</v>
      </c>
      <c r="F2670" s="79">
        <v>312.29000000000002</v>
      </c>
      <c r="G2670" s="80">
        <v>9</v>
      </c>
    </row>
    <row r="2671" spans="1:7" ht="45">
      <c r="A2671" s="75" t="s">
        <v>14024</v>
      </c>
      <c r="B2671" s="76" t="s">
        <v>14025</v>
      </c>
      <c r="C2671" s="77" t="s">
        <v>80</v>
      </c>
      <c r="D2671" s="79">
        <v>135.69</v>
      </c>
      <c r="E2671" s="79">
        <v>21.07</v>
      </c>
      <c r="F2671" s="79">
        <v>156.76</v>
      </c>
      <c r="G2671" s="80">
        <v>9</v>
      </c>
    </row>
    <row r="2672" spans="1:7" ht="45">
      <c r="A2672" s="75" t="s">
        <v>14026</v>
      </c>
      <c r="B2672" s="76" t="s">
        <v>14027</v>
      </c>
      <c r="C2672" s="77" t="s">
        <v>80</v>
      </c>
      <c r="D2672" s="79">
        <v>273.55</v>
      </c>
      <c r="E2672" s="79">
        <v>15.8</v>
      </c>
      <c r="F2672" s="79">
        <v>289.35000000000002</v>
      </c>
      <c r="G2672" s="80">
        <v>9</v>
      </c>
    </row>
    <row r="2673" spans="1:7" ht="30">
      <c r="A2673" s="75" t="s">
        <v>14028</v>
      </c>
      <c r="B2673" s="76" t="s">
        <v>14029</v>
      </c>
      <c r="C2673" s="77" t="s">
        <v>80</v>
      </c>
      <c r="D2673" s="79">
        <v>66.180000000000007</v>
      </c>
      <c r="E2673" s="79">
        <v>26.34</v>
      </c>
      <c r="F2673" s="79">
        <v>92.52</v>
      </c>
      <c r="G2673" s="80">
        <v>9</v>
      </c>
    </row>
    <row r="2674" spans="1:7">
      <c r="A2674" s="75" t="s">
        <v>14030</v>
      </c>
      <c r="B2674" s="76" t="s">
        <v>14031</v>
      </c>
      <c r="C2674" s="77"/>
      <c r="D2674" s="79"/>
      <c r="E2674" s="79"/>
      <c r="F2674" s="79"/>
      <c r="G2674" s="80">
        <v>2</v>
      </c>
    </row>
    <row r="2675" spans="1:7">
      <c r="A2675" s="75" t="s">
        <v>14032</v>
      </c>
      <c r="B2675" s="76" t="s">
        <v>14033</v>
      </c>
      <c r="C2675" s="77"/>
      <c r="D2675" s="79"/>
      <c r="E2675" s="79"/>
      <c r="F2675" s="79"/>
      <c r="G2675" s="80">
        <v>5</v>
      </c>
    </row>
    <row r="2676" spans="1:7" ht="30">
      <c r="A2676" s="75" t="s">
        <v>14034</v>
      </c>
      <c r="B2676" s="76" t="s">
        <v>14035</v>
      </c>
      <c r="C2676" s="77" t="s">
        <v>80</v>
      </c>
      <c r="D2676" s="79">
        <v>71.86</v>
      </c>
      <c r="E2676" s="79">
        <v>13.17</v>
      </c>
      <c r="F2676" s="79">
        <v>85.03</v>
      </c>
      <c r="G2676" s="80">
        <v>9</v>
      </c>
    </row>
    <row r="2677" spans="1:7" ht="30">
      <c r="A2677" s="75" t="s">
        <v>2449</v>
      </c>
      <c r="B2677" s="76" t="s">
        <v>2712</v>
      </c>
      <c r="C2677" s="77" t="s">
        <v>80</v>
      </c>
      <c r="D2677" s="79">
        <v>122.3</v>
      </c>
      <c r="E2677" s="79">
        <v>13.17</v>
      </c>
      <c r="F2677" s="79">
        <v>135.47</v>
      </c>
      <c r="G2677" s="80">
        <v>9</v>
      </c>
    </row>
    <row r="2678" spans="1:7">
      <c r="A2678" s="75" t="s">
        <v>2452</v>
      </c>
      <c r="B2678" s="76" t="s">
        <v>2715</v>
      </c>
      <c r="C2678" s="77" t="s">
        <v>80</v>
      </c>
      <c r="D2678" s="79">
        <v>71.03</v>
      </c>
      <c r="E2678" s="79">
        <v>13.17</v>
      </c>
      <c r="F2678" s="79">
        <v>84.2</v>
      </c>
      <c r="G2678" s="80">
        <v>9</v>
      </c>
    </row>
    <row r="2679" spans="1:7">
      <c r="A2679" s="75" t="s">
        <v>2453</v>
      </c>
      <c r="B2679" s="76" t="s">
        <v>2716</v>
      </c>
      <c r="C2679" s="77" t="s">
        <v>80</v>
      </c>
      <c r="D2679" s="79">
        <v>49.26</v>
      </c>
      <c r="E2679" s="79">
        <v>13.17</v>
      </c>
      <c r="F2679" s="79">
        <v>62.43</v>
      </c>
      <c r="G2679" s="80">
        <v>9</v>
      </c>
    </row>
    <row r="2680" spans="1:7">
      <c r="A2680" s="75" t="s">
        <v>2458</v>
      </c>
      <c r="B2680" s="76" t="s">
        <v>2721</v>
      </c>
      <c r="C2680" s="77" t="s">
        <v>80</v>
      </c>
      <c r="D2680" s="79">
        <v>4.07</v>
      </c>
      <c r="E2680" s="79">
        <v>13.17</v>
      </c>
      <c r="F2680" s="79">
        <v>17.239999999999998</v>
      </c>
      <c r="G2680" s="80">
        <v>9</v>
      </c>
    </row>
    <row r="2681" spans="1:7" ht="30">
      <c r="A2681" s="75" t="s">
        <v>14036</v>
      </c>
      <c r="B2681" s="76" t="s">
        <v>14037</v>
      </c>
      <c r="C2681" s="77" t="s">
        <v>80</v>
      </c>
      <c r="D2681" s="79">
        <v>21.79</v>
      </c>
      <c r="E2681" s="79">
        <v>13.17</v>
      </c>
      <c r="F2681" s="79">
        <v>34.96</v>
      </c>
      <c r="G2681" s="80">
        <v>9</v>
      </c>
    </row>
    <row r="2682" spans="1:7" ht="30">
      <c r="A2682" s="75" t="s">
        <v>14038</v>
      </c>
      <c r="B2682" s="76" t="s">
        <v>14039</v>
      </c>
      <c r="C2682" s="77" t="s">
        <v>80</v>
      </c>
      <c r="D2682" s="79">
        <v>11.14</v>
      </c>
      <c r="E2682" s="79">
        <v>13.17</v>
      </c>
      <c r="F2682" s="79">
        <v>24.31</v>
      </c>
      <c r="G2682" s="80">
        <v>9</v>
      </c>
    </row>
    <row r="2683" spans="1:7" ht="30">
      <c r="A2683" s="75" t="s">
        <v>14040</v>
      </c>
      <c r="B2683" s="76" t="s">
        <v>14041</v>
      </c>
      <c r="C2683" s="77" t="s">
        <v>80</v>
      </c>
      <c r="D2683" s="79">
        <v>12.18</v>
      </c>
      <c r="E2683" s="79">
        <v>13.17</v>
      </c>
      <c r="F2683" s="79">
        <v>25.35</v>
      </c>
      <c r="G2683" s="80">
        <v>9</v>
      </c>
    </row>
    <row r="2684" spans="1:7">
      <c r="A2684" s="75" t="s">
        <v>14042</v>
      </c>
      <c r="B2684" s="76" t="s">
        <v>14043</v>
      </c>
      <c r="C2684" s="77"/>
      <c r="D2684" s="79"/>
      <c r="E2684" s="79"/>
      <c r="F2684" s="79"/>
      <c r="G2684" s="80">
        <v>5</v>
      </c>
    </row>
    <row r="2685" spans="1:7">
      <c r="A2685" s="75" t="s">
        <v>14044</v>
      </c>
      <c r="B2685" s="76" t="s">
        <v>14045</v>
      </c>
      <c r="C2685" s="77" t="s">
        <v>80</v>
      </c>
      <c r="D2685" s="79">
        <v>5.52</v>
      </c>
      <c r="E2685" s="79">
        <v>13.17</v>
      </c>
      <c r="F2685" s="79">
        <v>18.690000000000001</v>
      </c>
      <c r="G2685" s="80">
        <v>9</v>
      </c>
    </row>
    <row r="2686" spans="1:7">
      <c r="A2686" s="75" t="s">
        <v>14046</v>
      </c>
      <c r="B2686" s="76" t="s">
        <v>14047</v>
      </c>
      <c r="C2686" s="77" t="s">
        <v>80</v>
      </c>
      <c r="D2686" s="79">
        <v>16.21</v>
      </c>
      <c r="E2686" s="79">
        <v>13.17</v>
      </c>
      <c r="F2686" s="79">
        <v>29.38</v>
      </c>
      <c r="G2686" s="80">
        <v>9</v>
      </c>
    </row>
    <row r="2687" spans="1:7">
      <c r="A2687" s="75" t="s">
        <v>14048</v>
      </c>
      <c r="B2687" s="76" t="s">
        <v>14049</v>
      </c>
      <c r="C2687" s="77" t="s">
        <v>80</v>
      </c>
      <c r="D2687" s="79">
        <v>5.59</v>
      </c>
      <c r="E2687" s="79">
        <v>13.17</v>
      </c>
      <c r="F2687" s="79">
        <v>18.760000000000002</v>
      </c>
      <c r="G2687" s="80">
        <v>9</v>
      </c>
    </row>
    <row r="2688" spans="1:7" ht="30">
      <c r="A2688" s="75" t="s">
        <v>14050</v>
      </c>
      <c r="B2688" s="76" t="s">
        <v>14051</v>
      </c>
      <c r="C2688" s="77" t="s">
        <v>80</v>
      </c>
      <c r="D2688" s="79">
        <v>7.9</v>
      </c>
      <c r="E2688" s="79">
        <v>13.17</v>
      </c>
      <c r="F2688" s="79">
        <v>21.07</v>
      </c>
      <c r="G2688" s="80">
        <v>9</v>
      </c>
    </row>
    <row r="2689" spans="1:7" ht="30">
      <c r="A2689" s="75" t="s">
        <v>14052</v>
      </c>
      <c r="B2689" s="76" t="s">
        <v>14053</v>
      </c>
      <c r="C2689" s="77" t="s">
        <v>80</v>
      </c>
      <c r="D2689" s="79">
        <v>13.7</v>
      </c>
      <c r="E2689" s="79">
        <v>13.17</v>
      </c>
      <c r="F2689" s="79">
        <v>26.87</v>
      </c>
      <c r="G2689" s="80">
        <v>9</v>
      </c>
    </row>
    <row r="2690" spans="1:7" ht="30">
      <c r="A2690" s="75" t="s">
        <v>14054</v>
      </c>
      <c r="B2690" s="76" t="s">
        <v>14055</v>
      </c>
      <c r="C2690" s="77" t="s">
        <v>80</v>
      </c>
      <c r="D2690" s="79">
        <v>17.38</v>
      </c>
      <c r="E2690" s="79">
        <v>13.17</v>
      </c>
      <c r="F2690" s="79">
        <v>30.55</v>
      </c>
      <c r="G2690" s="80">
        <v>9</v>
      </c>
    </row>
    <row r="2691" spans="1:7">
      <c r="A2691" s="75" t="s">
        <v>14056</v>
      </c>
      <c r="B2691" s="76" t="s">
        <v>14057</v>
      </c>
      <c r="C2691" s="77"/>
      <c r="D2691" s="79"/>
      <c r="E2691" s="79"/>
      <c r="F2691" s="79"/>
      <c r="G2691" s="80">
        <v>5</v>
      </c>
    </row>
    <row r="2692" spans="1:7" ht="30">
      <c r="A2692" s="75" t="s">
        <v>14058</v>
      </c>
      <c r="B2692" s="76" t="s">
        <v>14059</v>
      </c>
      <c r="C2692" s="77" t="s">
        <v>80</v>
      </c>
      <c r="D2692" s="79">
        <v>10.07</v>
      </c>
      <c r="E2692" s="79">
        <v>13.17</v>
      </c>
      <c r="F2692" s="79">
        <v>23.24</v>
      </c>
      <c r="G2692" s="80">
        <v>9</v>
      </c>
    </row>
    <row r="2693" spans="1:7" ht="30">
      <c r="A2693" s="75" t="s">
        <v>14060</v>
      </c>
      <c r="B2693" s="76" t="s">
        <v>14061</v>
      </c>
      <c r="C2693" s="77" t="s">
        <v>80</v>
      </c>
      <c r="D2693" s="79">
        <v>15.62</v>
      </c>
      <c r="E2693" s="79">
        <v>13.17</v>
      </c>
      <c r="F2693" s="79">
        <v>28.79</v>
      </c>
      <c r="G2693" s="80">
        <v>9</v>
      </c>
    </row>
    <row r="2694" spans="1:7" ht="30">
      <c r="A2694" s="75" t="s">
        <v>14062</v>
      </c>
      <c r="B2694" s="76" t="s">
        <v>14063</v>
      </c>
      <c r="C2694" s="77" t="s">
        <v>80</v>
      </c>
      <c r="D2694" s="79">
        <v>12.93</v>
      </c>
      <c r="E2694" s="79">
        <v>13.17</v>
      </c>
      <c r="F2694" s="79">
        <v>26.1</v>
      </c>
      <c r="G2694" s="80">
        <v>9</v>
      </c>
    </row>
    <row r="2695" spans="1:7" ht="30">
      <c r="A2695" s="75" t="s">
        <v>14064</v>
      </c>
      <c r="B2695" s="76" t="s">
        <v>14065</v>
      </c>
      <c r="C2695" s="77" t="s">
        <v>80</v>
      </c>
      <c r="D2695" s="79">
        <v>17.420000000000002</v>
      </c>
      <c r="E2695" s="79">
        <v>13.17</v>
      </c>
      <c r="F2695" s="79">
        <v>30.59</v>
      </c>
      <c r="G2695" s="80">
        <v>9</v>
      </c>
    </row>
    <row r="2696" spans="1:7">
      <c r="A2696" s="75" t="s">
        <v>14066</v>
      </c>
      <c r="B2696" s="76" t="s">
        <v>14067</v>
      </c>
      <c r="C2696" s="77"/>
      <c r="D2696" s="79"/>
      <c r="E2696" s="79"/>
      <c r="F2696" s="79"/>
      <c r="G2696" s="80">
        <v>5</v>
      </c>
    </row>
    <row r="2697" spans="1:7">
      <c r="A2697" s="75" t="s">
        <v>2454</v>
      </c>
      <c r="B2697" s="76" t="s">
        <v>2717</v>
      </c>
      <c r="C2697" s="77" t="s">
        <v>80</v>
      </c>
      <c r="D2697" s="79">
        <v>11.05</v>
      </c>
      <c r="E2697" s="79">
        <v>13.17</v>
      </c>
      <c r="F2697" s="79">
        <v>24.22</v>
      </c>
      <c r="G2697" s="80">
        <v>9</v>
      </c>
    </row>
    <row r="2698" spans="1:7">
      <c r="A2698" s="75" t="s">
        <v>14068</v>
      </c>
      <c r="B2698" s="76" t="s">
        <v>14069</v>
      </c>
      <c r="C2698" s="77" t="s">
        <v>80</v>
      </c>
      <c r="D2698" s="79">
        <v>9.5500000000000007</v>
      </c>
      <c r="E2698" s="79">
        <v>13.17</v>
      </c>
      <c r="F2698" s="79">
        <v>22.72</v>
      </c>
      <c r="G2698" s="80">
        <v>9</v>
      </c>
    </row>
    <row r="2699" spans="1:7">
      <c r="A2699" s="75" t="s">
        <v>14070</v>
      </c>
      <c r="B2699" s="76" t="s">
        <v>14071</v>
      </c>
      <c r="C2699" s="77" t="s">
        <v>80</v>
      </c>
      <c r="D2699" s="79">
        <v>57.13</v>
      </c>
      <c r="E2699" s="79">
        <v>13.17</v>
      </c>
      <c r="F2699" s="79">
        <v>70.3</v>
      </c>
      <c r="G2699" s="80">
        <v>9</v>
      </c>
    </row>
    <row r="2700" spans="1:7">
      <c r="A2700" s="75" t="s">
        <v>2455</v>
      </c>
      <c r="B2700" s="76" t="s">
        <v>2718</v>
      </c>
      <c r="C2700" s="77" t="s">
        <v>80</v>
      </c>
      <c r="D2700" s="79">
        <v>112.87</v>
      </c>
      <c r="E2700" s="79">
        <v>15.8</v>
      </c>
      <c r="F2700" s="79">
        <v>128.66999999999999</v>
      </c>
      <c r="G2700" s="80">
        <v>9</v>
      </c>
    </row>
    <row r="2701" spans="1:7">
      <c r="A2701" s="75" t="s">
        <v>2450</v>
      </c>
      <c r="B2701" s="76" t="s">
        <v>2713</v>
      </c>
      <c r="C2701" s="77" t="s">
        <v>101</v>
      </c>
      <c r="D2701" s="79">
        <v>81.48</v>
      </c>
      <c r="E2701" s="79">
        <v>15.8</v>
      </c>
      <c r="F2701" s="79">
        <v>97.28</v>
      </c>
      <c r="G2701" s="80">
        <v>9</v>
      </c>
    </row>
    <row r="2702" spans="1:7">
      <c r="A2702" s="75" t="s">
        <v>14072</v>
      </c>
      <c r="B2702" s="76" t="s">
        <v>14073</v>
      </c>
      <c r="C2702" s="77" t="s">
        <v>80</v>
      </c>
      <c r="D2702" s="79">
        <v>10.84</v>
      </c>
      <c r="E2702" s="79">
        <v>13.17</v>
      </c>
      <c r="F2702" s="79">
        <v>24.01</v>
      </c>
      <c r="G2702" s="80">
        <v>9</v>
      </c>
    </row>
    <row r="2703" spans="1:7">
      <c r="A2703" s="75" t="s">
        <v>2451</v>
      </c>
      <c r="B2703" s="76" t="s">
        <v>2714</v>
      </c>
      <c r="C2703" s="77" t="s">
        <v>80</v>
      </c>
      <c r="D2703" s="79">
        <v>37.64</v>
      </c>
      <c r="E2703" s="79">
        <v>13.17</v>
      </c>
      <c r="F2703" s="79">
        <v>50.81</v>
      </c>
      <c r="G2703" s="80">
        <v>9</v>
      </c>
    </row>
    <row r="2704" spans="1:7">
      <c r="A2704" s="75" t="s">
        <v>14074</v>
      </c>
      <c r="B2704" s="76" t="s">
        <v>14075</v>
      </c>
      <c r="C2704" s="77"/>
      <c r="D2704" s="79"/>
      <c r="E2704" s="79"/>
      <c r="F2704" s="79"/>
      <c r="G2704" s="80">
        <v>5</v>
      </c>
    </row>
    <row r="2705" spans="1:7">
      <c r="A2705" s="75" t="s">
        <v>14076</v>
      </c>
      <c r="B2705" s="76" t="s">
        <v>14077</v>
      </c>
      <c r="C2705" s="77" t="s">
        <v>80</v>
      </c>
      <c r="D2705" s="79">
        <v>32.15</v>
      </c>
      <c r="E2705" s="79">
        <v>13.17</v>
      </c>
      <c r="F2705" s="79">
        <v>45.32</v>
      </c>
      <c r="G2705" s="80">
        <v>9</v>
      </c>
    </row>
    <row r="2706" spans="1:7" ht="30">
      <c r="A2706" s="75" t="s">
        <v>14078</v>
      </c>
      <c r="B2706" s="76" t="s">
        <v>14079</v>
      </c>
      <c r="C2706" s="77" t="s">
        <v>80</v>
      </c>
      <c r="D2706" s="79">
        <v>13.47</v>
      </c>
      <c r="E2706" s="79">
        <v>13.17</v>
      </c>
      <c r="F2706" s="79">
        <v>26.64</v>
      </c>
      <c r="G2706" s="80">
        <v>9</v>
      </c>
    </row>
    <row r="2707" spans="1:7">
      <c r="A2707" s="75" t="s">
        <v>14080</v>
      </c>
      <c r="B2707" s="76" t="s">
        <v>14081</v>
      </c>
      <c r="C2707" s="77" t="s">
        <v>80</v>
      </c>
      <c r="D2707" s="79">
        <v>87.41</v>
      </c>
      <c r="E2707" s="79">
        <v>13.17</v>
      </c>
      <c r="F2707" s="79">
        <v>100.58</v>
      </c>
      <c r="G2707" s="80">
        <v>9</v>
      </c>
    </row>
    <row r="2708" spans="1:7">
      <c r="A2708" s="75" t="s">
        <v>14082</v>
      </c>
      <c r="B2708" s="76" t="s">
        <v>14083</v>
      </c>
      <c r="C2708" s="77" t="s">
        <v>80</v>
      </c>
      <c r="D2708" s="79">
        <v>41.32</v>
      </c>
      <c r="E2708" s="79">
        <v>13.17</v>
      </c>
      <c r="F2708" s="79">
        <v>54.49</v>
      </c>
      <c r="G2708" s="80">
        <v>9</v>
      </c>
    </row>
    <row r="2709" spans="1:7">
      <c r="A2709" s="75" t="s">
        <v>14084</v>
      </c>
      <c r="B2709" s="76" t="s">
        <v>14085</v>
      </c>
      <c r="C2709" s="77" t="s">
        <v>80</v>
      </c>
      <c r="D2709" s="79">
        <v>124.47</v>
      </c>
      <c r="E2709" s="79">
        <v>13.17</v>
      </c>
      <c r="F2709" s="79">
        <v>137.63999999999999</v>
      </c>
      <c r="G2709" s="80">
        <v>9</v>
      </c>
    </row>
    <row r="2710" spans="1:7">
      <c r="A2710" s="75" t="s">
        <v>14086</v>
      </c>
      <c r="B2710" s="76" t="s">
        <v>14087</v>
      </c>
      <c r="C2710" s="77" t="s">
        <v>80</v>
      </c>
      <c r="D2710" s="79">
        <v>14.08</v>
      </c>
      <c r="E2710" s="79">
        <v>52.67</v>
      </c>
      <c r="F2710" s="79">
        <v>66.75</v>
      </c>
      <c r="G2710" s="80">
        <v>9</v>
      </c>
    </row>
    <row r="2711" spans="1:7">
      <c r="A2711" s="75" t="s">
        <v>14088</v>
      </c>
      <c r="B2711" s="76" t="s">
        <v>14089</v>
      </c>
      <c r="C2711" s="77" t="s">
        <v>80</v>
      </c>
      <c r="D2711" s="79">
        <v>17.82</v>
      </c>
      <c r="E2711" s="79">
        <v>5.26</v>
      </c>
      <c r="F2711" s="79">
        <v>23.08</v>
      </c>
      <c r="G2711" s="80">
        <v>9</v>
      </c>
    </row>
    <row r="2712" spans="1:7" ht="30">
      <c r="A2712" s="75" t="s">
        <v>14090</v>
      </c>
      <c r="B2712" s="76" t="s">
        <v>14091</v>
      </c>
      <c r="C2712" s="77" t="s">
        <v>80</v>
      </c>
      <c r="D2712" s="79">
        <v>22.48</v>
      </c>
      <c r="E2712" s="79">
        <v>5.26</v>
      </c>
      <c r="F2712" s="79">
        <v>27.74</v>
      </c>
      <c r="G2712" s="80">
        <v>9</v>
      </c>
    </row>
    <row r="2713" spans="1:7">
      <c r="A2713" s="75" t="s">
        <v>14092</v>
      </c>
      <c r="B2713" s="76" t="s">
        <v>14093</v>
      </c>
      <c r="C2713" s="77" t="s">
        <v>80</v>
      </c>
      <c r="D2713" s="79">
        <v>16.579999999999998</v>
      </c>
      <c r="E2713" s="79">
        <v>5.26</v>
      </c>
      <c r="F2713" s="79">
        <v>21.84</v>
      </c>
      <c r="G2713" s="80">
        <v>9</v>
      </c>
    </row>
    <row r="2714" spans="1:7">
      <c r="A2714" s="75" t="s">
        <v>14094</v>
      </c>
      <c r="B2714" s="76" t="s">
        <v>14095</v>
      </c>
      <c r="C2714" s="77" t="s">
        <v>80</v>
      </c>
      <c r="D2714" s="79">
        <v>4.0199999999999996</v>
      </c>
      <c r="E2714" s="79">
        <v>5.26</v>
      </c>
      <c r="F2714" s="79">
        <v>9.2799999999999994</v>
      </c>
      <c r="G2714" s="80">
        <v>9</v>
      </c>
    </row>
    <row r="2715" spans="1:7">
      <c r="A2715" s="75" t="s">
        <v>14096</v>
      </c>
      <c r="B2715" s="76" t="s">
        <v>14097</v>
      </c>
      <c r="C2715" s="77" t="s">
        <v>101</v>
      </c>
      <c r="D2715" s="79">
        <v>14.48</v>
      </c>
      <c r="E2715" s="79">
        <v>21.07</v>
      </c>
      <c r="F2715" s="79">
        <v>35.549999999999997</v>
      </c>
      <c r="G2715" s="80">
        <v>9</v>
      </c>
    </row>
    <row r="2716" spans="1:7">
      <c r="A2716" s="75" t="s">
        <v>14098</v>
      </c>
      <c r="B2716" s="76" t="s">
        <v>14099</v>
      </c>
      <c r="C2716" s="77" t="s">
        <v>80</v>
      </c>
      <c r="D2716" s="79">
        <v>18.77</v>
      </c>
      <c r="E2716" s="79">
        <v>13.17</v>
      </c>
      <c r="F2716" s="79">
        <v>31.94</v>
      </c>
      <c r="G2716" s="80">
        <v>9</v>
      </c>
    </row>
    <row r="2717" spans="1:7">
      <c r="A2717" s="75" t="s">
        <v>14100</v>
      </c>
      <c r="B2717" s="76" t="s">
        <v>14101</v>
      </c>
      <c r="C2717" s="77" t="s">
        <v>80</v>
      </c>
      <c r="D2717" s="79">
        <v>258.85000000000002</v>
      </c>
      <c r="E2717" s="79">
        <v>26.34</v>
      </c>
      <c r="F2717" s="79">
        <v>285.19</v>
      </c>
      <c r="G2717" s="80">
        <v>9</v>
      </c>
    </row>
    <row r="2718" spans="1:7">
      <c r="A2718" s="75" t="s">
        <v>2461</v>
      </c>
      <c r="B2718" s="76" t="s">
        <v>14102</v>
      </c>
      <c r="C2718" s="77" t="s">
        <v>80</v>
      </c>
      <c r="D2718" s="79">
        <v>174.96</v>
      </c>
      <c r="E2718" s="79">
        <v>26.34</v>
      </c>
      <c r="F2718" s="79">
        <v>201.3</v>
      </c>
      <c r="G2718" s="80">
        <v>9</v>
      </c>
    </row>
    <row r="2719" spans="1:7">
      <c r="A2719" s="75" t="s">
        <v>14103</v>
      </c>
      <c r="B2719" s="76" t="s">
        <v>14104</v>
      </c>
      <c r="C2719" s="77" t="s">
        <v>80</v>
      </c>
      <c r="D2719" s="79">
        <v>173.5</v>
      </c>
      <c r="E2719" s="79">
        <v>26.34</v>
      </c>
      <c r="F2719" s="79">
        <v>199.84</v>
      </c>
      <c r="G2719" s="80">
        <v>9</v>
      </c>
    </row>
    <row r="2720" spans="1:7">
      <c r="A2720" s="75" t="s">
        <v>14105</v>
      </c>
      <c r="B2720" s="76" t="s">
        <v>14106</v>
      </c>
      <c r="C2720" s="77" t="s">
        <v>80</v>
      </c>
      <c r="D2720" s="79">
        <v>43.44</v>
      </c>
      <c r="E2720" s="79">
        <v>13.17</v>
      </c>
      <c r="F2720" s="79">
        <v>56.61</v>
      </c>
      <c r="G2720" s="80">
        <v>9</v>
      </c>
    </row>
    <row r="2721" spans="1:7">
      <c r="A2721" s="75" t="s">
        <v>14107</v>
      </c>
      <c r="B2721" s="76" t="s">
        <v>14108</v>
      </c>
      <c r="C2721" s="77" t="s">
        <v>80</v>
      </c>
      <c r="D2721" s="79">
        <v>2.97</v>
      </c>
      <c r="E2721" s="79">
        <v>10.54</v>
      </c>
      <c r="F2721" s="79">
        <v>13.51</v>
      </c>
      <c r="G2721" s="80">
        <v>9</v>
      </c>
    </row>
    <row r="2722" spans="1:7" ht="30">
      <c r="A2722" s="75" t="s">
        <v>14109</v>
      </c>
      <c r="B2722" s="76" t="s">
        <v>14110</v>
      </c>
      <c r="C2722" s="77" t="s">
        <v>80</v>
      </c>
      <c r="D2722" s="79">
        <v>9.76</v>
      </c>
      <c r="E2722" s="79">
        <v>13.17</v>
      </c>
      <c r="F2722" s="79">
        <v>22.93</v>
      </c>
      <c r="G2722" s="80">
        <v>9</v>
      </c>
    </row>
    <row r="2723" spans="1:7" ht="30">
      <c r="A2723" s="75" t="s">
        <v>14111</v>
      </c>
      <c r="B2723" s="76" t="s">
        <v>14112</v>
      </c>
      <c r="C2723" s="77" t="s">
        <v>101</v>
      </c>
      <c r="D2723" s="79">
        <v>14.17</v>
      </c>
      <c r="E2723" s="79">
        <v>26.34</v>
      </c>
      <c r="F2723" s="79">
        <v>40.51</v>
      </c>
      <c r="G2723" s="80">
        <v>9</v>
      </c>
    </row>
    <row r="2724" spans="1:7" ht="30">
      <c r="A2724" s="75" t="s">
        <v>14113</v>
      </c>
      <c r="B2724" s="76" t="s">
        <v>14114</v>
      </c>
      <c r="C2724" s="77" t="s">
        <v>80</v>
      </c>
      <c r="D2724" s="79">
        <v>9.93</v>
      </c>
      <c r="E2724" s="79">
        <v>13.17</v>
      </c>
      <c r="F2724" s="79">
        <v>23.1</v>
      </c>
      <c r="G2724" s="80">
        <v>9</v>
      </c>
    </row>
    <row r="2725" spans="1:7" ht="30">
      <c r="A2725" s="75" t="s">
        <v>14115</v>
      </c>
      <c r="B2725" s="76" t="s">
        <v>14116</v>
      </c>
      <c r="C2725" s="77" t="s">
        <v>80</v>
      </c>
      <c r="D2725" s="79">
        <v>49.95</v>
      </c>
      <c r="E2725" s="79">
        <v>10.54</v>
      </c>
      <c r="F2725" s="79">
        <v>60.49</v>
      </c>
      <c r="G2725" s="80">
        <v>9</v>
      </c>
    </row>
    <row r="2726" spans="1:7" ht="30">
      <c r="A2726" s="75" t="s">
        <v>14117</v>
      </c>
      <c r="B2726" s="76" t="s">
        <v>14118</v>
      </c>
      <c r="C2726" s="77" t="s">
        <v>80</v>
      </c>
      <c r="D2726" s="79">
        <v>5.03</v>
      </c>
      <c r="E2726" s="79">
        <v>13.17</v>
      </c>
      <c r="F2726" s="79">
        <v>18.2</v>
      </c>
      <c r="G2726" s="80">
        <v>9</v>
      </c>
    </row>
    <row r="2727" spans="1:7">
      <c r="A2727" s="75" t="s">
        <v>2463</v>
      </c>
      <c r="B2727" s="76" t="s">
        <v>2726</v>
      </c>
      <c r="C2727" s="77" t="s">
        <v>80</v>
      </c>
      <c r="D2727" s="79">
        <v>43.14</v>
      </c>
      <c r="E2727" s="79">
        <v>2.63</v>
      </c>
      <c r="F2727" s="79">
        <v>45.77</v>
      </c>
      <c r="G2727" s="80">
        <v>9</v>
      </c>
    </row>
    <row r="2728" spans="1:7" ht="30">
      <c r="A2728" s="75" t="s">
        <v>2462</v>
      </c>
      <c r="B2728" s="76" t="s">
        <v>2725</v>
      </c>
      <c r="C2728" s="77" t="s">
        <v>80</v>
      </c>
      <c r="D2728" s="79">
        <v>16.52</v>
      </c>
      <c r="E2728" s="79">
        <v>13.17</v>
      </c>
      <c r="F2728" s="79">
        <v>29.69</v>
      </c>
      <c r="G2728" s="80">
        <v>9</v>
      </c>
    </row>
    <row r="2729" spans="1:7" ht="30">
      <c r="A2729" s="75" t="s">
        <v>14119</v>
      </c>
      <c r="B2729" s="76" t="s">
        <v>14120</v>
      </c>
      <c r="C2729" s="77" t="s">
        <v>80</v>
      </c>
      <c r="D2729" s="79">
        <v>24.91</v>
      </c>
      <c r="E2729" s="79">
        <v>13.17</v>
      </c>
      <c r="F2729" s="79">
        <v>38.08</v>
      </c>
      <c r="G2729" s="80">
        <v>9</v>
      </c>
    </row>
    <row r="2730" spans="1:7" ht="30">
      <c r="A2730" s="75" t="s">
        <v>14121</v>
      </c>
      <c r="B2730" s="76" t="s">
        <v>14122</v>
      </c>
      <c r="C2730" s="77" t="s">
        <v>80</v>
      </c>
      <c r="D2730" s="79">
        <v>43.6</v>
      </c>
      <c r="E2730" s="79">
        <v>13.17</v>
      </c>
      <c r="F2730" s="79">
        <v>56.77</v>
      </c>
      <c r="G2730" s="80">
        <v>9</v>
      </c>
    </row>
    <row r="2731" spans="1:7" ht="30">
      <c r="A2731" s="75" t="s">
        <v>14123</v>
      </c>
      <c r="B2731" s="76" t="s">
        <v>14124</v>
      </c>
      <c r="C2731" s="77" t="s">
        <v>101</v>
      </c>
      <c r="D2731" s="79">
        <v>169.52</v>
      </c>
      <c r="E2731" s="79">
        <v>26.34</v>
      </c>
      <c r="F2731" s="79">
        <v>195.86</v>
      </c>
      <c r="G2731" s="80">
        <v>9</v>
      </c>
    </row>
    <row r="2732" spans="1:7" ht="30">
      <c r="A2732" s="75" t="s">
        <v>14125</v>
      </c>
      <c r="B2732" s="76" t="s">
        <v>14126</v>
      </c>
      <c r="C2732" s="77" t="s">
        <v>80</v>
      </c>
      <c r="D2732" s="79">
        <v>477.66</v>
      </c>
      <c r="E2732" s="79">
        <v>52.67</v>
      </c>
      <c r="F2732" s="79">
        <v>530.33000000000004</v>
      </c>
      <c r="G2732" s="80">
        <v>9</v>
      </c>
    </row>
    <row r="2733" spans="1:7" ht="30">
      <c r="A2733" s="75" t="s">
        <v>14127</v>
      </c>
      <c r="B2733" s="76" t="s">
        <v>14128</v>
      </c>
      <c r="C2733" s="77" t="s">
        <v>80</v>
      </c>
      <c r="D2733" s="79">
        <v>328.52</v>
      </c>
      <c r="E2733" s="79">
        <v>52.67</v>
      </c>
      <c r="F2733" s="79">
        <v>381.19</v>
      </c>
      <c r="G2733" s="80">
        <v>9</v>
      </c>
    </row>
    <row r="2734" spans="1:7">
      <c r="A2734" s="75" t="s">
        <v>14129</v>
      </c>
      <c r="B2734" s="76" t="s">
        <v>14130</v>
      </c>
      <c r="C2734" s="77" t="s">
        <v>80</v>
      </c>
      <c r="D2734" s="79">
        <v>1.17</v>
      </c>
      <c r="E2734" s="79">
        <v>2.14</v>
      </c>
      <c r="F2734" s="79">
        <v>3.31</v>
      </c>
      <c r="G2734" s="80">
        <v>9</v>
      </c>
    </row>
    <row r="2735" spans="1:7" ht="30">
      <c r="A2735" s="75" t="s">
        <v>14131</v>
      </c>
      <c r="B2735" s="76" t="s">
        <v>14132</v>
      </c>
      <c r="C2735" s="77" t="s">
        <v>80</v>
      </c>
      <c r="D2735" s="79">
        <v>6.48</v>
      </c>
      <c r="E2735" s="79">
        <v>13.17</v>
      </c>
      <c r="F2735" s="79">
        <v>19.649999999999999</v>
      </c>
      <c r="G2735" s="80">
        <v>9</v>
      </c>
    </row>
    <row r="2736" spans="1:7" ht="30">
      <c r="A2736" s="75" t="s">
        <v>2456</v>
      </c>
      <c r="B2736" s="76" t="s">
        <v>2719</v>
      </c>
      <c r="C2736" s="77" t="s">
        <v>101</v>
      </c>
      <c r="D2736" s="79">
        <v>7.76</v>
      </c>
      <c r="E2736" s="79">
        <v>26.34</v>
      </c>
      <c r="F2736" s="79">
        <v>34.1</v>
      </c>
      <c r="G2736" s="80">
        <v>9</v>
      </c>
    </row>
    <row r="2737" spans="1:7" ht="30">
      <c r="A2737" s="75" t="s">
        <v>2460</v>
      </c>
      <c r="B2737" s="76" t="s">
        <v>2723</v>
      </c>
      <c r="C2737" s="77" t="s">
        <v>80</v>
      </c>
      <c r="D2737" s="79">
        <v>17.22</v>
      </c>
      <c r="E2737" s="79">
        <v>5.26</v>
      </c>
      <c r="F2737" s="79">
        <v>22.48</v>
      </c>
      <c r="G2737" s="80">
        <v>9</v>
      </c>
    </row>
    <row r="2738" spans="1:7" ht="30">
      <c r="A2738" s="75" t="s">
        <v>14133</v>
      </c>
      <c r="B2738" s="76" t="s">
        <v>14134</v>
      </c>
      <c r="C2738" s="77" t="s">
        <v>80</v>
      </c>
      <c r="D2738" s="79">
        <v>6.6</v>
      </c>
      <c r="E2738" s="79">
        <v>13.17</v>
      </c>
      <c r="F2738" s="79">
        <v>19.77</v>
      </c>
      <c r="G2738" s="80">
        <v>9</v>
      </c>
    </row>
    <row r="2739" spans="1:7" ht="30">
      <c r="A2739" s="75" t="s">
        <v>2457</v>
      </c>
      <c r="B2739" s="76" t="s">
        <v>14135</v>
      </c>
      <c r="C2739" s="77" t="s">
        <v>80</v>
      </c>
      <c r="D2739" s="79">
        <v>6.07</v>
      </c>
      <c r="E2739" s="79">
        <v>13.17</v>
      </c>
      <c r="F2739" s="79">
        <v>19.239999999999998</v>
      </c>
      <c r="G2739" s="80">
        <v>9</v>
      </c>
    </row>
    <row r="2740" spans="1:7" ht="30">
      <c r="A2740" s="75" t="s">
        <v>14136</v>
      </c>
      <c r="B2740" s="76" t="s">
        <v>14137</v>
      </c>
      <c r="C2740" s="77" t="s">
        <v>101</v>
      </c>
      <c r="D2740" s="79">
        <v>59.89</v>
      </c>
      <c r="E2740" s="79">
        <v>13.17</v>
      </c>
      <c r="F2740" s="79">
        <v>73.06</v>
      </c>
      <c r="G2740" s="80">
        <v>9</v>
      </c>
    </row>
    <row r="2741" spans="1:7" ht="30">
      <c r="A2741" s="75" t="s">
        <v>2459</v>
      </c>
      <c r="B2741" s="76" t="s">
        <v>2722</v>
      </c>
      <c r="C2741" s="77" t="s">
        <v>80</v>
      </c>
      <c r="D2741" s="79">
        <v>49.27</v>
      </c>
      <c r="E2741" s="79">
        <v>13.17</v>
      </c>
      <c r="F2741" s="79">
        <v>62.44</v>
      </c>
      <c r="G2741" s="80">
        <v>9</v>
      </c>
    </row>
    <row r="2742" spans="1:7" ht="30">
      <c r="A2742" s="75" t="s">
        <v>14138</v>
      </c>
      <c r="B2742" s="76" t="s">
        <v>14139</v>
      </c>
      <c r="C2742" s="77" t="s">
        <v>80</v>
      </c>
      <c r="D2742" s="79">
        <v>55.74</v>
      </c>
      <c r="E2742" s="79">
        <v>13.17</v>
      </c>
      <c r="F2742" s="79">
        <v>68.91</v>
      </c>
      <c r="G2742" s="80">
        <v>9</v>
      </c>
    </row>
    <row r="2743" spans="1:7">
      <c r="A2743" s="75" t="s">
        <v>14140</v>
      </c>
      <c r="B2743" s="76" t="s">
        <v>14141</v>
      </c>
      <c r="C2743" s="77" t="s">
        <v>80</v>
      </c>
      <c r="D2743" s="79">
        <v>5.72</v>
      </c>
      <c r="E2743" s="79">
        <v>13.17</v>
      </c>
      <c r="F2743" s="79">
        <v>18.89</v>
      </c>
      <c r="G2743" s="80">
        <v>9</v>
      </c>
    </row>
    <row r="2744" spans="1:7">
      <c r="A2744" s="75" t="s">
        <v>14142</v>
      </c>
      <c r="B2744" s="76" t="s">
        <v>14143</v>
      </c>
      <c r="C2744" s="77" t="s">
        <v>80</v>
      </c>
      <c r="D2744" s="79">
        <v>8.07</v>
      </c>
      <c r="E2744" s="79">
        <v>13.17</v>
      </c>
      <c r="F2744" s="79">
        <v>21.24</v>
      </c>
      <c r="G2744" s="80">
        <v>9</v>
      </c>
    </row>
    <row r="2745" spans="1:7">
      <c r="A2745" s="75" t="s">
        <v>14144</v>
      </c>
      <c r="B2745" s="76" t="s">
        <v>14145</v>
      </c>
      <c r="C2745" s="77" t="s">
        <v>80</v>
      </c>
      <c r="D2745" s="79">
        <v>10.87</v>
      </c>
      <c r="E2745" s="79">
        <v>13.17</v>
      </c>
      <c r="F2745" s="79">
        <v>24.04</v>
      </c>
      <c r="G2745" s="80">
        <v>9</v>
      </c>
    </row>
    <row r="2746" spans="1:7">
      <c r="A2746" s="75" t="s">
        <v>14146</v>
      </c>
      <c r="B2746" s="76" t="s">
        <v>14147</v>
      </c>
      <c r="C2746" s="77" t="s">
        <v>80</v>
      </c>
      <c r="D2746" s="79">
        <v>17.690000000000001</v>
      </c>
      <c r="E2746" s="79">
        <v>13.17</v>
      </c>
      <c r="F2746" s="79">
        <v>30.86</v>
      </c>
      <c r="G2746" s="80">
        <v>9</v>
      </c>
    </row>
    <row r="2747" spans="1:7" ht="30">
      <c r="A2747" s="75" t="s">
        <v>14148</v>
      </c>
      <c r="B2747" s="76" t="s">
        <v>14149</v>
      </c>
      <c r="C2747" s="77" t="s">
        <v>80</v>
      </c>
      <c r="D2747" s="79">
        <v>122.95</v>
      </c>
      <c r="E2747" s="79">
        <v>13.17</v>
      </c>
      <c r="F2747" s="79">
        <v>136.12</v>
      </c>
      <c r="G2747" s="80">
        <v>9</v>
      </c>
    </row>
    <row r="2748" spans="1:7" ht="30">
      <c r="A2748" s="75" t="s">
        <v>14150</v>
      </c>
      <c r="B2748" s="76" t="s">
        <v>14151</v>
      </c>
      <c r="C2748" s="77" t="s">
        <v>79</v>
      </c>
      <c r="D2748" s="79">
        <v>209.36</v>
      </c>
      <c r="E2748" s="79">
        <v>5.36</v>
      </c>
      <c r="F2748" s="79">
        <v>214.72</v>
      </c>
      <c r="G2748" s="80">
        <v>9</v>
      </c>
    </row>
    <row r="2749" spans="1:7">
      <c r="A2749" s="75" t="s">
        <v>14152</v>
      </c>
      <c r="B2749" s="76" t="s">
        <v>14153</v>
      </c>
      <c r="C2749" s="77"/>
      <c r="D2749" s="79"/>
      <c r="E2749" s="79"/>
      <c r="F2749" s="79"/>
      <c r="G2749" s="80">
        <v>5</v>
      </c>
    </row>
    <row r="2750" spans="1:7" ht="30">
      <c r="A2750" s="75" t="s">
        <v>14154</v>
      </c>
      <c r="B2750" s="76" t="s">
        <v>14155</v>
      </c>
      <c r="C2750" s="77" t="s">
        <v>80</v>
      </c>
      <c r="D2750" s="79">
        <v>9.41</v>
      </c>
      <c r="E2750" s="79">
        <v>26.34</v>
      </c>
      <c r="F2750" s="79">
        <v>35.75</v>
      </c>
      <c r="G2750" s="80">
        <v>9</v>
      </c>
    </row>
    <row r="2751" spans="1:7" ht="30">
      <c r="A2751" s="75" t="s">
        <v>14156</v>
      </c>
      <c r="B2751" s="76" t="s">
        <v>14157</v>
      </c>
      <c r="C2751" s="77" t="s">
        <v>80</v>
      </c>
      <c r="D2751" s="79">
        <v>18.239999999999998</v>
      </c>
      <c r="E2751" s="79">
        <v>26.34</v>
      </c>
      <c r="F2751" s="79">
        <v>44.58</v>
      </c>
      <c r="G2751" s="80">
        <v>9</v>
      </c>
    </row>
    <row r="2752" spans="1:7" ht="30">
      <c r="A2752" s="75" t="s">
        <v>14158</v>
      </c>
      <c r="B2752" s="76" t="s">
        <v>14159</v>
      </c>
      <c r="C2752" s="77" t="s">
        <v>80</v>
      </c>
      <c r="D2752" s="79">
        <v>18.350000000000001</v>
      </c>
      <c r="E2752" s="79">
        <v>26.34</v>
      </c>
      <c r="F2752" s="79">
        <v>44.69</v>
      </c>
      <c r="G2752" s="80">
        <v>9</v>
      </c>
    </row>
    <row r="2753" spans="1:7" ht="30">
      <c r="A2753" s="75" t="s">
        <v>14160</v>
      </c>
      <c r="B2753" s="76" t="s">
        <v>14161</v>
      </c>
      <c r="C2753" s="77" t="s">
        <v>80</v>
      </c>
      <c r="D2753" s="79">
        <v>35.15</v>
      </c>
      <c r="E2753" s="79">
        <v>26.34</v>
      </c>
      <c r="F2753" s="79">
        <v>61.49</v>
      </c>
      <c r="G2753" s="80">
        <v>9</v>
      </c>
    </row>
    <row r="2754" spans="1:7" ht="30">
      <c r="A2754" s="75" t="s">
        <v>14162</v>
      </c>
      <c r="B2754" s="76" t="s">
        <v>14163</v>
      </c>
      <c r="C2754" s="77" t="s">
        <v>80</v>
      </c>
      <c r="D2754" s="79">
        <v>9.5299999999999994</v>
      </c>
      <c r="E2754" s="79">
        <v>26.34</v>
      </c>
      <c r="F2754" s="79">
        <v>35.869999999999997</v>
      </c>
      <c r="G2754" s="80">
        <v>9</v>
      </c>
    </row>
    <row r="2755" spans="1:7" ht="30">
      <c r="A2755" s="75" t="s">
        <v>14164</v>
      </c>
      <c r="B2755" s="76" t="s">
        <v>14165</v>
      </c>
      <c r="C2755" s="77" t="s">
        <v>80</v>
      </c>
      <c r="D2755" s="79">
        <v>18.010000000000002</v>
      </c>
      <c r="E2755" s="79">
        <v>26.34</v>
      </c>
      <c r="F2755" s="79">
        <v>44.35</v>
      </c>
      <c r="G2755" s="80">
        <v>9</v>
      </c>
    </row>
    <row r="2756" spans="1:7" ht="30">
      <c r="A2756" s="75" t="s">
        <v>14166</v>
      </c>
      <c r="B2756" s="76" t="s">
        <v>14167</v>
      </c>
      <c r="C2756" s="77" t="s">
        <v>80</v>
      </c>
      <c r="D2756" s="79">
        <v>9.43</v>
      </c>
      <c r="E2756" s="79">
        <v>26.34</v>
      </c>
      <c r="F2756" s="79">
        <v>35.770000000000003</v>
      </c>
      <c r="G2756" s="80">
        <v>9</v>
      </c>
    </row>
    <row r="2757" spans="1:7" ht="30">
      <c r="A2757" s="75" t="s">
        <v>14168</v>
      </c>
      <c r="B2757" s="76" t="s">
        <v>14169</v>
      </c>
      <c r="C2757" s="77" t="s">
        <v>80</v>
      </c>
      <c r="D2757" s="79">
        <v>35.49</v>
      </c>
      <c r="E2757" s="79">
        <v>26.34</v>
      </c>
      <c r="F2757" s="79">
        <v>61.83</v>
      </c>
      <c r="G2757" s="80">
        <v>9</v>
      </c>
    </row>
    <row r="2758" spans="1:7" ht="30">
      <c r="A2758" s="75" t="s">
        <v>2465</v>
      </c>
      <c r="B2758" s="76" t="s">
        <v>2728</v>
      </c>
      <c r="C2758" s="77" t="s">
        <v>80</v>
      </c>
      <c r="D2758" s="79">
        <v>18.72</v>
      </c>
      <c r="E2758" s="79">
        <v>26.34</v>
      </c>
      <c r="F2758" s="79">
        <v>45.06</v>
      </c>
      <c r="G2758" s="80">
        <v>9</v>
      </c>
    </row>
    <row r="2759" spans="1:7" ht="30">
      <c r="A2759" s="75" t="s">
        <v>14170</v>
      </c>
      <c r="B2759" s="76" t="s">
        <v>14171</v>
      </c>
      <c r="C2759" s="77" t="s">
        <v>80</v>
      </c>
      <c r="D2759" s="79">
        <v>35.53</v>
      </c>
      <c r="E2759" s="79">
        <v>26.34</v>
      </c>
      <c r="F2759" s="79">
        <v>61.87</v>
      </c>
      <c r="G2759" s="80">
        <v>9</v>
      </c>
    </row>
    <row r="2760" spans="1:7" ht="30">
      <c r="A2760" s="75" t="s">
        <v>14172</v>
      </c>
      <c r="B2760" s="76" t="s">
        <v>14173</v>
      </c>
      <c r="C2760" s="77" t="s">
        <v>80</v>
      </c>
      <c r="D2760" s="79">
        <v>18.84</v>
      </c>
      <c r="E2760" s="79">
        <v>26.34</v>
      </c>
      <c r="F2760" s="79">
        <v>45.18</v>
      </c>
      <c r="G2760" s="80">
        <v>9</v>
      </c>
    </row>
    <row r="2761" spans="1:7" ht="30">
      <c r="A2761" s="75" t="s">
        <v>14174</v>
      </c>
      <c r="B2761" s="76" t="s">
        <v>14175</v>
      </c>
      <c r="C2761" s="77" t="s">
        <v>80</v>
      </c>
      <c r="D2761" s="79">
        <v>18.03</v>
      </c>
      <c r="E2761" s="79">
        <v>26.34</v>
      </c>
      <c r="F2761" s="79">
        <v>44.37</v>
      </c>
      <c r="G2761" s="80">
        <v>9</v>
      </c>
    </row>
    <row r="2762" spans="1:7" ht="30">
      <c r="A2762" s="75" t="s">
        <v>14176</v>
      </c>
      <c r="B2762" s="76" t="s">
        <v>14177</v>
      </c>
      <c r="C2762" s="77" t="s">
        <v>80</v>
      </c>
      <c r="D2762" s="79">
        <v>18.13</v>
      </c>
      <c r="E2762" s="79">
        <v>26.34</v>
      </c>
      <c r="F2762" s="79">
        <v>44.47</v>
      </c>
      <c r="G2762" s="80">
        <v>9</v>
      </c>
    </row>
    <row r="2763" spans="1:7" ht="30">
      <c r="A2763" s="75" t="s">
        <v>14178</v>
      </c>
      <c r="B2763" s="76" t="s">
        <v>14179</v>
      </c>
      <c r="C2763" s="77" t="s">
        <v>80</v>
      </c>
      <c r="D2763" s="79">
        <v>9.2100000000000009</v>
      </c>
      <c r="E2763" s="79">
        <v>26.34</v>
      </c>
      <c r="F2763" s="79">
        <v>35.549999999999997</v>
      </c>
      <c r="G2763" s="80">
        <v>9</v>
      </c>
    </row>
    <row r="2764" spans="1:7" ht="45">
      <c r="A2764" s="75" t="s">
        <v>14180</v>
      </c>
      <c r="B2764" s="76" t="s">
        <v>14181</v>
      </c>
      <c r="C2764" s="77" t="s">
        <v>80</v>
      </c>
      <c r="D2764" s="79">
        <v>20.02</v>
      </c>
      <c r="E2764" s="79">
        <v>26.34</v>
      </c>
      <c r="F2764" s="79">
        <v>46.36</v>
      </c>
      <c r="G2764" s="80">
        <v>9</v>
      </c>
    </row>
    <row r="2765" spans="1:7" ht="45">
      <c r="A2765" s="75" t="s">
        <v>14182</v>
      </c>
      <c r="B2765" s="76" t="s">
        <v>14183</v>
      </c>
      <c r="C2765" s="77" t="s">
        <v>80</v>
      </c>
      <c r="D2765" s="79">
        <v>18.28</v>
      </c>
      <c r="E2765" s="79">
        <v>26.34</v>
      </c>
      <c r="F2765" s="79">
        <v>44.62</v>
      </c>
      <c r="G2765" s="80">
        <v>9</v>
      </c>
    </row>
    <row r="2766" spans="1:7" ht="45">
      <c r="A2766" s="75" t="s">
        <v>14184</v>
      </c>
      <c r="B2766" s="76" t="s">
        <v>14185</v>
      </c>
      <c r="C2766" s="77" t="s">
        <v>80</v>
      </c>
      <c r="D2766" s="79">
        <v>18.260000000000002</v>
      </c>
      <c r="E2766" s="79">
        <v>26.34</v>
      </c>
      <c r="F2766" s="79">
        <v>44.6</v>
      </c>
      <c r="G2766" s="80">
        <v>9</v>
      </c>
    </row>
    <row r="2767" spans="1:7" ht="30">
      <c r="A2767" s="75" t="s">
        <v>14186</v>
      </c>
      <c r="B2767" s="76" t="s">
        <v>14187</v>
      </c>
      <c r="C2767" s="77" t="s">
        <v>80</v>
      </c>
      <c r="D2767" s="79">
        <v>9.44</v>
      </c>
      <c r="E2767" s="79">
        <v>26.34</v>
      </c>
      <c r="F2767" s="79">
        <v>35.78</v>
      </c>
      <c r="G2767" s="80">
        <v>9</v>
      </c>
    </row>
    <row r="2768" spans="1:7" ht="30">
      <c r="A2768" s="75" t="s">
        <v>14188</v>
      </c>
      <c r="B2768" s="76" t="s">
        <v>14189</v>
      </c>
      <c r="C2768" s="77" t="s">
        <v>80</v>
      </c>
      <c r="D2768" s="79">
        <v>9.2200000000000006</v>
      </c>
      <c r="E2768" s="79">
        <v>26.34</v>
      </c>
      <c r="F2768" s="79">
        <v>35.56</v>
      </c>
      <c r="G2768" s="80">
        <v>9</v>
      </c>
    </row>
    <row r="2769" spans="1:7" ht="30">
      <c r="A2769" s="75" t="s">
        <v>14190</v>
      </c>
      <c r="B2769" s="76" t="s">
        <v>14191</v>
      </c>
      <c r="C2769" s="77" t="s">
        <v>80</v>
      </c>
      <c r="D2769" s="79">
        <v>18.11</v>
      </c>
      <c r="E2769" s="79">
        <v>26.34</v>
      </c>
      <c r="F2769" s="79">
        <v>44.45</v>
      </c>
      <c r="G2769" s="80">
        <v>9</v>
      </c>
    </row>
    <row r="2770" spans="1:7">
      <c r="A2770" s="75" t="s">
        <v>14192</v>
      </c>
      <c r="B2770" s="76" t="s">
        <v>14193</v>
      </c>
      <c r="C2770" s="77"/>
      <c r="D2770" s="79"/>
      <c r="E2770" s="79"/>
      <c r="F2770" s="79"/>
      <c r="G2770" s="80">
        <v>2</v>
      </c>
    </row>
    <row r="2771" spans="1:7">
      <c r="A2771" s="75" t="s">
        <v>14194</v>
      </c>
      <c r="B2771" s="76" t="s">
        <v>14195</v>
      </c>
      <c r="C2771" s="77"/>
      <c r="D2771" s="79"/>
      <c r="E2771" s="79"/>
      <c r="F2771" s="79"/>
      <c r="G2771" s="80">
        <v>5</v>
      </c>
    </row>
    <row r="2772" spans="1:7" ht="45">
      <c r="A2772" s="75" t="s">
        <v>14196</v>
      </c>
      <c r="B2772" s="76" t="s">
        <v>14197</v>
      </c>
      <c r="C2772" s="77" t="s">
        <v>80</v>
      </c>
      <c r="D2772" s="79">
        <v>1280.73</v>
      </c>
      <c r="E2772" s="79">
        <v>74.099999999999994</v>
      </c>
      <c r="F2772" s="79">
        <v>1354.83</v>
      </c>
      <c r="G2772" s="80">
        <v>9</v>
      </c>
    </row>
    <row r="2773" spans="1:7" ht="45">
      <c r="A2773" s="75" t="s">
        <v>14198</v>
      </c>
      <c r="B2773" s="76" t="s">
        <v>14199</v>
      </c>
      <c r="C2773" s="77" t="s">
        <v>80</v>
      </c>
      <c r="D2773" s="79">
        <v>1526.17</v>
      </c>
      <c r="E2773" s="79">
        <v>74.099999999999994</v>
      </c>
      <c r="F2773" s="79">
        <v>1600.27</v>
      </c>
      <c r="G2773" s="80">
        <v>9</v>
      </c>
    </row>
    <row r="2774" spans="1:7">
      <c r="A2774" s="75" t="s">
        <v>14200</v>
      </c>
      <c r="B2774" s="76" t="s">
        <v>14201</v>
      </c>
      <c r="C2774" s="77"/>
      <c r="D2774" s="79"/>
      <c r="E2774" s="79"/>
      <c r="F2774" s="79"/>
      <c r="G2774" s="80">
        <v>5</v>
      </c>
    </row>
    <row r="2775" spans="1:7">
      <c r="A2775" s="75" t="s">
        <v>14202</v>
      </c>
      <c r="B2775" s="76" t="s">
        <v>14203</v>
      </c>
      <c r="C2775" s="77" t="s">
        <v>80</v>
      </c>
      <c r="D2775" s="79">
        <v>32.590000000000003</v>
      </c>
      <c r="E2775" s="79">
        <v>26.34</v>
      </c>
      <c r="F2775" s="79">
        <v>58.93</v>
      </c>
      <c r="G2775" s="80">
        <v>9</v>
      </c>
    </row>
    <row r="2776" spans="1:7" ht="30">
      <c r="A2776" s="75" t="s">
        <v>14204</v>
      </c>
      <c r="B2776" s="76" t="s">
        <v>14205</v>
      </c>
      <c r="C2776" s="77" t="s">
        <v>80</v>
      </c>
      <c r="D2776" s="79">
        <v>1131.7</v>
      </c>
      <c r="E2776" s="79">
        <v>50.04</v>
      </c>
      <c r="F2776" s="79">
        <v>1181.74</v>
      </c>
      <c r="G2776" s="80">
        <v>9</v>
      </c>
    </row>
    <row r="2777" spans="1:7">
      <c r="A2777" s="75" t="s">
        <v>14206</v>
      </c>
      <c r="B2777" s="76" t="s">
        <v>14207</v>
      </c>
      <c r="C2777" s="77" t="s">
        <v>80</v>
      </c>
      <c r="D2777" s="79">
        <v>487.46</v>
      </c>
      <c r="E2777" s="79">
        <v>41.96</v>
      </c>
      <c r="F2777" s="79">
        <v>529.41999999999996</v>
      </c>
      <c r="G2777" s="80">
        <v>9</v>
      </c>
    </row>
    <row r="2778" spans="1:7" ht="30">
      <c r="A2778" s="75" t="s">
        <v>14208</v>
      </c>
      <c r="B2778" s="76" t="s">
        <v>14209</v>
      </c>
      <c r="C2778" s="77" t="s">
        <v>80</v>
      </c>
      <c r="D2778" s="79">
        <v>154.86000000000001</v>
      </c>
      <c r="E2778" s="79">
        <v>26.34</v>
      </c>
      <c r="F2778" s="79">
        <v>181.2</v>
      </c>
      <c r="G2778" s="80">
        <v>9</v>
      </c>
    </row>
    <row r="2779" spans="1:7" ht="30">
      <c r="A2779" s="75" t="s">
        <v>14210</v>
      </c>
      <c r="B2779" s="76" t="s">
        <v>14211</v>
      </c>
      <c r="C2779" s="77" t="s">
        <v>80</v>
      </c>
      <c r="D2779" s="79">
        <v>14.29</v>
      </c>
      <c r="E2779" s="79">
        <v>31.69</v>
      </c>
      <c r="F2779" s="79">
        <v>45.98</v>
      </c>
      <c r="G2779" s="80">
        <v>9</v>
      </c>
    </row>
    <row r="2780" spans="1:7">
      <c r="A2780" s="75" t="s">
        <v>14212</v>
      </c>
      <c r="B2780" s="76" t="s">
        <v>14213</v>
      </c>
      <c r="C2780" s="77" t="s">
        <v>80</v>
      </c>
      <c r="D2780" s="79">
        <v>84.46</v>
      </c>
      <c r="E2780" s="79">
        <v>41.96</v>
      </c>
      <c r="F2780" s="79">
        <v>126.42</v>
      </c>
      <c r="G2780" s="80">
        <v>9</v>
      </c>
    </row>
    <row r="2781" spans="1:7" ht="30">
      <c r="A2781" s="75" t="s">
        <v>14214</v>
      </c>
      <c r="B2781" s="76" t="s">
        <v>14215</v>
      </c>
      <c r="C2781" s="77" t="s">
        <v>80</v>
      </c>
      <c r="D2781" s="79">
        <v>1903.54</v>
      </c>
      <c r="E2781" s="79">
        <v>105.34</v>
      </c>
      <c r="F2781" s="79">
        <v>2008.88</v>
      </c>
      <c r="G2781" s="80">
        <v>9</v>
      </c>
    </row>
    <row r="2782" spans="1:7">
      <c r="A2782" s="75" t="s">
        <v>14216</v>
      </c>
      <c r="B2782" s="76" t="s">
        <v>14217</v>
      </c>
      <c r="C2782" s="77" t="s">
        <v>80</v>
      </c>
      <c r="D2782" s="79">
        <v>487.96</v>
      </c>
      <c r="E2782" s="79">
        <v>41.96</v>
      </c>
      <c r="F2782" s="79">
        <v>529.91999999999996</v>
      </c>
      <c r="G2782" s="80">
        <v>9</v>
      </c>
    </row>
    <row r="2783" spans="1:7">
      <c r="A2783" s="75" t="s">
        <v>14218</v>
      </c>
      <c r="B2783" s="76" t="s">
        <v>14219</v>
      </c>
      <c r="C2783" s="77" t="s">
        <v>80</v>
      </c>
      <c r="D2783" s="79">
        <v>146.4</v>
      </c>
      <c r="E2783" s="79">
        <v>41.96</v>
      </c>
      <c r="F2783" s="79">
        <v>188.36</v>
      </c>
      <c r="G2783" s="80">
        <v>9</v>
      </c>
    </row>
    <row r="2784" spans="1:7">
      <c r="A2784" s="75" t="s">
        <v>14220</v>
      </c>
      <c r="B2784" s="76" t="s">
        <v>14221</v>
      </c>
      <c r="C2784" s="77"/>
      <c r="D2784" s="79"/>
      <c r="E2784" s="79"/>
      <c r="F2784" s="79"/>
      <c r="G2784" s="80">
        <v>5</v>
      </c>
    </row>
    <row r="2785" spans="1:7">
      <c r="A2785" s="75" t="s">
        <v>14222</v>
      </c>
      <c r="B2785" s="76" t="s">
        <v>14223</v>
      </c>
      <c r="C2785" s="77" t="s">
        <v>80</v>
      </c>
      <c r="D2785" s="79">
        <v>28551.35</v>
      </c>
      <c r="E2785" s="79">
        <v>210.68</v>
      </c>
      <c r="F2785" s="79">
        <v>28762.03</v>
      </c>
      <c r="G2785" s="80">
        <v>9</v>
      </c>
    </row>
    <row r="2786" spans="1:7">
      <c r="A2786" s="75" t="s">
        <v>14224</v>
      </c>
      <c r="B2786" s="76" t="s">
        <v>14225</v>
      </c>
      <c r="C2786" s="77" t="s">
        <v>80</v>
      </c>
      <c r="D2786" s="79">
        <v>18602.099999999999</v>
      </c>
      <c r="E2786" s="79">
        <v>237.02</v>
      </c>
      <c r="F2786" s="79">
        <v>18839.12</v>
      </c>
      <c r="G2786" s="80">
        <v>9</v>
      </c>
    </row>
    <row r="2787" spans="1:7" ht="30">
      <c r="A2787" s="75" t="s">
        <v>14226</v>
      </c>
      <c r="B2787" s="76" t="s">
        <v>14227</v>
      </c>
      <c r="C2787" s="77" t="s">
        <v>80</v>
      </c>
      <c r="D2787" s="79">
        <v>581.52</v>
      </c>
      <c r="E2787" s="79">
        <v>263.35000000000002</v>
      </c>
      <c r="F2787" s="79">
        <v>844.87</v>
      </c>
      <c r="G2787" s="80">
        <v>9</v>
      </c>
    </row>
    <row r="2788" spans="1:7" ht="30">
      <c r="A2788" s="75" t="s">
        <v>14228</v>
      </c>
      <c r="B2788" s="76" t="s">
        <v>14229</v>
      </c>
      <c r="C2788" s="77" t="s">
        <v>309</v>
      </c>
      <c r="D2788" s="79">
        <v>18142.96</v>
      </c>
      <c r="E2788" s="79">
        <v>5585.12</v>
      </c>
      <c r="F2788" s="79">
        <v>23728.080000000002</v>
      </c>
      <c r="G2788" s="80">
        <v>9</v>
      </c>
    </row>
    <row r="2789" spans="1:7" ht="30">
      <c r="A2789" s="75" t="s">
        <v>14230</v>
      </c>
      <c r="B2789" s="76" t="s">
        <v>14231</v>
      </c>
      <c r="C2789" s="77" t="s">
        <v>80</v>
      </c>
      <c r="D2789" s="79">
        <v>1322.17</v>
      </c>
      <c r="E2789" s="79">
        <v>54.63</v>
      </c>
      <c r="F2789" s="79">
        <v>1376.8</v>
      </c>
      <c r="G2789" s="80">
        <v>9</v>
      </c>
    </row>
    <row r="2790" spans="1:7" ht="30">
      <c r="A2790" s="75" t="s">
        <v>14232</v>
      </c>
      <c r="B2790" s="76" t="s">
        <v>14233</v>
      </c>
      <c r="C2790" s="77" t="s">
        <v>80</v>
      </c>
      <c r="D2790" s="79">
        <v>2046.28</v>
      </c>
      <c r="E2790" s="79">
        <v>68.290000000000006</v>
      </c>
      <c r="F2790" s="79">
        <v>2114.5700000000002</v>
      </c>
      <c r="G2790" s="80">
        <v>9</v>
      </c>
    </row>
    <row r="2791" spans="1:7" ht="30">
      <c r="A2791" s="75" t="s">
        <v>14234</v>
      </c>
      <c r="B2791" s="76" t="s">
        <v>14235</v>
      </c>
      <c r="C2791" s="77" t="s">
        <v>80</v>
      </c>
      <c r="D2791" s="79">
        <v>4000.95</v>
      </c>
      <c r="E2791" s="79">
        <v>74.099999999999994</v>
      </c>
      <c r="F2791" s="79">
        <v>4075.05</v>
      </c>
      <c r="G2791" s="80">
        <v>9</v>
      </c>
    </row>
    <row r="2792" spans="1:7">
      <c r="A2792" s="75" t="s">
        <v>14236</v>
      </c>
      <c r="B2792" s="76" t="s">
        <v>14237</v>
      </c>
      <c r="C2792" s="77"/>
      <c r="D2792" s="79"/>
      <c r="E2792" s="79"/>
      <c r="F2792" s="79"/>
      <c r="G2792" s="80">
        <v>5</v>
      </c>
    </row>
    <row r="2793" spans="1:7">
      <c r="A2793" s="75" t="s">
        <v>14238</v>
      </c>
      <c r="B2793" s="76" t="s">
        <v>14239</v>
      </c>
      <c r="C2793" s="77" t="s">
        <v>80</v>
      </c>
      <c r="D2793" s="79">
        <v>223.69</v>
      </c>
      <c r="E2793" s="79">
        <v>41.96</v>
      </c>
      <c r="F2793" s="79">
        <v>265.64999999999998</v>
      </c>
      <c r="G2793" s="80">
        <v>9</v>
      </c>
    </row>
    <row r="2794" spans="1:7">
      <c r="A2794" s="75" t="s">
        <v>14240</v>
      </c>
      <c r="B2794" s="76" t="s">
        <v>14241</v>
      </c>
      <c r="C2794" s="77"/>
      <c r="D2794" s="79"/>
      <c r="E2794" s="79"/>
      <c r="F2794" s="79"/>
      <c r="G2794" s="80">
        <v>5</v>
      </c>
    </row>
    <row r="2795" spans="1:7">
      <c r="A2795" s="75" t="s">
        <v>14242</v>
      </c>
      <c r="B2795" s="76" t="s">
        <v>14243</v>
      </c>
      <c r="C2795" s="77" t="s">
        <v>80</v>
      </c>
      <c r="D2795" s="79">
        <v>445.77</v>
      </c>
      <c r="E2795" s="79">
        <v>52.67</v>
      </c>
      <c r="F2795" s="79">
        <v>498.44</v>
      </c>
      <c r="G2795" s="80">
        <v>9</v>
      </c>
    </row>
    <row r="2796" spans="1:7" ht="30">
      <c r="A2796" s="75" t="s">
        <v>14244</v>
      </c>
      <c r="B2796" s="76" t="s">
        <v>14245</v>
      </c>
      <c r="C2796" s="77" t="s">
        <v>80</v>
      </c>
      <c r="D2796" s="79">
        <v>340.46</v>
      </c>
      <c r="E2796" s="79">
        <v>52.67</v>
      </c>
      <c r="F2796" s="79">
        <v>393.13</v>
      </c>
      <c r="G2796" s="80">
        <v>9</v>
      </c>
    </row>
    <row r="2797" spans="1:7">
      <c r="A2797" s="75" t="s">
        <v>14246</v>
      </c>
      <c r="B2797" s="76" t="s">
        <v>14247</v>
      </c>
      <c r="C2797" s="77"/>
      <c r="D2797" s="79"/>
      <c r="E2797" s="79"/>
      <c r="F2797" s="79"/>
      <c r="G2797" s="80">
        <v>5</v>
      </c>
    </row>
    <row r="2798" spans="1:7">
      <c r="A2798" s="75" t="s">
        <v>14248</v>
      </c>
      <c r="B2798" s="76" t="s">
        <v>14249</v>
      </c>
      <c r="C2798" s="77" t="s">
        <v>80</v>
      </c>
      <c r="D2798" s="79">
        <v>38.979999999999997</v>
      </c>
      <c r="E2798" s="79">
        <v>26.34</v>
      </c>
      <c r="F2798" s="79">
        <v>65.319999999999993</v>
      </c>
      <c r="G2798" s="80">
        <v>9</v>
      </c>
    </row>
    <row r="2799" spans="1:7">
      <c r="A2799" s="75" t="s">
        <v>14250</v>
      </c>
      <c r="B2799" s="76" t="s">
        <v>14251</v>
      </c>
      <c r="C2799" s="77"/>
      <c r="D2799" s="79"/>
      <c r="E2799" s="79"/>
      <c r="F2799" s="79"/>
      <c r="G2799" s="80">
        <v>5</v>
      </c>
    </row>
    <row r="2800" spans="1:7" ht="30">
      <c r="A2800" s="75" t="s">
        <v>14252</v>
      </c>
      <c r="B2800" s="76" t="s">
        <v>14253</v>
      </c>
      <c r="C2800" s="77" t="s">
        <v>309</v>
      </c>
      <c r="D2800" s="79">
        <v>16766.55</v>
      </c>
      <c r="E2800" s="79">
        <v>427.46</v>
      </c>
      <c r="F2800" s="79">
        <v>17194.009999999998</v>
      </c>
      <c r="G2800" s="80">
        <v>9</v>
      </c>
    </row>
    <row r="2801" spans="1:7" ht="30">
      <c r="A2801" s="75" t="s">
        <v>14254</v>
      </c>
      <c r="B2801" s="76" t="s">
        <v>14255</v>
      </c>
      <c r="C2801" s="77" t="s">
        <v>309</v>
      </c>
      <c r="D2801" s="79">
        <v>7526.46</v>
      </c>
      <c r="E2801" s="79">
        <v>414.03</v>
      </c>
      <c r="F2801" s="79">
        <v>7940.49</v>
      </c>
      <c r="G2801" s="80">
        <v>9</v>
      </c>
    </row>
    <row r="2802" spans="1:7" ht="30">
      <c r="A2802" s="75" t="s">
        <v>14256</v>
      </c>
      <c r="B2802" s="76" t="s">
        <v>14257</v>
      </c>
      <c r="C2802" s="77" t="s">
        <v>309</v>
      </c>
      <c r="D2802" s="79">
        <v>8181.99</v>
      </c>
      <c r="E2802" s="79">
        <v>427.46</v>
      </c>
      <c r="F2802" s="79">
        <v>8609.4500000000007</v>
      </c>
      <c r="G2802" s="80">
        <v>9</v>
      </c>
    </row>
    <row r="2803" spans="1:7" ht="30">
      <c r="A2803" s="75" t="s">
        <v>14258</v>
      </c>
      <c r="B2803" s="76" t="s">
        <v>14259</v>
      </c>
      <c r="C2803" s="77" t="s">
        <v>309</v>
      </c>
      <c r="D2803" s="79">
        <v>12917.91</v>
      </c>
      <c r="E2803" s="79">
        <v>427.46</v>
      </c>
      <c r="F2803" s="79">
        <v>13345.37</v>
      </c>
      <c r="G2803" s="80">
        <v>9</v>
      </c>
    </row>
    <row r="2804" spans="1:7" ht="30">
      <c r="A2804" s="75" t="s">
        <v>14260</v>
      </c>
      <c r="B2804" s="76" t="s">
        <v>14261</v>
      </c>
      <c r="C2804" s="77" t="s">
        <v>309</v>
      </c>
      <c r="D2804" s="79">
        <v>3218.82</v>
      </c>
      <c r="E2804" s="79">
        <v>414.03</v>
      </c>
      <c r="F2804" s="79">
        <v>3632.85</v>
      </c>
      <c r="G2804" s="80">
        <v>9</v>
      </c>
    </row>
    <row r="2805" spans="1:7" ht="30">
      <c r="A2805" s="75" t="s">
        <v>14262</v>
      </c>
      <c r="B2805" s="76" t="s">
        <v>14263</v>
      </c>
      <c r="C2805" s="77" t="s">
        <v>309</v>
      </c>
      <c r="D2805" s="79">
        <v>4586.22</v>
      </c>
      <c r="E2805" s="79">
        <v>414.03</v>
      </c>
      <c r="F2805" s="79">
        <v>5000.25</v>
      </c>
      <c r="G2805" s="80">
        <v>9</v>
      </c>
    </row>
    <row r="2806" spans="1:7" ht="30">
      <c r="A2806" s="75" t="s">
        <v>14264</v>
      </c>
      <c r="B2806" s="76" t="s">
        <v>14265</v>
      </c>
      <c r="C2806" s="77" t="s">
        <v>309</v>
      </c>
      <c r="D2806" s="79">
        <v>6671.55</v>
      </c>
      <c r="E2806" s="79">
        <v>427.46</v>
      </c>
      <c r="F2806" s="79">
        <v>7099.01</v>
      </c>
      <c r="G2806" s="80">
        <v>9</v>
      </c>
    </row>
    <row r="2807" spans="1:7" ht="30">
      <c r="A2807" s="75" t="s">
        <v>14266</v>
      </c>
      <c r="B2807" s="76" t="s">
        <v>14267</v>
      </c>
      <c r="C2807" s="77" t="s">
        <v>309</v>
      </c>
      <c r="D2807" s="79">
        <v>7675.01</v>
      </c>
      <c r="E2807" s="79">
        <v>427.46</v>
      </c>
      <c r="F2807" s="79">
        <v>8102.47</v>
      </c>
      <c r="G2807" s="80">
        <v>9</v>
      </c>
    </row>
    <row r="2808" spans="1:7" ht="30">
      <c r="A2808" s="75" t="s">
        <v>14268</v>
      </c>
      <c r="B2808" s="76" t="s">
        <v>14269</v>
      </c>
      <c r="C2808" s="77" t="s">
        <v>309</v>
      </c>
      <c r="D2808" s="79">
        <v>6753.23</v>
      </c>
      <c r="E2808" s="79">
        <v>427.46</v>
      </c>
      <c r="F2808" s="79">
        <v>7180.69</v>
      </c>
      <c r="G2808" s="80">
        <v>9</v>
      </c>
    </row>
    <row r="2809" spans="1:7" ht="30">
      <c r="A2809" s="75" t="s">
        <v>14270</v>
      </c>
      <c r="B2809" s="76" t="s">
        <v>14271</v>
      </c>
      <c r="C2809" s="77" t="s">
        <v>309</v>
      </c>
      <c r="D2809" s="79">
        <v>11218.15</v>
      </c>
      <c r="E2809" s="79">
        <v>427.46</v>
      </c>
      <c r="F2809" s="79">
        <v>11645.61</v>
      </c>
      <c r="G2809" s="80">
        <v>9</v>
      </c>
    </row>
    <row r="2810" spans="1:7">
      <c r="A2810" s="75" t="s">
        <v>14272</v>
      </c>
      <c r="B2810" s="76" t="s">
        <v>14273</v>
      </c>
      <c r="C2810" s="77"/>
      <c r="D2810" s="79"/>
      <c r="E2810" s="79"/>
      <c r="F2810" s="79"/>
      <c r="G2810" s="80">
        <v>5</v>
      </c>
    </row>
    <row r="2811" spans="1:7" ht="30">
      <c r="A2811" s="75" t="s">
        <v>14274</v>
      </c>
      <c r="B2811" s="76" t="s">
        <v>14275</v>
      </c>
      <c r="C2811" s="77" t="s">
        <v>80</v>
      </c>
      <c r="D2811" s="79">
        <v>44313.18</v>
      </c>
      <c r="E2811" s="79">
        <v>966.72</v>
      </c>
      <c r="F2811" s="79">
        <v>45279.9</v>
      </c>
      <c r="G2811" s="80">
        <v>9</v>
      </c>
    </row>
    <row r="2812" spans="1:7" ht="30">
      <c r="A2812" s="75" t="s">
        <v>14276</v>
      </c>
      <c r="B2812" s="76" t="s">
        <v>14277</v>
      </c>
      <c r="C2812" s="77" t="s">
        <v>80</v>
      </c>
      <c r="D2812" s="79">
        <v>51224.06</v>
      </c>
      <c r="E2812" s="79">
        <v>966.72</v>
      </c>
      <c r="F2812" s="79">
        <v>52190.78</v>
      </c>
      <c r="G2812" s="80">
        <v>9</v>
      </c>
    </row>
    <row r="2813" spans="1:7" ht="30">
      <c r="A2813" s="75" t="s">
        <v>14278</v>
      </c>
      <c r="B2813" s="76" t="s">
        <v>14279</v>
      </c>
      <c r="C2813" s="77" t="s">
        <v>80</v>
      </c>
      <c r="D2813" s="79">
        <v>59185.64</v>
      </c>
      <c r="E2813" s="79">
        <v>966.72</v>
      </c>
      <c r="F2813" s="79">
        <v>60152.36</v>
      </c>
      <c r="G2813" s="80">
        <v>9</v>
      </c>
    </row>
    <row r="2814" spans="1:7" ht="30">
      <c r="A2814" s="75" t="s">
        <v>14280</v>
      </c>
      <c r="B2814" s="76" t="s">
        <v>14281</v>
      </c>
      <c r="C2814" s="77" t="s">
        <v>80</v>
      </c>
      <c r="D2814" s="79">
        <v>65955.69</v>
      </c>
      <c r="E2814" s="79">
        <v>966.72</v>
      </c>
      <c r="F2814" s="79">
        <v>66922.41</v>
      </c>
      <c r="G2814" s="80">
        <v>9</v>
      </c>
    </row>
    <row r="2815" spans="1:7" ht="30">
      <c r="A2815" s="75" t="s">
        <v>14282</v>
      </c>
      <c r="B2815" s="76" t="s">
        <v>14283</v>
      </c>
      <c r="C2815" s="77" t="s">
        <v>80</v>
      </c>
      <c r="D2815" s="79">
        <v>4260.7299999999996</v>
      </c>
      <c r="E2815" s="79">
        <v>845.88</v>
      </c>
      <c r="F2815" s="79">
        <v>5106.6099999999997</v>
      </c>
      <c r="G2815" s="80">
        <v>9</v>
      </c>
    </row>
    <row r="2816" spans="1:7" ht="30">
      <c r="A2816" s="75" t="s">
        <v>14284</v>
      </c>
      <c r="B2816" s="76" t="s">
        <v>14285</v>
      </c>
      <c r="C2816" s="77" t="s">
        <v>80</v>
      </c>
      <c r="D2816" s="79">
        <v>5508.38</v>
      </c>
      <c r="E2816" s="79">
        <v>845.88</v>
      </c>
      <c r="F2816" s="79">
        <v>6354.26</v>
      </c>
      <c r="G2816" s="80">
        <v>9</v>
      </c>
    </row>
    <row r="2817" spans="1:7" ht="30">
      <c r="A2817" s="75" t="s">
        <v>14286</v>
      </c>
      <c r="B2817" s="76" t="s">
        <v>14287</v>
      </c>
      <c r="C2817" s="77" t="s">
        <v>80</v>
      </c>
      <c r="D2817" s="79">
        <v>7406.58</v>
      </c>
      <c r="E2817" s="79">
        <v>845.88</v>
      </c>
      <c r="F2817" s="79">
        <v>8252.4599999999991</v>
      </c>
      <c r="G2817" s="80">
        <v>9</v>
      </c>
    </row>
    <row r="2818" spans="1:7" ht="30">
      <c r="A2818" s="75" t="s">
        <v>14288</v>
      </c>
      <c r="B2818" s="76" t="s">
        <v>14289</v>
      </c>
      <c r="C2818" s="77" t="s">
        <v>80</v>
      </c>
      <c r="D2818" s="79">
        <v>4743.17</v>
      </c>
      <c r="E2818" s="79">
        <v>845.88</v>
      </c>
      <c r="F2818" s="79">
        <v>5589.05</v>
      </c>
      <c r="G2818" s="80">
        <v>9</v>
      </c>
    </row>
    <row r="2819" spans="1:7" ht="30">
      <c r="A2819" s="75" t="s">
        <v>14290</v>
      </c>
      <c r="B2819" s="76" t="s">
        <v>14291</v>
      </c>
      <c r="C2819" s="77" t="s">
        <v>80</v>
      </c>
      <c r="D2819" s="79">
        <v>5461.58</v>
      </c>
      <c r="E2819" s="79">
        <v>845.88</v>
      </c>
      <c r="F2819" s="79">
        <v>6307.46</v>
      </c>
      <c r="G2819" s="80">
        <v>9</v>
      </c>
    </row>
    <row r="2820" spans="1:7" ht="30">
      <c r="A2820" s="75" t="s">
        <v>14292</v>
      </c>
      <c r="B2820" s="76" t="s">
        <v>14293</v>
      </c>
      <c r="C2820" s="77" t="s">
        <v>80</v>
      </c>
      <c r="D2820" s="79">
        <v>6484.26</v>
      </c>
      <c r="E2820" s="79">
        <v>845.88</v>
      </c>
      <c r="F2820" s="79">
        <v>7330.14</v>
      </c>
      <c r="G2820" s="80">
        <v>9</v>
      </c>
    </row>
    <row r="2821" spans="1:7" ht="30">
      <c r="A2821" s="75" t="s">
        <v>14294</v>
      </c>
      <c r="B2821" s="76" t="s">
        <v>14295</v>
      </c>
      <c r="C2821" s="77" t="s">
        <v>80</v>
      </c>
      <c r="D2821" s="79">
        <v>7510.22</v>
      </c>
      <c r="E2821" s="79">
        <v>845.88</v>
      </c>
      <c r="F2821" s="79">
        <v>8356.1</v>
      </c>
      <c r="G2821" s="80">
        <v>9</v>
      </c>
    </row>
    <row r="2822" spans="1:7" ht="30">
      <c r="A2822" s="75" t="s">
        <v>14296</v>
      </c>
      <c r="B2822" s="76" t="s">
        <v>14297</v>
      </c>
      <c r="C2822" s="77" t="s">
        <v>80</v>
      </c>
      <c r="D2822" s="79">
        <v>4377.5200000000004</v>
      </c>
      <c r="E2822" s="79">
        <v>845.88</v>
      </c>
      <c r="F2822" s="79">
        <v>5223.3999999999996</v>
      </c>
      <c r="G2822" s="80">
        <v>9</v>
      </c>
    </row>
    <row r="2823" spans="1:7" ht="30">
      <c r="A2823" s="75" t="s">
        <v>14298</v>
      </c>
      <c r="B2823" s="76" t="s">
        <v>14299</v>
      </c>
      <c r="C2823" s="77" t="s">
        <v>80</v>
      </c>
      <c r="D2823" s="79">
        <v>4973.42</v>
      </c>
      <c r="E2823" s="79">
        <v>845.88</v>
      </c>
      <c r="F2823" s="79">
        <v>5819.3</v>
      </c>
      <c r="G2823" s="80">
        <v>9</v>
      </c>
    </row>
    <row r="2824" spans="1:7" ht="30">
      <c r="A2824" s="75" t="s">
        <v>14300</v>
      </c>
      <c r="B2824" s="76" t="s">
        <v>14301</v>
      </c>
      <c r="C2824" s="77" t="s">
        <v>80</v>
      </c>
      <c r="D2824" s="79">
        <v>5398.1</v>
      </c>
      <c r="E2824" s="79">
        <v>845.88</v>
      </c>
      <c r="F2824" s="79">
        <v>6243.98</v>
      </c>
      <c r="G2824" s="80">
        <v>9</v>
      </c>
    </row>
    <row r="2825" spans="1:7" ht="30">
      <c r="A2825" s="75" t="s">
        <v>14302</v>
      </c>
      <c r="B2825" s="76" t="s">
        <v>14303</v>
      </c>
      <c r="C2825" s="77" t="s">
        <v>80</v>
      </c>
      <c r="D2825" s="79">
        <v>5575.16</v>
      </c>
      <c r="E2825" s="79">
        <v>845.88</v>
      </c>
      <c r="F2825" s="79">
        <v>6421.04</v>
      </c>
      <c r="G2825" s="80">
        <v>9</v>
      </c>
    </row>
    <row r="2826" spans="1:7">
      <c r="A2826" s="75" t="s">
        <v>14304</v>
      </c>
      <c r="B2826" s="76" t="s">
        <v>14305</v>
      </c>
      <c r="C2826" s="77"/>
      <c r="D2826" s="79"/>
      <c r="E2826" s="79"/>
      <c r="F2826" s="79"/>
      <c r="G2826" s="80">
        <v>5</v>
      </c>
    </row>
    <row r="2827" spans="1:7" ht="30">
      <c r="A2827" s="75" t="s">
        <v>14306</v>
      </c>
      <c r="B2827" s="76" t="s">
        <v>14307</v>
      </c>
      <c r="C2827" s="77" t="s">
        <v>80</v>
      </c>
      <c r="D2827" s="79">
        <v>9765</v>
      </c>
      <c r="E2827" s="79">
        <v>296.39999999999998</v>
      </c>
      <c r="F2827" s="79">
        <v>10061.4</v>
      </c>
      <c r="G2827" s="80">
        <v>9</v>
      </c>
    </row>
    <row r="2828" spans="1:7" ht="30">
      <c r="A2828" s="75" t="s">
        <v>14308</v>
      </c>
      <c r="B2828" s="76" t="s">
        <v>14309</v>
      </c>
      <c r="C2828" s="77" t="s">
        <v>80</v>
      </c>
      <c r="D2828" s="79">
        <v>18714.23</v>
      </c>
      <c r="E2828" s="79">
        <v>296.39999999999998</v>
      </c>
      <c r="F2828" s="79">
        <v>19010.63</v>
      </c>
      <c r="G2828" s="80">
        <v>9</v>
      </c>
    </row>
    <row r="2829" spans="1:7" ht="30">
      <c r="A2829" s="75" t="s">
        <v>14310</v>
      </c>
      <c r="B2829" s="76" t="s">
        <v>14311</v>
      </c>
      <c r="C2829" s="77" t="s">
        <v>80</v>
      </c>
      <c r="D2829" s="79">
        <v>5035.92</v>
      </c>
      <c r="E2829" s="79">
        <v>296.39999999999998</v>
      </c>
      <c r="F2829" s="79">
        <v>5332.32</v>
      </c>
      <c r="G2829" s="80">
        <v>9</v>
      </c>
    </row>
    <row r="2830" spans="1:7" ht="30">
      <c r="A2830" s="75" t="s">
        <v>14312</v>
      </c>
      <c r="B2830" s="76" t="s">
        <v>14313</v>
      </c>
      <c r="C2830" s="77" t="s">
        <v>80</v>
      </c>
      <c r="D2830" s="79">
        <v>2273.5700000000002</v>
      </c>
      <c r="E2830" s="79">
        <v>296.39999999999998</v>
      </c>
      <c r="F2830" s="79">
        <v>2569.9699999999998</v>
      </c>
      <c r="G2830" s="80">
        <v>9</v>
      </c>
    </row>
    <row r="2831" spans="1:7" ht="30">
      <c r="A2831" s="75" t="s">
        <v>14314</v>
      </c>
      <c r="B2831" s="76" t="s">
        <v>14315</v>
      </c>
      <c r="C2831" s="77" t="s">
        <v>80</v>
      </c>
      <c r="D2831" s="79">
        <v>51187.92</v>
      </c>
      <c r="E2831" s="79">
        <v>296.39999999999998</v>
      </c>
      <c r="F2831" s="79">
        <v>51484.32</v>
      </c>
      <c r="G2831" s="80">
        <v>9</v>
      </c>
    </row>
    <row r="2832" spans="1:7" ht="30">
      <c r="A2832" s="75" t="s">
        <v>14316</v>
      </c>
      <c r="B2832" s="76" t="s">
        <v>14317</v>
      </c>
      <c r="C2832" s="77" t="s">
        <v>80</v>
      </c>
      <c r="D2832" s="79">
        <v>3426.6</v>
      </c>
      <c r="E2832" s="79">
        <v>296.39999999999998</v>
      </c>
      <c r="F2832" s="79">
        <v>3723</v>
      </c>
      <c r="G2832" s="80">
        <v>9</v>
      </c>
    </row>
    <row r="2833" spans="1:7" ht="30">
      <c r="A2833" s="75" t="s">
        <v>14318</v>
      </c>
      <c r="B2833" s="76" t="s">
        <v>14319</v>
      </c>
      <c r="C2833" s="77" t="s">
        <v>80</v>
      </c>
      <c r="D2833" s="79">
        <v>11793.25</v>
      </c>
      <c r="E2833" s="79">
        <v>296.39999999999998</v>
      </c>
      <c r="F2833" s="79">
        <v>12089.65</v>
      </c>
      <c r="G2833" s="80">
        <v>9</v>
      </c>
    </row>
    <row r="2834" spans="1:7" ht="30">
      <c r="A2834" s="75" t="s">
        <v>14320</v>
      </c>
      <c r="B2834" s="76" t="s">
        <v>14321</v>
      </c>
      <c r="C2834" s="77" t="s">
        <v>80</v>
      </c>
      <c r="D2834" s="79">
        <v>5123.16</v>
      </c>
      <c r="E2834" s="79">
        <v>296.39999999999998</v>
      </c>
      <c r="F2834" s="79">
        <v>5419.56</v>
      </c>
      <c r="G2834" s="80">
        <v>9</v>
      </c>
    </row>
    <row r="2835" spans="1:7" ht="30">
      <c r="A2835" s="75" t="s">
        <v>14322</v>
      </c>
      <c r="B2835" s="76" t="s">
        <v>14323</v>
      </c>
      <c r="C2835" s="77" t="s">
        <v>80</v>
      </c>
      <c r="D2835" s="79">
        <v>19625.16</v>
      </c>
      <c r="E2835" s="79">
        <v>296.39999999999998</v>
      </c>
      <c r="F2835" s="79">
        <v>19921.560000000001</v>
      </c>
      <c r="G2835" s="80">
        <v>9</v>
      </c>
    </row>
    <row r="2836" spans="1:7" ht="30">
      <c r="A2836" s="75" t="s">
        <v>14324</v>
      </c>
      <c r="B2836" s="76" t="s">
        <v>14325</v>
      </c>
      <c r="C2836" s="77" t="s">
        <v>80</v>
      </c>
      <c r="D2836" s="79">
        <v>3337.15</v>
      </c>
      <c r="E2836" s="79">
        <v>296.39999999999998</v>
      </c>
      <c r="F2836" s="79">
        <v>3633.55</v>
      </c>
      <c r="G2836" s="80">
        <v>9</v>
      </c>
    </row>
    <row r="2837" spans="1:7" ht="30">
      <c r="A2837" s="75" t="s">
        <v>14326</v>
      </c>
      <c r="B2837" s="76" t="s">
        <v>14327</v>
      </c>
      <c r="C2837" s="77" t="s">
        <v>80</v>
      </c>
      <c r="D2837" s="79">
        <v>5288.32</v>
      </c>
      <c r="E2837" s="79">
        <v>296.39999999999998</v>
      </c>
      <c r="F2837" s="79">
        <v>5584.72</v>
      </c>
      <c r="G2837" s="80">
        <v>9</v>
      </c>
    </row>
    <row r="2838" spans="1:7" ht="30">
      <c r="A2838" s="75" t="s">
        <v>14328</v>
      </c>
      <c r="B2838" s="76" t="s">
        <v>14329</v>
      </c>
      <c r="C2838" s="77" t="s">
        <v>80</v>
      </c>
      <c r="D2838" s="79">
        <v>5410.14</v>
      </c>
      <c r="E2838" s="79">
        <v>296.39999999999998</v>
      </c>
      <c r="F2838" s="79">
        <v>5706.54</v>
      </c>
      <c r="G2838" s="80">
        <v>9</v>
      </c>
    </row>
    <row r="2839" spans="1:7" ht="30">
      <c r="A2839" s="75" t="s">
        <v>14330</v>
      </c>
      <c r="B2839" s="76" t="s">
        <v>14331</v>
      </c>
      <c r="C2839" s="77" t="s">
        <v>80</v>
      </c>
      <c r="D2839" s="79">
        <v>8626.59</v>
      </c>
      <c r="E2839" s="79">
        <v>296.39999999999998</v>
      </c>
      <c r="F2839" s="79">
        <v>8922.99</v>
      </c>
      <c r="G2839" s="80">
        <v>9</v>
      </c>
    </row>
    <row r="2840" spans="1:7" ht="30">
      <c r="A2840" s="75" t="s">
        <v>14332</v>
      </c>
      <c r="B2840" s="76" t="s">
        <v>14333</v>
      </c>
      <c r="C2840" s="77" t="s">
        <v>80</v>
      </c>
      <c r="D2840" s="79">
        <v>5800.55</v>
      </c>
      <c r="E2840" s="79">
        <v>296.39999999999998</v>
      </c>
      <c r="F2840" s="79">
        <v>6096.95</v>
      </c>
      <c r="G2840" s="80">
        <v>9</v>
      </c>
    </row>
    <row r="2841" spans="1:7" ht="30">
      <c r="A2841" s="75" t="s">
        <v>14334</v>
      </c>
      <c r="B2841" s="76" t="s">
        <v>14335</v>
      </c>
      <c r="C2841" s="77" t="s">
        <v>80</v>
      </c>
      <c r="D2841" s="79">
        <v>1876.58</v>
      </c>
      <c r="E2841" s="79">
        <v>296.39999999999998</v>
      </c>
      <c r="F2841" s="79">
        <v>2172.98</v>
      </c>
      <c r="G2841" s="80">
        <v>9</v>
      </c>
    </row>
    <row r="2842" spans="1:7" ht="30">
      <c r="A2842" s="75" t="s">
        <v>14336</v>
      </c>
      <c r="B2842" s="76" t="s">
        <v>14337</v>
      </c>
      <c r="C2842" s="77" t="s">
        <v>80</v>
      </c>
      <c r="D2842" s="79">
        <v>1480.66</v>
      </c>
      <c r="E2842" s="79">
        <v>296.39999999999998</v>
      </c>
      <c r="F2842" s="79">
        <v>1777.06</v>
      </c>
      <c r="G2842" s="80">
        <v>9</v>
      </c>
    </row>
    <row r="2843" spans="1:7" ht="30">
      <c r="A2843" s="75" t="s">
        <v>14338</v>
      </c>
      <c r="B2843" s="76" t="s">
        <v>14339</v>
      </c>
      <c r="C2843" s="77" t="s">
        <v>80</v>
      </c>
      <c r="D2843" s="79">
        <v>20903.96</v>
      </c>
      <c r="E2843" s="79">
        <v>296.39999999999998</v>
      </c>
      <c r="F2843" s="79">
        <v>21200.36</v>
      </c>
      <c r="G2843" s="80">
        <v>9</v>
      </c>
    </row>
    <row r="2844" spans="1:7" ht="30">
      <c r="A2844" s="75" t="s">
        <v>14340</v>
      </c>
      <c r="B2844" s="76" t="s">
        <v>14341</v>
      </c>
      <c r="C2844" s="77" t="s">
        <v>80</v>
      </c>
      <c r="D2844" s="79">
        <v>14757.52</v>
      </c>
      <c r="E2844" s="79">
        <v>296.39999999999998</v>
      </c>
      <c r="F2844" s="79">
        <v>15053.92</v>
      </c>
      <c r="G2844" s="80">
        <v>9</v>
      </c>
    </row>
    <row r="2845" spans="1:7" ht="30">
      <c r="A2845" s="75" t="s">
        <v>14342</v>
      </c>
      <c r="B2845" s="76" t="s">
        <v>14343</v>
      </c>
      <c r="C2845" s="77" t="s">
        <v>80</v>
      </c>
      <c r="D2845" s="79">
        <v>1857.45</v>
      </c>
      <c r="E2845" s="79">
        <v>296.39999999999998</v>
      </c>
      <c r="F2845" s="79">
        <v>2153.85</v>
      </c>
      <c r="G2845" s="80">
        <v>9</v>
      </c>
    </row>
    <row r="2846" spans="1:7" ht="30">
      <c r="A2846" s="75" t="s">
        <v>14344</v>
      </c>
      <c r="B2846" s="76" t="s">
        <v>14345</v>
      </c>
      <c r="C2846" s="77" t="s">
        <v>80</v>
      </c>
      <c r="D2846" s="79">
        <v>26309.77</v>
      </c>
      <c r="E2846" s="79">
        <v>296.39999999999998</v>
      </c>
      <c r="F2846" s="79">
        <v>26606.17</v>
      </c>
      <c r="G2846" s="80">
        <v>9</v>
      </c>
    </row>
    <row r="2847" spans="1:7" ht="30">
      <c r="A2847" s="75" t="s">
        <v>14346</v>
      </c>
      <c r="B2847" s="76" t="s">
        <v>14347</v>
      </c>
      <c r="C2847" s="77" t="s">
        <v>80</v>
      </c>
      <c r="D2847" s="79">
        <v>30053.93</v>
      </c>
      <c r="E2847" s="79">
        <v>296.39999999999998</v>
      </c>
      <c r="F2847" s="79">
        <v>30350.33</v>
      </c>
      <c r="G2847" s="80">
        <v>9</v>
      </c>
    </row>
    <row r="2848" spans="1:7" ht="30">
      <c r="A2848" s="75" t="s">
        <v>14348</v>
      </c>
      <c r="B2848" s="76" t="s">
        <v>14349</v>
      </c>
      <c r="C2848" s="77" t="s">
        <v>80</v>
      </c>
      <c r="D2848" s="79">
        <v>2045.26</v>
      </c>
      <c r="E2848" s="79">
        <v>296.39999999999998</v>
      </c>
      <c r="F2848" s="79">
        <v>2341.66</v>
      </c>
      <c r="G2848" s="80">
        <v>9</v>
      </c>
    </row>
    <row r="2849" spans="1:7" ht="30">
      <c r="A2849" s="75" t="s">
        <v>14350</v>
      </c>
      <c r="B2849" s="76" t="s">
        <v>14351</v>
      </c>
      <c r="C2849" s="77" t="s">
        <v>80</v>
      </c>
      <c r="D2849" s="79">
        <v>4239.18</v>
      </c>
      <c r="E2849" s="79">
        <v>296.39999999999998</v>
      </c>
      <c r="F2849" s="79">
        <v>4535.58</v>
      </c>
      <c r="G2849" s="80">
        <v>9</v>
      </c>
    </row>
    <row r="2850" spans="1:7">
      <c r="A2850" s="75" t="s">
        <v>14352</v>
      </c>
      <c r="B2850" s="76" t="s">
        <v>14353</v>
      </c>
      <c r="C2850" s="77"/>
      <c r="D2850" s="79"/>
      <c r="E2850" s="79"/>
      <c r="F2850" s="79"/>
      <c r="G2850" s="80">
        <v>5</v>
      </c>
    </row>
    <row r="2851" spans="1:7" ht="30">
      <c r="A2851" s="75" t="s">
        <v>14354</v>
      </c>
      <c r="B2851" s="76" t="s">
        <v>14355</v>
      </c>
      <c r="C2851" s="77" t="s">
        <v>80</v>
      </c>
      <c r="D2851" s="79">
        <v>10581.48</v>
      </c>
      <c r="E2851" s="79">
        <v>632.04</v>
      </c>
      <c r="F2851" s="79">
        <v>11213.52</v>
      </c>
      <c r="G2851" s="80">
        <v>9</v>
      </c>
    </row>
    <row r="2852" spans="1:7" ht="30">
      <c r="A2852" s="75" t="s">
        <v>14356</v>
      </c>
      <c r="B2852" s="76" t="s">
        <v>14357</v>
      </c>
      <c r="C2852" s="77" t="s">
        <v>80</v>
      </c>
      <c r="D2852" s="79">
        <v>8794.57</v>
      </c>
      <c r="E2852" s="79">
        <v>632.04</v>
      </c>
      <c r="F2852" s="79">
        <v>9426.61</v>
      </c>
      <c r="G2852" s="80">
        <v>9</v>
      </c>
    </row>
    <row r="2853" spans="1:7" ht="30">
      <c r="A2853" s="75" t="s">
        <v>14358</v>
      </c>
      <c r="B2853" s="76" t="s">
        <v>14359</v>
      </c>
      <c r="C2853" s="77" t="s">
        <v>80</v>
      </c>
      <c r="D2853" s="79">
        <v>18627.509999999998</v>
      </c>
      <c r="E2853" s="79">
        <v>632.04</v>
      </c>
      <c r="F2853" s="79">
        <v>19259.55</v>
      </c>
      <c r="G2853" s="80">
        <v>9</v>
      </c>
    </row>
    <row r="2854" spans="1:7" ht="30">
      <c r="A2854" s="75" t="s">
        <v>14360</v>
      </c>
      <c r="B2854" s="76" t="s">
        <v>14361</v>
      </c>
      <c r="C2854" s="77" t="s">
        <v>80</v>
      </c>
      <c r="D2854" s="79">
        <v>10301.39</v>
      </c>
      <c r="E2854" s="79">
        <v>632.04</v>
      </c>
      <c r="F2854" s="79">
        <v>10933.43</v>
      </c>
      <c r="G2854" s="80">
        <v>9</v>
      </c>
    </row>
    <row r="2855" spans="1:7" ht="30">
      <c r="A2855" s="75" t="s">
        <v>14362</v>
      </c>
      <c r="B2855" s="76" t="s">
        <v>14363</v>
      </c>
      <c r="C2855" s="77" t="s">
        <v>80</v>
      </c>
      <c r="D2855" s="79">
        <v>9087.01</v>
      </c>
      <c r="E2855" s="79">
        <v>632.04</v>
      </c>
      <c r="F2855" s="79">
        <v>9719.0499999999993</v>
      </c>
      <c r="G2855" s="80">
        <v>9</v>
      </c>
    </row>
    <row r="2856" spans="1:7" ht="30">
      <c r="A2856" s="75" t="s">
        <v>14364</v>
      </c>
      <c r="B2856" s="76" t="s">
        <v>14365</v>
      </c>
      <c r="C2856" s="77" t="s">
        <v>80</v>
      </c>
      <c r="D2856" s="79">
        <v>16794.32</v>
      </c>
      <c r="E2856" s="79">
        <v>632.04</v>
      </c>
      <c r="F2856" s="79">
        <v>17426.36</v>
      </c>
      <c r="G2856" s="80">
        <v>9</v>
      </c>
    </row>
    <row r="2857" spans="1:7" ht="45">
      <c r="A2857" s="75" t="s">
        <v>14366</v>
      </c>
      <c r="B2857" s="76" t="s">
        <v>14367</v>
      </c>
      <c r="C2857" s="77" t="s">
        <v>80</v>
      </c>
      <c r="D2857" s="79">
        <v>6419.89</v>
      </c>
      <c r="E2857" s="79">
        <v>421.36</v>
      </c>
      <c r="F2857" s="79">
        <v>6841.25</v>
      </c>
      <c r="G2857" s="80">
        <v>9</v>
      </c>
    </row>
    <row r="2858" spans="1:7" ht="45">
      <c r="A2858" s="75" t="s">
        <v>14368</v>
      </c>
      <c r="B2858" s="76" t="s">
        <v>14369</v>
      </c>
      <c r="C2858" s="77" t="s">
        <v>80</v>
      </c>
      <c r="D2858" s="79">
        <v>8840.3799999999992</v>
      </c>
      <c r="E2858" s="79">
        <v>421.36</v>
      </c>
      <c r="F2858" s="79">
        <v>9261.74</v>
      </c>
      <c r="G2858" s="80">
        <v>9</v>
      </c>
    </row>
    <row r="2859" spans="1:7" ht="30">
      <c r="A2859" s="75" t="s">
        <v>14370</v>
      </c>
      <c r="B2859" s="76" t="s">
        <v>14371</v>
      </c>
      <c r="C2859" s="77" t="s">
        <v>80</v>
      </c>
      <c r="D2859" s="79">
        <v>2419.9</v>
      </c>
      <c r="E2859" s="79">
        <v>421.36</v>
      </c>
      <c r="F2859" s="79">
        <v>2841.26</v>
      </c>
      <c r="G2859" s="80">
        <v>9</v>
      </c>
    </row>
    <row r="2860" spans="1:7" ht="30">
      <c r="A2860" s="75" t="s">
        <v>14372</v>
      </c>
      <c r="B2860" s="76" t="s">
        <v>14373</v>
      </c>
      <c r="C2860" s="77" t="s">
        <v>80</v>
      </c>
      <c r="D2860" s="79">
        <v>3256.73</v>
      </c>
      <c r="E2860" s="79">
        <v>421.36</v>
      </c>
      <c r="F2860" s="79">
        <v>3678.09</v>
      </c>
      <c r="G2860" s="80">
        <v>9</v>
      </c>
    </row>
    <row r="2861" spans="1:7" ht="30">
      <c r="A2861" s="75" t="s">
        <v>14374</v>
      </c>
      <c r="B2861" s="76" t="s">
        <v>14375</v>
      </c>
      <c r="C2861" s="77" t="s">
        <v>80</v>
      </c>
      <c r="D2861" s="79">
        <v>5750.23</v>
      </c>
      <c r="E2861" s="79">
        <v>421.36</v>
      </c>
      <c r="F2861" s="79">
        <v>6171.59</v>
      </c>
      <c r="G2861" s="80">
        <v>9</v>
      </c>
    </row>
    <row r="2862" spans="1:7" ht="45">
      <c r="A2862" s="75" t="s">
        <v>14376</v>
      </c>
      <c r="B2862" s="76" t="s">
        <v>14377</v>
      </c>
      <c r="C2862" s="77" t="s">
        <v>80</v>
      </c>
      <c r="D2862" s="79">
        <v>4015.28</v>
      </c>
      <c r="E2862" s="79">
        <v>421.36</v>
      </c>
      <c r="F2862" s="79">
        <v>4436.6400000000003</v>
      </c>
      <c r="G2862" s="80">
        <v>9</v>
      </c>
    </row>
    <row r="2863" spans="1:7" ht="30">
      <c r="A2863" s="75" t="s">
        <v>14378</v>
      </c>
      <c r="B2863" s="76" t="s">
        <v>14379</v>
      </c>
      <c r="C2863" s="77" t="s">
        <v>80</v>
      </c>
      <c r="D2863" s="79">
        <v>14615.6</v>
      </c>
      <c r="E2863" s="79">
        <v>421.36</v>
      </c>
      <c r="F2863" s="79">
        <v>15036.96</v>
      </c>
      <c r="G2863" s="80">
        <v>9</v>
      </c>
    </row>
    <row r="2864" spans="1:7" ht="30">
      <c r="A2864" s="75" t="s">
        <v>14380</v>
      </c>
      <c r="B2864" s="76" t="s">
        <v>14381</v>
      </c>
      <c r="C2864" s="77" t="s">
        <v>80</v>
      </c>
      <c r="D2864" s="79">
        <v>25459.45</v>
      </c>
      <c r="E2864" s="79">
        <v>421.36</v>
      </c>
      <c r="F2864" s="79">
        <v>25880.81</v>
      </c>
      <c r="G2864" s="80">
        <v>9</v>
      </c>
    </row>
    <row r="2865" spans="1:7" ht="45">
      <c r="A2865" s="75" t="s">
        <v>14382</v>
      </c>
      <c r="B2865" s="76" t="s">
        <v>14383</v>
      </c>
      <c r="C2865" s="77" t="s">
        <v>80</v>
      </c>
      <c r="D2865" s="79">
        <v>7541.73</v>
      </c>
      <c r="E2865" s="79">
        <v>421.36</v>
      </c>
      <c r="F2865" s="79">
        <v>7963.09</v>
      </c>
      <c r="G2865" s="80">
        <v>9</v>
      </c>
    </row>
    <row r="2866" spans="1:7" ht="30">
      <c r="A2866" s="75" t="s">
        <v>14384</v>
      </c>
      <c r="B2866" s="76" t="s">
        <v>14385</v>
      </c>
      <c r="C2866" s="77" t="s">
        <v>80</v>
      </c>
      <c r="D2866" s="79">
        <v>27255.4</v>
      </c>
      <c r="E2866" s="79">
        <v>421.36</v>
      </c>
      <c r="F2866" s="79">
        <v>27676.76</v>
      </c>
      <c r="G2866" s="80">
        <v>9</v>
      </c>
    </row>
    <row r="2867" spans="1:7">
      <c r="A2867" s="75" t="s">
        <v>14386</v>
      </c>
      <c r="B2867" s="76" t="s">
        <v>14387</v>
      </c>
      <c r="C2867" s="77"/>
      <c r="D2867" s="79"/>
      <c r="E2867" s="79"/>
      <c r="F2867" s="79"/>
      <c r="G2867" s="80">
        <v>5</v>
      </c>
    </row>
    <row r="2868" spans="1:7">
      <c r="A2868" s="75" t="s">
        <v>14388</v>
      </c>
      <c r="B2868" s="76" t="s">
        <v>14389</v>
      </c>
      <c r="C2868" s="77" t="s">
        <v>80</v>
      </c>
      <c r="D2868" s="79">
        <v>3757.18</v>
      </c>
      <c r="E2868" s="79">
        <v>148.19999999999999</v>
      </c>
      <c r="F2868" s="79">
        <v>3905.38</v>
      </c>
      <c r="G2868" s="80">
        <v>9</v>
      </c>
    </row>
    <row r="2869" spans="1:7">
      <c r="A2869" s="75" t="s">
        <v>14390</v>
      </c>
      <c r="B2869" s="76" t="s">
        <v>14391</v>
      </c>
      <c r="C2869" s="77"/>
      <c r="D2869" s="79"/>
      <c r="E2869" s="79"/>
      <c r="F2869" s="79"/>
      <c r="G2869" s="80">
        <v>5</v>
      </c>
    </row>
    <row r="2870" spans="1:7" ht="30">
      <c r="A2870" s="75" t="s">
        <v>14392</v>
      </c>
      <c r="B2870" s="76" t="s">
        <v>14393</v>
      </c>
      <c r="C2870" s="77" t="s">
        <v>80</v>
      </c>
      <c r="D2870" s="79">
        <v>29.6</v>
      </c>
      <c r="E2870" s="79">
        <v>14.26</v>
      </c>
      <c r="F2870" s="79">
        <v>43.86</v>
      </c>
      <c r="G2870" s="80">
        <v>9</v>
      </c>
    </row>
    <row r="2871" spans="1:7" ht="30">
      <c r="A2871" s="75" t="s">
        <v>14394</v>
      </c>
      <c r="B2871" s="76" t="s">
        <v>14395</v>
      </c>
      <c r="C2871" s="77" t="s">
        <v>80</v>
      </c>
      <c r="D2871" s="79">
        <v>758.98</v>
      </c>
      <c r="E2871" s="79">
        <v>52.67</v>
      </c>
      <c r="F2871" s="79">
        <v>811.65</v>
      </c>
      <c r="G2871" s="80">
        <v>9</v>
      </c>
    </row>
    <row r="2872" spans="1:7">
      <c r="A2872" s="75" t="s">
        <v>14396</v>
      </c>
      <c r="B2872" s="76" t="s">
        <v>14397</v>
      </c>
      <c r="C2872" s="77" t="s">
        <v>80</v>
      </c>
      <c r="D2872" s="79">
        <v>336.23</v>
      </c>
      <c r="E2872" s="79">
        <v>26.34</v>
      </c>
      <c r="F2872" s="79">
        <v>362.57</v>
      </c>
      <c r="G2872" s="80">
        <v>9</v>
      </c>
    </row>
    <row r="2873" spans="1:7">
      <c r="A2873" s="75" t="s">
        <v>14398</v>
      </c>
      <c r="B2873" s="76" t="s">
        <v>14399</v>
      </c>
      <c r="C2873" s="77" t="s">
        <v>80</v>
      </c>
      <c r="D2873" s="79">
        <v>588.28</v>
      </c>
      <c r="E2873" s="79">
        <v>26.34</v>
      </c>
      <c r="F2873" s="79">
        <v>614.62</v>
      </c>
      <c r="G2873" s="80">
        <v>9</v>
      </c>
    </row>
    <row r="2874" spans="1:7" ht="30">
      <c r="A2874" s="75" t="s">
        <v>14400</v>
      </c>
      <c r="B2874" s="76" t="s">
        <v>14401</v>
      </c>
      <c r="C2874" s="77" t="s">
        <v>80</v>
      </c>
      <c r="D2874" s="79">
        <v>64.25</v>
      </c>
      <c r="E2874" s="79">
        <v>10.54</v>
      </c>
      <c r="F2874" s="79">
        <v>74.790000000000006</v>
      </c>
      <c r="G2874" s="80">
        <v>9</v>
      </c>
    </row>
    <row r="2875" spans="1:7" ht="30">
      <c r="A2875" s="75" t="s">
        <v>14402</v>
      </c>
      <c r="B2875" s="76" t="s">
        <v>14403</v>
      </c>
      <c r="C2875" s="77" t="s">
        <v>80</v>
      </c>
      <c r="D2875" s="79">
        <v>429.24</v>
      </c>
      <c r="E2875" s="79">
        <v>26.34</v>
      </c>
      <c r="F2875" s="79">
        <v>455.58</v>
      </c>
      <c r="G2875" s="80">
        <v>9</v>
      </c>
    </row>
    <row r="2876" spans="1:7">
      <c r="A2876" s="75" t="s">
        <v>14404</v>
      </c>
      <c r="B2876" s="76" t="s">
        <v>14405</v>
      </c>
      <c r="C2876" s="77"/>
      <c r="D2876" s="79"/>
      <c r="E2876" s="79"/>
      <c r="F2876" s="79"/>
      <c r="G2876" s="80">
        <v>2</v>
      </c>
    </row>
    <row r="2877" spans="1:7">
      <c r="A2877" s="75" t="s">
        <v>14406</v>
      </c>
      <c r="B2877" s="76" t="s">
        <v>14407</v>
      </c>
      <c r="C2877" s="77"/>
      <c r="D2877" s="79"/>
      <c r="E2877" s="79"/>
      <c r="F2877" s="79"/>
      <c r="G2877" s="80">
        <v>5</v>
      </c>
    </row>
    <row r="2878" spans="1:7">
      <c r="A2878" s="75" t="s">
        <v>14408</v>
      </c>
      <c r="B2878" s="76" t="s">
        <v>14409</v>
      </c>
      <c r="C2878" s="77" t="s">
        <v>80</v>
      </c>
      <c r="D2878" s="79">
        <v>734.97</v>
      </c>
      <c r="E2878" s="79">
        <v>63.39</v>
      </c>
      <c r="F2878" s="79">
        <v>798.36</v>
      </c>
      <c r="G2878" s="80">
        <v>9</v>
      </c>
    </row>
    <row r="2879" spans="1:7" ht="30">
      <c r="A2879" s="75" t="s">
        <v>14410</v>
      </c>
      <c r="B2879" s="76" t="s">
        <v>14411</v>
      </c>
      <c r="C2879" s="77" t="s">
        <v>80</v>
      </c>
      <c r="D2879" s="79">
        <v>1100.75</v>
      </c>
      <c r="E2879" s="79">
        <v>74.099999999999994</v>
      </c>
      <c r="F2879" s="79">
        <v>1174.8499999999999</v>
      </c>
      <c r="G2879" s="80">
        <v>9</v>
      </c>
    </row>
    <row r="2880" spans="1:7">
      <c r="A2880" s="75" t="s">
        <v>14412</v>
      </c>
      <c r="B2880" s="76" t="s">
        <v>14413</v>
      </c>
      <c r="C2880" s="77" t="s">
        <v>80</v>
      </c>
      <c r="D2880" s="79">
        <v>237.27</v>
      </c>
      <c r="E2880" s="79">
        <v>63.39</v>
      </c>
      <c r="F2880" s="79">
        <v>300.66000000000003</v>
      </c>
      <c r="G2880" s="80">
        <v>9</v>
      </c>
    </row>
    <row r="2881" spans="1:7" ht="30">
      <c r="A2881" s="75" t="s">
        <v>14414</v>
      </c>
      <c r="B2881" s="76" t="s">
        <v>14415</v>
      </c>
      <c r="C2881" s="77" t="s">
        <v>80</v>
      </c>
      <c r="D2881" s="79">
        <v>408.58</v>
      </c>
      <c r="E2881" s="79">
        <v>63.39</v>
      </c>
      <c r="F2881" s="79">
        <v>471.97</v>
      </c>
      <c r="G2881" s="80">
        <v>9</v>
      </c>
    </row>
    <row r="2882" spans="1:7">
      <c r="A2882" s="75" t="s">
        <v>14416</v>
      </c>
      <c r="B2882" s="76" t="s">
        <v>14417</v>
      </c>
      <c r="C2882" s="77" t="s">
        <v>80</v>
      </c>
      <c r="D2882" s="79">
        <v>91.64</v>
      </c>
      <c r="E2882" s="79">
        <v>74.099999999999994</v>
      </c>
      <c r="F2882" s="79">
        <v>165.74</v>
      </c>
      <c r="G2882" s="80">
        <v>9</v>
      </c>
    </row>
    <row r="2883" spans="1:7">
      <c r="A2883" s="75" t="s">
        <v>14418</v>
      </c>
      <c r="B2883" s="76" t="s">
        <v>14419</v>
      </c>
      <c r="C2883" s="77" t="s">
        <v>80</v>
      </c>
      <c r="D2883" s="79">
        <v>227.4</v>
      </c>
      <c r="E2883" s="79">
        <v>74.099999999999994</v>
      </c>
      <c r="F2883" s="79">
        <v>301.5</v>
      </c>
      <c r="G2883" s="80">
        <v>9</v>
      </c>
    </row>
    <row r="2884" spans="1:7" ht="30">
      <c r="A2884" s="75" t="s">
        <v>14420</v>
      </c>
      <c r="B2884" s="76" t="s">
        <v>14421</v>
      </c>
      <c r="C2884" s="77" t="s">
        <v>80</v>
      </c>
      <c r="D2884" s="79">
        <v>874.07</v>
      </c>
      <c r="E2884" s="79">
        <v>74.099999999999994</v>
      </c>
      <c r="F2884" s="79">
        <v>948.17</v>
      </c>
      <c r="G2884" s="80">
        <v>9</v>
      </c>
    </row>
    <row r="2885" spans="1:7">
      <c r="A2885" s="75" t="s">
        <v>14422</v>
      </c>
      <c r="B2885" s="76" t="s">
        <v>14423</v>
      </c>
      <c r="C2885" s="77" t="s">
        <v>80</v>
      </c>
      <c r="D2885" s="79">
        <v>45.23</v>
      </c>
      <c r="E2885" s="79">
        <v>26.34</v>
      </c>
      <c r="F2885" s="79">
        <v>71.569999999999993</v>
      </c>
      <c r="G2885" s="80">
        <v>9</v>
      </c>
    </row>
    <row r="2886" spans="1:7">
      <c r="A2886" s="75" t="s">
        <v>14424</v>
      </c>
      <c r="B2886" s="76" t="s">
        <v>14425</v>
      </c>
      <c r="C2886" s="77" t="s">
        <v>80</v>
      </c>
      <c r="D2886" s="79">
        <v>393.25</v>
      </c>
      <c r="E2886" s="79">
        <v>74.099999999999994</v>
      </c>
      <c r="F2886" s="79">
        <v>467.35</v>
      </c>
      <c r="G2886" s="80">
        <v>9</v>
      </c>
    </row>
    <row r="2887" spans="1:7">
      <c r="A2887" s="75" t="s">
        <v>14426</v>
      </c>
      <c r="B2887" s="76" t="s">
        <v>14427</v>
      </c>
      <c r="C2887" s="77" t="s">
        <v>80</v>
      </c>
      <c r="D2887" s="79">
        <v>506.75</v>
      </c>
      <c r="E2887" s="79">
        <v>74.099999999999994</v>
      </c>
      <c r="F2887" s="79">
        <v>580.85</v>
      </c>
      <c r="G2887" s="80">
        <v>9</v>
      </c>
    </row>
    <row r="2888" spans="1:7">
      <c r="A2888" s="75" t="s">
        <v>14428</v>
      </c>
      <c r="B2888" s="76" t="s">
        <v>14429</v>
      </c>
      <c r="C2888" s="77" t="s">
        <v>80</v>
      </c>
      <c r="D2888" s="79">
        <v>108.51</v>
      </c>
      <c r="E2888" s="79">
        <v>26.34</v>
      </c>
      <c r="F2888" s="79">
        <v>134.85</v>
      </c>
      <c r="G2888" s="80">
        <v>9</v>
      </c>
    </row>
    <row r="2889" spans="1:7">
      <c r="A2889" s="75" t="s">
        <v>14430</v>
      </c>
      <c r="B2889" s="76" t="s">
        <v>14431</v>
      </c>
      <c r="C2889" s="77" t="s">
        <v>80</v>
      </c>
      <c r="D2889" s="79">
        <v>730.41</v>
      </c>
      <c r="E2889" s="79">
        <v>158.01</v>
      </c>
      <c r="F2889" s="79">
        <v>888.42</v>
      </c>
      <c r="G2889" s="80">
        <v>9</v>
      </c>
    </row>
    <row r="2890" spans="1:7">
      <c r="A2890" s="75" t="s">
        <v>14432</v>
      </c>
      <c r="B2890" s="76" t="s">
        <v>14433</v>
      </c>
      <c r="C2890" s="77" t="s">
        <v>80</v>
      </c>
      <c r="D2890" s="79">
        <v>548.42999999999995</v>
      </c>
      <c r="E2890" s="79">
        <v>158.01</v>
      </c>
      <c r="F2890" s="79">
        <v>706.44</v>
      </c>
      <c r="G2890" s="80">
        <v>9</v>
      </c>
    </row>
    <row r="2891" spans="1:7">
      <c r="A2891" s="75" t="s">
        <v>14434</v>
      </c>
      <c r="B2891" s="76" t="s">
        <v>14435</v>
      </c>
      <c r="C2891" s="77" t="s">
        <v>80</v>
      </c>
      <c r="D2891" s="79">
        <v>186.53</v>
      </c>
      <c r="E2891" s="79">
        <v>52.67</v>
      </c>
      <c r="F2891" s="79">
        <v>239.2</v>
      </c>
      <c r="G2891" s="80">
        <v>9</v>
      </c>
    </row>
    <row r="2892" spans="1:7">
      <c r="A2892" s="75" t="s">
        <v>14436</v>
      </c>
      <c r="B2892" s="76" t="s">
        <v>14437</v>
      </c>
      <c r="C2892" s="77" t="s">
        <v>80</v>
      </c>
      <c r="D2892" s="79">
        <v>213.58</v>
      </c>
      <c r="E2892" s="79">
        <v>26.34</v>
      </c>
      <c r="F2892" s="79">
        <v>239.92</v>
      </c>
      <c r="G2892" s="80">
        <v>9</v>
      </c>
    </row>
    <row r="2893" spans="1:7" ht="30">
      <c r="A2893" s="75" t="s">
        <v>14438</v>
      </c>
      <c r="B2893" s="76" t="s">
        <v>14439</v>
      </c>
      <c r="C2893" s="77" t="s">
        <v>80</v>
      </c>
      <c r="D2893" s="79">
        <v>85.57</v>
      </c>
      <c r="E2893" s="79">
        <v>17.38</v>
      </c>
      <c r="F2893" s="79">
        <v>102.95</v>
      </c>
      <c r="G2893" s="80">
        <v>9</v>
      </c>
    </row>
    <row r="2894" spans="1:7">
      <c r="A2894" s="75" t="s">
        <v>14440</v>
      </c>
      <c r="B2894" s="76" t="s">
        <v>14441</v>
      </c>
      <c r="C2894" s="77" t="s">
        <v>80</v>
      </c>
      <c r="D2894" s="79">
        <v>563.03</v>
      </c>
      <c r="E2894" s="79">
        <v>158.01</v>
      </c>
      <c r="F2894" s="79">
        <v>721.04</v>
      </c>
      <c r="G2894" s="80">
        <v>9</v>
      </c>
    </row>
    <row r="2895" spans="1:7" ht="30">
      <c r="A2895" s="75" t="s">
        <v>14442</v>
      </c>
      <c r="B2895" s="76" t="s">
        <v>14443</v>
      </c>
      <c r="C2895" s="77" t="s">
        <v>309</v>
      </c>
      <c r="D2895" s="79">
        <v>761.64</v>
      </c>
      <c r="E2895" s="79">
        <v>63.39</v>
      </c>
      <c r="F2895" s="79">
        <v>825.03</v>
      </c>
      <c r="G2895" s="80">
        <v>9</v>
      </c>
    </row>
    <row r="2896" spans="1:7">
      <c r="A2896" s="75" t="s">
        <v>14444</v>
      </c>
      <c r="B2896" s="76" t="s">
        <v>14445</v>
      </c>
      <c r="C2896" s="77" t="s">
        <v>80</v>
      </c>
      <c r="D2896" s="79">
        <v>102.28</v>
      </c>
      <c r="E2896" s="79">
        <v>26.34</v>
      </c>
      <c r="F2896" s="79">
        <v>128.62</v>
      </c>
      <c r="G2896" s="80">
        <v>9</v>
      </c>
    </row>
    <row r="2897" spans="1:7">
      <c r="A2897" s="75" t="s">
        <v>14446</v>
      </c>
      <c r="B2897" s="76" t="s">
        <v>14447</v>
      </c>
      <c r="C2897" s="77"/>
      <c r="D2897" s="79"/>
      <c r="E2897" s="79"/>
      <c r="F2897" s="79"/>
      <c r="G2897" s="80">
        <v>5</v>
      </c>
    </row>
    <row r="2898" spans="1:7" ht="30">
      <c r="A2898" s="75" t="s">
        <v>14448</v>
      </c>
      <c r="B2898" s="76" t="s">
        <v>14449</v>
      </c>
      <c r="C2898" s="77" t="s">
        <v>79</v>
      </c>
      <c r="D2898" s="79">
        <v>839.94</v>
      </c>
      <c r="E2898" s="79">
        <v>87.04</v>
      </c>
      <c r="F2898" s="79">
        <v>926.98</v>
      </c>
      <c r="G2898" s="80">
        <v>9</v>
      </c>
    </row>
    <row r="2899" spans="1:7">
      <c r="A2899" s="75" t="s">
        <v>14450</v>
      </c>
      <c r="B2899" s="76" t="s">
        <v>14451</v>
      </c>
      <c r="C2899" s="77" t="s">
        <v>79</v>
      </c>
      <c r="D2899" s="79">
        <v>1640.44</v>
      </c>
      <c r="E2899" s="79"/>
      <c r="F2899" s="79">
        <v>1640.44</v>
      </c>
      <c r="G2899" s="80">
        <v>9</v>
      </c>
    </row>
    <row r="2900" spans="1:7" ht="30">
      <c r="A2900" s="75" t="s">
        <v>14452</v>
      </c>
      <c r="B2900" s="76" t="s">
        <v>14453</v>
      </c>
      <c r="C2900" s="77" t="s">
        <v>79</v>
      </c>
      <c r="D2900" s="79">
        <v>1158.27</v>
      </c>
      <c r="E2900" s="79">
        <v>192.51</v>
      </c>
      <c r="F2900" s="79">
        <v>1350.78</v>
      </c>
      <c r="G2900" s="80">
        <v>9</v>
      </c>
    </row>
    <row r="2901" spans="1:7" ht="30">
      <c r="A2901" s="75" t="s">
        <v>14454</v>
      </c>
      <c r="B2901" s="76" t="s">
        <v>14455</v>
      </c>
      <c r="C2901" s="77" t="s">
        <v>79</v>
      </c>
      <c r="D2901" s="79">
        <v>2932.68</v>
      </c>
      <c r="E2901" s="79"/>
      <c r="F2901" s="79">
        <v>2932.68</v>
      </c>
      <c r="G2901" s="80">
        <v>9</v>
      </c>
    </row>
    <row r="2902" spans="1:7">
      <c r="A2902" s="75" t="s">
        <v>14456</v>
      </c>
      <c r="B2902" s="76" t="s">
        <v>14457</v>
      </c>
      <c r="C2902" s="77"/>
      <c r="D2902" s="79"/>
      <c r="E2902" s="79"/>
      <c r="F2902" s="79"/>
      <c r="G2902" s="80">
        <v>5</v>
      </c>
    </row>
    <row r="2903" spans="1:7" ht="30">
      <c r="A2903" s="75" t="s">
        <v>14458</v>
      </c>
      <c r="B2903" s="76" t="s">
        <v>14459</v>
      </c>
      <c r="C2903" s="77" t="s">
        <v>80</v>
      </c>
      <c r="D2903" s="79">
        <v>234.71</v>
      </c>
      <c r="E2903" s="79">
        <v>6.52</v>
      </c>
      <c r="F2903" s="79">
        <v>241.23</v>
      </c>
      <c r="G2903" s="80">
        <v>9</v>
      </c>
    </row>
    <row r="2904" spans="1:7">
      <c r="A2904" s="75" t="s">
        <v>14460</v>
      </c>
      <c r="B2904" s="76" t="s">
        <v>14461</v>
      </c>
      <c r="C2904" s="77" t="s">
        <v>80</v>
      </c>
      <c r="D2904" s="79">
        <v>48.77</v>
      </c>
      <c r="E2904" s="79">
        <v>15.68</v>
      </c>
      <c r="F2904" s="79">
        <v>64.45</v>
      </c>
      <c r="G2904" s="80">
        <v>9</v>
      </c>
    </row>
    <row r="2905" spans="1:7" ht="30">
      <c r="A2905" s="75" t="s">
        <v>14462</v>
      </c>
      <c r="B2905" s="76" t="s">
        <v>14463</v>
      </c>
      <c r="C2905" s="77" t="s">
        <v>80</v>
      </c>
      <c r="D2905" s="79">
        <v>91.22</v>
      </c>
      <c r="E2905" s="79">
        <v>6.52</v>
      </c>
      <c r="F2905" s="79">
        <v>97.74</v>
      </c>
      <c r="G2905" s="80">
        <v>9</v>
      </c>
    </row>
    <row r="2906" spans="1:7">
      <c r="A2906" s="75" t="s">
        <v>14464</v>
      </c>
      <c r="B2906" s="76" t="s">
        <v>14465</v>
      </c>
      <c r="C2906" s="77" t="s">
        <v>80</v>
      </c>
      <c r="D2906" s="79">
        <v>56.27</v>
      </c>
      <c r="E2906" s="79">
        <v>15.68</v>
      </c>
      <c r="F2906" s="79">
        <v>71.95</v>
      </c>
      <c r="G2906" s="80">
        <v>9</v>
      </c>
    </row>
    <row r="2907" spans="1:7" ht="30">
      <c r="A2907" s="75" t="s">
        <v>14466</v>
      </c>
      <c r="B2907" s="76" t="s">
        <v>14467</v>
      </c>
      <c r="C2907" s="77" t="s">
        <v>80</v>
      </c>
      <c r="D2907" s="79">
        <v>70.239999999999995</v>
      </c>
      <c r="E2907" s="79">
        <v>6.52</v>
      </c>
      <c r="F2907" s="79">
        <v>76.760000000000005</v>
      </c>
      <c r="G2907" s="80">
        <v>9</v>
      </c>
    </row>
    <row r="2908" spans="1:7">
      <c r="A2908" s="75" t="s">
        <v>14468</v>
      </c>
      <c r="B2908" s="76" t="s">
        <v>14469</v>
      </c>
      <c r="C2908" s="77" t="s">
        <v>80</v>
      </c>
      <c r="D2908" s="79">
        <v>61.32</v>
      </c>
      <c r="E2908" s="79">
        <v>15.68</v>
      </c>
      <c r="F2908" s="79">
        <v>77</v>
      </c>
      <c r="G2908" s="80">
        <v>9</v>
      </c>
    </row>
    <row r="2909" spans="1:7">
      <c r="A2909" s="75" t="s">
        <v>14470</v>
      </c>
      <c r="B2909" s="76" t="s">
        <v>14471</v>
      </c>
      <c r="C2909" s="77" t="s">
        <v>80</v>
      </c>
      <c r="D2909" s="79">
        <v>23.69</v>
      </c>
      <c r="E2909" s="79">
        <v>6.52</v>
      </c>
      <c r="F2909" s="79">
        <v>30.21</v>
      </c>
      <c r="G2909" s="80">
        <v>9</v>
      </c>
    </row>
    <row r="2910" spans="1:7">
      <c r="A2910" s="75" t="s">
        <v>14472</v>
      </c>
      <c r="B2910" s="76" t="s">
        <v>14473</v>
      </c>
      <c r="C2910" s="77" t="s">
        <v>80</v>
      </c>
      <c r="D2910" s="79">
        <v>59.21</v>
      </c>
      <c r="E2910" s="79">
        <v>6.52</v>
      </c>
      <c r="F2910" s="79">
        <v>65.73</v>
      </c>
      <c r="G2910" s="80">
        <v>9</v>
      </c>
    </row>
    <row r="2911" spans="1:7">
      <c r="A2911" s="75" t="s">
        <v>14474</v>
      </c>
      <c r="B2911" s="76" t="s">
        <v>14475</v>
      </c>
      <c r="C2911" s="77" t="s">
        <v>80</v>
      </c>
      <c r="D2911" s="79">
        <v>69.959999999999994</v>
      </c>
      <c r="E2911" s="79">
        <v>6.52</v>
      </c>
      <c r="F2911" s="79">
        <v>76.48</v>
      </c>
      <c r="G2911" s="80">
        <v>9</v>
      </c>
    </row>
    <row r="2912" spans="1:7">
      <c r="A2912" s="75" t="s">
        <v>14476</v>
      </c>
      <c r="B2912" s="76" t="s">
        <v>14477</v>
      </c>
      <c r="C2912" s="77" t="s">
        <v>80</v>
      </c>
      <c r="D2912" s="79">
        <v>63.24</v>
      </c>
      <c r="E2912" s="79">
        <v>26.34</v>
      </c>
      <c r="F2912" s="79">
        <v>89.58</v>
      </c>
      <c r="G2912" s="80">
        <v>9</v>
      </c>
    </row>
    <row r="2913" spans="1:7">
      <c r="A2913" s="75" t="s">
        <v>14478</v>
      </c>
      <c r="B2913" s="76" t="s">
        <v>14479</v>
      </c>
      <c r="C2913" s="77" t="s">
        <v>80</v>
      </c>
      <c r="D2913" s="79">
        <v>94.84</v>
      </c>
      <c r="E2913" s="79">
        <v>47.52</v>
      </c>
      <c r="F2913" s="79">
        <v>142.36000000000001</v>
      </c>
      <c r="G2913" s="80">
        <v>9</v>
      </c>
    </row>
    <row r="2914" spans="1:7">
      <c r="A2914" s="75" t="s">
        <v>14480</v>
      </c>
      <c r="B2914" s="76" t="s">
        <v>14481</v>
      </c>
      <c r="C2914" s="77" t="s">
        <v>80</v>
      </c>
      <c r="D2914" s="79">
        <v>320.13</v>
      </c>
      <c r="E2914" s="79">
        <v>20.09</v>
      </c>
      <c r="F2914" s="79">
        <v>340.22</v>
      </c>
      <c r="G2914" s="80">
        <v>9</v>
      </c>
    </row>
    <row r="2915" spans="1:7">
      <c r="A2915" s="75" t="s">
        <v>14482</v>
      </c>
      <c r="B2915" s="76" t="s">
        <v>14483</v>
      </c>
      <c r="C2915" s="77" t="s">
        <v>80</v>
      </c>
      <c r="D2915" s="79">
        <v>91.5</v>
      </c>
      <c r="E2915" s="79">
        <v>20.09</v>
      </c>
      <c r="F2915" s="79">
        <v>111.59</v>
      </c>
      <c r="G2915" s="80">
        <v>9</v>
      </c>
    </row>
    <row r="2916" spans="1:7" ht="30">
      <c r="A2916" s="75" t="s">
        <v>14484</v>
      </c>
      <c r="B2916" s="76" t="s">
        <v>14485</v>
      </c>
      <c r="C2916" s="77" t="s">
        <v>80</v>
      </c>
      <c r="D2916" s="79">
        <v>296.38</v>
      </c>
      <c r="E2916" s="79">
        <v>73.739999999999995</v>
      </c>
      <c r="F2916" s="79">
        <v>370.12</v>
      </c>
      <c r="G2916" s="80">
        <v>9</v>
      </c>
    </row>
    <row r="2917" spans="1:7">
      <c r="A2917" s="75" t="s">
        <v>2134</v>
      </c>
      <c r="B2917" s="76" t="s">
        <v>14486</v>
      </c>
      <c r="C2917" s="77" t="s">
        <v>80</v>
      </c>
      <c r="D2917" s="79">
        <v>600.24</v>
      </c>
      <c r="E2917" s="79">
        <v>26.34</v>
      </c>
      <c r="F2917" s="79">
        <v>626.58000000000004</v>
      </c>
      <c r="G2917" s="80">
        <v>9</v>
      </c>
    </row>
    <row r="2918" spans="1:7" ht="30">
      <c r="A2918" s="75" t="s">
        <v>14487</v>
      </c>
      <c r="B2918" s="76" t="s">
        <v>14488</v>
      </c>
      <c r="C2918" s="77" t="s">
        <v>80</v>
      </c>
      <c r="D2918" s="79">
        <v>33.76</v>
      </c>
      <c r="E2918" s="79">
        <v>18.53</v>
      </c>
      <c r="F2918" s="79">
        <v>52.29</v>
      </c>
      <c r="G2918" s="80">
        <v>9</v>
      </c>
    </row>
    <row r="2919" spans="1:7" ht="30">
      <c r="A2919" s="75" t="s">
        <v>14489</v>
      </c>
      <c r="B2919" s="76" t="s">
        <v>14490</v>
      </c>
      <c r="C2919" s="77" t="s">
        <v>80</v>
      </c>
      <c r="D2919" s="79">
        <v>33.94</v>
      </c>
      <c r="E2919" s="79">
        <v>18.53</v>
      </c>
      <c r="F2919" s="79">
        <v>52.47</v>
      </c>
      <c r="G2919" s="80">
        <v>9</v>
      </c>
    </row>
    <row r="2920" spans="1:7" ht="30">
      <c r="A2920" s="75" t="s">
        <v>14491</v>
      </c>
      <c r="B2920" s="76" t="s">
        <v>14492</v>
      </c>
      <c r="C2920" s="77" t="s">
        <v>80</v>
      </c>
      <c r="D2920" s="79">
        <v>39.46</v>
      </c>
      <c r="E2920" s="79">
        <v>18.53</v>
      </c>
      <c r="F2920" s="79">
        <v>57.99</v>
      </c>
      <c r="G2920" s="80">
        <v>9</v>
      </c>
    </row>
    <row r="2921" spans="1:7" ht="30">
      <c r="A2921" s="75" t="s">
        <v>14493</v>
      </c>
      <c r="B2921" s="76" t="s">
        <v>14494</v>
      </c>
      <c r="C2921" s="77" t="s">
        <v>80</v>
      </c>
      <c r="D2921" s="79">
        <v>27.18</v>
      </c>
      <c r="E2921" s="79">
        <v>18.53</v>
      </c>
      <c r="F2921" s="79">
        <v>45.71</v>
      </c>
      <c r="G2921" s="80">
        <v>9</v>
      </c>
    </row>
    <row r="2922" spans="1:7" ht="30">
      <c r="A2922" s="75" t="s">
        <v>14495</v>
      </c>
      <c r="B2922" s="76" t="s">
        <v>14496</v>
      </c>
      <c r="C2922" s="77" t="s">
        <v>80</v>
      </c>
      <c r="D2922" s="79">
        <v>30.41</v>
      </c>
      <c r="E2922" s="79">
        <v>18.53</v>
      </c>
      <c r="F2922" s="79">
        <v>48.94</v>
      </c>
      <c r="G2922" s="80">
        <v>9</v>
      </c>
    </row>
    <row r="2923" spans="1:7" ht="30">
      <c r="A2923" s="75" t="s">
        <v>14497</v>
      </c>
      <c r="B2923" s="76" t="s">
        <v>14498</v>
      </c>
      <c r="C2923" s="77" t="s">
        <v>80</v>
      </c>
      <c r="D2923" s="79">
        <v>32.24</v>
      </c>
      <c r="E2923" s="79">
        <v>18.53</v>
      </c>
      <c r="F2923" s="79">
        <v>50.77</v>
      </c>
      <c r="G2923" s="80">
        <v>9</v>
      </c>
    </row>
    <row r="2924" spans="1:7" ht="30">
      <c r="A2924" s="75" t="s">
        <v>14499</v>
      </c>
      <c r="B2924" s="76" t="s">
        <v>14500</v>
      </c>
      <c r="C2924" s="77" t="s">
        <v>80</v>
      </c>
      <c r="D2924" s="79">
        <v>52.47</v>
      </c>
      <c r="E2924" s="79">
        <v>18.53</v>
      </c>
      <c r="F2924" s="79">
        <v>71</v>
      </c>
      <c r="G2924" s="80">
        <v>9</v>
      </c>
    </row>
    <row r="2925" spans="1:7" ht="30">
      <c r="A2925" s="75" t="s">
        <v>14501</v>
      </c>
      <c r="B2925" s="76" t="s">
        <v>14502</v>
      </c>
      <c r="C2925" s="77" t="s">
        <v>80</v>
      </c>
      <c r="D2925" s="79">
        <v>55.42</v>
      </c>
      <c r="E2925" s="79">
        <v>18.53</v>
      </c>
      <c r="F2925" s="79">
        <v>73.95</v>
      </c>
      <c r="G2925" s="80">
        <v>9</v>
      </c>
    </row>
    <row r="2926" spans="1:7" ht="30">
      <c r="A2926" s="75" t="s">
        <v>14503</v>
      </c>
      <c r="B2926" s="76" t="s">
        <v>14504</v>
      </c>
      <c r="C2926" s="77" t="s">
        <v>80</v>
      </c>
      <c r="D2926" s="79">
        <v>356.96</v>
      </c>
      <c r="E2926" s="79">
        <v>73.739999999999995</v>
      </c>
      <c r="F2926" s="79">
        <v>430.7</v>
      </c>
      <c r="G2926" s="80">
        <v>9</v>
      </c>
    </row>
    <row r="2927" spans="1:7">
      <c r="A2927" s="75" t="s">
        <v>14505</v>
      </c>
      <c r="B2927" s="76" t="s">
        <v>14506</v>
      </c>
      <c r="C2927" s="77" t="s">
        <v>80</v>
      </c>
      <c r="D2927" s="79">
        <v>496.08</v>
      </c>
      <c r="E2927" s="79">
        <v>42.23</v>
      </c>
      <c r="F2927" s="79">
        <v>538.30999999999995</v>
      </c>
      <c r="G2927" s="80">
        <v>9</v>
      </c>
    </row>
    <row r="2928" spans="1:7" ht="30">
      <c r="A2928" s="75" t="s">
        <v>14507</v>
      </c>
      <c r="B2928" s="76" t="s">
        <v>14508</v>
      </c>
      <c r="C2928" s="77" t="s">
        <v>80</v>
      </c>
      <c r="D2928" s="79">
        <v>165.86</v>
      </c>
      <c r="E2928" s="79">
        <v>20.09</v>
      </c>
      <c r="F2928" s="79">
        <v>185.95</v>
      </c>
      <c r="G2928" s="80">
        <v>9</v>
      </c>
    </row>
    <row r="2929" spans="1:7" ht="30">
      <c r="A2929" s="75" t="s">
        <v>14509</v>
      </c>
      <c r="B2929" s="76" t="s">
        <v>14510</v>
      </c>
      <c r="C2929" s="77" t="s">
        <v>80</v>
      </c>
      <c r="D2929" s="79">
        <v>74.040000000000006</v>
      </c>
      <c r="E2929" s="79">
        <v>18.53</v>
      </c>
      <c r="F2929" s="79">
        <v>92.57</v>
      </c>
      <c r="G2929" s="80">
        <v>9</v>
      </c>
    </row>
    <row r="2930" spans="1:7" ht="30">
      <c r="A2930" s="75" t="s">
        <v>14511</v>
      </c>
      <c r="B2930" s="76" t="s">
        <v>14512</v>
      </c>
      <c r="C2930" s="77" t="s">
        <v>80</v>
      </c>
      <c r="D2930" s="79">
        <v>520.48</v>
      </c>
      <c r="E2930" s="79">
        <v>18.53</v>
      </c>
      <c r="F2930" s="79">
        <v>539.01</v>
      </c>
      <c r="G2930" s="80">
        <v>9</v>
      </c>
    </row>
    <row r="2931" spans="1:7" ht="30">
      <c r="A2931" s="75" t="s">
        <v>14513</v>
      </c>
      <c r="B2931" s="76" t="s">
        <v>14514</v>
      </c>
      <c r="C2931" s="77" t="s">
        <v>80</v>
      </c>
      <c r="D2931" s="79">
        <v>145.94</v>
      </c>
      <c r="E2931" s="79">
        <v>20.09</v>
      </c>
      <c r="F2931" s="79">
        <v>166.03</v>
      </c>
      <c r="G2931" s="80">
        <v>9</v>
      </c>
    </row>
    <row r="2932" spans="1:7">
      <c r="A2932" s="75" t="s">
        <v>14515</v>
      </c>
      <c r="B2932" s="76" t="s">
        <v>14516</v>
      </c>
      <c r="C2932" s="77" t="s">
        <v>309</v>
      </c>
      <c r="D2932" s="79">
        <v>936.3</v>
      </c>
      <c r="E2932" s="79">
        <v>73.86</v>
      </c>
      <c r="F2932" s="79">
        <v>1010.16</v>
      </c>
      <c r="G2932" s="80">
        <v>9</v>
      </c>
    </row>
    <row r="2933" spans="1:7">
      <c r="A2933" s="75" t="s">
        <v>14517</v>
      </c>
      <c r="B2933" s="76" t="s">
        <v>14518</v>
      </c>
      <c r="C2933" s="77" t="s">
        <v>80</v>
      </c>
      <c r="D2933" s="79">
        <v>2.63</v>
      </c>
      <c r="E2933" s="79">
        <v>18.53</v>
      </c>
      <c r="F2933" s="79">
        <v>21.16</v>
      </c>
      <c r="G2933" s="80">
        <v>9</v>
      </c>
    </row>
    <row r="2934" spans="1:7">
      <c r="A2934" s="75" t="s">
        <v>14519</v>
      </c>
      <c r="B2934" s="76" t="s">
        <v>14520</v>
      </c>
      <c r="C2934" s="77" t="s">
        <v>80</v>
      </c>
      <c r="D2934" s="79">
        <v>4.17</v>
      </c>
      <c r="E2934" s="79">
        <v>18.53</v>
      </c>
      <c r="F2934" s="79">
        <v>22.7</v>
      </c>
      <c r="G2934" s="80">
        <v>9</v>
      </c>
    </row>
    <row r="2935" spans="1:7" ht="45">
      <c r="A2935" s="75" t="s">
        <v>14521</v>
      </c>
      <c r="B2935" s="76" t="s">
        <v>14522</v>
      </c>
      <c r="C2935" s="77" t="s">
        <v>80</v>
      </c>
      <c r="D2935" s="79">
        <v>632.63</v>
      </c>
      <c r="E2935" s="79">
        <v>20.09</v>
      </c>
      <c r="F2935" s="79">
        <v>652.72</v>
      </c>
      <c r="G2935" s="80">
        <v>9</v>
      </c>
    </row>
    <row r="2936" spans="1:7" ht="30">
      <c r="A2936" s="75" t="s">
        <v>14523</v>
      </c>
      <c r="B2936" s="76" t="s">
        <v>14524</v>
      </c>
      <c r="C2936" s="77" t="s">
        <v>80</v>
      </c>
      <c r="D2936" s="79">
        <v>961.14</v>
      </c>
      <c r="E2936" s="79">
        <v>73.739999999999995</v>
      </c>
      <c r="F2936" s="79">
        <v>1034.8800000000001</v>
      </c>
      <c r="G2936" s="80">
        <v>9</v>
      </c>
    </row>
    <row r="2937" spans="1:7" ht="30">
      <c r="A2937" s="75" t="s">
        <v>14525</v>
      </c>
      <c r="B2937" s="76" t="s">
        <v>14526</v>
      </c>
      <c r="C2937" s="77" t="s">
        <v>80</v>
      </c>
      <c r="D2937" s="79">
        <v>3007.46</v>
      </c>
      <c r="E2937" s="79">
        <v>73.739999999999995</v>
      </c>
      <c r="F2937" s="79">
        <v>3081.2</v>
      </c>
      <c r="G2937" s="80">
        <v>9</v>
      </c>
    </row>
    <row r="2938" spans="1:7">
      <c r="A2938" s="75" t="s">
        <v>14527</v>
      </c>
      <c r="B2938" s="76" t="s">
        <v>14528</v>
      </c>
      <c r="C2938" s="77" t="s">
        <v>80</v>
      </c>
      <c r="D2938" s="79">
        <v>1152.83</v>
      </c>
      <c r="E2938" s="79">
        <v>6.52</v>
      </c>
      <c r="F2938" s="79">
        <v>1159.3499999999999</v>
      </c>
      <c r="G2938" s="80">
        <v>9</v>
      </c>
    </row>
    <row r="2939" spans="1:7">
      <c r="A2939" s="75" t="s">
        <v>14529</v>
      </c>
      <c r="B2939" s="76" t="s">
        <v>14530</v>
      </c>
      <c r="C2939" s="77" t="s">
        <v>80</v>
      </c>
      <c r="D2939" s="79">
        <v>218.07</v>
      </c>
      <c r="E2939" s="79">
        <v>26.34</v>
      </c>
      <c r="F2939" s="79">
        <v>244.41</v>
      </c>
      <c r="G2939" s="80">
        <v>9</v>
      </c>
    </row>
    <row r="2940" spans="1:7">
      <c r="A2940" s="75" t="s">
        <v>14531</v>
      </c>
      <c r="B2940" s="76" t="s">
        <v>14532</v>
      </c>
      <c r="C2940" s="77" t="s">
        <v>80</v>
      </c>
      <c r="D2940" s="79">
        <v>41.22</v>
      </c>
      <c r="E2940" s="79">
        <v>31.24</v>
      </c>
      <c r="F2940" s="79">
        <v>72.459999999999994</v>
      </c>
      <c r="G2940" s="80">
        <v>9</v>
      </c>
    </row>
    <row r="2941" spans="1:7" ht="30">
      <c r="A2941" s="75" t="s">
        <v>14533</v>
      </c>
      <c r="B2941" s="76" t="s">
        <v>14534</v>
      </c>
      <c r="C2941" s="77" t="s">
        <v>80</v>
      </c>
      <c r="D2941" s="79">
        <v>285.3</v>
      </c>
      <c r="E2941" s="79">
        <v>26.34</v>
      </c>
      <c r="F2941" s="79">
        <v>311.64</v>
      </c>
      <c r="G2941" s="80">
        <v>9</v>
      </c>
    </row>
    <row r="2942" spans="1:7" ht="30">
      <c r="A2942" s="75" t="s">
        <v>14535</v>
      </c>
      <c r="B2942" s="76" t="s">
        <v>14536</v>
      </c>
      <c r="C2942" s="77" t="s">
        <v>80</v>
      </c>
      <c r="D2942" s="79">
        <v>448.78</v>
      </c>
      <c r="E2942" s="79">
        <v>26.34</v>
      </c>
      <c r="F2942" s="79">
        <v>475.12</v>
      </c>
      <c r="G2942" s="80">
        <v>9</v>
      </c>
    </row>
    <row r="2943" spans="1:7">
      <c r="A2943" s="75" t="s">
        <v>14537</v>
      </c>
      <c r="B2943" s="76" t="s">
        <v>14538</v>
      </c>
      <c r="C2943" s="77"/>
      <c r="D2943" s="79"/>
      <c r="E2943" s="79"/>
      <c r="F2943" s="79"/>
      <c r="G2943" s="80">
        <v>5</v>
      </c>
    </row>
    <row r="2944" spans="1:7">
      <c r="A2944" s="75" t="s">
        <v>14539</v>
      </c>
      <c r="B2944" s="76" t="s">
        <v>14540</v>
      </c>
      <c r="C2944" s="77" t="s">
        <v>79</v>
      </c>
      <c r="D2944" s="79">
        <v>517.71</v>
      </c>
      <c r="E2944" s="79">
        <v>30.89</v>
      </c>
      <c r="F2944" s="79">
        <v>548.6</v>
      </c>
      <c r="G2944" s="80">
        <v>9</v>
      </c>
    </row>
    <row r="2945" spans="1:7">
      <c r="A2945" s="75" t="s">
        <v>14541</v>
      </c>
      <c r="B2945" s="76" t="s">
        <v>14542</v>
      </c>
      <c r="C2945" s="77" t="s">
        <v>79</v>
      </c>
      <c r="D2945" s="79">
        <v>275</v>
      </c>
      <c r="E2945" s="79">
        <v>95.04</v>
      </c>
      <c r="F2945" s="79">
        <v>370.04</v>
      </c>
      <c r="G2945" s="80">
        <v>9</v>
      </c>
    </row>
    <row r="2946" spans="1:7">
      <c r="A2946" s="75" t="s">
        <v>14543</v>
      </c>
      <c r="B2946" s="76" t="s">
        <v>14544</v>
      </c>
      <c r="C2946" s="77" t="s">
        <v>79</v>
      </c>
      <c r="D2946" s="79">
        <v>804.86</v>
      </c>
      <c r="E2946" s="79">
        <v>30.89</v>
      </c>
      <c r="F2946" s="79">
        <v>835.75</v>
      </c>
      <c r="G2946" s="80">
        <v>9</v>
      </c>
    </row>
    <row r="2947" spans="1:7">
      <c r="A2947" s="75" t="s">
        <v>14545</v>
      </c>
      <c r="B2947" s="76" t="s">
        <v>14546</v>
      </c>
      <c r="C2947" s="77"/>
      <c r="D2947" s="79"/>
      <c r="E2947" s="79"/>
      <c r="F2947" s="79"/>
      <c r="G2947" s="80">
        <v>5</v>
      </c>
    </row>
    <row r="2948" spans="1:7">
      <c r="A2948" s="75" t="s">
        <v>14547</v>
      </c>
      <c r="B2948" s="76" t="s">
        <v>14548</v>
      </c>
      <c r="C2948" s="77" t="s">
        <v>101</v>
      </c>
      <c r="D2948" s="79">
        <v>1538.32</v>
      </c>
      <c r="E2948" s="79">
        <v>74.099999999999994</v>
      </c>
      <c r="F2948" s="79">
        <v>1612.42</v>
      </c>
      <c r="G2948" s="80">
        <v>9</v>
      </c>
    </row>
    <row r="2949" spans="1:7">
      <c r="A2949" s="75" t="s">
        <v>14549</v>
      </c>
      <c r="B2949" s="76" t="s">
        <v>14550</v>
      </c>
      <c r="C2949" s="77" t="s">
        <v>101</v>
      </c>
      <c r="D2949" s="79">
        <v>801.92</v>
      </c>
      <c r="E2949" s="79">
        <v>74.099999999999994</v>
      </c>
      <c r="F2949" s="79">
        <v>876.02</v>
      </c>
      <c r="G2949" s="80">
        <v>9</v>
      </c>
    </row>
    <row r="2950" spans="1:7">
      <c r="A2950" s="75" t="s">
        <v>14551</v>
      </c>
      <c r="B2950" s="76" t="s">
        <v>14552</v>
      </c>
      <c r="C2950" s="77" t="s">
        <v>80</v>
      </c>
      <c r="D2950" s="79">
        <v>1129.08</v>
      </c>
      <c r="E2950" s="79">
        <v>158.01</v>
      </c>
      <c r="F2950" s="79">
        <v>1287.0899999999999</v>
      </c>
      <c r="G2950" s="80">
        <v>9</v>
      </c>
    </row>
    <row r="2951" spans="1:7">
      <c r="A2951" s="75" t="s">
        <v>14553</v>
      </c>
      <c r="B2951" s="76" t="s">
        <v>14554</v>
      </c>
      <c r="C2951" s="77" t="s">
        <v>80</v>
      </c>
      <c r="D2951" s="79">
        <v>226.77</v>
      </c>
      <c r="E2951" s="79">
        <v>26.34</v>
      </c>
      <c r="F2951" s="79">
        <v>253.11</v>
      </c>
      <c r="G2951" s="80">
        <v>9</v>
      </c>
    </row>
    <row r="2952" spans="1:7">
      <c r="A2952" s="75" t="s">
        <v>14555</v>
      </c>
      <c r="B2952" s="76" t="s">
        <v>14556</v>
      </c>
      <c r="C2952" s="77" t="s">
        <v>80</v>
      </c>
      <c r="D2952" s="79">
        <v>235.82</v>
      </c>
      <c r="E2952" s="79">
        <v>26.34</v>
      </c>
      <c r="F2952" s="79">
        <v>262.16000000000003</v>
      </c>
      <c r="G2952" s="80">
        <v>9</v>
      </c>
    </row>
    <row r="2953" spans="1:7">
      <c r="A2953" s="75" t="s">
        <v>14557</v>
      </c>
      <c r="B2953" s="76" t="s">
        <v>14558</v>
      </c>
      <c r="C2953" s="77" t="s">
        <v>80</v>
      </c>
      <c r="D2953" s="79">
        <v>250.56</v>
      </c>
      <c r="E2953" s="79">
        <v>26.34</v>
      </c>
      <c r="F2953" s="79">
        <v>276.89999999999998</v>
      </c>
      <c r="G2953" s="80">
        <v>9</v>
      </c>
    </row>
    <row r="2954" spans="1:7">
      <c r="A2954" s="75" t="s">
        <v>14559</v>
      </c>
      <c r="B2954" s="76" t="s">
        <v>14560</v>
      </c>
      <c r="C2954" s="77" t="s">
        <v>80</v>
      </c>
      <c r="D2954" s="79">
        <v>333.06</v>
      </c>
      <c r="E2954" s="79">
        <v>26.34</v>
      </c>
      <c r="F2954" s="79">
        <v>359.4</v>
      </c>
      <c r="G2954" s="80">
        <v>9</v>
      </c>
    </row>
    <row r="2955" spans="1:7">
      <c r="A2955" s="75" t="s">
        <v>14561</v>
      </c>
      <c r="B2955" s="76" t="s">
        <v>14562</v>
      </c>
      <c r="C2955" s="77" t="s">
        <v>80</v>
      </c>
      <c r="D2955" s="79">
        <v>794.91</v>
      </c>
      <c r="E2955" s="79">
        <v>26.34</v>
      </c>
      <c r="F2955" s="79">
        <v>821.25</v>
      </c>
      <c r="G2955" s="80">
        <v>9</v>
      </c>
    </row>
    <row r="2956" spans="1:7">
      <c r="A2956" s="75" t="s">
        <v>14563</v>
      </c>
      <c r="B2956" s="76" t="s">
        <v>14564</v>
      </c>
      <c r="C2956" s="77" t="s">
        <v>80</v>
      </c>
      <c r="D2956" s="79">
        <v>390.02</v>
      </c>
      <c r="E2956" s="79">
        <v>26.34</v>
      </c>
      <c r="F2956" s="79">
        <v>416.36</v>
      </c>
      <c r="G2956" s="80">
        <v>9</v>
      </c>
    </row>
    <row r="2957" spans="1:7">
      <c r="A2957" s="75" t="s">
        <v>14565</v>
      </c>
      <c r="B2957" s="76" t="s">
        <v>14566</v>
      </c>
      <c r="C2957" s="77" t="s">
        <v>80</v>
      </c>
      <c r="D2957" s="79">
        <v>424.68</v>
      </c>
      <c r="E2957" s="79">
        <v>26.34</v>
      </c>
      <c r="F2957" s="79">
        <v>451.02</v>
      </c>
      <c r="G2957" s="80">
        <v>9</v>
      </c>
    </row>
    <row r="2958" spans="1:7">
      <c r="A2958" s="75" t="s">
        <v>14567</v>
      </c>
      <c r="B2958" s="76" t="s">
        <v>14568</v>
      </c>
      <c r="C2958" s="77" t="s">
        <v>80</v>
      </c>
      <c r="D2958" s="79">
        <v>514.13</v>
      </c>
      <c r="E2958" s="79">
        <v>26.34</v>
      </c>
      <c r="F2958" s="79">
        <v>540.47</v>
      </c>
      <c r="G2958" s="80">
        <v>9</v>
      </c>
    </row>
    <row r="2959" spans="1:7">
      <c r="A2959" s="75" t="s">
        <v>14569</v>
      </c>
      <c r="B2959" s="76" t="s">
        <v>14570</v>
      </c>
      <c r="C2959" s="77" t="s">
        <v>80</v>
      </c>
      <c r="D2959" s="79">
        <v>776.7</v>
      </c>
      <c r="E2959" s="79">
        <v>26.34</v>
      </c>
      <c r="F2959" s="79">
        <v>803.04</v>
      </c>
      <c r="G2959" s="80">
        <v>9</v>
      </c>
    </row>
    <row r="2960" spans="1:7">
      <c r="A2960" s="75" t="s">
        <v>14571</v>
      </c>
      <c r="B2960" s="76" t="s">
        <v>14572</v>
      </c>
      <c r="C2960" s="77" t="s">
        <v>80</v>
      </c>
      <c r="D2960" s="79">
        <v>1189.3</v>
      </c>
      <c r="E2960" s="79">
        <v>26.34</v>
      </c>
      <c r="F2960" s="79">
        <v>1215.6400000000001</v>
      </c>
      <c r="G2960" s="80">
        <v>9</v>
      </c>
    </row>
    <row r="2961" spans="1:7">
      <c r="A2961" s="75" t="s">
        <v>14573</v>
      </c>
      <c r="B2961" s="76" t="s">
        <v>14574</v>
      </c>
      <c r="C2961" s="77" t="s">
        <v>80</v>
      </c>
      <c r="D2961" s="79">
        <v>1470.41</v>
      </c>
      <c r="E2961" s="79">
        <v>26.34</v>
      </c>
      <c r="F2961" s="79">
        <v>1496.75</v>
      </c>
      <c r="G2961" s="80">
        <v>9</v>
      </c>
    </row>
    <row r="2962" spans="1:7">
      <c r="A2962" s="75" t="s">
        <v>14575</v>
      </c>
      <c r="B2962" s="76" t="s">
        <v>14576</v>
      </c>
      <c r="C2962" s="77" t="s">
        <v>80</v>
      </c>
      <c r="D2962" s="79">
        <v>1601.77</v>
      </c>
      <c r="E2962" s="79">
        <v>26.34</v>
      </c>
      <c r="F2962" s="79">
        <v>1628.11</v>
      </c>
      <c r="G2962" s="80">
        <v>9</v>
      </c>
    </row>
    <row r="2963" spans="1:7">
      <c r="A2963" s="75" t="s">
        <v>14577</v>
      </c>
      <c r="B2963" s="76" t="s">
        <v>14578</v>
      </c>
      <c r="C2963" s="77" t="s">
        <v>80</v>
      </c>
      <c r="D2963" s="79">
        <v>4697.68</v>
      </c>
      <c r="E2963" s="79">
        <v>26.34</v>
      </c>
      <c r="F2963" s="79">
        <v>4724.0200000000004</v>
      </c>
      <c r="G2963" s="80">
        <v>9</v>
      </c>
    </row>
    <row r="2964" spans="1:7">
      <c r="A2964" s="75" t="s">
        <v>14579</v>
      </c>
      <c r="B2964" s="76" t="s">
        <v>14580</v>
      </c>
      <c r="C2964" s="77" t="s">
        <v>80</v>
      </c>
      <c r="D2964" s="79">
        <v>2020.72</v>
      </c>
      <c r="E2964" s="79">
        <v>26.34</v>
      </c>
      <c r="F2964" s="79">
        <v>2047.06</v>
      </c>
      <c r="G2964" s="80">
        <v>9</v>
      </c>
    </row>
    <row r="2965" spans="1:7">
      <c r="A2965" s="75" t="s">
        <v>14581</v>
      </c>
      <c r="B2965" s="76" t="s">
        <v>14582</v>
      </c>
      <c r="C2965" s="77" t="s">
        <v>80</v>
      </c>
      <c r="D2965" s="79">
        <v>757.65</v>
      </c>
      <c r="E2965" s="79">
        <v>26.34</v>
      </c>
      <c r="F2965" s="79">
        <v>783.99</v>
      </c>
      <c r="G2965" s="80">
        <v>9</v>
      </c>
    </row>
    <row r="2966" spans="1:7">
      <c r="A2966" s="75" t="s">
        <v>14583</v>
      </c>
      <c r="B2966" s="76" t="s">
        <v>14584</v>
      </c>
      <c r="C2966" s="77" t="s">
        <v>80</v>
      </c>
      <c r="D2966" s="79">
        <v>709.76</v>
      </c>
      <c r="E2966" s="79">
        <v>26.34</v>
      </c>
      <c r="F2966" s="79">
        <v>736.1</v>
      </c>
      <c r="G2966" s="80">
        <v>9</v>
      </c>
    </row>
    <row r="2967" spans="1:7">
      <c r="A2967" s="75" t="s">
        <v>14585</v>
      </c>
      <c r="B2967" s="76" t="s">
        <v>14586</v>
      </c>
      <c r="C2967" s="77" t="s">
        <v>80</v>
      </c>
      <c r="D2967" s="79">
        <v>886.11</v>
      </c>
      <c r="E2967" s="79">
        <v>26.34</v>
      </c>
      <c r="F2967" s="79">
        <v>912.45</v>
      </c>
      <c r="G2967" s="80">
        <v>9</v>
      </c>
    </row>
    <row r="2968" spans="1:7">
      <c r="A2968" s="75" t="s">
        <v>14587</v>
      </c>
      <c r="B2968" s="76" t="s">
        <v>14588</v>
      </c>
      <c r="C2968" s="77"/>
      <c r="D2968" s="79"/>
      <c r="E2968" s="79"/>
      <c r="F2968" s="79"/>
      <c r="G2968" s="80">
        <v>5</v>
      </c>
    </row>
    <row r="2969" spans="1:7">
      <c r="A2969" s="75" t="s">
        <v>14589</v>
      </c>
      <c r="B2969" s="76" t="s">
        <v>14590</v>
      </c>
      <c r="C2969" s="77" t="s">
        <v>80</v>
      </c>
      <c r="D2969" s="79">
        <v>9.44</v>
      </c>
      <c r="E2969" s="79">
        <v>21.07</v>
      </c>
      <c r="F2969" s="79">
        <v>30.51</v>
      </c>
      <c r="G2969" s="80">
        <v>9</v>
      </c>
    </row>
    <row r="2970" spans="1:7">
      <c r="A2970" s="75" t="s">
        <v>14591</v>
      </c>
      <c r="B2970" s="76" t="s">
        <v>14592</v>
      </c>
      <c r="C2970" s="77" t="s">
        <v>80</v>
      </c>
      <c r="D2970" s="79">
        <v>0.05</v>
      </c>
      <c r="E2970" s="79">
        <v>26.34</v>
      </c>
      <c r="F2970" s="79">
        <v>26.39</v>
      </c>
      <c r="G2970" s="80">
        <v>9</v>
      </c>
    </row>
    <row r="2971" spans="1:7">
      <c r="A2971" s="75" t="s">
        <v>14593</v>
      </c>
      <c r="B2971" s="76" t="s">
        <v>14594</v>
      </c>
      <c r="C2971" s="77" t="s">
        <v>80</v>
      </c>
      <c r="D2971" s="79">
        <v>0.05</v>
      </c>
      <c r="E2971" s="79">
        <v>26.34</v>
      </c>
      <c r="F2971" s="79">
        <v>26.39</v>
      </c>
      <c r="G2971" s="80">
        <v>9</v>
      </c>
    </row>
    <row r="2972" spans="1:7">
      <c r="A2972" s="75" t="s">
        <v>14595</v>
      </c>
      <c r="B2972" s="76" t="s">
        <v>14596</v>
      </c>
      <c r="C2972" s="77" t="s">
        <v>80</v>
      </c>
      <c r="D2972" s="79">
        <v>1.02</v>
      </c>
      <c r="E2972" s="79">
        <v>74.099999999999994</v>
      </c>
      <c r="F2972" s="79">
        <v>75.12</v>
      </c>
      <c r="G2972" s="80">
        <v>9</v>
      </c>
    </row>
    <row r="2973" spans="1:7">
      <c r="A2973" s="75" t="s">
        <v>14597</v>
      </c>
      <c r="B2973" s="76" t="s">
        <v>14598</v>
      </c>
      <c r="C2973" s="77" t="s">
        <v>80</v>
      </c>
      <c r="D2973" s="79"/>
      <c r="E2973" s="79">
        <v>131.68</v>
      </c>
      <c r="F2973" s="79">
        <v>131.68</v>
      </c>
      <c r="G2973" s="80">
        <v>9</v>
      </c>
    </row>
    <row r="2974" spans="1:7">
      <c r="A2974" s="75" t="s">
        <v>14599</v>
      </c>
      <c r="B2974" s="76" t="s">
        <v>14600</v>
      </c>
      <c r="C2974" s="77" t="s">
        <v>80</v>
      </c>
      <c r="D2974" s="79">
        <v>31.05</v>
      </c>
      <c r="E2974" s="79">
        <v>6.43</v>
      </c>
      <c r="F2974" s="79">
        <v>37.479999999999997</v>
      </c>
      <c r="G2974" s="80">
        <v>9</v>
      </c>
    </row>
    <row r="2975" spans="1:7">
      <c r="A2975" s="75" t="s">
        <v>14601</v>
      </c>
      <c r="B2975" s="76" t="s">
        <v>14602</v>
      </c>
      <c r="C2975" s="77" t="s">
        <v>80</v>
      </c>
      <c r="D2975" s="79">
        <v>6.15</v>
      </c>
      <c r="E2975" s="79">
        <v>6.43</v>
      </c>
      <c r="F2975" s="79">
        <v>12.58</v>
      </c>
      <c r="G2975" s="80">
        <v>9</v>
      </c>
    </row>
    <row r="2976" spans="1:7">
      <c r="A2976" s="75" t="s">
        <v>14603</v>
      </c>
      <c r="B2976" s="76" t="s">
        <v>14604</v>
      </c>
      <c r="C2976" s="77" t="s">
        <v>80</v>
      </c>
      <c r="D2976" s="79">
        <v>100.26</v>
      </c>
      <c r="E2976" s="79">
        <v>3.64</v>
      </c>
      <c r="F2976" s="79">
        <v>103.9</v>
      </c>
      <c r="G2976" s="80">
        <v>9</v>
      </c>
    </row>
    <row r="2977" spans="1:7" ht="30">
      <c r="A2977" s="75" t="s">
        <v>14605</v>
      </c>
      <c r="B2977" s="76" t="s">
        <v>14606</v>
      </c>
      <c r="C2977" s="77" t="s">
        <v>80</v>
      </c>
      <c r="D2977" s="79">
        <v>44.93</v>
      </c>
      <c r="E2977" s="79">
        <v>2.14</v>
      </c>
      <c r="F2977" s="79">
        <v>47.07</v>
      </c>
      <c r="G2977" s="80">
        <v>9</v>
      </c>
    </row>
    <row r="2978" spans="1:7">
      <c r="A2978" s="75" t="s">
        <v>14607</v>
      </c>
      <c r="B2978" s="76" t="s">
        <v>14608</v>
      </c>
      <c r="C2978" s="77" t="s">
        <v>80</v>
      </c>
      <c r="D2978" s="79">
        <v>64.599999999999994</v>
      </c>
      <c r="E2978" s="79">
        <v>6.43</v>
      </c>
      <c r="F2978" s="79">
        <v>71.03</v>
      </c>
      <c r="G2978" s="80">
        <v>9</v>
      </c>
    </row>
    <row r="2979" spans="1:7">
      <c r="A2979" s="75" t="s">
        <v>14609</v>
      </c>
      <c r="B2979" s="76" t="s">
        <v>14610</v>
      </c>
      <c r="C2979" s="77" t="s">
        <v>80</v>
      </c>
      <c r="D2979" s="79">
        <v>60.76</v>
      </c>
      <c r="E2979" s="79">
        <v>3.64</v>
      </c>
      <c r="F2979" s="79">
        <v>64.400000000000006</v>
      </c>
      <c r="G2979" s="80">
        <v>9</v>
      </c>
    </row>
    <row r="2980" spans="1:7">
      <c r="A2980" s="75" t="s">
        <v>14611</v>
      </c>
      <c r="B2980" s="76" t="s">
        <v>14612</v>
      </c>
      <c r="C2980" s="77" t="s">
        <v>80</v>
      </c>
      <c r="D2980" s="79">
        <v>48.8</v>
      </c>
      <c r="E2980" s="79">
        <v>3.64</v>
      </c>
      <c r="F2980" s="79">
        <v>52.44</v>
      </c>
      <c r="G2980" s="80">
        <v>9</v>
      </c>
    </row>
    <row r="2981" spans="1:7">
      <c r="A2981" s="75" t="s">
        <v>14613</v>
      </c>
      <c r="B2981" s="76" t="s">
        <v>14614</v>
      </c>
      <c r="C2981" s="77" t="s">
        <v>80</v>
      </c>
      <c r="D2981" s="79">
        <v>70.040000000000006</v>
      </c>
      <c r="E2981" s="79">
        <v>47.41</v>
      </c>
      <c r="F2981" s="79">
        <v>117.45</v>
      </c>
      <c r="G2981" s="80">
        <v>9</v>
      </c>
    </row>
    <row r="2982" spans="1:7">
      <c r="A2982" s="75" t="s">
        <v>14615</v>
      </c>
      <c r="B2982" s="76" t="s">
        <v>14616</v>
      </c>
      <c r="C2982" s="77" t="s">
        <v>80</v>
      </c>
      <c r="D2982" s="79">
        <v>140.63999999999999</v>
      </c>
      <c r="E2982" s="79">
        <v>26.34</v>
      </c>
      <c r="F2982" s="79">
        <v>166.98</v>
      </c>
      <c r="G2982" s="80">
        <v>9</v>
      </c>
    </row>
    <row r="2983" spans="1:7">
      <c r="A2983" s="75" t="s">
        <v>14617</v>
      </c>
      <c r="B2983" s="76" t="s">
        <v>14618</v>
      </c>
      <c r="C2983" s="77" t="s">
        <v>80</v>
      </c>
      <c r="D2983" s="79">
        <v>173.71</v>
      </c>
      <c r="E2983" s="79">
        <v>26.34</v>
      </c>
      <c r="F2983" s="79">
        <v>200.05</v>
      </c>
      <c r="G2983" s="80">
        <v>9</v>
      </c>
    </row>
    <row r="2984" spans="1:7">
      <c r="A2984" s="75" t="s">
        <v>14619</v>
      </c>
      <c r="B2984" s="76" t="s">
        <v>14620</v>
      </c>
      <c r="C2984" s="77" t="s">
        <v>80</v>
      </c>
      <c r="D2984" s="79">
        <v>37.71</v>
      </c>
      <c r="E2984" s="79">
        <v>6.43</v>
      </c>
      <c r="F2984" s="79">
        <v>44.14</v>
      </c>
      <c r="G2984" s="80">
        <v>9</v>
      </c>
    </row>
    <row r="2985" spans="1:7">
      <c r="A2985" s="75" t="s">
        <v>14621</v>
      </c>
      <c r="B2985" s="76" t="s">
        <v>14622</v>
      </c>
      <c r="C2985" s="77" t="s">
        <v>80</v>
      </c>
      <c r="D2985" s="79">
        <v>10.54</v>
      </c>
      <c r="E2985" s="79">
        <v>21.07</v>
      </c>
      <c r="F2985" s="79">
        <v>31.61</v>
      </c>
      <c r="G2985" s="80">
        <v>9</v>
      </c>
    </row>
    <row r="2986" spans="1:7">
      <c r="A2986" s="75" t="s">
        <v>14623</v>
      </c>
      <c r="B2986" s="76" t="s">
        <v>14624</v>
      </c>
      <c r="C2986" s="77" t="s">
        <v>80</v>
      </c>
      <c r="D2986" s="79">
        <v>13.76</v>
      </c>
      <c r="E2986" s="79">
        <v>21.07</v>
      </c>
      <c r="F2986" s="79">
        <v>34.83</v>
      </c>
      <c r="G2986" s="80">
        <v>9</v>
      </c>
    </row>
    <row r="2987" spans="1:7">
      <c r="A2987" s="75" t="s">
        <v>14625</v>
      </c>
      <c r="B2987" s="76" t="s">
        <v>14626</v>
      </c>
      <c r="C2987" s="77" t="s">
        <v>80</v>
      </c>
      <c r="D2987" s="79">
        <v>42.52</v>
      </c>
      <c r="E2987" s="79">
        <v>3.21</v>
      </c>
      <c r="F2987" s="79">
        <v>45.73</v>
      </c>
      <c r="G2987" s="80">
        <v>9</v>
      </c>
    </row>
    <row r="2988" spans="1:7">
      <c r="A2988" s="75" t="s">
        <v>14627</v>
      </c>
      <c r="B2988" s="76" t="s">
        <v>14628</v>
      </c>
      <c r="C2988" s="77" t="s">
        <v>80</v>
      </c>
      <c r="D2988" s="79">
        <v>8.1199999999999992</v>
      </c>
      <c r="E2988" s="79">
        <v>8.9499999999999993</v>
      </c>
      <c r="F2988" s="79">
        <v>17.07</v>
      </c>
      <c r="G2988" s="80">
        <v>9</v>
      </c>
    </row>
    <row r="2989" spans="1:7">
      <c r="A2989" s="75" t="s">
        <v>14629</v>
      </c>
      <c r="B2989" s="76" t="s">
        <v>14630</v>
      </c>
      <c r="C2989" s="77" t="s">
        <v>80</v>
      </c>
      <c r="D2989" s="79">
        <v>337.23</v>
      </c>
      <c r="E2989" s="79">
        <v>37.049999999999997</v>
      </c>
      <c r="F2989" s="79">
        <v>374.28</v>
      </c>
      <c r="G2989" s="80">
        <v>9</v>
      </c>
    </row>
    <row r="2990" spans="1:7">
      <c r="A2990" s="75" t="s">
        <v>14631</v>
      </c>
      <c r="B2990" s="76" t="s">
        <v>14632</v>
      </c>
      <c r="C2990" s="77" t="s">
        <v>80</v>
      </c>
      <c r="D2990" s="79">
        <v>5.33</v>
      </c>
      <c r="E2990" s="79">
        <v>2.14</v>
      </c>
      <c r="F2990" s="79">
        <v>7.47</v>
      </c>
      <c r="G2990" s="80">
        <v>9</v>
      </c>
    </row>
    <row r="2991" spans="1:7">
      <c r="A2991" s="75" t="s">
        <v>14633</v>
      </c>
      <c r="B2991" s="76" t="s">
        <v>14634</v>
      </c>
      <c r="C2991" s="77" t="s">
        <v>80</v>
      </c>
      <c r="D2991" s="79">
        <v>54.98</v>
      </c>
      <c r="E2991" s="79">
        <v>2.14</v>
      </c>
      <c r="F2991" s="79">
        <v>57.12</v>
      </c>
      <c r="G2991" s="80">
        <v>9</v>
      </c>
    </row>
    <row r="2992" spans="1:7">
      <c r="A2992" s="75" t="s">
        <v>14635</v>
      </c>
      <c r="B2992" s="76" t="s">
        <v>14636</v>
      </c>
      <c r="C2992" s="77" t="s">
        <v>80</v>
      </c>
      <c r="D2992" s="79">
        <v>67.27</v>
      </c>
      <c r="E2992" s="79">
        <v>10.54</v>
      </c>
      <c r="F2992" s="79">
        <v>77.81</v>
      </c>
      <c r="G2992" s="80">
        <v>9</v>
      </c>
    </row>
    <row r="2993" spans="1:7">
      <c r="A2993" s="75" t="s">
        <v>14637</v>
      </c>
      <c r="B2993" s="76" t="s">
        <v>14638</v>
      </c>
      <c r="C2993" s="77" t="s">
        <v>80</v>
      </c>
      <c r="D2993" s="79">
        <v>25.97</v>
      </c>
      <c r="E2993" s="79">
        <v>10.54</v>
      </c>
      <c r="F2993" s="79">
        <v>36.51</v>
      </c>
      <c r="G2993" s="80">
        <v>9</v>
      </c>
    </row>
    <row r="2994" spans="1:7">
      <c r="A2994" s="75" t="s">
        <v>14639</v>
      </c>
      <c r="B2994" s="76" t="s">
        <v>14640</v>
      </c>
      <c r="C2994" s="77"/>
      <c r="D2994" s="79"/>
      <c r="E2994" s="79"/>
      <c r="F2994" s="79"/>
      <c r="G2994" s="80">
        <v>2</v>
      </c>
    </row>
    <row r="2995" spans="1:7">
      <c r="A2995" s="75" t="s">
        <v>14641</v>
      </c>
      <c r="B2995" s="76" t="s">
        <v>14642</v>
      </c>
      <c r="C2995" s="77"/>
      <c r="D2995" s="79"/>
      <c r="E2995" s="79"/>
      <c r="F2995" s="79"/>
      <c r="G2995" s="80">
        <v>5</v>
      </c>
    </row>
    <row r="2996" spans="1:7" ht="30">
      <c r="A2996" s="75" t="s">
        <v>14643</v>
      </c>
      <c r="B2996" s="76" t="s">
        <v>14644</v>
      </c>
      <c r="C2996" s="77" t="s">
        <v>80</v>
      </c>
      <c r="D2996" s="79">
        <v>793.8</v>
      </c>
      <c r="E2996" s="79">
        <v>648.24</v>
      </c>
      <c r="F2996" s="79">
        <v>1442.04</v>
      </c>
      <c r="G2996" s="80">
        <v>9</v>
      </c>
    </row>
    <row r="2997" spans="1:7" ht="30">
      <c r="A2997" s="75" t="s">
        <v>14645</v>
      </c>
      <c r="B2997" s="76" t="s">
        <v>14646</v>
      </c>
      <c r="C2997" s="77" t="s">
        <v>80</v>
      </c>
      <c r="D2997" s="79">
        <v>838.11</v>
      </c>
      <c r="E2997" s="79">
        <v>648.24</v>
      </c>
      <c r="F2997" s="79">
        <v>1486.35</v>
      </c>
      <c r="G2997" s="80">
        <v>9</v>
      </c>
    </row>
    <row r="2998" spans="1:7" ht="30">
      <c r="A2998" s="75" t="s">
        <v>14647</v>
      </c>
      <c r="B2998" s="76" t="s">
        <v>14648</v>
      </c>
      <c r="C2998" s="77" t="s">
        <v>80</v>
      </c>
      <c r="D2998" s="79">
        <v>2393.38</v>
      </c>
      <c r="E2998" s="79">
        <v>1143.17</v>
      </c>
      <c r="F2998" s="79">
        <v>3536.55</v>
      </c>
      <c r="G2998" s="80">
        <v>9</v>
      </c>
    </row>
    <row r="2999" spans="1:7" ht="30">
      <c r="A2999" s="75" t="s">
        <v>14649</v>
      </c>
      <c r="B2999" s="76" t="s">
        <v>14650</v>
      </c>
      <c r="C2999" s="77" t="s">
        <v>80</v>
      </c>
      <c r="D2999" s="79">
        <v>2458.81</v>
      </c>
      <c r="E2999" s="79">
        <v>1143.17</v>
      </c>
      <c r="F2999" s="79">
        <v>3601.98</v>
      </c>
      <c r="G2999" s="80">
        <v>9</v>
      </c>
    </row>
    <row r="3000" spans="1:7" ht="30">
      <c r="A3000" s="75" t="s">
        <v>14651</v>
      </c>
      <c r="B3000" s="76" t="s">
        <v>14652</v>
      </c>
      <c r="C3000" s="77" t="s">
        <v>80</v>
      </c>
      <c r="D3000" s="79">
        <v>2773.08</v>
      </c>
      <c r="E3000" s="79">
        <v>1143.17</v>
      </c>
      <c r="F3000" s="79">
        <v>3916.25</v>
      </c>
      <c r="G3000" s="80">
        <v>9</v>
      </c>
    </row>
    <row r="3001" spans="1:7" ht="30">
      <c r="A3001" s="75" t="s">
        <v>14653</v>
      </c>
      <c r="B3001" s="76" t="s">
        <v>14654</v>
      </c>
      <c r="C3001" s="77" t="s">
        <v>80</v>
      </c>
      <c r="D3001" s="79">
        <v>3075.09</v>
      </c>
      <c r="E3001" s="79">
        <v>1143.17</v>
      </c>
      <c r="F3001" s="79">
        <v>4218.26</v>
      </c>
      <c r="G3001" s="80">
        <v>9</v>
      </c>
    </row>
    <row r="3002" spans="1:7">
      <c r="A3002" s="75" t="s">
        <v>14655</v>
      </c>
      <c r="B3002" s="76" t="s">
        <v>14656</v>
      </c>
      <c r="C3002" s="77"/>
      <c r="D3002" s="79"/>
      <c r="E3002" s="79"/>
      <c r="F3002" s="79"/>
      <c r="G3002" s="80">
        <v>5</v>
      </c>
    </row>
    <row r="3003" spans="1:7">
      <c r="A3003" s="75" t="s">
        <v>14657</v>
      </c>
      <c r="B3003" s="76" t="s">
        <v>14658</v>
      </c>
      <c r="C3003" s="77" t="s">
        <v>80</v>
      </c>
      <c r="D3003" s="79">
        <v>2356.0300000000002</v>
      </c>
      <c r="E3003" s="79">
        <v>826.44</v>
      </c>
      <c r="F3003" s="79">
        <v>3182.47</v>
      </c>
      <c r="G3003" s="80">
        <v>9</v>
      </c>
    </row>
    <row r="3004" spans="1:7">
      <c r="A3004" s="75" t="s">
        <v>14659</v>
      </c>
      <c r="B3004" s="76" t="s">
        <v>14660</v>
      </c>
      <c r="C3004" s="77" t="s">
        <v>80</v>
      </c>
      <c r="D3004" s="79">
        <v>5526.28</v>
      </c>
      <c r="E3004" s="79">
        <v>1765.36</v>
      </c>
      <c r="F3004" s="79">
        <v>7291.64</v>
      </c>
      <c r="G3004" s="80">
        <v>9</v>
      </c>
    </row>
    <row r="3005" spans="1:7">
      <c r="A3005" s="75" t="s">
        <v>14661</v>
      </c>
      <c r="B3005" s="76" t="s">
        <v>14662</v>
      </c>
      <c r="C3005" s="77" t="s">
        <v>80</v>
      </c>
      <c r="D3005" s="79">
        <v>9183.48</v>
      </c>
      <c r="E3005" s="79">
        <v>2327.02</v>
      </c>
      <c r="F3005" s="79">
        <v>11510.5</v>
      </c>
      <c r="G3005" s="80">
        <v>9</v>
      </c>
    </row>
    <row r="3006" spans="1:7">
      <c r="A3006" s="75" t="s">
        <v>14663</v>
      </c>
      <c r="B3006" s="76" t="s">
        <v>14664</v>
      </c>
      <c r="C3006" s="77" t="s">
        <v>80</v>
      </c>
      <c r="D3006" s="79">
        <v>12822.9</v>
      </c>
      <c r="E3006" s="79">
        <v>2821.29</v>
      </c>
      <c r="F3006" s="79">
        <v>15644.19</v>
      </c>
      <c r="G3006" s="80">
        <v>9</v>
      </c>
    </row>
    <row r="3007" spans="1:7">
      <c r="A3007" s="75" t="s">
        <v>14665</v>
      </c>
      <c r="B3007" s="76" t="s">
        <v>14666</v>
      </c>
      <c r="C3007" s="77" t="s">
        <v>80</v>
      </c>
      <c r="D3007" s="79">
        <v>559.77</v>
      </c>
      <c r="E3007" s="79">
        <v>561.49</v>
      </c>
      <c r="F3007" s="79">
        <v>1121.26</v>
      </c>
      <c r="G3007" s="80">
        <v>9</v>
      </c>
    </row>
    <row r="3008" spans="1:7">
      <c r="A3008" s="75" t="s">
        <v>14667</v>
      </c>
      <c r="B3008" s="76" t="s">
        <v>14668</v>
      </c>
      <c r="C3008" s="77"/>
      <c r="D3008" s="79"/>
      <c r="E3008" s="79"/>
      <c r="F3008" s="79"/>
      <c r="G3008" s="80">
        <v>5</v>
      </c>
    </row>
    <row r="3009" spans="1:7">
      <c r="A3009" s="75" t="s">
        <v>14669</v>
      </c>
      <c r="B3009" s="76" t="s">
        <v>14670</v>
      </c>
      <c r="C3009" s="77" t="s">
        <v>80</v>
      </c>
      <c r="D3009" s="79">
        <v>1782.67</v>
      </c>
      <c r="E3009" s="79">
        <v>39.5</v>
      </c>
      <c r="F3009" s="79">
        <v>1822.17</v>
      </c>
      <c r="G3009" s="80">
        <v>9</v>
      </c>
    </row>
    <row r="3010" spans="1:7">
      <c r="A3010" s="75" t="s">
        <v>14671</v>
      </c>
      <c r="B3010" s="76" t="s">
        <v>14672</v>
      </c>
      <c r="C3010" s="77" t="s">
        <v>80</v>
      </c>
      <c r="D3010" s="79">
        <v>3022.42</v>
      </c>
      <c r="E3010" s="79">
        <v>39.5</v>
      </c>
      <c r="F3010" s="79">
        <v>3061.92</v>
      </c>
      <c r="G3010" s="80">
        <v>9</v>
      </c>
    </row>
    <row r="3011" spans="1:7">
      <c r="A3011" s="75" t="s">
        <v>14673</v>
      </c>
      <c r="B3011" s="76" t="s">
        <v>14674</v>
      </c>
      <c r="C3011" s="77" t="s">
        <v>80</v>
      </c>
      <c r="D3011" s="79">
        <v>601.76</v>
      </c>
      <c r="E3011" s="79">
        <v>63.21</v>
      </c>
      <c r="F3011" s="79">
        <v>664.97</v>
      </c>
      <c r="G3011" s="80">
        <v>9</v>
      </c>
    </row>
    <row r="3012" spans="1:7">
      <c r="A3012" s="75" t="s">
        <v>14675</v>
      </c>
      <c r="B3012" s="76" t="s">
        <v>14676</v>
      </c>
      <c r="C3012" s="77" t="s">
        <v>80</v>
      </c>
      <c r="D3012" s="79">
        <v>990.27</v>
      </c>
      <c r="E3012" s="79">
        <v>63.21</v>
      </c>
      <c r="F3012" s="79">
        <v>1053.48</v>
      </c>
      <c r="G3012" s="80">
        <v>9</v>
      </c>
    </row>
    <row r="3013" spans="1:7">
      <c r="A3013" s="75" t="s">
        <v>14677</v>
      </c>
      <c r="B3013" s="76" t="s">
        <v>14678</v>
      </c>
      <c r="C3013" s="77" t="s">
        <v>80</v>
      </c>
      <c r="D3013" s="79">
        <v>2278.8200000000002</v>
      </c>
      <c r="E3013" s="79">
        <v>39.5</v>
      </c>
      <c r="F3013" s="79">
        <v>2318.3200000000002</v>
      </c>
      <c r="G3013" s="80">
        <v>9</v>
      </c>
    </row>
    <row r="3014" spans="1:7">
      <c r="A3014" s="75" t="s">
        <v>14679</v>
      </c>
      <c r="B3014" s="76" t="s">
        <v>14680</v>
      </c>
      <c r="C3014" s="77"/>
      <c r="D3014" s="79"/>
      <c r="E3014" s="79"/>
      <c r="F3014" s="79"/>
      <c r="G3014" s="80">
        <v>5</v>
      </c>
    </row>
    <row r="3015" spans="1:7">
      <c r="A3015" s="75" t="s">
        <v>14681</v>
      </c>
      <c r="B3015" s="76" t="s">
        <v>14682</v>
      </c>
      <c r="C3015" s="77" t="s">
        <v>80</v>
      </c>
      <c r="D3015" s="79">
        <v>1028.75</v>
      </c>
      <c r="E3015" s="79"/>
      <c r="F3015" s="79">
        <v>1028.75</v>
      </c>
      <c r="G3015" s="80">
        <v>9</v>
      </c>
    </row>
    <row r="3016" spans="1:7">
      <c r="A3016" s="75" t="s">
        <v>14683</v>
      </c>
      <c r="B3016" s="76" t="s">
        <v>14684</v>
      </c>
      <c r="C3016" s="77"/>
      <c r="D3016" s="79"/>
      <c r="E3016" s="79"/>
      <c r="F3016" s="79"/>
      <c r="G3016" s="80">
        <v>2</v>
      </c>
    </row>
    <row r="3017" spans="1:7" ht="30">
      <c r="A3017" s="75" t="s">
        <v>14685</v>
      </c>
      <c r="B3017" s="76" t="s">
        <v>14686</v>
      </c>
      <c r="C3017" s="77"/>
      <c r="D3017" s="79"/>
      <c r="E3017" s="79"/>
      <c r="F3017" s="79"/>
      <c r="G3017" s="80">
        <v>5</v>
      </c>
    </row>
    <row r="3018" spans="1:7" ht="30">
      <c r="A3018" s="75" t="s">
        <v>14687</v>
      </c>
      <c r="B3018" s="76" t="s">
        <v>14688</v>
      </c>
      <c r="C3018" s="77" t="s">
        <v>101</v>
      </c>
      <c r="D3018" s="79">
        <v>5.61</v>
      </c>
      <c r="E3018" s="79">
        <v>26.34</v>
      </c>
      <c r="F3018" s="79">
        <v>31.95</v>
      </c>
      <c r="G3018" s="80">
        <v>9</v>
      </c>
    </row>
    <row r="3019" spans="1:7" ht="30">
      <c r="A3019" s="75" t="s">
        <v>14689</v>
      </c>
      <c r="B3019" s="76" t="s">
        <v>14690</v>
      </c>
      <c r="C3019" s="77" t="s">
        <v>101</v>
      </c>
      <c r="D3019" s="79">
        <v>5.92</v>
      </c>
      <c r="E3019" s="79">
        <v>26.34</v>
      </c>
      <c r="F3019" s="79">
        <v>32.26</v>
      </c>
      <c r="G3019" s="80">
        <v>9</v>
      </c>
    </row>
    <row r="3020" spans="1:7" ht="30">
      <c r="A3020" s="75" t="s">
        <v>14691</v>
      </c>
      <c r="B3020" s="76" t="s">
        <v>14692</v>
      </c>
      <c r="C3020" s="77" t="s">
        <v>101</v>
      </c>
      <c r="D3020" s="79">
        <v>13.81</v>
      </c>
      <c r="E3020" s="79">
        <v>26.34</v>
      </c>
      <c r="F3020" s="79">
        <v>40.15</v>
      </c>
      <c r="G3020" s="80">
        <v>9</v>
      </c>
    </row>
    <row r="3021" spans="1:7" ht="30">
      <c r="A3021" s="75" t="s">
        <v>14693</v>
      </c>
      <c r="B3021" s="76" t="s">
        <v>14694</v>
      </c>
      <c r="C3021" s="77" t="s">
        <v>101</v>
      </c>
      <c r="D3021" s="79">
        <v>20.13</v>
      </c>
      <c r="E3021" s="79">
        <v>26.34</v>
      </c>
      <c r="F3021" s="79">
        <v>46.47</v>
      </c>
      <c r="G3021" s="80">
        <v>9</v>
      </c>
    </row>
    <row r="3022" spans="1:7" ht="30">
      <c r="A3022" s="75" t="s">
        <v>14695</v>
      </c>
      <c r="B3022" s="76" t="s">
        <v>14696</v>
      </c>
      <c r="C3022" s="77" t="s">
        <v>101</v>
      </c>
      <c r="D3022" s="79">
        <v>20.010000000000002</v>
      </c>
      <c r="E3022" s="79">
        <v>31.6</v>
      </c>
      <c r="F3022" s="79">
        <v>51.61</v>
      </c>
      <c r="G3022" s="80">
        <v>9</v>
      </c>
    </row>
    <row r="3023" spans="1:7" ht="30">
      <c r="A3023" s="75" t="s">
        <v>14697</v>
      </c>
      <c r="B3023" s="76" t="s">
        <v>14698</v>
      </c>
      <c r="C3023" s="77" t="s">
        <v>101</v>
      </c>
      <c r="D3023" s="79">
        <v>39.840000000000003</v>
      </c>
      <c r="E3023" s="79">
        <v>36.869999999999997</v>
      </c>
      <c r="F3023" s="79">
        <v>76.709999999999994</v>
      </c>
      <c r="G3023" s="80">
        <v>9</v>
      </c>
    </row>
    <row r="3024" spans="1:7" ht="30">
      <c r="A3024" s="75" t="s">
        <v>14699</v>
      </c>
      <c r="B3024" s="76" t="s">
        <v>14700</v>
      </c>
      <c r="C3024" s="77" t="s">
        <v>101</v>
      </c>
      <c r="D3024" s="79">
        <v>61.48</v>
      </c>
      <c r="E3024" s="79">
        <v>47.41</v>
      </c>
      <c r="F3024" s="79">
        <v>108.89</v>
      </c>
      <c r="G3024" s="80">
        <v>9</v>
      </c>
    </row>
    <row r="3025" spans="1:7" ht="30">
      <c r="A3025" s="75" t="s">
        <v>14701</v>
      </c>
      <c r="B3025" s="76" t="s">
        <v>14702</v>
      </c>
      <c r="C3025" s="77" t="s">
        <v>101</v>
      </c>
      <c r="D3025" s="79">
        <v>71.989999999999995</v>
      </c>
      <c r="E3025" s="79">
        <v>52.67</v>
      </c>
      <c r="F3025" s="79">
        <v>124.66</v>
      </c>
      <c r="G3025" s="80">
        <v>9</v>
      </c>
    </row>
    <row r="3026" spans="1:7" ht="30">
      <c r="A3026" s="75" t="s">
        <v>14703</v>
      </c>
      <c r="B3026" s="76" t="s">
        <v>14704</v>
      </c>
      <c r="C3026" s="77" t="s">
        <v>101</v>
      </c>
      <c r="D3026" s="79">
        <v>139.29</v>
      </c>
      <c r="E3026" s="79">
        <v>57.93</v>
      </c>
      <c r="F3026" s="79">
        <v>197.22</v>
      </c>
      <c r="G3026" s="80">
        <v>9</v>
      </c>
    </row>
    <row r="3027" spans="1:7">
      <c r="A3027" s="75" t="s">
        <v>14705</v>
      </c>
      <c r="B3027" s="76" t="s">
        <v>14706</v>
      </c>
      <c r="C3027" s="77"/>
      <c r="D3027" s="79"/>
      <c r="E3027" s="79"/>
      <c r="F3027" s="79"/>
      <c r="G3027" s="80">
        <v>5</v>
      </c>
    </row>
    <row r="3028" spans="1:7" ht="30">
      <c r="A3028" s="75" t="s">
        <v>14707</v>
      </c>
      <c r="B3028" s="76" t="s">
        <v>14708</v>
      </c>
      <c r="C3028" s="77" t="s">
        <v>101</v>
      </c>
      <c r="D3028" s="79">
        <v>10.93</v>
      </c>
      <c r="E3028" s="79">
        <v>26.34</v>
      </c>
      <c r="F3028" s="79">
        <v>37.270000000000003</v>
      </c>
      <c r="G3028" s="80">
        <v>9</v>
      </c>
    </row>
    <row r="3029" spans="1:7" ht="30">
      <c r="A3029" s="75" t="s">
        <v>14709</v>
      </c>
      <c r="B3029" s="76" t="s">
        <v>14710</v>
      </c>
      <c r="C3029" s="77" t="s">
        <v>101</v>
      </c>
      <c r="D3029" s="79">
        <v>14.1</v>
      </c>
      <c r="E3029" s="79">
        <v>31.6</v>
      </c>
      <c r="F3029" s="79">
        <v>45.7</v>
      </c>
      <c r="G3029" s="80">
        <v>9</v>
      </c>
    </row>
    <row r="3030" spans="1:7" ht="30">
      <c r="A3030" s="75" t="s">
        <v>14711</v>
      </c>
      <c r="B3030" s="76" t="s">
        <v>14712</v>
      </c>
      <c r="C3030" s="77" t="s">
        <v>101</v>
      </c>
      <c r="D3030" s="79">
        <v>24.62</v>
      </c>
      <c r="E3030" s="79">
        <v>47.41</v>
      </c>
      <c r="F3030" s="79">
        <v>72.03</v>
      </c>
      <c r="G3030" s="80">
        <v>9</v>
      </c>
    </row>
    <row r="3031" spans="1:7" ht="30">
      <c r="A3031" s="75" t="s">
        <v>14713</v>
      </c>
      <c r="B3031" s="76" t="s">
        <v>14714</v>
      </c>
      <c r="C3031" s="77" t="s">
        <v>101</v>
      </c>
      <c r="D3031" s="79">
        <v>21.8</v>
      </c>
      <c r="E3031" s="79">
        <v>57.93</v>
      </c>
      <c r="F3031" s="79">
        <v>79.73</v>
      </c>
      <c r="G3031" s="80">
        <v>9</v>
      </c>
    </row>
    <row r="3032" spans="1:7" ht="30">
      <c r="A3032" s="75" t="s">
        <v>14715</v>
      </c>
      <c r="B3032" s="76" t="s">
        <v>14716</v>
      </c>
      <c r="C3032" s="77"/>
      <c r="D3032" s="79"/>
      <c r="E3032" s="79"/>
      <c r="F3032" s="79"/>
      <c r="G3032" s="80">
        <v>5</v>
      </c>
    </row>
    <row r="3033" spans="1:7" ht="30">
      <c r="A3033" s="75" t="s">
        <v>14717</v>
      </c>
      <c r="B3033" s="76" t="s">
        <v>14718</v>
      </c>
      <c r="C3033" s="77" t="s">
        <v>101</v>
      </c>
      <c r="D3033" s="79">
        <v>20.37</v>
      </c>
      <c r="E3033" s="79">
        <v>31.6</v>
      </c>
      <c r="F3033" s="79">
        <v>51.97</v>
      </c>
      <c r="G3033" s="80">
        <v>9</v>
      </c>
    </row>
    <row r="3034" spans="1:7" ht="30">
      <c r="A3034" s="75" t="s">
        <v>14719</v>
      </c>
      <c r="B3034" s="76" t="s">
        <v>14720</v>
      </c>
      <c r="C3034" s="77" t="s">
        <v>101</v>
      </c>
      <c r="D3034" s="79">
        <v>37.200000000000003</v>
      </c>
      <c r="E3034" s="79">
        <v>47.41</v>
      </c>
      <c r="F3034" s="79">
        <v>84.61</v>
      </c>
      <c r="G3034" s="80">
        <v>9</v>
      </c>
    </row>
    <row r="3035" spans="1:7" ht="30">
      <c r="A3035" s="75" t="s">
        <v>14721</v>
      </c>
      <c r="B3035" s="76" t="s">
        <v>14722</v>
      </c>
      <c r="C3035" s="77" t="s">
        <v>101</v>
      </c>
      <c r="D3035" s="79">
        <v>51.47</v>
      </c>
      <c r="E3035" s="79">
        <v>57.93</v>
      </c>
      <c r="F3035" s="79">
        <v>109.4</v>
      </c>
      <c r="G3035" s="80">
        <v>9</v>
      </c>
    </row>
    <row r="3036" spans="1:7" ht="30">
      <c r="A3036" s="75" t="s">
        <v>14723</v>
      </c>
      <c r="B3036" s="76" t="s">
        <v>14724</v>
      </c>
      <c r="C3036" s="77" t="s">
        <v>101</v>
      </c>
      <c r="D3036" s="79">
        <v>104.44</v>
      </c>
      <c r="E3036" s="79">
        <v>57.93</v>
      </c>
      <c r="F3036" s="79">
        <v>162.37</v>
      </c>
      <c r="G3036" s="80">
        <v>9</v>
      </c>
    </row>
    <row r="3037" spans="1:7" ht="30">
      <c r="A3037" s="75" t="s">
        <v>14725</v>
      </c>
      <c r="B3037" s="76" t="s">
        <v>14726</v>
      </c>
      <c r="C3037" s="77" t="s">
        <v>101</v>
      </c>
      <c r="D3037" s="79">
        <v>17.48</v>
      </c>
      <c r="E3037" s="79">
        <v>26.34</v>
      </c>
      <c r="F3037" s="79">
        <v>43.82</v>
      </c>
      <c r="G3037" s="80">
        <v>9</v>
      </c>
    </row>
    <row r="3038" spans="1:7" ht="30">
      <c r="A3038" s="75" t="s">
        <v>14727</v>
      </c>
      <c r="B3038" s="76" t="s">
        <v>14728</v>
      </c>
      <c r="C3038" s="77"/>
      <c r="D3038" s="79"/>
      <c r="E3038" s="79"/>
      <c r="F3038" s="79"/>
      <c r="G3038" s="80">
        <v>5</v>
      </c>
    </row>
    <row r="3039" spans="1:7" ht="30">
      <c r="A3039" s="75" t="s">
        <v>14729</v>
      </c>
      <c r="B3039" s="76" t="s">
        <v>14730</v>
      </c>
      <c r="C3039" s="77" t="s">
        <v>101</v>
      </c>
      <c r="D3039" s="79">
        <v>27.36</v>
      </c>
      <c r="E3039" s="79">
        <v>18.53</v>
      </c>
      <c r="F3039" s="79">
        <v>45.89</v>
      </c>
      <c r="G3039" s="80">
        <v>9</v>
      </c>
    </row>
    <row r="3040" spans="1:7" ht="30">
      <c r="A3040" s="75" t="s">
        <v>14731</v>
      </c>
      <c r="B3040" s="76" t="s">
        <v>14732</v>
      </c>
      <c r="C3040" s="77" t="s">
        <v>101</v>
      </c>
      <c r="D3040" s="79">
        <v>46.25</v>
      </c>
      <c r="E3040" s="79">
        <v>18.53</v>
      </c>
      <c r="F3040" s="79">
        <v>64.78</v>
      </c>
      <c r="G3040" s="80">
        <v>9</v>
      </c>
    </row>
    <row r="3041" spans="1:7" ht="30">
      <c r="A3041" s="75" t="s">
        <v>14733</v>
      </c>
      <c r="B3041" s="76" t="s">
        <v>14734</v>
      </c>
      <c r="C3041" s="77" t="s">
        <v>101</v>
      </c>
      <c r="D3041" s="79">
        <v>91.22</v>
      </c>
      <c r="E3041" s="79">
        <v>18.53</v>
      </c>
      <c r="F3041" s="79">
        <v>109.75</v>
      </c>
      <c r="G3041" s="80">
        <v>9</v>
      </c>
    </row>
    <row r="3042" spans="1:7" ht="30">
      <c r="A3042" s="75" t="s">
        <v>14735</v>
      </c>
      <c r="B3042" s="76" t="s">
        <v>14736</v>
      </c>
      <c r="C3042" s="77" t="s">
        <v>101</v>
      </c>
      <c r="D3042" s="79">
        <v>71.59</v>
      </c>
      <c r="E3042" s="79">
        <v>18.53</v>
      </c>
      <c r="F3042" s="79">
        <v>90.12</v>
      </c>
      <c r="G3042" s="80">
        <v>9</v>
      </c>
    </row>
    <row r="3043" spans="1:7" ht="30">
      <c r="A3043" s="75" t="s">
        <v>14737</v>
      </c>
      <c r="B3043" s="76" t="s">
        <v>14738</v>
      </c>
      <c r="C3043" s="77" t="s">
        <v>101</v>
      </c>
      <c r="D3043" s="79">
        <v>135.61000000000001</v>
      </c>
      <c r="E3043" s="79">
        <v>18.53</v>
      </c>
      <c r="F3043" s="79">
        <v>154.13999999999999</v>
      </c>
      <c r="G3043" s="80">
        <v>9</v>
      </c>
    </row>
    <row r="3044" spans="1:7" ht="30">
      <c r="A3044" s="75" t="s">
        <v>14739</v>
      </c>
      <c r="B3044" s="76" t="s">
        <v>14740</v>
      </c>
      <c r="C3044" s="77" t="s">
        <v>101</v>
      </c>
      <c r="D3044" s="79">
        <v>216.33</v>
      </c>
      <c r="E3044" s="79">
        <v>37.049999999999997</v>
      </c>
      <c r="F3044" s="79">
        <v>253.38</v>
      </c>
      <c r="G3044" s="80">
        <v>9</v>
      </c>
    </row>
    <row r="3045" spans="1:7" ht="30">
      <c r="A3045" s="75" t="s">
        <v>14741</v>
      </c>
      <c r="B3045" s="76" t="s">
        <v>14742</v>
      </c>
      <c r="C3045" s="77" t="s">
        <v>101</v>
      </c>
      <c r="D3045" s="79">
        <v>344.46</v>
      </c>
      <c r="E3045" s="79">
        <v>37.049999999999997</v>
      </c>
      <c r="F3045" s="79">
        <v>381.51</v>
      </c>
      <c r="G3045" s="80">
        <v>9</v>
      </c>
    </row>
    <row r="3046" spans="1:7" ht="30">
      <c r="A3046" s="75" t="s">
        <v>14743</v>
      </c>
      <c r="B3046" s="76" t="s">
        <v>14744</v>
      </c>
      <c r="C3046" s="77" t="s">
        <v>101</v>
      </c>
      <c r="D3046" s="79">
        <v>476.62</v>
      </c>
      <c r="E3046" s="79">
        <v>37.049999999999997</v>
      </c>
      <c r="F3046" s="79">
        <v>513.66999999999996</v>
      </c>
      <c r="G3046" s="80">
        <v>9</v>
      </c>
    </row>
    <row r="3047" spans="1:7">
      <c r="A3047" s="75" t="s">
        <v>14745</v>
      </c>
      <c r="B3047" s="76" t="s">
        <v>14746</v>
      </c>
      <c r="C3047" s="77"/>
      <c r="D3047" s="79"/>
      <c r="E3047" s="79"/>
      <c r="F3047" s="79"/>
      <c r="G3047" s="80">
        <v>5</v>
      </c>
    </row>
    <row r="3048" spans="1:7" ht="30">
      <c r="A3048" s="75" t="s">
        <v>14747</v>
      </c>
      <c r="B3048" s="76" t="s">
        <v>14748</v>
      </c>
      <c r="C3048" s="77" t="s">
        <v>101</v>
      </c>
      <c r="D3048" s="79">
        <v>30.2</v>
      </c>
      <c r="E3048" s="79">
        <v>18.53</v>
      </c>
      <c r="F3048" s="79">
        <v>48.73</v>
      </c>
      <c r="G3048" s="80">
        <v>9</v>
      </c>
    </row>
    <row r="3049" spans="1:7" ht="30">
      <c r="A3049" s="75" t="s">
        <v>14749</v>
      </c>
      <c r="B3049" s="76" t="s">
        <v>14750</v>
      </c>
      <c r="C3049" s="77" t="s">
        <v>101</v>
      </c>
      <c r="D3049" s="79">
        <v>49.46</v>
      </c>
      <c r="E3049" s="79">
        <v>18.53</v>
      </c>
      <c r="F3049" s="79">
        <v>67.989999999999995</v>
      </c>
      <c r="G3049" s="80">
        <v>9</v>
      </c>
    </row>
    <row r="3050" spans="1:7" ht="30">
      <c r="A3050" s="75" t="s">
        <v>14751</v>
      </c>
      <c r="B3050" s="76" t="s">
        <v>14752</v>
      </c>
      <c r="C3050" s="77" t="s">
        <v>101</v>
      </c>
      <c r="D3050" s="79">
        <v>97.08</v>
      </c>
      <c r="E3050" s="79">
        <v>37.049999999999997</v>
      </c>
      <c r="F3050" s="79">
        <v>134.13</v>
      </c>
      <c r="G3050" s="80">
        <v>9</v>
      </c>
    </row>
    <row r="3051" spans="1:7" ht="30">
      <c r="A3051" s="75" t="s">
        <v>14753</v>
      </c>
      <c r="B3051" s="76" t="s">
        <v>14754</v>
      </c>
      <c r="C3051" s="77" t="s">
        <v>101</v>
      </c>
      <c r="D3051" s="79">
        <v>135.58000000000001</v>
      </c>
      <c r="E3051" s="79">
        <v>37.049999999999997</v>
      </c>
      <c r="F3051" s="79">
        <v>172.63</v>
      </c>
      <c r="G3051" s="80">
        <v>9</v>
      </c>
    </row>
    <row r="3052" spans="1:7" ht="30">
      <c r="A3052" s="75" t="s">
        <v>14755</v>
      </c>
      <c r="B3052" s="76" t="s">
        <v>14756</v>
      </c>
      <c r="C3052" s="77" t="s">
        <v>101</v>
      </c>
      <c r="D3052" s="79">
        <v>228.31</v>
      </c>
      <c r="E3052" s="79">
        <v>37.049999999999997</v>
      </c>
      <c r="F3052" s="79">
        <v>265.36</v>
      </c>
      <c r="G3052" s="80">
        <v>9</v>
      </c>
    </row>
    <row r="3053" spans="1:7" ht="30">
      <c r="A3053" s="75" t="s">
        <v>14757</v>
      </c>
      <c r="B3053" s="76" t="s">
        <v>14758</v>
      </c>
      <c r="C3053" s="77" t="s">
        <v>101</v>
      </c>
      <c r="D3053" s="79">
        <v>409.71</v>
      </c>
      <c r="E3053" s="79">
        <v>37.049999999999997</v>
      </c>
      <c r="F3053" s="79">
        <v>446.76</v>
      </c>
      <c r="G3053" s="80">
        <v>9</v>
      </c>
    </row>
    <row r="3054" spans="1:7">
      <c r="A3054" s="75" t="s">
        <v>14759</v>
      </c>
      <c r="B3054" s="76" t="s">
        <v>14760</v>
      </c>
      <c r="C3054" s="77"/>
      <c r="D3054" s="79"/>
      <c r="E3054" s="79"/>
      <c r="F3054" s="79"/>
      <c r="G3054" s="80">
        <v>5</v>
      </c>
    </row>
    <row r="3055" spans="1:7">
      <c r="A3055" s="75" t="s">
        <v>14761</v>
      </c>
      <c r="B3055" s="76" t="s">
        <v>14762</v>
      </c>
      <c r="C3055" s="77" t="s">
        <v>101</v>
      </c>
      <c r="D3055" s="79">
        <v>40.01</v>
      </c>
      <c r="E3055" s="79">
        <v>52.67</v>
      </c>
      <c r="F3055" s="79">
        <v>92.68</v>
      </c>
      <c r="G3055" s="80">
        <v>9</v>
      </c>
    </row>
    <row r="3056" spans="1:7">
      <c r="A3056" s="75" t="s">
        <v>14763</v>
      </c>
      <c r="B3056" s="76" t="s">
        <v>14764</v>
      </c>
      <c r="C3056" s="77" t="s">
        <v>101</v>
      </c>
      <c r="D3056" s="79">
        <v>37.89</v>
      </c>
      <c r="E3056" s="79">
        <v>57.93</v>
      </c>
      <c r="F3056" s="79">
        <v>95.82</v>
      </c>
      <c r="G3056" s="80">
        <v>9</v>
      </c>
    </row>
    <row r="3057" spans="1:7">
      <c r="A3057" s="75" t="s">
        <v>14765</v>
      </c>
      <c r="B3057" s="76" t="s">
        <v>14766</v>
      </c>
      <c r="C3057" s="77" t="s">
        <v>101</v>
      </c>
      <c r="D3057" s="79">
        <v>54.74</v>
      </c>
      <c r="E3057" s="79">
        <v>68.47</v>
      </c>
      <c r="F3057" s="79">
        <v>123.21</v>
      </c>
      <c r="G3057" s="80">
        <v>9</v>
      </c>
    </row>
    <row r="3058" spans="1:7">
      <c r="A3058" s="75" t="s">
        <v>14767</v>
      </c>
      <c r="B3058" s="76" t="s">
        <v>14768</v>
      </c>
      <c r="C3058" s="77" t="s">
        <v>101</v>
      </c>
      <c r="D3058" s="79">
        <v>68.75</v>
      </c>
      <c r="E3058" s="79">
        <v>73.739999999999995</v>
      </c>
      <c r="F3058" s="79">
        <v>142.49</v>
      </c>
      <c r="G3058" s="80">
        <v>9</v>
      </c>
    </row>
    <row r="3059" spans="1:7">
      <c r="A3059" s="75" t="s">
        <v>14769</v>
      </c>
      <c r="B3059" s="76" t="s">
        <v>14770</v>
      </c>
      <c r="C3059" s="77" t="s">
        <v>101</v>
      </c>
      <c r="D3059" s="79">
        <v>89.76</v>
      </c>
      <c r="E3059" s="79">
        <v>84.27</v>
      </c>
      <c r="F3059" s="79">
        <v>174.03</v>
      </c>
      <c r="G3059" s="80">
        <v>9</v>
      </c>
    </row>
    <row r="3060" spans="1:7">
      <c r="A3060" s="75" t="s">
        <v>14771</v>
      </c>
      <c r="B3060" s="76" t="s">
        <v>14772</v>
      </c>
      <c r="C3060" s="77" t="s">
        <v>101</v>
      </c>
      <c r="D3060" s="79">
        <v>101.95</v>
      </c>
      <c r="E3060" s="79">
        <v>94.8</v>
      </c>
      <c r="F3060" s="79">
        <v>196.75</v>
      </c>
      <c r="G3060" s="80">
        <v>9</v>
      </c>
    </row>
    <row r="3061" spans="1:7">
      <c r="A3061" s="75" t="s">
        <v>14773</v>
      </c>
      <c r="B3061" s="76" t="s">
        <v>14774</v>
      </c>
      <c r="C3061" s="77" t="s">
        <v>101</v>
      </c>
      <c r="D3061" s="79">
        <v>136.87</v>
      </c>
      <c r="E3061" s="79">
        <v>105.34</v>
      </c>
      <c r="F3061" s="79">
        <v>242.21</v>
      </c>
      <c r="G3061" s="80">
        <v>9</v>
      </c>
    </row>
    <row r="3062" spans="1:7">
      <c r="A3062" s="75" t="s">
        <v>14775</v>
      </c>
      <c r="B3062" s="76" t="s">
        <v>14776</v>
      </c>
      <c r="C3062" s="77" t="s">
        <v>101</v>
      </c>
      <c r="D3062" s="79">
        <v>150.6</v>
      </c>
      <c r="E3062" s="79">
        <v>118.51</v>
      </c>
      <c r="F3062" s="79">
        <v>269.11</v>
      </c>
      <c r="G3062" s="80">
        <v>9</v>
      </c>
    </row>
    <row r="3063" spans="1:7">
      <c r="A3063" s="75" t="s">
        <v>14777</v>
      </c>
      <c r="B3063" s="76" t="s">
        <v>14778</v>
      </c>
      <c r="C3063" s="77" t="s">
        <v>101</v>
      </c>
      <c r="D3063" s="79">
        <v>217.67</v>
      </c>
      <c r="E3063" s="79">
        <v>131.68</v>
      </c>
      <c r="F3063" s="79">
        <v>349.35</v>
      </c>
      <c r="G3063" s="80">
        <v>9</v>
      </c>
    </row>
    <row r="3064" spans="1:7">
      <c r="A3064" s="75" t="s">
        <v>14779</v>
      </c>
      <c r="B3064" s="76" t="s">
        <v>14780</v>
      </c>
      <c r="C3064" s="77" t="s">
        <v>101</v>
      </c>
      <c r="D3064" s="79">
        <v>451.6</v>
      </c>
      <c r="E3064" s="79">
        <v>144.84</v>
      </c>
      <c r="F3064" s="79">
        <v>596.44000000000005</v>
      </c>
      <c r="G3064" s="80">
        <v>9</v>
      </c>
    </row>
    <row r="3065" spans="1:7">
      <c r="A3065" s="75" t="s">
        <v>14781</v>
      </c>
      <c r="B3065" s="76" t="s">
        <v>14782</v>
      </c>
      <c r="C3065" s="77"/>
      <c r="D3065" s="79"/>
      <c r="E3065" s="79"/>
      <c r="F3065" s="79"/>
      <c r="G3065" s="80">
        <v>5</v>
      </c>
    </row>
    <row r="3066" spans="1:7" ht="30">
      <c r="A3066" s="75" t="s">
        <v>14783</v>
      </c>
      <c r="B3066" s="76" t="s">
        <v>14784</v>
      </c>
      <c r="C3066" s="77" t="s">
        <v>101</v>
      </c>
      <c r="D3066" s="79">
        <v>64.36</v>
      </c>
      <c r="E3066" s="79">
        <v>52.67</v>
      </c>
      <c r="F3066" s="79">
        <v>117.03</v>
      </c>
      <c r="G3066" s="80">
        <v>9</v>
      </c>
    </row>
    <row r="3067" spans="1:7" ht="30">
      <c r="A3067" s="75" t="s">
        <v>14785</v>
      </c>
      <c r="B3067" s="76" t="s">
        <v>14786</v>
      </c>
      <c r="C3067" s="77" t="s">
        <v>101</v>
      </c>
      <c r="D3067" s="79">
        <v>69.489999999999995</v>
      </c>
      <c r="E3067" s="79">
        <v>57.93</v>
      </c>
      <c r="F3067" s="79">
        <v>127.42</v>
      </c>
      <c r="G3067" s="80">
        <v>9</v>
      </c>
    </row>
    <row r="3068" spans="1:7" ht="30">
      <c r="A3068" s="75" t="s">
        <v>14787</v>
      </c>
      <c r="B3068" s="76" t="s">
        <v>14788</v>
      </c>
      <c r="C3068" s="77" t="s">
        <v>101</v>
      </c>
      <c r="D3068" s="79">
        <v>83.02</v>
      </c>
      <c r="E3068" s="79">
        <v>68.47</v>
      </c>
      <c r="F3068" s="79">
        <v>151.49</v>
      </c>
      <c r="G3068" s="80">
        <v>9</v>
      </c>
    </row>
    <row r="3069" spans="1:7" ht="30">
      <c r="A3069" s="75" t="s">
        <v>14789</v>
      </c>
      <c r="B3069" s="76" t="s">
        <v>14790</v>
      </c>
      <c r="C3069" s="77" t="s">
        <v>101</v>
      </c>
      <c r="D3069" s="79">
        <v>128.24</v>
      </c>
      <c r="E3069" s="79">
        <v>73.739999999999995</v>
      </c>
      <c r="F3069" s="79">
        <v>201.98</v>
      </c>
      <c r="G3069" s="80">
        <v>9</v>
      </c>
    </row>
    <row r="3070" spans="1:7" ht="30">
      <c r="A3070" s="75" t="s">
        <v>14791</v>
      </c>
      <c r="B3070" s="76" t="s">
        <v>14792</v>
      </c>
      <c r="C3070" s="77" t="s">
        <v>101</v>
      </c>
      <c r="D3070" s="79">
        <v>134.82</v>
      </c>
      <c r="E3070" s="79">
        <v>84.27</v>
      </c>
      <c r="F3070" s="79">
        <v>219.09</v>
      </c>
      <c r="G3070" s="80">
        <v>9</v>
      </c>
    </row>
    <row r="3071" spans="1:7" ht="30">
      <c r="A3071" s="75" t="s">
        <v>14793</v>
      </c>
      <c r="B3071" s="76" t="s">
        <v>14794</v>
      </c>
      <c r="C3071" s="77" t="s">
        <v>101</v>
      </c>
      <c r="D3071" s="79">
        <v>152.94</v>
      </c>
      <c r="E3071" s="79">
        <v>94.8</v>
      </c>
      <c r="F3071" s="79">
        <v>247.74</v>
      </c>
      <c r="G3071" s="80">
        <v>9</v>
      </c>
    </row>
    <row r="3072" spans="1:7" ht="30">
      <c r="A3072" s="75" t="s">
        <v>14795</v>
      </c>
      <c r="B3072" s="76" t="s">
        <v>14796</v>
      </c>
      <c r="C3072" s="77" t="s">
        <v>101</v>
      </c>
      <c r="D3072" s="79">
        <v>246.22</v>
      </c>
      <c r="E3072" s="79">
        <v>105.34</v>
      </c>
      <c r="F3072" s="79">
        <v>351.56</v>
      </c>
      <c r="G3072" s="80">
        <v>9</v>
      </c>
    </row>
    <row r="3073" spans="1:7" ht="30">
      <c r="A3073" s="75" t="s">
        <v>14797</v>
      </c>
      <c r="B3073" s="76" t="s">
        <v>14798</v>
      </c>
      <c r="C3073" s="77" t="s">
        <v>101</v>
      </c>
      <c r="D3073" s="79">
        <v>303.41000000000003</v>
      </c>
      <c r="E3073" s="79">
        <v>118.51</v>
      </c>
      <c r="F3073" s="79">
        <v>421.92</v>
      </c>
      <c r="G3073" s="80">
        <v>9</v>
      </c>
    </row>
    <row r="3074" spans="1:7" ht="30">
      <c r="A3074" s="75" t="s">
        <v>14799</v>
      </c>
      <c r="B3074" s="76" t="s">
        <v>14800</v>
      </c>
      <c r="C3074" s="77" t="s">
        <v>101</v>
      </c>
      <c r="D3074" s="79">
        <v>387.82</v>
      </c>
      <c r="E3074" s="79">
        <v>131.68</v>
      </c>
      <c r="F3074" s="79">
        <v>519.5</v>
      </c>
      <c r="G3074" s="80">
        <v>9</v>
      </c>
    </row>
    <row r="3075" spans="1:7" ht="30">
      <c r="A3075" s="75" t="s">
        <v>14801</v>
      </c>
      <c r="B3075" s="76" t="s">
        <v>14802</v>
      </c>
      <c r="C3075" s="77" t="s">
        <v>101</v>
      </c>
      <c r="D3075" s="79">
        <v>725.64</v>
      </c>
      <c r="E3075" s="79">
        <v>144.84</v>
      </c>
      <c r="F3075" s="79">
        <v>870.48</v>
      </c>
      <c r="G3075" s="80">
        <v>9</v>
      </c>
    </row>
    <row r="3076" spans="1:7" ht="30">
      <c r="A3076" s="75" t="s">
        <v>14803</v>
      </c>
      <c r="B3076" s="76" t="s">
        <v>14804</v>
      </c>
      <c r="C3076" s="77"/>
      <c r="D3076" s="79"/>
      <c r="E3076" s="79"/>
      <c r="F3076" s="79"/>
      <c r="G3076" s="80">
        <v>5</v>
      </c>
    </row>
    <row r="3077" spans="1:7" ht="30">
      <c r="A3077" s="75" t="s">
        <v>14805</v>
      </c>
      <c r="B3077" s="76" t="s">
        <v>14806</v>
      </c>
      <c r="C3077" s="77" t="s">
        <v>80</v>
      </c>
      <c r="D3077" s="79">
        <v>82.26</v>
      </c>
      <c r="E3077" s="79">
        <v>15.8</v>
      </c>
      <c r="F3077" s="79">
        <v>98.06</v>
      </c>
      <c r="G3077" s="80">
        <v>9</v>
      </c>
    </row>
    <row r="3078" spans="1:7" ht="30">
      <c r="A3078" s="75" t="s">
        <v>14807</v>
      </c>
      <c r="B3078" s="76" t="s">
        <v>14808</v>
      </c>
      <c r="C3078" s="77" t="s">
        <v>80</v>
      </c>
      <c r="D3078" s="79">
        <v>111.7</v>
      </c>
      <c r="E3078" s="79">
        <v>15.8</v>
      </c>
      <c r="F3078" s="79">
        <v>127.5</v>
      </c>
      <c r="G3078" s="80">
        <v>9</v>
      </c>
    </row>
    <row r="3079" spans="1:7" ht="30">
      <c r="A3079" s="75" t="s">
        <v>14809</v>
      </c>
      <c r="B3079" s="76" t="s">
        <v>14810</v>
      </c>
      <c r="C3079" s="77" t="s">
        <v>80</v>
      </c>
      <c r="D3079" s="79">
        <v>114.88</v>
      </c>
      <c r="E3079" s="79">
        <v>21.07</v>
      </c>
      <c r="F3079" s="79">
        <v>135.94999999999999</v>
      </c>
      <c r="G3079" s="80">
        <v>9</v>
      </c>
    </row>
    <row r="3080" spans="1:7" ht="30">
      <c r="A3080" s="75" t="s">
        <v>14811</v>
      </c>
      <c r="B3080" s="76" t="s">
        <v>14812</v>
      </c>
      <c r="C3080" s="77" t="s">
        <v>80</v>
      </c>
      <c r="D3080" s="79">
        <v>231.88</v>
      </c>
      <c r="E3080" s="79">
        <v>21.07</v>
      </c>
      <c r="F3080" s="79">
        <v>252.95</v>
      </c>
      <c r="G3080" s="80">
        <v>9</v>
      </c>
    </row>
    <row r="3081" spans="1:7" ht="30">
      <c r="A3081" s="75" t="s">
        <v>14813</v>
      </c>
      <c r="B3081" s="76" t="s">
        <v>14814</v>
      </c>
      <c r="C3081" s="77" t="s">
        <v>80</v>
      </c>
      <c r="D3081" s="79">
        <v>115.57</v>
      </c>
      <c r="E3081" s="79">
        <v>15.8</v>
      </c>
      <c r="F3081" s="79">
        <v>131.37</v>
      </c>
      <c r="G3081" s="80">
        <v>9</v>
      </c>
    </row>
    <row r="3082" spans="1:7" ht="30">
      <c r="A3082" s="75" t="s">
        <v>14815</v>
      </c>
      <c r="B3082" s="76" t="s">
        <v>14816</v>
      </c>
      <c r="C3082" s="77" t="s">
        <v>80</v>
      </c>
      <c r="D3082" s="79">
        <v>158.22999999999999</v>
      </c>
      <c r="E3082" s="79">
        <v>15.8</v>
      </c>
      <c r="F3082" s="79">
        <v>174.03</v>
      </c>
      <c r="G3082" s="80">
        <v>9</v>
      </c>
    </row>
    <row r="3083" spans="1:7" ht="30">
      <c r="A3083" s="75" t="s">
        <v>14817</v>
      </c>
      <c r="B3083" s="76" t="s">
        <v>14818</v>
      </c>
      <c r="C3083" s="77" t="s">
        <v>80</v>
      </c>
      <c r="D3083" s="79">
        <v>203.77</v>
      </c>
      <c r="E3083" s="79">
        <v>21.07</v>
      </c>
      <c r="F3083" s="79">
        <v>224.84</v>
      </c>
      <c r="G3083" s="80">
        <v>9</v>
      </c>
    </row>
    <row r="3084" spans="1:7" ht="30">
      <c r="A3084" s="75" t="s">
        <v>14819</v>
      </c>
      <c r="B3084" s="76" t="s">
        <v>14820</v>
      </c>
      <c r="C3084" s="77" t="s">
        <v>80</v>
      </c>
      <c r="D3084" s="79">
        <v>305.39</v>
      </c>
      <c r="E3084" s="79">
        <v>21.07</v>
      </c>
      <c r="F3084" s="79">
        <v>326.45999999999998</v>
      </c>
      <c r="G3084" s="80">
        <v>9</v>
      </c>
    </row>
    <row r="3085" spans="1:7" ht="30">
      <c r="A3085" s="75" t="s">
        <v>14821</v>
      </c>
      <c r="B3085" s="76" t="s">
        <v>14822</v>
      </c>
      <c r="C3085" s="77" t="s">
        <v>80</v>
      </c>
      <c r="D3085" s="79">
        <v>74.069999999999993</v>
      </c>
      <c r="E3085" s="79">
        <v>15.8</v>
      </c>
      <c r="F3085" s="79">
        <v>89.87</v>
      </c>
      <c r="G3085" s="80">
        <v>9</v>
      </c>
    </row>
    <row r="3086" spans="1:7" ht="30">
      <c r="A3086" s="75" t="s">
        <v>14823</v>
      </c>
      <c r="B3086" s="76" t="s">
        <v>14824</v>
      </c>
      <c r="C3086" s="77" t="s">
        <v>80</v>
      </c>
      <c r="D3086" s="79">
        <v>75.930000000000007</v>
      </c>
      <c r="E3086" s="79">
        <v>15.8</v>
      </c>
      <c r="F3086" s="79">
        <v>91.73</v>
      </c>
      <c r="G3086" s="80">
        <v>9</v>
      </c>
    </row>
    <row r="3087" spans="1:7" ht="30">
      <c r="A3087" s="75" t="s">
        <v>14825</v>
      </c>
      <c r="B3087" s="76" t="s">
        <v>14826</v>
      </c>
      <c r="C3087" s="77" t="s">
        <v>80</v>
      </c>
      <c r="D3087" s="79">
        <v>105.04</v>
      </c>
      <c r="E3087" s="79">
        <v>21.07</v>
      </c>
      <c r="F3087" s="79">
        <v>126.11</v>
      </c>
      <c r="G3087" s="80">
        <v>9</v>
      </c>
    </row>
    <row r="3088" spans="1:7" ht="30">
      <c r="A3088" s="75" t="s">
        <v>14827</v>
      </c>
      <c r="B3088" s="76" t="s">
        <v>14828</v>
      </c>
      <c r="C3088" s="77" t="s">
        <v>80</v>
      </c>
      <c r="D3088" s="79">
        <v>146.38999999999999</v>
      </c>
      <c r="E3088" s="79">
        <v>21.07</v>
      </c>
      <c r="F3088" s="79">
        <v>167.46</v>
      </c>
      <c r="G3088" s="80">
        <v>9</v>
      </c>
    </row>
    <row r="3089" spans="1:7" ht="30">
      <c r="A3089" s="75" t="s">
        <v>14829</v>
      </c>
      <c r="B3089" s="76" t="s">
        <v>14830</v>
      </c>
      <c r="C3089" s="77" t="s">
        <v>80</v>
      </c>
      <c r="D3089" s="79">
        <v>51.18</v>
      </c>
      <c r="E3089" s="79">
        <v>15.8</v>
      </c>
      <c r="F3089" s="79">
        <v>66.98</v>
      </c>
      <c r="G3089" s="80">
        <v>9</v>
      </c>
    </row>
    <row r="3090" spans="1:7" ht="30">
      <c r="A3090" s="75" t="s">
        <v>14831</v>
      </c>
      <c r="B3090" s="76" t="s">
        <v>14832</v>
      </c>
      <c r="C3090" s="77" t="s">
        <v>80</v>
      </c>
      <c r="D3090" s="79">
        <v>70.75</v>
      </c>
      <c r="E3090" s="79">
        <v>21.07</v>
      </c>
      <c r="F3090" s="79">
        <v>91.82</v>
      </c>
      <c r="G3090" s="80">
        <v>9</v>
      </c>
    </row>
    <row r="3091" spans="1:7" ht="30">
      <c r="A3091" s="75" t="s">
        <v>14833</v>
      </c>
      <c r="B3091" s="76" t="s">
        <v>14834</v>
      </c>
      <c r="C3091" s="77" t="s">
        <v>80</v>
      </c>
      <c r="D3091" s="79">
        <v>127.89</v>
      </c>
      <c r="E3091" s="79">
        <v>15.8</v>
      </c>
      <c r="F3091" s="79">
        <v>143.69</v>
      </c>
      <c r="G3091" s="80">
        <v>9</v>
      </c>
    </row>
    <row r="3092" spans="1:7" ht="30">
      <c r="A3092" s="75" t="s">
        <v>14835</v>
      </c>
      <c r="B3092" s="76" t="s">
        <v>14836</v>
      </c>
      <c r="C3092" s="77" t="s">
        <v>80</v>
      </c>
      <c r="D3092" s="79">
        <v>139.55000000000001</v>
      </c>
      <c r="E3092" s="79">
        <v>21.07</v>
      </c>
      <c r="F3092" s="79">
        <v>160.62</v>
      </c>
      <c r="G3092" s="80">
        <v>9</v>
      </c>
    </row>
    <row r="3093" spans="1:7" ht="30">
      <c r="A3093" s="75" t="s">
        <v>14837</v>
      </c>
      <c r="B3093" s="76" t="s">
        <v>14838</v>
      </c>
      <c r="C3093" s="77" t="s">
        <v>80</v>
      </c>
      <c r="D3093" s="79">
        <v>171.32</v>
      </c>
      <c r="E3093" s="79">
        <v>21.07</v>
      </c>
      <c r="F3093" s="79">
        <v>192.39</v>
      </c>
      <c r="G3093" s="80">
        <v>9</v>
      </c>
    </row>
    <row r="3094" spans="1:7" ht="30">
      <c r="A3094" s="75" t="s">
        <v>14839</v>
      </c>
      <c r="B3094" s="76" t="s">
        <v>14840</v>
      </c>
      <c r="C3094" s="77" t="s">
        <v>80</v>
      </c>
      <c r="D3094" s="79">
        <v>179.88</v>
      </c>
      <c r="E3094" s="79">
        <v>21.07</v>
      </c>
      <c r="F3094" s="79">
        <v>200.95</v>
      </c>
      <c r="G3094" s="80">
        <v>9</v>
      </c>
    </row>
    <row r="3095" spans="1:7" ht="30">
      <c r="A3095" s="75" t="s">
        <v>14841</v>
      </c>
      <c r="B3095" s="76" t="s">
        <v>14842</v>
      </c>
      <c r="C3095" s="77" t="s">
        <v>80</v>
      </c>
      <c r="D3095" s="79">
        <v>206.68</v>
      </c>
      <c r="E3095" s="79">
        <v>21.07</v>
      </c>
      <c r="F3095" s="79">
        <v>227.75</v>
      </c>
      <c r="G3095" s="80">
        <v>9</v>
      </c>
    </row>
    <row r="3096" spans="1:7" ht="30">
      <c r="A3096" s="75" t="s">
        <v>14843</v>
      </c>
      <c r="B3096" s="76" t="s">
        <v>14844</v>
      </c>
      <c r="C3096" s="77" t="s">
        <v>80</v>
      </c>
      <c r="D3096" s="79">
        <v>235.07</v>
      </c>
      <c r="E3096" s="79">
        <v>21.07</v>
      </c>
      <c r="F3096" s="79">
        <v>256.14</v>
      </c>
      <c r="G3096" s="80">
        <v>9</v>
      </c>
    </row>
    <row r="3097" spans="1:7" ht="30">
      <c r="A3097" s="75" t="s">
        <v>14845</v>
      </c>
      <c r="B3097" s="76" t="s">
        <v>14846</v>
      </c>
      <c r="C3097" s="77" t="s">
        <v>80</v>
      </c>
      <c r="D3097" s="79">
        <v>312.44</v>
      </c>
      <c r="E3097" s="79">
        <v>26.34</v>
      </c>
      <c r="F3097" s="79">
        <v>338.78</v>
      </c>
      <c r="G3097" s="80">
        <v>9</v>
      </c>
    </row>
    <row r="3098" spans="1:7" ht="30">
      <c r="A3098" s="75" t="s">
        <v>14847</v>
      </c>
      <c r="B3098" s="76" t="s">
        <v>14848</v>
      </c>
      <c r="C3098" s="77" t="s">
        <v>80</v>
      </c>
      <c r="D3098" s="79">
        <v>286.42</v>
      </c>
      <c r="E3098" s="79">
        <v>21.07</v>
      </c>
      <c r="F3098" s="79">
        <v>307.49</v>
      </c>
      <c r="G3098" s="80">
        <v>9</v>
      </c>
    </row>
    <row r="3099" spans="1:7" ht="30">
      <c r="A3099" s="75" t="s">
        <v>14849</v>
      </c>
      <c r="B3099" s="76" t="s">
        <v>14850</v>
      </c>
      <c r="C3099" s="77" t="s">
        <v>80</v>
      </c>
      <c r="D3099" s="79">
        <v>129.37</v>
      </c>
      <c r="E3099" s="79">
        <v>15.8</v>
      </c>
      <c r="F3099" s="79">
        <v>145.16999999999999</v>
      </c>
      <c r="G3099" s="80">
        <v>9</v>
      </c>
    </row>
    <row r="3100" spans="1:7" ht="30">
      <c r="A3100" s="75" t="s">
        <v>14851</v>
      </c>
      <c r="B3100" s="76" t="s">
        <v>14852</v>
      </c>
      <c r="C3100" s="77" t="s">
        <v>80</v>
      </c>
      <c r="D3100" s="79">
        <v>157.49</v>
      </c>
      <c r="E3100" s="79">
        <v>21.07</v>
      </c>
      <c r="F3100" s="79">
        <v>178.56</v>
      </c>
      <c r="G3100" s="80">
        <v>9</v>
      </c>
    </row>
    <row r="3101" spans="1:7" ht="30">
      <c r="A3101" s="75" t="s">
        <v>14853</v>
      </c>
      <c r="B3101" s="76" t="s">
        <v>14854</v>
      </c>
      <c r="C3101" s="77" t="s">
        <v>80</v>
      </c>
      <c r="D3101" s="79">
        <v>191.41</v>
      </c>
      <c r="E3101" s="79">
        <v>21.07</v>
      </c>
      <c r="F3101" s="79">
        <v>212.48</v>
      </c>
      <c r="G3101" s="80">
        <v>9</v>
      </c>
    </row>
    <row r="3102" spans="1:7" ht="30">
      <c r="A3102" s="75" t="s">
        <v>14855</v>
      </c>
      <c r="B3102" s="76" t="s">
        <v>14856</v>
      </c>
      <c r="C3102" s="77" t="s">
        <v>80</v>
      </c>
      <c r="D3102" s="79">
        <v>197.33</v>
      </c>
      <c r="E3102" s="79">
        <v>21.07</v>
      </c>
      <c r="F3102" s="79">
        <v>218.4</v>
      </c>
      <c r="G3102" s="80">
        <v>9</v>
      </c>
    </row>
    <row r="3103" spans="1:7" ht="30">
      <c r="A3103" s="75" t="s">
        <v>14857</v>
      </c>
      <c r="B3103" s="76" t="s">
        <v>14858</v>
      </c>
      <c r="C3103" s="77" t="s">
        <v>80</v>
      </c>
      <c r="D3103" s="79">
        <v>201.43</v>
      </c>
      <c r="E3103" s="79">
        <v>21.07</v>
      </c>
      <c r="F3103" s="79">
        <v>222.5</v>
      </c>
      <c r="G3103" s="80">
        <v>9</v>
      </c>
    </row>
    <row r="3104" spans="1:7" ht="30">
      <c r="A3104" s="75" t="s">
        <v>14859</v>
      </c>
      <c r="B3104" s="76" t="s">
        <v>14860</v>
      </c>
      <c r="C3104" s="77" t="s">
        <v>80</v>
      </c>
      <c r="D3104" s="79">
        <v>255.48</v>
      </c>
      <c r="E3104" s="79">
        <v>21.07</v>
      </c>
      <c r="F3104" s="79">
        <v>276.55</v>
      </c>
      <c r="G3104" s="80">
        <v>9</v>
      </c>
    </row>
    <row r="3105" spans="1:7" ht="30">
      <c r="A3105" s="75" t="s">
        <v>14861</v>
      </c>
      <c r="B3105" s="76" t="s">
        <v>14862</v>
      </c>
      <c r="C3105" s="77" t="s">
        <v>80</v>
      </c>
      <c r="D3105" s="79">
        <v>49.39</v>
      </c>
      <c r="E3105" s="79">
        <v>21.07</v>
      </c>
      <c r="F3105" s="79">
        <v>70.459999999999994</v>
      </c>
      <c r="G3105" s="80">
        <v>9</v>
      </c>
    </row>
    <row r="3106" spans="1:7" ht="30">
      <c r="A3106" s="75" t="s">
        <v>14863</v>
      </c>
      <c r="B3106" s="76" t="s">
        <v>14864</v>
      </c>
      <c r="C3106" s="77" t="s">
        <v>80</v>
      </c>
      <c r="D3106" s="79">
        <v>50.8</v>
      </c>
      <c r="E3106" s="79">
        <v>21.07</v>
      </c>
      <c r="F3106" s="79">
        <v>71.87</v>
      </c>
      <c r="G3106" s="80">
        <v>9</v>
      </c>
    </row>
    <row r="3107" spans="1:7" ht="30">
      <c r="A3107" s="75" t="s">
        <v>14865</v>
      </c>
      <c r="B3107" s="76" t="s">
        <v>14866</v>
      </c>
      <c r="C3107" s="77" t="s">
        <v>80</v>
      </c>
      <c r="D3107" s="79">
        <v>139.32</v>
      </c>
      <c r="E3107" s="79">
        <v>26.34</v>
      </c>
      <c r="F3107" s="79">
        <v>165.66</v>
      </c>
      <c r="G3107" s="80">
        <v>9</v>
      </c>
    </row>
    <row r="3108" spans="1:7">
      <c r="A3108" s="75" t="s">
        <v>14867</v>
      </c>
      <c r="B3108" s="76" t="s">
        <v>14868</v>
      </c>
      <c r="C3108" s="77"/>
      <c r="D3108" s="79"/>
      <c r="E3108" s="79"/>
      <c r="F3108" s="79"/>
      <c r="G3108" s="80">
        <v>5</v>
      </c>
    </row>
    <row r="3109" spans="1:7">
      <c r="A3109" s="75" t="s">
        <v>14869</v>
      </c>
      <c r="B3109" s="76" t="s">
        <v>14870</v>
      </c>
      <c r="C3109" s="77" t="s">
        <v>101</v>
      </c>
      <c r="D3109" s="79">
        <v>71.53</v>
      </c>
      <c r="E3109" s="79">
        <v>17.38</v>
      </c>
      <c r="F3109" s="79">
        <v>88.91</v>
      </c>
      <c r="G3109" s="80">
        <v>9</v>
      </c>
    </row>
    <row r="3110" spans="1:7">
      <c r="A3110" s="75" t="s">
        <v>14871</v>
      </c>
      <c r="B3110" s="76" t="s">
        <v>14872</v>
      </c>
      <c r="C3110" s="77" t="s">
        <v>101</v>
      </c>
      <c r="D3110" s="79">
        <v>113.26</v>
      </c>
      <c r="E3110" s="79">
        <v>18.96</v>
      </c>
      <c r="F3110" s="79">
        <v>132.22</v>
      </c>
      <c r="G3110" s="80">
        <v>9</v>
      </c>
    </row>
    <row r="3111" spans="1:7">
      <c r="A3111" s="75" t="s">
        <v>14873</v>
      </c>
      <c r="B3111" s="76" t="s">
        <v>14874</v>
      </c>
      <c r="C3111" s="77" t="s">
        <v>101</v>
      </c>
      <c r="D3111" s="79">
        <v>134.66</v>
      </c>
      <c r="E3111" s="79">
        <v>23.7</v>
      </c>
      <c r="F3111" s="79">
        <v>158.36000000000001</v>
      </c>
      <c r="G3111" s="80">
        <v>9</v>
      </c>
    </row>
    <row r="3112" spans="1:7" ht="30">
      <c r="A3112" s="75" t="s">
        <v>14875</v>
      </c>
      <c r="B3112" s="76" t="s">
        <v>14876</v>
      </c>
      <c r="C3112" s="77" t="s">
        <v>101</v>
      </c>
      <c r="D3112" s="79">
        <v>216.08</v>
      </c>
      <c r="E3112" s="79">
        <v>26.86</v>
      </c>
      <c r="F3112" s="79">
        <v>242.94</v>
      </c>
      <c r="G3112" s="80">
        <v>9</v>
      </c>
    </row>
    <row r="3113" spans="1:7" ht="30">
      <c r="A3113" s="75" t="s">
        <v>14877</v>
      </c>
      <c r="B3113" s="76" t="s">
        <v>14878</v>
      </c>
      <c r="C3113" s="77" t="s">
        <v>101</v>
      </c>
      <c r="D3113" s="79">
        <v>267.39999999999998</v>
      </c>
      <c r="E3113" s="79">
        <v>26.86</v>
      </c>
      <c r="F3113" s="79">
        <v>294.26</v>
      </c>
      <c r="G3113" s="80">
        <v>9</v>
      </c>
    </row>
    <row r="3114" spans="1:7">
      <c r="A3114" s="75" t="s">
        <v>14879</v>
      </c>
      <c r="B3114" s="76" t="s">
        <v>14880</v>
      </c>
      <c r="C3114" s="77" t="s">
        <v>101</v>
      </c>
      <c r="D3114" s="79">
        <v>359.98</v>
      </c>
      <c r="E3114" s="79">
        <v>36.35</v>
      </c>
      <c r="F3114" s="79">
        <v>396.33</v>
      </c>
      <c r="G3114" s="80">
        <v>9</v>
      </c>
    </row>
    <row r="3115" spans="1:7" ht="30">
      <c r="A3115" s="75" t="s">
        <v>14881</v>
      </c>
      <c r="B3115" s="76" t="s">
        <v>14882</v>
      </c>
      <c r="C3115" s="77" t="s">
        <v>101</v>
      </c>
      <c r="D3115" s="79">
        <v>478.39</v>
      </c>
      <c r="E3115" s="79">
        <v>42.66</v>
      </c>
      <c r="F3115" s="79">
        <v>521.04999999999995</v>
      </c>
      <c r="G3115" s="80">
        <v>9</v>
      </c>
    </row>
    <row r="3116" spans="1:7">
      <c r="A3116" s="75" t="s">
        <v>14883</v>
      </c>
      <c r="B3116" s="76" t="s">
        <v>14884</v>
      </c>
      <c r="C3116" s="77" t="s">
        <v>101</v>
      </c>
      <c r="D3116" s="79">
        <v>583.37</v>
      </c>
      <c r="E3116" s="79">
        <v>45.82</v>
      </c>
      <c r="F3116" s="79">
        <v>629.19000000000005</v>
      </c>
      <c r="G3116" s="80">
        <v>9</v>
      </c>
    </row>
    <row r="3117" spans="1:7">
      <c r="A3117" s="75" t="s">
        <v>14885</v>
      </c>
      <c r="B3117" s="76" t="s">
        <v>14886</v>
      </c>
      <c r="C3117" s="77" t="s">
        <v>101</v>
      </c>
      <c r="D3117" s="79">
        <v>822.49</v>
      </c>
      <c r="E3117" s="79">
        <v>52.15</v>
      </c>
      <c r="F3117" s="79">
        <v>874.64</v>
      </c>
      <c r="G3117" s="80">
        <v>9</v>
      </c>
    </row>
    <row r="3118" spans="1:7">
      <c r="A3118" s="75" t="s">
        <v>14887</v>
      </c>
      <c r="B3118" s="76" t="s">
        <v>14888</v>
      </c>
      <c r="C3118" s="77" t="s">
        <v>101</v>
      </c>
      <c r="D3118" s="79">
        <v>80.28</v>
      </c>
      <c r="E3118" s="79">
        <v>18.96</v>
      </c>
      <c r="F3118" s="79">
        <v>99.24</v>
      </c>
      <c r="G3118" s="80">
        <v>9</v>
      </c>
    </row>
    <row r="3119" spans="1:7">
      <c r="A3119" s="75" t="s">
        <v>14889</v>
      </c>
      <c r="B3119" s="76" t="s">
        <v>14890</v>
      </c>
      <c r="C3119" s="77" t="s">
        <v>101</v>
      </c>
      <c r="D3119" s="79">
        <v>91.81</v>
      </c>
      <c r="E3119" s="79">
        <v>23.7</v>
      </c>
      <c r="F3119" s="79">
        <v>115.51</v>
      </c>
      <c r="G3119" s="80">
        <v>9</v>
      </c>
    </row>
    <row r="3120" spans="1:7">
      <c r="A3120" s="75" t="s">
        <v>14891</v>
      </c>
      <c r="B3120" s="76" t="s">
        <v>14892</v>
      </c>
      <c r="C3120" s="77" t="s">
        <v>101</v>
      </c>
      <c r="D3120" s="79">
        <v>166.77</v>
      </c>
      <c r="E3120" s="79">
        <v>26.86</v>
      </c>
      <c r="F3120" s="79">
        <v>193.63</v>
      </c>
      <c r="G3120" s="80">
        <v>9</v>
      </c>
    </row>
    <row r="3121" spans="1:7">
      <c r="A3121" s="75" t="s">
        <v>14893</v>
      </c>
      <c r="B3121" s="76" t="s">
        <v>14894</v>
      </c>
      <c r="C3121" s="77" t="s">
        <v>101</v>
      </c>
      <c r="D3121" s="79">
        <v>231.83</v>
      </c>
      <c r="E3121" s="79">
        <v>26.86</v>
      </c>
      <c r="F3121" s="79">
        <v>258.69</v>
      </c>
      <c r="G3121" s="80">
        <v>9</v>
      </c>
    </row>
    <row r="3122" spans="1:7">
      <c r="A3122" s="75" t="s">
        <v>14895</v>
      </c>
      <c r="B3122" s="76" t="s">
        <v>14896</v>
      </c>
      <c r="C3122" s="77" t="s">
        <v>101</v>
      </c>
      <c r="D3122" s="79">
        <v>265.89999999999998</v>
      </c>
      <c r="E3122" s="79">
        <v>36.35</v>
      </c>
      <c r="F3122" s="79">
        <v>302.25</v>
      </c>
      <c r="G3122" s="80">
        <v>9</v>
      </c>
    </row>
    <row r="3123" spans="1:7">
      <c r="A3123" s="75" t="s">
        <v>14897</v>
      </c>
      <c r="B3123" s="76" t="s">
        <v>14898</v>
      </c>
      <c r="C3123" s="77" t="s">
        <v>101</v>
      </c>
      <c r="D3123" s="79">
        <v>362.93</v>
      </c>
      <c r="E3123" s="79">
        <v>42.66</v>
      </c>
      <c r="F3123" s="79">
        <v>405.59</v>
      </c>
      <c r="G3123" s="80">
        <v>9</v>
      </c>
    </row>
    <row r="3124" spans="1:7">
      <c r="A3124" s="75" t="s">
        <v>14899</v>
      </c>
      <c r="B3124" s="76" t="s">
        <v>14900</v>
      </c>
      <c r="C3124" s="77"/>
      <c r="D3124" s="79"/>
      <c r="E3124" s="79"/>
      <c r="F3124" s="79"/>
      <c r="G3124" s="80">
        <v>5</v>
      </c>
    </row>
    <row r="3125" spans="1:7">
      <c r="A3125" s="75" t="s">
        <v>14901</v>
      </c>
      <c r="B3125" s="76" t="s">
        <v>14902</v>
      </c>
      <c r="C3125" s="77" t="s">
        <v>101</v>
      </c>
      <c r="D3125" s="79">
        <v>68.97</v>
      </c>
      <c r="E3125" s="79">
        <v>34.85</v>
      </c>
      <c r="F3125" s="79">
        <v>103.82</v>
      </c>
      <c r="G3125" s="80">
        <v>9</v>
      </c>
    </row>
    <row r="3126" spans="1:7">
      <c r="A3126" s="75" t="s">
        <v>14903</v>
      </c>
      <c r="B3126" s="76" t="s">
        <v>14904</v>
      </c>
      <c r="C3126" s="77" t="s">
        <v>101</v>
      </c>
      <c r="D3126" s="79">
        <v>85.91</v>
      </c>
      <c r="E3126" s="79">
        <v>40.44</v>
      </c>
      <c r="F3126" s="79">
        <v>126.35</v>
      </c>
      <c r="G3126" s="80">
        <v>9</v>
      </c>
    </row>
    <row r="3127" spans="1:7">
      <c r="A3127" s="75" t="s">
        <v>14905</v>
      </c>
      <c r="B3127" s="76" t="s">
        <v>14906</v>
      </c>
      <c r="C3127" s="77" t="s">
        <v>101</v>
      </c>
      <c r="D3127" s="79">
        <v>68.48</v>
      </c>
      <c r="E3127" s="79">
        <v>34.85</v>
      </c>
      <c r="F3127" s="79">
        <v>103.33</v>
      </c>
      <c r="G3127" s="80">
        <v>9</v>
      </c>
    </row>
    <row r="3128" spans="1:7">
      <c r="A3128" s="75" t="s">
        <v>14907</v>
      </c>
      <c r="B3128" s="76" t="s">
        <v>14908</v>
      </c>
      <c r="C3128" s="77" t="s">
        <v>101</v>
      </c>
      <c r="D3128" s="79">
        <v>85.88</v>
      </c>
      <c r="E3128" s="79">
        <v>40.44</v>
      </c>
      <c r="F3128" s="79">
        <v>126.32</v>
      </c>
      <c r="G3128" s="80">
        <v>9</v>
      </c>
    </row>
    <row r="3129" spans="1:7">
      <c r="A3129" s="75" t="s">
        <v>14909</v>
      </c>
      <c r="B3129" s="76" t="s">
        <v>14910</v>
      </c>
      <c r="C3129" s="77" t="s">
        <v>101</v>
      </c>
      <c r="D3129" s="79">
        <v>119.76</v>
      </c>
      <c r="E3129" s="79">
        <v>49.94</v>
      </c>
      <c r="F3129" s="79">
        <v>169.7</v>
      </c>
      <c r="G3129" s="80">
        <v>9</v>
      </c>
    </row>
    <row r="3130" spans="1:7">
      <c r="A3130" s="75" t="s">
        <v>14911</v>
      </c>
      <c r="B3130" s="76" t="s">
        <v>14912</v>
      </c>
      <c r="C3130" s="77" t="s">
        <v>101</v>
      </c>
      <c r="D3130" s="79">
        <v>224.42</v>
      </c>
      <c r="E3130" s="79">
        <v>56.83</v>
      </c>
      <c r="F3130" s="79">
        <v>281.25</v>
      </c>
      <c r="G3130" s="80">
        <v>9</v>
      </c>
    </row>
    <row r="3131" spans="1:7">
      <c r="A3131" s="75" t="s">
        <v>14913</v>
      </c>
      <c r="B3131" s="76" t="s">
        <v>14914</v>
      </c>
      <c r="C3131" s="77" t="s">
        <v>101</v>
      </c>
      <c r="D3131" s="79">
        <v>374.35</v>
      </c>
      <c r="E3131" s="79">
        <v>73.239999999999995</v>
      </c>
      <c r="F3131" s="79">
        <v>447.59</v>
      </c>
      <c r="G3131" s="80">
        <v>9</v>
      </c>
    </row>
    <row r="3132" spans="1:7">
      <c r="A3132" s="75" t="s">
        <v>14915</v>
      </c>
      <c r="B3132" s="76" t="s">
        <v>14916</v>
      </c>
      <c r="C3132" s="77" t="s">
        <v>101</v>
      </c>
      <c r="D3132" s="79">
        <v>522.36</v>
      </c>
      <c r="E3132" s="79">
        <v>92.25</v>
      </c>
      <c r="F3132" s="79">
        <v>614.61</v>
      </c>
      <c r="G3132" s="80">
        <v>9</v>
      </c>
    </row>
    <row r="3133" spans="1:7">
      <c r="A3133" s="75" t="s">
        <v>14917</v>
      </c>
      <c r="B3133" s="76" t="s">
        <v>14918</v>
      </c>
      <c r="C3133" s="77" t="s">
        <v>101</v>
      </c>
      <c r="D3133" s="79">
        <v>761.69</v>
      </c>
      <c r="E3133" s="79">
        <v>137.9</v>
      </c>
      <c r="F3133" s="79">
        <v>899.59</v>
      </c>
      <c r="G3133" s="80">
        <v>9</v>
      </c>
    </row>
    <row r="3134" spans="1:7">
      <c r="A3134" s="75" t="s">
        <v>14919</v>
      </c>
      <c r="B3134" s="76" t="s">
        <v>14920</v>
      </c>
      <c r="C3134" s="77" t="s">
        <v>101</v>
      </c>
      <c r="D3134" s="79">
        <v>197.89</v>
      </c>
      <c r="E3134" s="79">
        <v>56.83</v>
      </c>
      <c r="F3134" s="79">
        <v>254.72</v>
      </c>
      <c r="G3134" s="80">
        <v>9</v>
      </c>
    </row>
    <row r="3135" spans="1:7">
      <c r="A3135" s="75" t="s">
        <v>14921</v>
      </c>
      <c r="B3135" s="76" t="s">
        <v>14922</v>
      </c>
      <c r="C3135" s="77" t="s">
        <v>101</v>
      </c>
      <c r="D3135" s="79">
        <v>397.27</v>
      </c>
      <c r="E3135" s="79">
        <v>73.239999999999995</v>
      </c>
      <c r="F3135" s="79">
        <v>470.51</v>
      </c>
      <c r="G3135" s="80">
        <v>9</v>
      </c>
    </row>
    <row r="3136" spans="1:7">
      <c r="A3136" s="75" t="s">
        <v>14923</v>
      </c>
      <c r="B3136" s="76" t="s">
        <v>14924</v>
      </c>
      <c r="C3136" s="77" t="s">
        <v>101</v>
      </c>
      <c r="D3136" s="79">
        <v>556.89</v>
      </c>
      <c r="E3136" s="79">
        <v>92.25</v>
      </c>
      <c r="F3136" s="79">
        <v>649.14</v>
      </c>
      <c r="G3136" s="80">
        <v>9</v>
      </c>
    </row>
    <row r="3137" spans="1:7">
      <c r="A3137" s="75" t="s">
        <v>14925</v>
      </c>
      <c r="B3137" s="76" t="s">
        <v>14926</v>
      </c>
      <c r="C3137" s="77" t="s">
        <v>101</v>
      </c>
      <c r="D3137" s="79">
        <v>284.48</v>
      </c>
      <c r="E3137" s="79">
        <v>56.83</v>
      </c>
      <c r="F3137" s="79">
        <v>341.31</v>
      </c>
      <c r="G3137" s="80">
        <v>9</v>
      </c>
    </row>
    <row r="3138" spans="1:7">
      <c r="A3138" s="75" t="s">
        <v>14927</v>
      </c>
      <c r="B3138" s="76" t="s">
        <v>14928</v>
      </c>
      <c r="C3138" s="77" t="s">
        <v>101</v>
      </c>
      <c r="D3138" s="79">
        <v>481.8</v>
      </c>
      <c r="E3138" s="79">
        <v>73.239999999999995</v>
      </c>
      <c r="F3138" s="79">
        <v>555.04</v>
      </c>
      <c r="G3138" s="80">
        <v>9</v>
      </c>
    </row>
    <row r="3139" spans="1:7">
      <c r="A3139" s="75" t="s">
        <v>14929</v>
      </c>
      <c r="B3139" s="76" t="s">
        <v>14930</v>
      </c>
      <c r="C3139" s="77" t="s">
        <v>101</v>
      </c>
      <c r="D3139" s="79">
        <v>705.26</v>
      </c>
      <c r="E3139" s="79">
        <v>92.25</v>
      </c>
      <c r="F3139" s="79">
        <v>797.51</v>
      </c>
      <c r="G3139" s="80">
        <v>9</v>
      </c>
    </row>
    <row r="3140" spans="1:7">
      <c r="A3140" s="75" t="s">
        <v>14931</v>
      </c>
      <c r="B3140" s="76" t="s">
        <v>14932</v>
      </c>
      <c r="C3140" s="77" t="s">
        <v>101</v>
      </c>
      <c r="D3140" s="79">
        <v>34.479999999999997</v>
      </c>
      <c r="E3140" s="79">
        <v>33.76</v>
      </c>
      <c r="F3140" s="79">
        <v>68.239999999999995</v>
      </c>
      <c r="G3140" s="80">
        <v>9</v>
      </c>
    </row>
    <row r="3141" spans="1:7">
      <c r="A3141" s="75" t="s">
        <v>14933</v>
      </c>
      <c r="B3141" s="76" t="s">
        <v>14934</v>
      </c>
      <c r="C3141" s="77" t="s">
        <v>101</v>
      </c>
      <c r="D3141" s="79">
        <v>44.63</v>
      </c>
      <c r="E3141" s="79">
        <v>43.01</v>
      </c>
      <c r="F3141" s="79">
        <v>87.64</v>
      </c>
      <c r="G3141" s="80">
        <v>9</v>
      </c>
    </row>
    <row r="3142" spans="1:7">
      <c r="A3142" s="75" t="s">
        <v>14935</v>
      </c>
      <c r="B3142" s="76" t="s">
        <v>14936</v>
      </c>
      <c r="C3142" s="77" t="s">
        <v>101</v>
      </c>
      <c r="D3142" s="79">
        <v>80.47</v>
      </c>
      <c r="E3142" s="79">
        <v>72.69</v>
      </c>
      <c r="F3142" s="79">
        <v>153.16</v>
      </c>
      <c r="G3142" s="80">
        <v>9</v>
      </c>
    </row>
    <row r="3143" spans="1:7">
      <c r="A3143" s="75" t="s">
        <v>14937</v>
      </c>
      <c r="B3143" s="76" t="s">
        <v>14938</v>
      </c>
      <c r="C3143" s="77" t="s">
        <v>101</v>
      </c>
      <c r="D3143" s="79">
        <v>1214.46</v>
      </c>
      <c r="E3143" s="79">
        <v>206.85</v>
      </c>
      <c r="F3143" s="79">
        <v>1421.31</v>
      </c>
      <c r="G3143" s="80">
        <v>9</v>
      </c>
    </row>
    <row r="3144" spans="1:7">
      <c r="A3144" s="75" t="s">
        <v>14939</v>
      </c>
      <c r="B3144" s="76" t="s">
        <v>14940</v>
      </c>
      <c r="C3144" s="77" t="s">
        <v>101</v>
      </c>
      <c r="D3144" s="79">
        <v>126.32</v>
      </c>
      <c r="E3144" s="79">
        <v>40.44</v>
      </c>
      <c r="F3144" s="79">
        <v>166.76</v>
      </c>
      <c r="G3144" s="80">
        <v>9</v>
      </c>
    </row>
    <row r="3145" spans="1:7">
      <c r="A3145" s="75" t="s">
        <v>14941</v>
      </c>
      <c r="B3145" s="76" t="s">
        <v>14942</v>
      </c>
      <c r="C3145" s="77" t="s">
        <v>101</v>
      </c>
      <c r="D3145" s="79">
        <v>119.08</v>
      </c>
      <c r="E3145" s="79">
        <v>40.44</v>
      </c>
      <c r="F3145" s="79">
        <v>159.52000000000001</v>
      </c>
      <c r="G3145" s="80">
        <v>9</v>
      </c>
    </row>
    <row r="3146" spans="1:7">
      <c r="A3146" s="75" t="s">
        <v>14943</v>
      </c>
      <c r="B3146" s="76" t="s">
        <v>14944</v>
      </c>
      <c r="C3146" s="77" t="s">
        <v>101</v>
      </c>
      <c r="D3146" s="79">
        <v>152.22999999999999</v>
      </c>
      <c r="E3146" s="79">
        <v>40.44</v>
      </c>
      <c r="F3146" s="79">
        <v>192.67</v>
      </c>
      <c r="G3146" s="80">
        <v>9</v>
      </c>
    </row>
    <row r="3147" spans="1:7">
      <c r="A3147" s="75" t="s">
        <v>14945</v>
      </c>
      <c r="B3147" s="76" t="s">
        <v>14946</v>
      </c>
      <c r="C3147" s="77" t="s">
        <v>101</v>
      </c>
      <c r="D3147" s="79">
        <v>254.92</v>
      </c>
      <c r="E3147" s="79">
        <v>63.73</v>
      </c>
      <c r="F3147" s="79">
        <v>318.64999999999998</v>
      </c>
      <c r="G3147" s="80">
        <v>9</v>
      </c>
    </row>
    <row r="3148" spans="1:7">
      <c r="A3148" s="75" t="s">
        <v>14947</v>
      </c>
      <c r="B3148" s="76" t="s">
        <v>14948</v>
      </c>
      <c r="C3148" s="77" t="s">
        <v>101</v>
      </c>
      <c r="D3148" s="79">
        <v>154.63</v>
      </c>
      <c r="E3148" s="79">
        <v>49.94</v>
      </c>
      <c r="F3148" s="79">
        <v>204.57</v>
      </c>
      <c r="G3148" s="80">
        <v>9</v>
      </c>
    </row>
    <row r="3149" spans="1:7">
      <c r="A3149" s="75" t="s">
        <v>14949</v>
      </c>
      <c r="B3149" s="76" t="s">
        <v>14950</v>
      </c>
      <c r="C3149" s="77" t="s">
        <v>101</v>
      </c>
      <c r="D3149" s="79">
        <v>459.22</v>
      </c>
      <c r="E3149" s="79">
        <v>82.74</v>
      </c>
      <c r="F3149" s="79">
        <v>541.96</v>
      </c>
      <c r="G3149" s="80">
        <v>9</v>
      </c>
    </row>
    <row r="3150" spans="1:7">
      <c r="A3150" s="75" t="s">
        <v>14951</v>
      </c>
      <c r="B3150" s="76" t="s">
        <v>14952</v>
      </c>
      <c r="C3150" s="77" t="s">
        <v>101</v>
      </c>
      <c r="D3150" s="79">
        <v>109.2</v>
      </c>
      <c r="E3150" s="79">
        <v>34.85</v>
      </c>
      <c r="F3150" s="79">
        <v>144.05000000000001</v>
      </c>
      <c r="G3150" s="80">
        <v>9</v>
      </c>
    </row>
    <row r="3151" spans="1:7">
      <c r="A3151" s="75" t="s">
        <v>14953</v>
      </c>
      <c r="B3151" s="76" t="s">
        <v>14954</v>
      </c>
      <c r="C3151" s="77" t="s">
        <v>101</v>
      </c>
      <c r="D3151" s="79">
        <v>98.31</v>
      </c>
      <c r="E3151" s="79">
        <v>34.85</v>
      </c>
      <c r="F3151" s="79">
        <v>133.16</v>
      </c>
      <c r="G3151" s="80">
        <v>9</v>
      </c>
    </row>
    <row r="3152" spans="1:7">
      <c r="A3152" s="75" t="s">
        <v>14955</v>
      </c>
      <c r="B3152" s="76" t="s">
        <v>14956</v>
      </c>
      <c r="C3152" s="77" t="s">
        <v>101</v>
      </c>
      <c r="D3152" s="79">
        <v>23.96</v>
      </c>
      <c r="E3152" s="79">
        <v>12.29</v>
      </c>
      <c r="F3152" s="79">
        <v>36.25</v>
      </c>
      <c r="G3152" s="80">
        <v>9</v>
      </c>
    </row>
    <row r="3153" spans="1:7">
      <c r="A3153" s="75" t="s">
        <v>14957</v>
      </c>
      <c r="B3153" s="76" t="s">
        <v>14958</v>
      </c>
      <c r="C3153" s="77"/>
      <c r="D3153" s="79"/>
      <c r="E3153" s="79"/>
      <c r="F3153" s="79"/>
      <c r="G3153" s="80">
        <v>5</v>
      </c>
    </row>
    <row r="3154" spans="1:7" ht="30">
      <c r="A3154" s="75" t="s">
        <v>14959</v>
      </c>
      <c r="B3154" s="76" t="s">
        <v>14960</v>
      </c>
      <c r="C3154" s="77" t="s">
        <v>101</v>
      </c>
      <c r="D3154" s="79">
        <v>6.76</v>
      </c>
      <c r="E3154" s="79">
        <v>1.76</v>
      </c>
      <c r="F3154" s="79">
        <v>8.52</v>
      </c>
      <c r="G3154" s="80">
        <v>9</v>
      </c>
    </row>
    <row r="3155" spans="1:7" ht="30">
      <c r="A3155" s="75" t="s">
        <v>14961</v>
      </c>
      <c r="B3155" s="76" t="s">
        <v>14962</v>
      </c>
      <c r="C3155" s="77" t="s">
        <v>101</v>
      </c>
      <c r="D3155" s="79">
        <v>7.54</v>
      </c>
      <c r="E3155" s="79">
        <v>1.76</v>
      </c>
      <c r="F3155" s="79">
        <v>9.3000000000000007</v>
      </c>
      <c r="G3155" s="80">
        <v>9</v>
      </c>
    </row>
    <row r="3156" spans="1:7" ht="30">
      <c r="A3156" s="75" t="s">
        <v>14963</v>
      </c>
      <c r="B3156" s="76" t="s">
        <v>14964</v>
      </c>
      <c r="C3156" s="77" t="s">
        <v>101</v>
      </c>
      <c r="D3156" s="79">
        <v>10.53</v>
      </c>
      <c r="E3156" s="79">
        <v>1.76</v>
      </c>
      <c r="F3156" s="79">
        <v>12.29</v>
      </c>
      <c r="G3156" s="80">
        <v>9</v>
      </c>
    </row>
    <row r="3157" spans="1:7" ht="30">
      <c r="A3157" s="75" t="s">
        <v>14965</v>
      </c>
      <c r="B3157" s="76" t="s">
        <v>14966</v>
      </c>
      <c r="C3157" s="77" t="s">
        <v>101</v>
      </c>
      <c r="D3157" s="79">
        <v>22.38</v>
      </c>
      <c r="E3157" s="79">
        <v>1.76</v>
      </c>
      <c r="F3157" s="79">
        <v>24.14</v>
      </c>
      <c r="G3157" s="80">
        <v>9</v>
      </c>
    </row>
    <row r="3158" spans="1:7" ht="30">
      <c r="A3158" s="75" t="s">
        <v>14967</v>
      </c>
      <c r="B3158" s="76" t="s">
        <v>14968</v>
      </c>
      <c r="C3158" s="77" t="s">
        <v>101</v>
      </c>
      <c r="D3158" s="79">
        <v>29.38</v>
      </c>
      <c r="E3158" s="79">
        <v>1.76</v>
      </c>
      <c r="F3158" s="79">
        <v>31.14</v>
      </c>
      <c r="G3158" s="80">
        <v>9</v>
      </c>
    </row>
    <row r="3159" spans="1:7" ht="30">
      <c r="A3159" s="75" t="s">
        <v>14969</v>
      </c>
      <c r="B3159" s="76" t="s">
        <v>14970</v>
      </c>
      <c r="C3159" s="77" t="s">
        <v>101</v>
      </c>
      <c r="D3159" s="79">
        <v>74.12</v>
      </c>
      <c r="E3159" s="79">
        <v>2.63</v>
      </c>
      <c r="F3159" s="79">
        <v>76.75</v>
      </c>
      <c r="G3159" s="80">
        <v>9</v>
      </c>
    </row>
    <row r="3160" spans="1:7" ht="30">
      <c r="A3160" s="75" t="s">
        <v>14971</v>
      </c>
      <c r="B3160" s="76" t="s">
        <v>14972</v>
      </c>
      <c r="C3160" s="77" t="s">
        <v>101</v>
      </c>
      <c r="D3160" s="79">
        <v>98.54</v>
      </c>
      <c r="E3160" s="79">
        <v>2.63</v>
      </c>
      <c r="F3160" s="79">
        <v>101.17</v>
      </c>
      <c r="G3160" s="80">
        <v>9</v>
      </c>
    </row>
    <row r="3161" spans="1:7" ht="30">
      <c r="A3161" s="75" t="s">
        <v>14973</v>
      </c>
      <c r="B3161" s="76" t="s">
        <v>14974</v>
      </c>
      <c r="C3161" s="77" t="s">
        <v>101</v>
      </c>
      <c r="D3161" s="79">
        <v>149.6</v>
      </c>
      <c r="E3161" s="79">
        <v>2.63</v>
      </c>
      <c r="F3161" s="79">
        <v>152.22999999999999</v>
      </c>
      <c r="G3161" s="80">
        <v>9</v>
      </c>
    </row>
    <row r="3162" spans="1:7" ht="30">
      <c r="A3162" s="75" t="s">
        <v>14975</v>
      </c>
      <c r="B3162" s="76" t="s">
        <v>14976</v>
      </c>
      <c r="C3162" s="77" t="s">
        <v>101</v>
      </c>
      <c r="D3162" s="79">
        <v>234.96</v>
      </c>
      <c r="E3162" s="79">
        <v>2.63</v>
      </c>
      <c r="F3162" s="79">
        <v>237.59</v>
      </c>
      <c r="G3162" s="80">
        <v>9</v>
      </c>
    </row>
    <row r="3163" spans="1:7" ht="30">
      <c r="A3163" s="75" t="s">
        <v>14977</v>
      </c>
      <c r="B3163" s="76" t="s">
        <v>14978</v>
      </c>
      <c r="C3163" s="77" t="s">
        <v>101</v>
      </c>
      <c r="D3163" s="79">
        <v>355.62</v>
      </c>
      <c r="E3163" s="79">
        <v>2.63</v>
      </c>
      <c r="F3163" s="79">
        <v>358.25</v>
      </c>
      <c r="G3163" s="80">
        <v>9</v>
      </c>
    </row>
    <row r="3164" spans="1:7" ht="30">
      <c r="A3164" s="75" t="s">
        <v>14979</v>
      </c>
      <c r="B3164" s="76" t="s">
        <v>14980</v>
      </c>
      <c r="C3164" s="77" t="s">
        <v>101</v>
      </c>
      <c r="D3164" s="79">
        <v>518.97</v>
      </c>
      <c r="E3164" s="79">
        <v>2.63</v>
      </c>
      <c r="F3164" s="79">
        <v>521.6</v>
      </c>
      <c r="G3164" s="80">
        <v>9</v>
      </c>
    </row>
    <row r="3165" spans="1:7" ht="30">
      <c r="A3165" s="75" t="s">
        <v>14981</v>
      </c>
      <c r="B3165" s="76" t="s">
        <v>14982</v>
      </c>
      <c r="C3165" s="77" t="s">
        <v>101</v>
      </c>
      <c r="D3165" s="79">
        <v>825.42</v>
      </c>
      <c r="E3165" s="79">
        <v>2.63</v>
      </c>
      <c r="F3165" s="79">
        <v>828.05</v>
      </c>
      <c r="G3165" s="80">
        <v>9</v>
      </c>
    </row>
    <row r="3166" spans="1:7" ht="30">
      <c r="A3166" s="75" t="s">
        <v>14983</v>
      </c>
      <c r="B3166" s="76" t="s">
        <v>14984</v>
      </c>
      <c r="C3166" s="77" t="s">
        <v>101</v>
      </c>
      <c r="D3166" s="79">
        <v>1149.24</v>
      </c>
      <c r="E3166" s="79">
        <v>2.63</v>
      </c>
      <c r="F3166" s="79">
        <v>1151.8699999999999</v>
      </c>
      <c r="G3166" s="80">
        <v>9</v>
      </c>
    </row>
    <row r="3167" spans="1:7">
      <c r="A3167" s="75" t="s">
        <v>14985</v>
      </c>
      <c r="B3167" s="76" t="s">
        <v>14986</v>
      </c>
      <c r="C3167" s="77"/>
      <c r="D3167" s="79"/>
      <c r="E3167" s="79"/>
      <c r="F3167" s="79"/>
      <c r="G3167" s="80">
        <v>5</v>
      </c>
    </row>
    <row r="3168" spans="1:7" ht="30">
      <c r="A3168" s="75" t="s">
        <v>14987</v>
      </c>
      <c r="B3168" s="76" t="s">
        <v>14988</v>
      </c>
      <c r="C3168" s="77" t="s">
        <v>101</v>
      </c>
      <c r="D3168" s="79">
        <v>543.91</v>
      </c>
      <c r="E3168" s="79">
        <v>37.049999999999997</v>
      </c>
      <c r="F3168" s="79">
        <v>580.96</v>
      </c>
      <c r="G3168" s="80">
        <v>9</v>
      </c>
    </row>
    <row r="3169" spans="1:7" ht="30">
      <c r="A3169" s="75" t="s">
        <v>14989</v>
      </c>
      <c r="B3169" s="76" t="s">
        <v>14990</v>
      </c>
      <c r="C3169" s="77" t="s">
        <v>101</v>
      </c>
      <c r="D3169" s="79">
        <v>634.89</v>
      </c>
      <c r="E3169" s="79">
        <v>37.049999999999997</v>
      </c>
      <c r="F3169" s="79">
        <v>671.94</v>
      </c>
      <c r="G3169" s="80">
        <v>9</v>
      </c>
    </row>
    <row r="3170" spans="1:7" ht="30">
      <c r="A3170" s="75" t="s">
        <v>14991</v>
      </c>
      <c r="B3170" s="76" t="s">
        <v>14992</v>
      </c>
      <c r="C3170" s="77" t="s">
        <v>101</v>
      </c>
      <c r="D3170" s="79">
        <v>779.74</v>
      </c>
      <c r="E3170" s="79">
        <v>37.049999999999997</v>
      </c>
      <c r="F3170" s="79">
        <v>816.79</v>
      </c>
      <c r="G3170" s="80">
        <v>9</v>
      </c>
    </row>
    <row r="3171" spans="1:7" ht="30">
      <c r="A3171" s="75" t="s">
        <v>14993</v>
      </c>
      <c r="B3171" s="76" t="s">
        <v>14994</v>
      </c>
      <c r="C3171" s="77" t="s">
        <v>101</v>
      </c>
      <c r="D3171" s="79">
        <v>1163.05</v>
      </c>
      <c r="E3171" s="79">
        <v>37.049999999999997</v>
      </c>
      <c r="F3171" s="79">
        <v>1200.0999999999999</v>
      </c>
      <c r="G3171" s="80">
        <v>9</v>
      </c>
    </row>
    <row r="3172" spans="1:7" ht="30">
      <c r="A3172" s="75" t="s">
        <v>14995</v>
      </c>
      <c r="B3172" s="76" t="s">
        <v>14996</v>
      </c>
      <c r="C3172" s="77" t="s">
        <v>101</v>
      </c>
      <c r="D3172" s="79">
        <v>944.81</v>
      </c>
      <c r="E3172" s="79">
        <v>37.049999999999997</v>
      </c>
      <c r="F3172" s="79">
        <v>981.86</v>
      </c>
      <c r="G3172" s="80">
        <v>9</v>
      </c>
    </row>
    <row r="3173" spans="1:7" ht="30">
      <c r="A3173" s="75" t="s">
        <v>14997</v>
      </c>
      <c r="B3173" s="76" t="s">
        <v>14998</v>
      </c>
      <c r="C3173" s="77" t="s">
        <v>101</v>
      </c>
      <c r="D3173" s="79">
        <v>512.04999999999995</v>
      </c>
      <c r="E3173" s="79">
        <v>37.049999999999997</v>
      </c>
      <c r="F3173" s="79">
        <v>549.1</v>
      </c>
      <c r="G3173" s="80">
        <v>9</v>
      </c>
    </row>
    <row r="3174" spans="1:7" ht="30">
      <c r="A3174" s="75" t="s">
        <v>14999</v>
      </c>
      <c r="B3174" s="76" t="s">
        <v>15000</v>
      </c>
      <c r="C3174" s="77" t="s">
        <v>101</v>
      </c>
      <c r="D3174" s="79">
        <v>516.9</v>
      </c>
      <c r="E3174" s="79">
        <v>37.049999999999997</v>
      </c>
      <c r="F3174" s="79">
        <v>553.95000000000005</v>
      </c>
      <c r="G3174" s="80">
        <v>9</v>
      </c>
    </row>
    <row r="3175" spans="1:7" ht="30">
      <c r="A3175" s="75" t="s">
        <v>15001</v>
      </c>
      <c r="B3175" s="76" t="s">
        <v>15002</v>
      </c>
      <c r="C3175" s="77" t="s">
        <v>101</v>
      </c>
      <c r="D3175" s="79">
        <v>565.66</v>
      </c>
      <c r="E3175" s="79">
        <v>37.049999999999997</v>
      </c>
      <c r="F3175" s="79">
        <v>602.71</v>
      </c>
      <c r="G3175" s="80">
        <v>9</v>
      </c>
    </row>
    <row r="3176" spans="1:7" ht="30">
      <c r="A3176" s="75" t="s">
        <v>15003</v>
      </c>
      <c r="B3176" s="76" t="s">
        <v>15004</v>
      </c>
      <c r="C3176" s="77" t="s">
        <v>101</v>
      </c>
      <c r="D3176" s="79">
        <v>727.18</v>
      </c>
      <c r="E3176" s="79">
        <v>37.049999999999997</v>
      </c>
      <c r="F3176" s="79">
        <v>764.23</v>
      </c>
      <c r="G3176" s="80">
        <v>9</v>
      </c>
    </row>
    <row r="3177" spans="1:7" ht="30">
      <c r="A3177" s="75" t="s">
        <v>15005</v>
      </c>
      <c r="B3177" s="76" t="s">
        <v>15006</v>
      </c>
      <c r="C3177" s="77" t="s">
        <v>101</v>
      </c>
      <c r="D3177" s="79">
        <v>891.72</v>
      </c>
      <c r="E3177" s="79">
        <v>37.049999999999997</v>
      </c>
      <c r="F3177" s="79">
        <v>928.77</v>
      </c>
      <c r="G3177" s="80">
        <v>9</v>
      </c>
    </row>
    <row r="3178" spans="1:7" ht="30">
      <c r="A3178" s="75" t="s">
        <v>15007</v>
      </c>
      <c r="B3178" s="76" t="s">
        <v>15008</v>
      </c>
      <c r="C3178" s="77" t="s">
        <v>101</v>
      </c>
      <c r="D3178" s="79">
        <v>1019.8</v>
      </c>
      <c r="E3178" s="79">
        <v>37.049999999999997</v>
      </c>
      <c r="F3178" s="79">
        <v>1056.8499999999999</v>
      </c>
      <c r="G3178" s="80">
        <v>9</v>
      </c>
    </row>
    <row r="3179" spans="1:7" ht="30">
      <c r="A3179" s="75" t="s">
        <v>15009</v>
      </c>
      <c r="B3179" s="76" t="s">
        <v>15010</v>
      </c>
      <c r="C3179" s="77" t="s">
        <v>101</v>
      </c>
      <c r="D3179" s="79">
        <v>1347.04</v>
      </c>
      <c r="E3179" s="79">
        <v>37.049999999999997</v>
      </c>
      <c r="F3179" s="79">
        <v>1384.09</v>
      </c>
      <c r="G3179" s="80">
        <v>9</v>
      </c>
    </row>
    <row r="3180" spans="1:7">
      <c r="A3180" s="75" t="s">
        <v>15011</v>
      </c>
      <c r="B3180" s="76" t="s">
        <v>15012</v>
      </c>
      <c r="C3180" s="77"/>
      <c r="D3180" s="79"/>
      <c r="E3180" s="79"/>
      <c r="F3180" s="79"/>
      <c r="G3180" s="80">
        <v>5</v>
      </c>
    </row>
    <row r="3181" spans="1:7" ht="30">
      <c r="A3181" s="75" t="s">
        <v>15013</v>
      </c>
      <c r="B3181" s="76" t="s">
        <v>15014</v>
      </c>
      <c r="C3181" s="77" t="s">
        <v>101</v>
      </c>
      <c r="D3181" s="79">
        <v>125.25</v>
      </c>
      <c r="E3181" s="79">
        <v>22.23</v>
      </c>
      <c r="F3181" s="79">
        <v>147.47999999999999</v>
      </c>
      <c r="G3181" s="80">
        <v>9</v>
      </c>
    </row>
    <row r="3182" spans="1:7" ht="30">
      <c r="A3182" s="75" t="s">
        <v>15015</v>
      </c>
      <c r="B3182" s="76" t="s">
        <v>15016</v>
      </c>
      <c r="C3182" s="77" t="s">
        <v>101</v>
      </c>
      <c r="D3182" s="79">
        <v>182.61</v>
      </c>
      <c r="E3182" s="79">
        <v>29.64</v>
      </c>
      <c r="F3182" s="79">
        <v>212.25</v>
      </c>
      <c r="G3182" s="80">
        <v>9</v>
      </c>
    </row>
    <row r="3183" spans="1:7" ht="30">
      <c r="A3183" s="75" t="s">
        <v>15017</v>
      </c>
      <c r="B3183" s="76" t="s">
        <v>15018</v>
      </c>
      <c r="C3183" s="77" t="s">
        <v>101</v>
      </c>
      <c r="D3183" s="79">
        <v>223.02</v>
      </c>
      <c r="E3183" s="79">
        <v>29.64</v>
      </c>
      <c r="F3183" s="79">
        <v>252.66</v>
      </c>
      <c r="G3183" s="80">
        <v>9</v>
      </c>
    </row>
    <row r="3184" spans="1:7" ht="30">
      <c r="A3184" s="75" t="s">
        <v>15019</v>
      </c>
      <c r="B3184" s="76" t="s">
        <v>15020</v>
      </c>
      <c r="C3184" s="77"/>
      <c r="D3184" s="79"/>
      <c r="E3184" s="79"/>
      <c r="F3184" s="79"/>
      <c r="G3184" s="80">
        <v>5</v>
      </c>
    </row>
    <row r="3185" spans="1:7" ht="30">
      <c r="A3185" s="75" t="s">
        <v>15021</v>
      </c>
      <c r="B3185" s="76" t="s">
        <v>15022</v>
      </c>
      <c r="C3185" s="77" t="s">
        <v>101</v>
      </c>
      <c r="D3185" s="79">
        <v>644.52</v>
      </c>
      <c r="E3185" s="79">
        <v>42.31</v>
      </c>
      <c r="F3185" s="79">
        <v>686.83</v>
      </c>
      <c r="G3185" s="80">
        <v>9</v>
      </c>
    </row>
    <row r="3186" spans="1:7" ht="30">
      <c r="A3186" s="75" t="s">
        <v>15023</v>
      </c>
      <c r="B3186" s="76" t="s">
        <v>15024</v>
      </c>
      <c r="C3186" s="77" t="s">
        <v>101</v>
      </c>
      <c r="D3186" s="79">
        <v>565.55999999999995</v>
      </c>
      <c r="E3186" s="79">
        <v>42.31</v>
      </c>
      <c r="F3186" s="79">
        <v>607.87</v>
      </c>
      <c r="G3186" s="80">
        <v>9</v>
      </c>
    </row>
    <row r="3187" spans="1:7" ht="30">
      <c r="A3187" s="75" t="s">
        <v>15025</v>
      </c>
      <c r="B3187" s="76" t="s">
        <v>15026</v>
      </c>
      <c r="C3187" s="77" t="s">
        <v>101</v>
      </c>
      <c r="D3187" s="79">
        <v>643.5</v>
      </c>
      <c r="E3187" s="79">
        <v>42.31</v>
      </c>
      <c r="F3187" s="79">
        <v>685.81</v>
      </c>
      <c r="G3187" s="80">
        <v>9</v>
      </c>
    </row>
    <row r="3188" spans="1:7" ht="30">
      <c r="A3188" s="75" t="s">
        <v>15027</v>
      </c>
      <c r="B3188" s="76" t="s">
        <v>15028</v>
      </c>
      <c r="C3188" s="77" t="s">
        <v>101</v>
      </c>
      <c r="D3188" s="79">
        <v>766.72</v>
      </c>
      <c r="E3188" s="79">
        <v>42.31</v>
      </c>
      <c r="F3188" s="79">
        <v>809.03</v>
      </c>
      <c r="G3188" s="80">
        <v>9</v>
      </c>
    </row>
    <row r="3189" spans="1:7" ht="30">
      <c r="A3189" s="75" t="s">
        <v>15029</v>
      </c>
      <c r="B3189" s="76" t="s">
        <v>15030</v>
      </c>
      <c r="C3189" s="77" t="s">
        <v>101</v>
      </c>
      <c r="D3189" s="79">
        <v>999.98</v>
      </c>
      <c r="E3189" s="79">
        <v>45.48</v>
      </c>
      <c r="F3189" s="79">
        <v>1045.46</v>
      </c>
      <c r="G3189" s="80">
        <v>9</v>
      </c>
    </row>
    <row r="3190" spans="1:7" ht="30">
      <c r="A3190" s="75" t="s">
        <v>15031</v>
      </c>
      <c r="B3190" s="76" t="s">
        <v>15032</v>
      </c>
      <c r="C3190" s="77" t="s">
        <v>101</v>
      </c>
      <c r="D3190" s="79">
        <v>1161.28</v>
      </c>
      <c r="E3190" s="79">
        <v>45.48</v>
      </c>
      <c r="F3190" s="79">
        <v>1206.76</v>
      </c>
      <c r="G3190" s="80">
        <v>9</v>
      </c>
    </row>
    <row r="3191" spans="1:7">
      <c r="A3191" s="75" t="s">
        <v>15033</v>
      </c>
      <c r="B3191" s="76" t="s">
        <v>15034</v>
      </c>
      <c r="C3191" s="77" t="s">
        <v>80</v>
      </c>
      <c r="D3191" s="79">
        <v>123.01</v>
      </c>
      <c r="E3191" s="79">
        <v>23.18</v>
      </c>
      <c r="F3191" s="79">
        <v>146.19</v>
      </c>
      <c r="G3191" s="80">
        <v>9</v>
      </c>
    </row>
    <row r="3192" spans="1:7">
      <c r="A3192" s="75" t="s">
        <v>15035</v>
      </c>
      <c r="B3192" s="76" t="s">
        <v>15036</v>
      </c>
      <c r="C3192" s="77" t="s">
        <v>80</v>
      </c>
      <c r="D3192" s="79">
        <v>165.2</v>
      </c>
      <c r="E3192" s="79">
        <v>23.18</v>
      </c>
      <c r="F3192" s="79">
        <v>188.38</v>
      </c>
      <c r="G3192" s="80">
        <v>9</v>
      </c>
    </row>
    <row r="3193" spans="1:7">
      <c r="A3193" s="75" t="s">
        <v>15037</v>
      </c>
      <c r="B3193" s="76" t="s">
        <v>15038</v>
      </c>
      <c r="C3193" s="77" t="s">
        <v>80</v>
      </c>
      <c r="D3193" s="79">
        <v>195.34</v>
      </c>
      <c r="E3193" s="79">
        <v>25.29</v>
      </c>
      <c r="F3193" s="79">
        <v>220.63</v>
      </c>
      <c r="G3193" s="80">
        <v>9</v>
      </c>
    </row>
    <row r="3194" spans="1:7">
      <c r="A3194" s="75" t="s">
        <v>15039</v>
      </c>
      <c r="B3194" s="76" t="s">
        <v>15040</v>
      </c>
      <c r="C3194" s="77" t="s">
        <v>80</v>
      </c>
      <c r="D3194" s="79">
        <v>294.05</v>
      </c>
      <c r="E3194" s="79">
        <v>27.38</v>
      </c>
      <c r="F3194" s="79">
        <v>321.43</v>
      </c>
      <c r="G3194" s="80">
        <v>9</v>
      </c>
    </row>
    <row r="3195" spans="1:7">
      <c r="A3195" s="75" t="s">
        <v>15041</v>
      </c>
      <c r="B3195" s="76" t="s">
        <v>15042</v>
      </c>
      <c r="C3195" s="77" t="s">
        <v>80</v>
      </c>
      <c r="D3195" s="79">
        <v>370.57</v>
      </c>
      <c r="E3195" s="79">
        <v>29.49</v>
      </c>
      <c r="F3195" s="79">
        <v>400.06</v>
      </c>
      <c r="G3195" s="80">
        <v>9</v>
      </c>
    </row>
    <row r="3196" spans="1:7">
      <c r="A3196" s="75" t="s">
        <v>15043</v>
      </c>
      <c r="B3196" s="76" t="s">
        <v>15044</v>
      </c>
      <c r="C3196" s="77" t="s">
        <v>80</v>
      </c>
      <c r="D3196" s="79">
        <v>548.4</v>
      </c>
      <c r="E3196" s="79">
        <v>31.6</v>
      </c>
      <c r="F3196" s="79">
        <v>580</v>
      </c>
      <c r="G3196" s="80">
        <v>9</v>
      </c>
    </row>
    <row r="3197" spans="1:7">
      <c r="A3197" s="75" t="s">
        <v>15045</v>
      </c>
      <c r="B3197" s="76" t="s">
        <v>15046</v>
      </c>
      <c r="C3197" s="77" t="s">
        <v>80</v>
      </c>
      <c r="D3197" s="79">
        <v>698.71</v>
      </c>
      <c r="E3197" s="79">
        <v>33.71</v>
      </c>
      <c r="F3197" s="79">
        <v>732.42</v>
      </c>
      <c r="G3197" s="80">
        <v>9</v>
      </c>
    </row>
    <row r="3198" spans="1:7" ht="30">
      <c r="A3198" s="75" t="s">
        <v>15047</v>
      </c>
      <c r="B3198" s="76" t="s">
        <v>15048</v>
      </c>
      <c r="C3198" s="77" t="s">
        <v>80</v>
      </c>
      <c r="D3198" s="79">
        <v>300.95</v>
      </c>
      <c r="E3198" s="79">
        <v>29.49</v>
      </c>
      <c r="F3198" s="79">
        <v>330.44</v>
      </c>
      <c r="G3198" s="80">
        <v>9</v>
      </c>
    </row>
    <row r="3199" spans="1:7" ht="30">
      <c r="A3199" s="75" t="s">
        <v>15049</v>
      </c>
      <c r="B3199" s="76" t="s">
        <v>15050</v>
      </c>
      <c r="C3199" s="77" t="s">
        <v>80</v>
      </c>
      <c r="D3199" s="79">
        <v>302.27999999999997</v>
      </c>
      <c r="E3199" s="79">
        <v>23.18</v>
      </c>
      <c r="F3199" s="79">
        <v>325.45999999999998</v>
      </c>
      <c r="G3199" s="80">
        <v>9</v>
      </c>
    </row>
    <row r="3200" spans="1:7" ht="30">
      <c r="A3200" s="75" t="s">
        <v>15051</v>
      </c>
      <c r="B3200" s="76" t="s">
        <v>15052</v>
      </c>
      <c r="C3200" s="77" t="s">
        <v>80</v>
      </c>
      <c r="D3200" s="79">
        <v>388.11</v>
      </c>
      <c r="E3200" s="79">
        <v>29.49</v>
      </c>
      <c r="F3200" s="79">
        <v>417.6</v>
      </c>
      <c r="G3200" s="80">
        <v>9</v>
      </c>
    </row>
    <row r="3201" spans="1:7" ht="30">
      <c r="A3201" s="75" t="s">
        <v>15053</v>
      </c>
      <c r="B3201" s="76" t="s">
        <v>15054</v>
      </c>
      <c r="C3201" s="77" t="s">
        <v>80</v>
      </c>
      <c r="D3201" s="79">
        <v>706.68</v>
      </c>
      <c r="E3201" s="79">
        <v>33.71</v>
      </c>
      <c r="F3201" s="79">
        <v>740.39</v>
      </c>
      <c r="G3201" s="80">
        <v>9</v>
      </c>
    </row>
    <row r="3202" spans="1:7" ht="30">
      <c r="A3202" s="75" t="s">
        <v>15055</v>
      </c>
      <c r="B3202" s="76" t="s">
        <v>15056</v>
      </c>
      <c r="C3202" s="77" t="s">
        <v>80</v>
      </c>
      <c r="D3202" s="79">
        <v>526.84</v>
      </c>
      <c r="E3202" s="79">
        <v>25.29</v>
      </c>
      <c r="F3202" s="79">
        <v>552.13</v>
      </c>
      <c r="G3202" s="80">
        <v>9</v>
      </c>
    </row>
    <row r="3203" spans="1:7" ht="30">
      <c r="A3203" s="75" t="s">
        <v>15057</v>
      </c>
      <c r="B3203" s="76" t="s">
        <v>15058</v>
      </c>
      <c r="C3203" s="77" t="s">
        <v>80</v>
      </c>
      <c r="D3203" s="79">
        <v>607.42999999999995</v>
      </c>
      <c r="E3203" s="79">
        <v>29.49</v>
      </c>
      <c r="F3203" s="79">
        <v>636.91999999999996</v>
      </c>
      <c r="G3203" s="80">
        <v>9</v>
      </c>
    </row>
    <row r="3204" spans="1:7" ht="30">
      <c r="A3204" s="75" t="s">
        <v>15059</v>
      </c>
      <c r="B3204" s="76" t="s">
        <v>15060</v>
      </c>
      <c r="C3204" s="77" t="s">
        <v>80</v>
      </c>
      <c r="D3204" s="79">
        <v>961.38</v>
      </c>
      <c r="E3204" s="79">
        <v>33.71</v>
      </c>
      <c r="F3204" s="79">
        <v>995.09</v>
      </c>
      <c r="G3204" s="80">
        <v>9</v>
      </c>
    </row>
    <row r="3205" spans="1:7">
      <c r="A3205" s="75" t="s">
        <v>15061</v>
      </c>
      <c r="B3205" s="76" t="s">
        <v>15062</v>
      </c>
      <c r="C3205" s="77" t="s">
        <v>80</v>
      </c>
      <c r="D3205" s="79">
        <v>331.32</v>
      </c>
      <c r="E3205" s="79">
        <v>23.18</v>
      </c>
      <c r="F3205" s="79">
        <v>354.5</v>
      </c>
      <c r="G3205" s="80">
        <v>9</v>
      </c>
    </row>
    <row r="3206" spans="1:7">
      <c r="A3206" s="75" t="s">
        <v>15063</v>
      </c>
      <c r="B3206" s="76" t="s">
        <v>15064</v>
      </c>
      <c r="C3206" s="77" t="s">
        <v>80</v>
      </c>
      <c r="D3206" s="79">
        <v>405.35</v>
      </c>
      <c r="E3206" s="79">
        <v>25.29</v>
      </c>
      <c r="F3206" s="79">
        <v>430.64</v>
      </c>
      <c r="G3206" s="80">
        <v>9</v>
      </c>
    </row>
    <row r="3207" spans="1:7" ht="30">
      <c r="A3207" s="75" t="s">
        <v>15065</v>
      </c>
      <c r="B3207" s="76" t="s">
        <v>15066</v>
      </c>
      <c r="C3207" s="77"/>
      <c r="D3207" s="79"/>
      <c r="E3207" s="79"/>
      <c r="F3207" s="79"/>
      <c r="G3207" s="80">
        <v>5</v>
      </c>
    </row>
    <row r="3208" spans="1:7" ht="30">
      <c r="A3208" s="75" t="s">
        <v>15067</v>
      </c>
      <c r="B3208" s="76" t="s">
        <v>15068</v>
      </c>
      <c r="C3208" s="77" t="s">
        <v>80</v>
      </c>
      <c r="D3208" s="79">
        <v>413.05</v>
      </c>
      <c r="E3208" s="79">
        <v>29.49</v>
      </c>
      <c r="F3208" s="79">
        <v>442.54</v>
      </c>
      <c r="G3208" s="80">
        <v>9</v>
      </c>
    </row>
    <row r="3209" spans="1:7" ht="30">
      <c r="A3209" s="75" t="s">
        <v>15069</v>
      </c>
      <c r="B3209" s="76" t="s">
        <v>15070</v>
      </c>
      <c r="C3209" s="77" t="s">
        <v>80</v>
      </c>
      <c r="D3209" s="79">
        <v>597.49</v>
      </c>
      <c r="E3209" s="79">
        <v>33.71</v>
      </c>
      <c r="F3209" s="79">
        <v>631.20000000000005</v>
      </c>
      <c r="G3209" s="80">
        <v>9</v>
      </c>
    </row>
    <row r="3210" spans="1:7" ht="30">
      <c r="A3210" s="75" t="s">
        <v>15071</v>
      </c>
      <c r="B3210" s="76" t="s">
        <v>15072</v>
      </c>
      <c r="C3210" s="77" t="s">
        <v>80</v>
      </c>
      <c r="D3210" s="79">
        <v>863.89</v>
      </c>
      <c r="E3210" s="79">
        <v>37.92</v>
      </c>
      <c r="F3210" s="79">
        <v>901.81</v>
      </c>
      <c r="G3210" s="80">
        <v>9</v>
      </c>
    </row>
    <row r="3211" spans="1:7" ht="30">
      <c r="A3211" s="75" t="s">
        <v>15073</v>
      </c>
      <c r="B3211" s="76" t="s">
        <v>15074</v>
      </c>
      <c r="C3211" s="77" t="s">
        <v>80</v>
      </c>
      <c r="D3211" s="79">
        <v>1358.45</v>
      </c>
      <c r="E3211" s="79">
        <v>42.13</v>
      </c>
      <c r="F3211" s="79">
        <v>1400.58</v>
      </c>
      <c r="G3211" s="80">
        <v>9</v>
      </c>
    </row>
    <row r="3212" spans="1:7" ht="30">
      <c r="A3212" s="75" t="s">
        <v>15075</v>
      </c>
      <c r="B3212" s="76" t="s">
        <v>15076</v>
      </c>
      <c r="C3212" s="77" t="s">
        <v>80</v>
      </c>
      <c r="D3212" s="79">
        <v>313.06</v>
      </c>
      <c r="E3212" s="79">
        <v>29.49</v>
      </c>
      <c r="F3212" s="79">
        <v>342.55</v>
      </c>
      <c r="G3212" s="80">
        <v>9</v>
      </c>
    </row>
    <row r="3213" spans="1:7" ht="30">
      <c r="A3213" s="75" t="s">
        <v>15077</v>
      </c>
      <c r="B3213" s="76" t="s">
        <v>15078</v>
      </c>
      <c r="C3213" s="77" t="s">
        <v>80</v>
      </c>
      <c r="D3213" s="79">
        <v>398.08</v>
      </c>
      <c r="E3213" s="79">
        <v>29.49</v>
      </c>
      <c r="F3213" s="79">
        <v>427.57</v>
      </c>
      <c r="G3213" s="80">
        <v>9</v>
      </c>
    </row>
    <row r="3214" spans="1:7" ht="30">
      <c r="A3214" s="75" t="s">
        <v>15079</v>
      </c>
      <c r="B3214" s="76" t="s">
        <v>15080</v>
      </c>
      <c r="C3214" s="77" t="s">
        <v>80</v>
      </c>
      <c r="D3214" s="79">
        <v>679.42</v>
      </c>
      <c r="E3214" s="79">
        <v>33.71</v>
      </c>
      <c r="F3214" s="79">
        <v>713.13</v>
      </c>
      <c r="G3214" s="80">
        <v>9</v>
      </c>
    </row>
    <row r="3215" spans="1:7" ht="30">
      <c r="A3215" s="75" t="s">
        <v>15081</v>
      </c>
      <c r="B3215" s="76" t="s">
        <v>15082</v>
      </c>
      <c r="C3215" s="77" t="s">
        <v>80</v>
      </c>
      <c r="D3215" s="79">
        <v>812.86</v>
      </c>
      <c r="E3215" s="79">
        <v>37.92</v>
      </c>
      <c r="F3215" s="79">
        <v>850.78</v>
      </c>
      <c r="G3215" s="80">
        <v>9</v>
      </c>
    </row>
    <row r="3216" spans="1:7" ht="30">
      <c r="A3216" s="75" t="s">
        <v>15083</v>
      </c>
      <c r="B3216" s="76" t="s">
        <v>15084</v>
      </c>
      <c r="C3216" s="77" t="s">
        <v>80</v>
      </c>
      <c r="D3216" s="79">
        <v>1255.8699999999999</v>
      </c>
      <c r="E3216" s="79">
        <v>42.13</v>
      </c>
      <c r="F3216" s="79">
        <v>1298</v>
      </c>
      <c r="G3216" s="80">
        <v>9</v>
      </c>
    </row>
    <row r="3217" spans="1:7">
      <c r="A3217" s="75" t="s">
        <v>15085</v>
      </c>
      <c r="B3217" s="76" t="s">
        <v>15086</v>
      </c>
      <c r="C3217" s="77"/>
      <c r="D3217" s="79"/>
      <c r="E3217" s="79"/>
      <c r="F3217" s="79"/>
      <c r="G3217" s="80">
        <v>5</v>
      </c>
    </row>
    <row r="3218" spans="1:7">
      <c r="A3218" s="75" t="s">
        <v>15087</v>
      </c>
      <c r="B3218" s="76" t="s">
        <v>15088</v>
      </c>
      <c r="C3218" s="77" t="s">
        <v>101</v>
      </c>
      <c r="D3218" s="79">
        <v>1.77</v>
      </c>
      <c r="E3218" s="79">
        <v>72.69</v>
      </c>
      <c r="F3218" s="79">
        <v>74.459999999999994</v>
      </c>
      <c r="G3218" s="80">
        <v>9</v>
      </c>
    </row>
    <row r="3219" spans="1:7" ht="30">
      <c r="A3219" s="75" t="s">
        <v>15089</v>
      </c>
      <c r="B3219" s="76" t="s">
        <v>15090</v>
      </c>
      <c r="C3219" s="77" t="s">
        <v>101</v>
      </c>
      <c r="D3219" s="79">
        <v>67.25</v>
      </c>
      <c r="E3219" s="79">
        <v>42.3</v>
      </c>
      <c r="F3219" s="79">
        <v>109.55</v>
      </c>
      <c r="G3219" s="80">
        <v>9</v>
      </c>
    </row>
    <row r="3220" spans="1:7">
      <c r="A3220" s="75" t="s">
        <v>15091</v>
      </c>
      <c r="B3220" s="76" t="s">
        <v>15092</v>
      </c>
      <c r="C3220" s="77"/>
      <c r="D3220" s="79"/>
      <c r="E3220" s="79"/>
      <c r="F3220" s="79"/>
      <c r="G3220" s="80">
        <v>5</v>
      </c>
    </row>
    <row r="3221" spans="1:7" ht="30">
      <c r="A3221" s="75" t="s">
        <v>15093</v>
      </c>
      <c r="B3221" s="76" t="s">
        <v>15094</v>
      </c>
      <c r="C3221" s="77" t="s">
        <v>101</v>
      </c>
      <c r="D3221" s="79">
        <v>75.47</v>
      </c>
      <c r="E3221" s="79">
        <v>73.739999999999995</v>
      </c>
      <c r="F3221" s="79">
        <v>149.21</v>
      </c>
      <c r="G3221" s="80">
        <v>9</v>
      </c>
    </row>
    <row r="3222" spans="1:7" ht="30">
      <c r="A3222" s="75" t="s">
        <v>15095</v>
      </c>
      <c r="B3222" s="76" t="s">
        <v>15096</v>
      </c>
      <c r="C3222" s="77" t="s">
        <v>101</v>
      </c>
      <c r="D3222" s="79">
        <v>87.17</v>
      </c>
      <c r="E3222" s="79">
        <v>84.27</v>
      </c>
      <c r="F3222" s="79">
        <v>171.44</v>
      </c>
      <c r="G3222" s="80">
        <v>9</v>
      </c>
    </row>
    <row r="3223" spans="1:7" ht="30">
      <c r="A3223" s="75" t="s">
        <v>15097</v>
      </c>
      <c r="B3223" s="76" t="s">
        <v>15098</v>
      </c>
      <c r="C3223" s="77" t="s">
        <v>101</v>
      </c>
      <c r="D3223" s="79">
        <v>102.32</v>
      </c>
      <c r="E3223" s="79">
        <v>84.27</v>
      </c>
      <c r="F3223" s="79">
        <v>186.59</v>
      </c>
      <c r="G3223" s="80">
        <v>9</v>
      </c>
    </row>
    <row r="3224" spans="1:7" ht="30">
      <c r="A3224" s="75" t="s">
        <v>15099</v>
      </c>
      <c r="B3224" s="76" t="s">
        <v>15100</v>
      </c>
      <c r="C3224" s="77" t="s">
        <v>101</v>
      </c>
      <c r="D3224" s="79">
        <v>134.01</v>
      </c>
      <c r="E3224" s="79">
        <v>94.8</v>
      </c>
      <c r="F3224" s="79">
        <v>228.81</v>
      </c>
      <c r="G3224" s="80">
        <v>9</v>
      </c>
    </row>
    <row r="3225" spans="1:7" ht="30">
      <c r="A3225" s="75" t="s">
        <v>15101</v>
      </c>
      <c r="B3225" s="76" t="s">
        <v>15102</v>
      </c>
      <c r="C3225" s="77" t="s">
        <v>101</v>
      </c>
      <c r="D3225" s="79">
        <v>198.19</v>
      </c>
      <c r="E3225" s="79">
        <v>105.34</v>
      </c>
      <c r="F3225" s="79">
        <v>303.52999999999997</v>
      </c>
      <c r="G3225" s="80">
        <v>9</v>
      </c>
    </row>
    <row r="3226" spans="1:7" ht="30">
      <c r="A3226" s="75" t="s">
        <v>15103</v>
      </c>
      <c r="B3226" s="76" t="s">
        <v>15104</v>
      </c>
      <c r="C3226" s="77" t="s">
        <v>101</v>
      </c>
      <c r="D3226" s="79">
        <v>223.43</v>
      </c>
      <c r="E3226" s="79">
        <v>118.51</v>
      </c>
      <c r="F3226" s="79">
        <v>341.94</v>
      </c>
      <c r="G3226" s="80">
        <v>9</v>
      </c>
    </row>
    <row r="3227" spans="1:7" ht="30">
      <c r="A3227" s="75" t="s">
        <v>15105</v>
      </c>
      <c r="B3227" s="76" t="s">
        <v>15106</v>
      </c>
      <c r="C3227" s="77" t="s">
        <v>101</v>
      </c>
      <c r="D3227" s="79">
        <v>279.06</v>
      </c>
      <c r="E3227" s="79">
        <v>126.41</v>
      </c>
      <c r="F3227" s="79">
        <v>405.47</v>
      </c>
      <c r="G3227" s="80">
        <v>9</v>
      </c>
    </row>
    <row r="3228" spans="1:7" ht="30">
      <c r="A3228" s="75" t="s">
        <v>15107</v>
      </c>
      <c r="B3228" s="76" t="s">
        <v>15108</v>
      </c>
      <c r="C3228" s="77" t="s">
        <v>101</v>
      </c>
      <c r="D3228" s="79">
        <v>317.52999999999997</v>
      </c>
      <c r="E3228" s="79">
        <v>131.68</v>
      </c>
      <c r="F3228" s="79">
        <v>449.21</v>
      </c>
      <c r="G3228" s="80">
        <v>9</v>
      </c>
    </row>
    <row r="3229" spans="1:7" ht="30">
      <c r="A3229" s="75" t="s">
        <v>15109</v>
      </c>
      <c r="B3229" s="76" t="s">
        <v>15110</v>
      </c>
      <c r="C3229" s="77" t="s">
        <v>101</v>
      </c>
      <c r="D3229" s="79">
        <v>439.72</v>
      </c>
      <c r="E3229" s="79">
        <v>139.58000000000001</v>
      </c>
      <c r="F3229" s="79">
        <v>579.29999999999995</v>
      </c>
      <c r="G3229" s="80">
        <v>9</v>
      </c>
    </row>
    <row r="3230" spans="1:7" ht="30">
      <c r="A3230" s="75" t="s">
        <v>15111</v>
      </c>
      <c r="B3230" s="76" t="s">
        <v>15112</v>
      </c>
      <c r="C3230" s="77" t="s">
        <v>101</v>
      </c>
      <c r="D3230" s="79">
        <v>603.21</v>
      </c>
      <c r="E3230" s="79">
        <v>144.84</v>
      </c>
      <c r="F3230" s="79">
        <v>748.05</v>
      </c>
      <c r="G3230" s="80">
        <v>9</v>
      </c>
    </row>
    <row r="3231" spans="1:7" ht="30">
      <c r="A3231" s="75" t="s">
        <v>15113</v>
      </c>
      <c r="B3231" s="76" t="s">
        <v>15114</v>
      </c>
      <c r="C3231" s="77" t="s">
        <v>101</v>
      </c>
      <c r="D3231" s="79">
        <v>829.39</v>
      </c>
      <c r="E3231" s="79">
        <v>158.01</v>
      </c>
      <c r="F3231" s="79">
        <v>987.4</v>
      </c>
      <c r="G3231" s="80">
        <v>9</v>
      </c>
    </row>
    <row r="3232" spans="1:7" ht="30">
      <c r="A3232" s="75" t="s">
        <v>15115</v>
      </c>
      <c r="B3232" s="76" t="s">
        <v>15116</v>
      </c>
      <c r="C3232" s="77" t="s">
        <v>101</v>
      </c>
      <c r="D3232" s="79">
        <v>759.44</v>
      </c>
      <c r="E3232" s="79">
        <v>173.81</v>
      </c>
      <c r="F3232" s="79">
        <v>933.25</v>
      </c>
      <c r="G3232" s="80">
        <v>9</v>
      </c>
    </row>
    <row r="3233" spans="1:7" ht="30">
      <c r="A3233" s="75" t="s">
        <v>15117</v>
      </c>
      <c r="B3233" s="76" t="s">
        <v>15118</v>
      </c>
      <c r="C3233" s="77" t="s">
        <v>101</v>
      </c>
      <c r="D3233" s="79">
        <v>1231.01</v>
      </c>
      <c r="E3233" s="79">
        <v>184.35</v>
      </c>
      <c r="F3233" s="79">
        <v>1415.36</v>
      </c>
      <c r="G3233" s="80">
        <v>9</v>
      </c>
    </row>
    <row r="3234" spans="1:7">
      <c r="A3234" s="75" t="s">
        <v>15119</v>
      </c>
      <c r="B3234" s="76" t="s">
        <v>15120</v>
      </c>
      <c r="C3234" s="77"/>
      <c r="D3234" s="79"/>
      <c r="E3234" s="79"/>
      <c r="F3234" s="79"/>
      <c r="G3234" s="80">
        <v>5</v>
      </c>
    </row>
    <row r="3235" spans="1:7">
      <c r="A3235" s="75" t="s">
        <v>15121</v>
      </c>
      <c r="B3235" s="76" t="s">
        <v>15122</v>
      </c>
      <c r="C3235" s="77" t="s">
        <v>101</v>
      </c>
      <c r="D3235" s="79">
        <v>171.76</v>
      </c>
      <c r="E3235" s="79">
        <v>17.14</v>
      </c>
      <c r="F3235" s="79">
        <v>188.9</v>
      </c>
      <c r="G3235" s="80">
        <v>9</v>
      </c>
    </row>
    <row r="3236" spans="1:7">
      <c r="A3236" s="75" t="s">
        <v>15123</v>
      </c>
      <c r="B3236" s="76" t="s">
        <v>15124</v>
      </c>
      <c r="C3236" s="77" t="s">
        <v>101</v>
      </c>
      <c r="D3236" s="79">
        <v>243.49</v>
      </c>
      <c r="E3236" s="79">
        <v>25.72</v>
      </c>
      <c r="F3236" s="79">
        <v>269.20999999999998</v>
      </c>
      <c r="G3236" s="80">
        <v>9</v>
      </c>
    </row>
    <row r="3237" spans="1:7">
      <c r="A3237" s="75" t="s">
        <v>15125</v>
      </c>
      <c r="B3237" s="76" t="s">
        <v>15126</v>
      </c>
      <c r="C3237" s="77" t="s">
        <v>101</v>
      </c>
      <c r="D3237" s="79">
        <v>310.56</v>
      </c>
      <c r="E3237" s="79">
        <v>30</v>
      </c>
      <c r="F3237" s="79">
        <v>340.56</v>
      </c>
      <c r="G3237" s="80">
        <v>9</v>
      </c>
    </row>
    <row r="3238" spans="1:7">
      <c r="A3238" s="75" t="s">
        <v>15127</v>
      </c>
      <c r="B3238" s="76" t="s">
        <v>15128</v>
      </c>
      <c r="C3238" s="77" t="s">
        <v>101</v>
      </c>
      <c r="D3238" s="79">
        <v>423.11</v>
      </c>
      <c r="E3238" s="79">
        <v>34.29</v>
      </c>
      <c r="F3238" s="79">
        <v>457.4</v>
      </c>
      <c r="G3238" s="80">
        <v>9</v>
      </c>
    </row>
    <row r="3239" spans="1:7">
      <c r="A3239" s="75" t="s">
        <v>15129</v>
      </c>
      <c r="B3239" s="76" t="s">
        <v>15130</v>
      </c>
      <c r="C3239" s="77" t="s">
        <v>101</v>
      </c>
      <c r="D3239" s="79">
        <v>504.88</v>
      </c>
      <c r="E3239" s="79">
        <v>42.86</v>
      </c>
      <c r="F3239" s="79">
        <v>547.74</v>
      </c>
      <c r="G3239" s="80">
        <v>9</v>
      </c>
    </row>
    <row r="3240" spans="1:7">
      <c r="A3240" s="75" t="s">
        <v>15131</v>
      </c>
      <c r="B3240" s="76" t="s">
        <v>15132</v>
      </c>
      <c r="C3240" s="77" t="s">
        <v>101</v>
      </c>
      <c r="D3240" s="79">
        <v>805.06</v>
      </c>
      <c r="E3240" s="79">
        <v>51.43</v>
      </c>
      <c r="F3240" s="79">
        <v>856.49</v>
      </c>
      <c r="G3240" s="80">
        <v>9</v>
      </c>
    </row>
    <row r="3241" spans="1:7">
      <c r="A3241" s="75" t="s">
        <v>15133</v>
      </c>
      <c r="B3241" s="76" t="s">
        <v>15134</v>
      </c>
      <c r="C3241" s="77" t="s">
        <v>101</v>
      </c>
      <c r="D3241" s="79">
        <v>804.1</v>
      </c>
      <c r="E3241" s="79">
        <v>64.290000000000006</v>
      </c>
      <c r="F3241" s="79">
        <v>868.39</v>
      </c>
      <c r="G3241" s="80">
        <v>9</v>
      </c>
    </row>
    <row r="3242" spans="1:7">
      <c r="A3242" s="75" t="s">
        <v>15135</v>
      </c>
      <c r="B3242" s="76" t="s">
        <v>15136</v>
      </c>
      <c r="C3242" s="77" t="s">
        <v>101</v>
      </c>
      <c r="D3242" s="79">
        <v>1089.3800000000001</v>
      </c>
      <c r="E3242" s="79">
        <v>128.58000000000001</v>
      </c>
      <c r="F3242" s="79">
        <v>1217.96</v>
      </c>
      <c r="G3242" s="80">
        <v>9</v>
      </c>
    </row>
    <row r="3243" spans="1:7">
      <c r="A3243" s="75" t="s">
        <v>15137</v>
      </c>
      <c r="B3243" s="76" t="s">
        <v>15138</v>
      </c>
      <c r="C3243" s="77"/>
      <c r="D3243" s="79"/>
      <c r="E3243" s="79"/>
      <c r="F3243" s="79"/>
      <c r="G3243" s="80">
        <v>5</v>
      </c>
    </row>
    <row r="3244" spans="1:7">
      <c r="A3244" s="75" t="s">
        <v>15139</v>
      </c>
      <c r="B3244" s="76" t="s">
        <v>15140</v>
      </c>
      <c r="C3244" s="77" t="s">
        <v>101</v>
      </c>
      <c r="D3244" s="79">
        <v>77.05</v>
      </c>
      <c r="E3244" s="79">
        <v>43.72</v>
      </c>
      <c r="F3244" s="79">
        <v>120.77</v>
      </c>
      <c r="G3244" s="80">
        <v>9</v>
      </c>
    </row>
    <row r="3245" spans="1:7">
      <c r="A3245" s="75" t="s">
        <v>15141</v>
      </c>
      <c r="B3245" s="76" t="s">
        <v>15142</v>
      </c>
      <c r="C3245" s="77"/>
      <c r="D3245" s="79"/>
      <c r="E3245" s="79"/>
      <c r="F3245" s="79"/>
      <c r="G3245" s="80">
        <v>5</v>
      </c>
    </row>
    <row r="3246" spans="1:7" ht="30">
      <c r="A3246" s="75" t="s">
        <v>15143</v>
      </c>
      <c r="B3246" s="76" t="s">
        <v>15144</v>
      </c>
      <c r="C3246" s="77" t="s">
        <v>101</v>
      </c>
      <c r="D3246" s="79">
        <v>145.79</v>
      </c>
      <c r="E3246" s="79">
        <v>26.34</v>
      </c>
      <c r="F3246" s="79">
        <v>172.13</v>
      </c>
      <c r="G3246" s="80">
        <v>9</v>
      </c>
    </row>
    <row r="3247" spans="1:7" ht="30">
      <c r="A3247" s="75" t="s">
        <v>15145</v>
      </c>
      <c r="B3247" s="76" t="s">
        <v>15146</v>
      </c>
      <c r="C3247" s="77" t="s">
        <v>101</v>
      </c>
      <c r="D3247" s="79">
        <v>203.55</v>
      </c>
      <c r="E3247" s="79">
        <v>26.34</v>
      </c>
      <c r="F3247" s="79">
        <v>229.89</v>
      </c>
      <c r="G3247" s="80">
        <v>9</v>
      </c>
    </row>
    <row r="3248" spans="1:7" ht="30">
      <c r="A3248" s="75" t="s">
        <v>15147</v>
      </c>
      <c r="B3248" s="76" t="s">
        <v>15148</v>
      </c>
      <c r="C3248" s="77" t="s">
        <v>101</v>
      </c>
      <c r="D3248" s="79">
        <v>235.36</v>
      </c>
      <c r="E3248" s="79">
        <v>37.049999999999997</v>
      </c>
      <c r="F3248" s="79">
        <v>272.41000000000003</v>
      </c>
      <c r="G3248" s="80">
        <v>9</v>
      </c>
    </row>
    <row r="3249" spans="1:7" ht="30">
      <c r="A3249" s="75" t="s">
        <v>15149</v>
      </c>
      <c r="B3249" s="76" t="s">
        <v>15150</v>
      </c>
      <c r="C3249" s="77" t="s">
        <v>101</v>
      </c>
      <c r="D3249" s="79">
        <v>319.08</v>
      </c>
      <c r="E3249" s="79">
        <v>37.049999999999997</v>
      </c>
      <c r="F3249" s="79">
        <v>356.13</v>
      </c>
      <c r="G3249" s="80">
        <v>9</v>
      </c>
    </row>
    <row r="3250" spans="1:7" ht="30">
      <c r="A3250" s="75" t="s">
        <v>15151</v>
      </c>
      <c r="B3250" s="76" t="s">
        <v>15152</v>
      </c>
      <c r="C3250" s="77" t="s">
        <v>101</v>
      </c>
      <c r="D3250" s="79">
        <v>587.15</v>
      </c>
      <c r="E3250" s="79">
        <v>37.049999999999997</v>
      </c>
      <c r="F3250" s="79">
        <v>624.20000000000005</v>
      </c>
      <c r="G3250" s="80">
        <v>9</v>
      </c>
    </row>
    <row r="3251" spans="1:7" ht="30">
      <c r="A3251" s="75" t="s">
        <v>15153</v>
      </c>
      <c r="B3251" s="76" t="s">
        <v>15154</v>
      </c>
      <c r="C3251" s="77" t="s">
        <v>80</v>
      </c>
      <c r="D3251" s="79">
        <v>68.959999999999994</v>
      </c>
      <c r="E3251" s="79">
        <v>21.07</v>
      </c>
      <c r="F3251" s="79">
        <v>90.03</v>
      </c>
      <c r="G3251" s="80">
        <v>9</v>
      </c>
    </row>
    <row r="3252" spans="1:7" ht="30">
      <c r="A3252" s="75" t="s">
        <v>15155</v>
      </c>
      <c r="B3252" s="76" t="s">
        <v>15156</v>
      </c>
      <c r="C3252" s="77" t="s">
        <v>80</v>
      </c>
      <c r="D3252" s="79">
        <v>81.2</v>
      </c>
      <c r="E3252" s="79">
        <v>21.07</v>
      </c>
      <c r="F3252" s="79">
        <v>102.27</v>
      </c>
      <c r="G3252" s="80">
        <v>9</v>
      </c>
    </row>
    <row r="3253" spans="1:7" ht="30">
      <c r="A3253" s="75" t="s">
        <v>15157</v>
      </c>
      <c r="B3253" s="76" t="s">
        <v>15158</v>
      </c>
      <c r="C3253" s="77" t="s">
        <v>80</v>
      </c>
      <c r="D3253" s="79">
        <v>97.06</v>
      </c>
      <c r="E3253" s="79">
        <v>26.34</v>
      </c>
      <c r="F3253" s="79">
        <v>123.4</v>
      </c>
      <c r="G3253" s="80">
        <v>9</v>
      </c>
    </row>
    <row r="3254" spans="1:7" ht="30">
      <c r="A3254" s="75" t="s">
        <v>15159</v>
      </c>
      <c r="B3254" s="76" t="s">
        <v>15160</v>
      </c>
      <c r="C3254" s="77" t="s">
        <v>80</v>
      </c>
      <c r="D3254" s="79">
        <v>162.88999999999999</v>
      </c>
      <c r="E3254" s="79">
        <v>26.34</v>
      </c>
      <c r="F3254" s="79">
        <v>189.23</v>
      </c>
      <c r="G3254" s="80">
        <v>9</v>
      </c>
    </row>
    <row r="3255" spans="1:7" ht="30">
      <c r="A3255" s="75" t="s">
        <v>15161</v>
      </c>
      <c r="B3255" s="76" t="s">
        <v>15162</v>
      </c>
      <c r="C3255" s="77" t="s">
        <v>80</v>
      </c>
      <c r="D3255" s="79">
        <v>230.72</v>
      </c>
      <c r="E3255" s="79">
        <v>26.34</v>
      </c>
      <c r="F3255" s="79">
        <v>257.06</v>
      </c>
      <c r="G3255" s="80">
        <v>9</v>
      </c>
    </row>
    <row r="3256" spans="1:7" ht="30">
      <c r="A3256" s="75" t="s">
        <v>15163</v>
      </c>
      <c r="B3256" s="76" t="s">
        <v>15164</v>
      </c>
      <c r="C3256" s="77" t="s">
        <v>309</v>
      </c>
      <c r="D3256" s="79">
        <v>924.65</v>
      </c>
      <c r="E3256" s="79">
        <v>21.07</v>
      </c>
      <c r="F3256" s="79">
        <v>945.72</v>
      </c>
      <c r="G3256" s="80">
        <v>9</v>
      </c>
    </row>
    <row r="3257" spans="1:7" ht="30">
      <c r="A3257" s="75" t="s">
        <v>15165</v>
      </c>
      <c r="B3257" s="76" t="s">
        <v>15166</v>
      </c>
      <c r="C3257" s="77" t="s">
        <v>309</v>
      </c>
      <c r="D3257" s="79">
        <v>971.82</v>
      </c>
      <c r="E3257" s="79">
        <v>21.07</v>
      </c>
      <c r="F3257" s="79">
        <v>992.89</v>
      </c>
      <c r="G3257" s="80">
        <v>9</v>
      </c>
    </row>
    <row r="3258" spans="1:7" ht="30">
      <c r="A3258" s="75" t="s">
        <v>15167</v>
      </c>
      <c r="B3258" s="76" t="s">
        <v>15168</v>
      </c>
      <c r="C3258" s="77" t="s">
        <v>309</v>
      </c>
      <c r="D3258" s="79">
        <v>1074.8800000000001</v>
      </c>
      <c r="E3258" s="79">
        <v>26.34</v>
      </c>
      <c r="F3258" s="79">
        <v>1101.22</v>
      </c>
      <c r="G3258" s="80">
        <v>9</v>
      </c>
    </row>
    <row r="3259" spans="1:7" ht="30">
      <c r="A3259" s="75" t="s">
        <v>15169</v>
      </c>
      <c r="B3259" s="76" t="s">
        <v>15170</v>
      </c>
      <c r="C3259" s="77" t="s">
        <v>309</v>
      </c>
      <c r="D3259" s="79">
        <v>1119.5899999999999</v>
      </c>
      <c r="E3259" s="79">
        <v>26.34</v>
      </c>
      <c r="F3259" s="79">
        <v>1145.93</v>
      </c>
      <c r="G3259" s="80">
        <v>9</v>
      </c>
    </row>
    <row r="3260" spans="1:7" ht="30">
      <c r="A3260" s="75" t="s">
        <v>15171</v>
      </c>
      <c r="B3260" s="76" t="s">
        <v>15172</v>
      </c>
      <c r="C3260" s="77" t="s">
        <v>309</v>
      </c>
      <c r="D3260" s="79">
        <v>1314.62</v>
      </c>
      <c r="E3260" s="79">
        <v>26.34</v>
      </c>
      <c r="F3260" s="79">
        <v>1340.96</v>
      </c>
      <c r="G3260" s="80">
        <v>9</v>
      </c>
    </row>
    <row r="3261" spans="1:7" ht="30">
      <c r="A3261" s="75" t="s">
        <v>15173</v>
      </c>
      <c r="B3261" s="76" t="s">
        <v>15174</v>
      </c>
      <c r="C3261" s="77" t="s">
        <v>309</v>
      </c>
      <c r="D3261" s="79">
        <v>1907.8</v>
      </c>
      <c r="E3261" s="79">
        <v>26.34</v>
      </c>
      <c r="F3261" s="79">
        <v>1934.14</v>
      </c>
      <c r="G3261" s="80">
        <v>9</v>
      </c>
    </row>
    <row r="3262" spans="1:7" ht="30">
      <c r="A3262" s="75" t="s">
        <v>15175</v>
      </c>
      <c r="B3262" s="76" t="s">
        <v>15176</v>
      </c>
      <c r="C3262" s="77" t="s">
        <v>101</v>
      </c>
      <c r="D3262" s="79">
        <v>317.12</v>
      </c>
      <c r="E3262" s="79">
        <v>37.049999999999997</v>
      </c>
      <c r="F3262" s="79">
        <v>354.17</v>
      </c>
      <c r="G3262" s="80">
        <v>9</v>
      </c>
    </row>
    <row r="3263" spans="1:7" ht="30">
      <c r="A3263" s="75" t="s">
        <v>15177</v>
      </c>
      <c r="B3263" s="76" t="s">
        <v>15178</v>
      </c>
      <c r="C3263" s="77" t="s">
        <v>101</v>
      </c>
      <c r="D3263" s="79">
        <v>907.15</v>
      </c>
      <c r="E3263" s="79">
        <v>37.049999999999997</v>
      </c>
      <c r="F3263" s="79">
        <v>944.2</v>
      </c>
      <c r="G3263" s="80">
        <v>9</v>
      </c>
    </row>
    <row r="3264" spans="1:7">
      <c r="A3264" s="75" t="s">
        <v>15179</v>
      </c>
      <c r="B3264" s="76" t="s">
        <v>15180</v>
      </c>
      <c r="C3264" s="77" t="s">
        <v>80</v>
      </c>
      <c r="D3264" s="79">
        <v>119.05</v>
      </c>
      <c r="E3264" s="79">
        <v>21.07</v>
      </c>
      <c r="F3264" s="79">
        <v>140.12</v>
      </c>
      <c r="G3264" s="80">
        <v>9</v>
      </c>
    </row>
    <row r="3265" spans="1:7">
      <c r="A3265" s="75" t="s">
        <v>15181</v>
      </c>
      <c r="B3265" s="76" t="s">
        <v>15182</v>
      </c>
      <c r="C3265" s="77" t="s">
        <v>80</v>
      </c>
      <c r="D3265" s="79">
        <v>170.57</v>
      </c>
      <c r="E3265" s="79">
        <v>21.07</v>
      </c>
      <c r="F3265" s="79">
        <v>191.64</v>
      </c>
      <c r="G3265" s="80">
        <v>9</v>
      </c>
    </row>
    <row r="3266" spans="1:7">
      <c r="A3266" s="75" t="s">
        <v>15183</v>
      </c>
      <c r="B3266" s="76" t="s">
        <v>15184</v>
      </c>
      <c r="C3266" s="77" t="s">
        <v>80</v>
      </c>
      <c r="D3266" s="79">
        <v>163.22</v>
      </c>
      <c r="E3266" s="79">
        <v>26.34</v>
      </c>
      <c r="F3266" s="79">
        <v>189.56</v>
      </c>
      <c r="G3266" s="80">
        <v>9</v>
      </c>
    </row>
    <row r="3267" spans="1:7">
      <c r="A3267" s="75" t="s">
        <v>15185</v>
      </c>
      <c r="B3267" s="76" t="s">
        <v>15186</v>
      </c>
      <c r="C3267" s="77" t="s">
        <v>80</v>
      </c>
      <c r="D3267" s="79">
        <v>275.23</v>
      </c>
      <c r="E3267" s="79">
        <v>26.34</v>
      </c>
      <c r="F3267" s="79">
        <v>301.57</v>
      </c>
      <c r="G3267" s="80">
        <v>9</v>
      </c>
    </row>
    <row r="3268" spans="1:7">
      <c r="A3268" s="75" t="s">
        <v>15187</v>
      </c>
      <c r="B3268" s="76" t="s">
        <v>15188</v>
      </c>
      <c r="C3268" s="77" t="s">
        <v>80</v>
      </c>
      <c r="D3268" s="79">
        <v>290.2</v>
      </c>
      <c r="E3268" s="79">
        <v>26.34</v>
      </c>
      <c r="F3268" s="79">
        <v>316.54000000000002</v>
      </c>
      <c r="G3268" s="80">
        <v>9</v>
      </c>
    </row>
    <row r="3269" spans="1:7">
      <c r="A3269" s="75" t="s">
        <v>15189</v>
      </c>
      <c r="B3269" s="76" t="s">
        <v>15190</v>
      </c>
      <c r="C3269" s="77" t="s">
        <v>80</v>
      </c>
      <c r="D3269" s="79">
        <v>695.51</v>
      </c>
      <c r="E3269" s="79">
        <v>26.34</v>
      </c>
      <c r="F3269" s="79">
        <v>721.85</v>
      </c>
      <c r="G3269" s="80">
        <v>9</v>
      </c>
    </row>
    <row r="3270" spans="1:7">
      <c r="A3270" s="75" t="s">
        <v>15191</v>
      </c>
      <c r="B3270" s="76" t="s">
        <v>15192</v>
      </c>
      <c r="C3270" s="77" t="s">
        <v>80</v>
      </c>
      <c r="D3270" s="79">
        <v>183.15</v>
      </c>
      <c r="E3270" s="79">
        <v>21.07</v>
      </c>
      <c r="F3270" s="79">
        <v>204.22</v>
      </c>
      <c r="G3270" s="80">
        <v>9</v>
      </c>
    </row>
    <row r="3271" spans="1:7">
      <c r="A3271" s="75" t="s">
        <v>15193</v>
      </c>
      <c r="B3271" s="76" t="s">
        <v>15194</v>
      </c>
      <c r="C3271" s="77" t="s">
        <v>80</v>
      </c>
      <c r="D3271" s="79">
        <v>193.5</v>
      </c>
      <c r="E3271" s="79">
        <v>21.07</v>
      </c>
      <c r="F3271" s="79">
        <v>214.57</v>
      </c>
      <c r="G3271" s="80">
        <v>9</v>
      </c>
    </row>
    <row r="3272" spans="1:7">
      <c r="A3272" s="75" t="s">
        <v>15195</v>
      </c>
      <c r="B3272" s="76" t="s">
        <v>15196</v>
      </c>
      <c r="C3272" s="77" t="s">
        <v>80</v>
      </c>
      <c r="D3272" s="79">
        <v>194.21</v>
      </c>
      <c r="E3272" s="79">
        <v>26.34</v>
      </c>
      <c r="F3272" s="79">
        <v>220.55</v>
      </c>
      <c r="G3272" s="80">
        <v>9</v>
      </c>
    </row>
    <row r="3273" spans="1:7">
      <c r="A3273" s="75" t="s">
        <v>15197</v>
      </c>
      <c r="B3273" s="76" t="s">
        <v>15198</v>
      </c>
      <c r="C3273" s="77" t="s">
        <v>80</v>
      </c>
      <c r="D3273" s="79">
        <v>257.93</v>
      </c>
      <c r="E3273" s="79">
        <v>26.34</v>
      </c>
      <c r="F3273" s="79">
        <v>284.27</v>
      </c>
      <c r="G3273" s="80">
        <v>9</v>
      </c>
    </row>
    <row r="3274" spans="1:7">
      <c r="A3274" s="75" t="s">
        <v>15199</v>
      </c>
      <c r="B3274" s="76" t="s">
        <v>15200</v>
      </c>
      <c r="C3274" s="77" t="s">
        <v>80</v>
      </c>
      <c r="D3274" s="79">
        <v>372.58</v>
      </c>
      <c r="E3274" s="79">
        <v>26.34</v>
      </c>
      <c r="F3274" s="79">
        <v>398.92</v>
      </c>
      <c r="G3274" s="80">
        <v>9</v>
      </c>
    </row>
    <row r="3275" spans="1:7">
      <c r="A3275" s="75" t="s">
        <v>15201</v>
      </c>
      <c r="B3275" s="76" t="s">
        <v>15202</v>
      </c>
      <c r="C3275" s="77" t="s">
        <v>80</v>
      </c>
      <c r="D3275" s="79">
        <v>145.16999999999999</v>
      </c>
      <c r="E3275" s="79">
        <v>21.07</v>
      </c>
      <c r="F3275" s="79">
        <v>166.24</v>
      </c>
      <c r="G3275" s="80">
        <v>9</v>
      </c>
    </row>
    <row r="3276" spans="1:7">
      <c r="A3276" s="75" t="s">
        <v>15203</v>
      </c>
      <c r="B3276" s="76" t="s">
        <v>15204</v>
      </c>
      <c r="C3276" s="77" t="s">
        <v>80</v>
      </c>
      <c r="D3276" s="79">
        <v>206.81</v>
      </c>
      <c r="E3276" s="79">
        <v>21.07</v>
      </c>
      <c r="F3276" s="79">
        <v>227.88</v>
      </c>
      <c r="G3276" s="80">
        <v>9</v>
      </c>
    </row>
    <row r="3277" spans="1:7">
      <c r="A3277" s="75" t="s">
        <v>15205</v>
      </c>
      <c r="B3277" s="76" t="s">
        <v>15206</v>
      </c>
      <c r="C3277" s="77" t="s">
        <v>80</v>
      </c>
      <c r="D3277" s="79">
        <v>250.66</v>
      </c>
      <c r="E3277" s="79">
        <v>21.07</v>
      </c>
      <c r="F3277" s="79">
        <v>271.73</v>
      </c>
      <c r="G3277" s="80">
        <v>9</v>
      </c>
    </row>
    <row r="3278" spans="1:7">
      <c r="A3278" s="75" t="s">
        <v>15207</v>
      </c>
      <c r="B3278" s="76" t="s">
        <v>15208</v>
      </c>
      <c r="C3278" s="77" t="s">
        <v>80</v>
      </c>
      <c r="D3278" s="79">
        <v>294.55</v>
      </c>
      <c r="E3278" s="79">
        <v>26.34</v>
      </c>
      <c r="F3278" s="79">
        <v>320.89</v>
      </c>
      <c r="G3278" s="80">
        <v>9</v>
      </c>
    </row>
    <row r="3279" spans="1:7">
      <c r="A3279" s="75" t="s">
        <v>15209</v>
      </c>
      <c r="B3279" s="76" t="s">
        <v>15210</v>
      </c>
      <c r="C3279" s="77" t="s">
        <v>80</v>
      </c>
      <c r="D3279" s="79">
        <v>342.85</v>
      </c>
      <c r="E3279" s="79">
        <v>26.34</v>
      </c>
      <c r="F3279" s="79">
        <v>369.19</v>
      </c>
      <c r="G3279" s="80">
        <v>9</v>
      </c>
    </row>
    <row r="3280" spans="1:7">
      <c r="A3280" s="75" t="s">
        <v>15211</v>
      </c>
      <c r="B3280" s="76" t="s">
        <v>15212</v>
      </c>
      <c r="C3280" s="77" t="s">
        <v>80</v>
      </c>
      <c r="D3280" s="79">
        <v>923.19</v>
      </c>
      <c r="E3280" s="79">
        <v>26.34</v>
      </c>
      <c r="F3280" s="79">
        <v>949.53</v>
      </c>
      <c r="G3280" s="80">
        <v>9</v>
      </c>
    </row>
    <row r="3281" spans="1:7" ht="30">
      <c r="A3281" s="75" t="s">
        <v>15213</v>
      </c>
      <c r="B3281" s="76" t="s">
        <v>15214</v>
      </c>
      <c r="C3281" s="77" t="s">
        <v>80</v>
      </c>
      <c r="D3281" s="79">
        <v>139.81</v>
      </c>
      <c r="E3281" s="79">
        <v>26.34</v>
      </c>
      <c r="F3281" s="79">
        <v>166.15</v>
      </c>
      <c r="G3281" s="80">
        <v>9</v>
      </c>
    </row>
    <row r="3282" spans="1:7" ht="30">
      <c r="A3282" s="75" t="s">
        <v>15215</v>
      </c>
      <c r="B3282" s="76" t="s">
        <v>15216</v>
      </c>
      <c r="C3282" s="77" t="s">
        <v>80</v>
      </c>
      <c r="D3282" s="79">
        <v>563.87</v>
      </c>
      <c r="E3282" s="79">
        <v>26.34</v>
      </c>
      <c r="F3282" s="79">
        <v>590.21</v>
      </c>
      <c r="G3282" s="80">
        <v>9</v>
      </c>
    </row>
    <row r="3283" spans="1:7" ht="30">
      <c r="A3283" s="75" t="s">
        <v>15217</v>
      </c>
      <c r="B3283" s="76" t="s">
        <v>15218</v>
      </c>
      <c r="C3283" s="77" t="s">
        <v>80</v>
      </c>
      <c r="D3283" s="79">
        <v>132.80000000000001</v>
      </c>
      <c r="E3283" s="79">
        <v>21.07</v>
      </c>
      <c r="F3283" s="79">
        <v>153.87</v>
      </c>
      <c r="G3283" s="80">
        <v>9</v>
      </c>
    </row>
    <row r="3284" spans="1:7" ht="30">
      <c r="A3284" s="75" t="s">
        <v>15219</v>
      </c>
      <c r="B3284" s="76" t="s">
        <v>15220</v>
      </c>
      <c r="C3284" s="77" t="s">
        <v>80</v>
      </c>
      <c r="D3284" s="79">
        <v>176.48</v>
      </c>
      <c r="E3284" s="79">
        <v>26.34</v>
      </c>
      <c r="F3284" s="79">
        <v>202.82</v>
      </c>
      <c r="G3284" s="80">
        <v>9</v>
      </c>
    </row>
    <row r="3285" spans="1:7" ht="30">
      <c r="A3285" s="75" t="s">
        <v>15221</v>
      </c>
      <c r="B3285" s="76" t="s">
        <v>15222</v>
      </c>
      <c r="C3285" s="77" t="s">
        <v>80</v>
      </c>
      <c r="D3285" s="79">
        <v>238.98</v>
      </c>
      <c r="E3285" s="79">
        <v>26.34</v>
      </c>
      <c r="F3285" s="79">
        <v>265.32</v>
      </c>
      <c r="G3285" s="80">
        <v>9</v>
      </c>
    </row>
    <row r="3286" spans="1:7" ht="30">
      <c r="A3286" s="75" t="s">
        <v>15223</v>
      </c>
      <c r="B3286" s="76" t="s">
        <v>15224</v>
      </c>
      <c r="C3286" s="77" t="s">
        <v>80</v>
      </c>
      <c r="D3286" s="79">
        <v>238.24</v>
      </c>
      <c r="E3286" s="79">
        <v>26.34</v>
      </c>
      <c r="F3286" s="79">
        <v>264.58</v>
      </c>
      <c r="G3286" s="80">
        <v>9</v>
      </c>
    </row>
    <row r="3287" spans="1:7" ht="30">
      <c r="A3287" s="75" t="s">
        <v>15225</v>
      </c>
      <c r="B3287" s="76" t="s">
        <v>15226</v>
      </c>
      <c r="C3287" s="77" t="s">
        <v>80</v>
      </c>
      <c r="D3287" s="79">
        <v>502.33</v>
      </c>
      <c r="E3287" s="79">
        <v>26.34</v>
      </c>
      <c r="F3287" s="79">
        <v>528.66999999999996</v>
      </c>
      <c r="G3287" s="80">
        <v>9</v>
      </c>
    </row>
    <row r="3288" spans="1:7" ht="30">
      <c r="A3288" s="75" t="s">
        <v>15227</v>
      </c>
      <c r="B3288" s="76" t="s">
        <v>15228</v>
      </c>
      <c r="C3288" s="77" t="s">
        <v>80</v>
      </c>
      <c r="D3288" s="79">
        <v>501.62</v>
      </c>
      <c r="E3288" s="79">
        <v>26.34</v>
      </c>
      <c r="F3288" s="79">
        <v>527.96</v>
      </c>
      <c r="G3288" s="80">
        <v>9</v>
      </c>
    </row>
    <row r="3289" spans="1:7" ht="30">
      <c r="A3289" s="75" t="s">
        <v>15229</v>
      </c>
      <c r="B3289" s="76" t="s">
        <v>15230</v>
      </c>
      <c r="C3289" s="77" t="s">
        <v>80</v>
      </c>
      <c r="D3289" s="79">
        <v>606.87</v>
      </c>
      <c r="E3289" s="79">
        <v>26.34</v>
      </c>
      <c r="F3289" s="79">
        <v>633.21</v>
      </c>
      <c r="G3289" s="80">
        <v>9</v>
      </c>
    </row>
    <row r="3290" spans="1:7" ht="30">
      <c r="A3290" s="75" t="s">
        <v>15231</v>
      </c>
      <c r="B3290" s="76" t="s">
        <v>15232</v>
      </c>
      <c r="C3290" s="77" t="s">
        <v>80</v>
      </c>
      <c r="D3290" s="79">
        <v>535.69000000000005</v>
      </c>
      <c r="E3290" s="79">
        <v>26.34</v>
      </c>
      <c r="F3290" s="79">
        <v>562.03</v>
      </c>
      <c r="G3290" s="80">
        <v>9</v>
      </c>
    </row>
    <row r="3291" spans="1:7" ht="30">
      <c r="A3291" s="75" t="s">
        <v>15233</v>
      </c>
      <c r="B3291" s="76" t="s">
        <v>15234</v>
      </c>
      <c r="C3291" s="77" t="s">
        <v>80</v>
      </c>
      <c r="D3291" s="79">
        <v>577.73</v>
      </c>
      <c r="E3291" s="79">
        <v>26.34</v>
      </c>
      <c r="F3291" s="79">
        <v>604.07000000000005</v>
      </c>
      <c r="G3291" s="80">
        <v>9</v>
      </c>
    </row>
    <row r="3292" spans="1:7" ht="30">
      <c r="A3292" s="75" t="s">
        <v>15235</v>
      </c>
      <c r="B3292" s="76" t="s">
        <v>15236</v>
      </c>
      <c r="C3292" s="77" t="s">
        <v>80</v>
      </c>
      <c r="D3292" s="79">
        <v>1243.32</v>
      </c>
      <c r="E3292" s="79">
        <v>26.34</v>
      </c>
      <c r="F3292" s="79">
        <v>1269.6600000000001</v>
      </c>
      <c r="G3292" s="80">
        <v>9</v>
      </c>
    </row>
    <row r="3293" spans="1:7">
      <c r="A3293" s="75" t="s">
        <v>15237</v>
      </c>
      <c r="B3293" s="76" t="s">
        <v>15238</v>
      </c>
      <c r="C3293" s="77" t="s">
        <v>80</v>
      </c>
      <c r="D3293" s="79">
        <v>473.9</v>
      </c>
      <c r="E3293" s="79">
        <v>21.07</v>
      </c>
      <c r="F3293" s="79">
        <v>494.97</v>
      </c>
      <c r="G3293" s="80">
        <v>9</v>
      </c>
    </row>
    <row r="3294" spans="1:7">
      <c r="A3294" s="75" t="s">
        <v>15239</v>
      </c>
      <c r="B3294" s="76" t="s">
        <v>15240</v>
      </c>
      <c r="C3294" s="77" t="s">
        <v>80</v>
      </c>
      <c r="D3294" s="79">
        <v>911.94</v>
      </c>
      <c r="E3294" s="79">
        <v>26.34</v>
      </c>
      <c r="F3294" s="79">
        <v>938.28</v>
      </c>
      <c r="G3294" s="80">
        <v>9</v>
      </c>
    </row>
    <row r="3295" spans="1:7">
      <c r="A3295" s="75" t="s">
        <v>15241</v>
      </c>
      <c r="B3295" s="76" t="s">
        <v>15242</v>
      </c>
      <c r="C3295" s="77" t="s">
        <v>80</v>
      </c>
      <c r="D3295" s="79">
        <v>1199.19</v>
      </c>
      <c r="E3295" s="79">
        <v>26.34</v>
      </c>
      <c r="F3295" s="79">
        <v>1225.53</v>
      </c>
      <c r="G3295" s="80">
        <v>9</v>
      </c>
    </row>
    <row r="3296" spans="1:7">
      <c r="A3296" s="75" t="s">
        <v>15243</v>
      </c>
      <c r="B3296" s="76" t="s">
        <v>15244</v>
      </c>
      <c r="C3296" s="77" t="s">
        <v>80</v>
      </c>
      <c r="D3296" s="79">
        <v>1461.6</v>
      </c>
      <c r="E3296" s="79">
        <v>26.34</v>
      </c>
      <c r="F3296" s="79">
        <v>1487.94</v>
      </c>
      <c r="G3296" s="80">
        <v>9</v>
      </c>
    </row>
    <row r="3297" spans="1:7">
      <c r="A3297" s="75" t="s">
        <v>15245</v>
      </c>
      <c r="B3297" s="76" t="s">
        <v>15246</v>
      </c>
      <c r="C3297" s="77" t="s">
        <v>80</v>
      </c>
      <c r="D3297" s="79">
        <v>3095.29</v>
      </c>
      <c r="E3297" s="79">
        <v>26.34</v>
      </c>
      <c r="F3297" s="79">
        <v>3121.63</v>
      </c>
      <c r="G3297" s="80">
        <v>9</v>
      </c>
    </row>
    <row r="3298" spans="1:7" ht="45">
      <c r="A3298" s="75" t="s">
        <v>15247</v>
      </c>
      <c r="B3298" s="76" t="s">
        <v>15248</v>
      </c>
      <c r="C3298" s="77" t="s">
        <v>80</v>
      </c>
      <c r="D3298" s="79">
        <v>196.02</v>
      </c>
      <c r="E3298" s="79">
        <v>21.07</v>
      </c>
      <c r="F3298" s="79">
        <v>217.09</v>
      </c>
      <c r="G3298" s="80">
        <v>9</v>
      </c>
    </row>
    <row r="3299" spans="1:7" ht="45">
      <c r="A3299" s="75" t="s">
        <v>15249</v>
      </c>
      <c r="B3299" s="76" t="s">
        <v>15250</v>
      </c>
      <c r="C3299" s="77" t="s">
        <v>80</v>
      </c>
      <c r="D3299" s="79">
        <v>269.99</v>
      </c>
      <c r="E3299" s="79">
        <v>21.07</v>
      </c>
      <c r="F3299" s="79">
        <v>291.06</v>
      </c>
      <c r="G3299" s="80">
        <v>9</v>
      </c>
    </row>
    <row r="3300" spans="1:7" ht="45">
      <c r="A3300" s="75" t="s">
        <v>15251</v>
      </c>
      <c r="B3300" s="76" t="s">
        <v>15252</v>
      </c>
      <c r="C3300" s="77" t="s">
        <v>80</v>
      </c>
      <c r="D3300" s="79">
        <v>614.01</v>
      </c>
      <c r="E3300" s="79">
        <v>26.34</v>
      </c>
      <c r="F3300" s="79">
        <v>640.35</v>
      </c>
      <c r="G3300" s="80">
        <v>9</v>
      </c>
    </row>
    <row r="3301" spans="1:7" ht="45">
      <c r="A3301" s="75" t="s">
        <v>15253</v>
      </c>
      <c r="B3301" s="76" t="s">
        <v>15254</v>
      </c>
      <c r="C3301" s="77" t="s">
        <v>80</v>
      </c>
      <c r="D3301" s="79">
        <v>594.23</v>
      </c>
      <c r="E3301" s="79">
        <v>26.34</v>
      </c>
      <c r="F3301" s="79">
        <v>620.57000000000005</v>
      </c>
      <c r="G3301" s="80">
        <v>9</v>
      </c>
    </row>
    <row r="3302" spans="1:7" ht="45">
      <c r="A3302" s="75" t="s">
        <v>15255</v>
      </c>
      <c r="B3302" s="76" t="s">
        <v>15256</v>
      </c>
      <c r="C3302" s="77" t="s">
        <v>80</v>
      </c>
      <c r="D3302" s="79">
        <v>681.38</v>
      </c>
      <c r="E3302" s="79">
        <v>26.34</v>
      </c>
      <c r="F3302" s="79">
        <v>707.72</v>
      </c>
      <c r="G3302" s="80">
        <v>9</v>
      </c>
    </row>
    <row r="3303" spans="1:7">
      <c r="A3303" s="75" t="s">
        <v>15257</v>
      </c>
      <c r="B3303" s="76" t="s">
        <v>15258</v>
      </c>
      <c r="C3303" s="77" t="s">
        <v>80</v>
      </c>
      <c r="D3303" s="79">
        <v>259.38</v>
      </c>
      <c r="E3303" s="79">
        <v>26.34</v>
      </c>
      <c r="F3303" s="79">
        <v>285.72000000000003</v>
      </c>
      <c r="G3303" s="80">
        <v>9</v>
      </c>
    </row>
    <row r="3304" spans="1:7">
      <c r="A3304" s="75" t="s">
        <v>15259</v>
      </c>
      <c r="B3304" s="76" t="s">
        <v>15260</v>
      </c>
      <c r="C3304" s="77" t="s">
        <v>80</v>
      </c>
      <c r="D3304" s="79">
        <v>498.99</v>
      </c>
      <c r="E3304" s="79">
        <v>26.34</v>
      </c>
      <c r="F3304" s="79">
        <v>525.33000000000004</v>
      </c>
      <c r="G3304" s="80">
        <v>9</v>
      </c>
    </row>
    <row r="3305" spans="1:7">
      <c r="A3305" s="75" t="s">
        <v>15261</v>
      </c>
      <c r="B3305" s="76" t="s">
        <v>15262</v>
      </c>
      <c r="C3305" s="77" t="s">
        <v>80</v>
      </c>
      <c r="D3305" s="79">
        <v>455.25</v>
      </c>
      <c r="E3305" s="79">
        <v>26.34</v>
      </c>
      <c r="F3305" s="79">
        <v>481.59</v>
      </c>
      <c r="G3305" s="80">
        <v>9</v>
      </c>
    </row>
    <row r="3306" spans="1:7">
      <c r="A3306" s="75" t="s">
        <v>15263</v>
      </c>
      <c r="B3306" s="76" t="s">
        <v>15264</v>
      </c>
      <c r="C3306" s="77" t="s">
        <v>80</v>
      </c>
      <c r="D3306" s="79">
        <v>681.65</v>
      </c>
      <c r="E3306" s="79">
        <v>26.34</v>
      </c>
      <c r="F3306" s="79">
        <v>707.99</v>
      </c>
      <c r="G3306" s="80">
        <v>9</v>
      </c>
    </row>
    <row r="3307" spans="1:7">
      <c r="A3307" s="75" t="s">
        <v>15265</v>
      </c>
      <c r="B3307" s="76" t="s">
        <v>15266</v>
      </c>
      <c r="C3307" s="77" t="s">
        <v>80</v>
      </c>
      <c r="D3307" s="79">
        <v>1105.8499999999999</v>
      </c>
      <c r="E3307" s="79">
        <v>26.34</v>
      </c>
      <c r="F3307" s="79">
        <v>1132.19</v>
      </c>
      <c r="G3307" s="80">
        <v>9</v>
      </c>
    </row>
    <row r="3308" spans="1:7">
      <c r="A3308" s="75" t="s">
        <v>15267</v>
      </c>
      <c r="B3308" s="76" t="s">
        <v>15268</v>
      </c>
      <c r="C3308" s="77" t="s">
        <v>80</v>
      </c>
      <c r="D3308" s="79">
        <v>2563.34</v>
      </c>
      <c r="E3308" s="79">
        <v>26.34</v>
      </c>
      <c r="F3308" s="79">
        <v>2589.6799999999998</v>
      </c>
      <c r="G3308" s="80">
        <v>9</v>
      </c>
    </row>
    <row r="3309" spans="1:7">
      <c r="A3309" s="75" t="s">
        <v>15269</v>
      </c>
      <c r="B3309" s="76" t="s">
        <v>15270</v>
      </c>
      <c r="C3309" s="77"/>
      <c r="D3309" s="79"/>
      <c r="E3309" s="79"/>
      <c r="F3309" s="79"/>
      <c r="G3309" s="80">
        <v>5</v>
      </c>
    </row>
    <row r="3310" spans="1:7" ht="30">
      <c r="A3310" s="75" t="s">
        <v>15271</v>
      </c>
      <c r="B3310" s="76" t="s">
        <v>15272</v>
      </c>
      <c r="C3310" s="77" t="s">
        <v>101</v>
      </c>
      <c r="D3310" s="79">
        <v>8.6</v>
      </c>
      <c r="E3310" s="79">
        <v>8.69</v>
      </c>
      <c r="F3310" s="79">
        <v>17.29</v>
      </c>
      <c r="G3310" s="80">
        <v>9</v>
      </c>
    </row>
    <row r="3311" spans="1:7" ht="30">
      <c r="A3311" s="75" t="s">
        <v>15273</v>
      </c>
      <c r="B3311" s="76" t="s">
        <v>15274</v>
      </c>
      <c r="C3311" s="77" t="s">
        <v>101</v>
      </c>
      <c r="D3311" s="79">
        <v>12.31</v>
      </c>
      <c r="E3311" s="79">
        <v>8.69</v>
      </c>
      <c r="F3311" s="79">
        <v>21</v>
      </c>
      <c r="G3311" s="80">
        <v>9</v>
      </c>
    </row>
    <row r="3312" spans="1:7" ht="30">
      <c r="A3312" s="75" t="s">
        <v>15275</v>
      </c>
      <c r="B3312" s="76" t="s">
        <v>15276</v>
      </c>
      <c r="C3312" s="77" t="s">
        <v>101</v>
      </c>
      <c r="D3312" s="79">
        <v>16.04</v>
      </c>
      <c r="E3312" s="79">
        <v>8.69</v>
      </c>
      <c r="F3312" s="79">
        <v>24.73</v>
      </c>
      <c r="G3312" s="80">
        <v>9</v>
      </c>
    </row>
    <row r="3313" spans="1:7" ht="30">
      <c r="A3313" s="75" t="s">
        <v>15277</v>
      </c>
      <c r="B3313" s="76" t="s">
        <v>15278</v>
      </c>
      <c r="C3313" s="77" t="s">
        <v>101</v>
      </c>
      <c r="D3313" s="79">
        <v>20.65</v>
      </c>
      <c r="E3313" s="79">
        <v>13.17</v>
      </c>
      <c r="F3313" s="79">
        <v>33.82</v>
      </c>
      <c r="G3313" s="80">
        <v>9</v>
      </c>
    </row>
    <row r="3314" spans="1:7" ht="30">
      <c r="A3314" s="75" t="s">
        <v>15279</v>
      </c>
      <c r="B3314" s="76" t="s">
        <v>15280</v>
      </c>
      <c r="C3314" s="77" t="s">
        <v>101</v>
      </c>
      <c r="D3314" s="79">
        <v>27.43</v>
      </c>
      <c r="E3314" s="79">
        <v>13.17</v>
      </c>
      <c r="F3314" s="79">
        <v>40.6</v>
      </c>
      <c r="G3314" s="80">
        <v>9</v>
      </c>
    </row>
    <row r="3315" spans="1:7" ht="30">
      <c r="A3315" s="75" t="s">
        <v>15281</v>
      </c>
      <c r="B3315" s="76" t="s">
        <v>15282</v>
      </c>
      <c r="C3315" s="77" t="s">
        <v>101</v>
      </c>
      <c r="D3315" s="79">
        <v>33.24</v>
      </c>
      <c r="E3315" s="79">
        <v>13.17</v>
      </c>
      <c r="F3315" s="79">
        <v>46.41</v>
      </c>
      <c r="G3315" s="80">
        <v>9</v>
      </c>
    </row>
    <row r="3316" spans="1:7" ht="30">
      <c r="A3316" s="75" t="s">
        <v>15283</v>
      </c>
      <c r="B3316" s="76" t="s">
        <v>15284</v>
      </c>
      <c r="C3316" s="77" t="s">
        <v>101</v>
      </c>
      <c r="D3316" s="79">
        <v>40.909999999999997</v>
      </c>
      <c r="E3316" s="79">
        <v>13.17</v>
      </c>
      <c r="F3316" s="79">
        <v>54.08</v>
      </c>
      <c r="G3316" s="80">
        <v>9</v>
      </c>
    </row>
    <row r="3317" spans="1:7" ht="30">
      <c r="A3317" s="75" t="s">
        <v>15285</v>
      </c>
      <c r="B3317" s="76" t="s">
        <v>15286</v>
      </c>
      <c r="C3317" s="77"/>
      <c r="D3317" s="79"/>
      <c r="E3317" s="79"/>
      <c r="F3317" s="79"/>
      <c r="G3317" s="80">
        <v>5</v>
      </c>
    </row>
    <row r="3318" spans="1:7" ht="30">
      <c r="A3318" s="75" t="s">
        <v>15287</v>
      </c>
      <c r="B3318" s="76" t="s">
        <v>15288</v>
      </c>
      <c r="C3318" s="77" t="s">
        <v>101</v>
      </c>
      <c r="D3318" s="79">
        <v>45.52</v>
      </c>
      <c r="E3318" s="79">
        <v>18.96</v>
      </c>
      <c r="F3318" s="79">
        <v>64.48</v>
      </c>
      <c r="G3318" s="80">
        <v>9</v>
      </c>
    </row>
    <row r="3319" spans="1:7" ht="30">
      <c r="A3319" s="75" t="s">
        <v>15289</v>
      </c>
      <c r="B3319" s="76" t="s">
        <v>15290</v>
      </c>
      <c r="C3319" s="77" t="s">
        <v>101</v>
      </c>
      <c r="D3319" s="79">
        <v>69.709999999999994</v>
      </c>
      <c r="E3319" s="79">
        <v>18.96</v>
      </c>
      <c r="F3319" s="79">
        <v>88.67</v>
      </c>
      <c r="G3319" s="80">
        <v>9</v>
      </c>
    </row>
    <row r="3320" spans="1:7" ht="30">
      <c r="A3320" s="75" t="s">
        <v>15291</v>
      </c>
      <c r="B3320" s="76" t="s">
        <v>15292</v>
      </c>
      <c r="C3320" s="77" t="s">
        <v>101</v>
      </c>
      <c r="D3320" s="79">
        <v>82.05</v>
      </c>
      <c r="E3320" s="79">
        <v>18.96</v>
      </c>
      <c r="F3320" s="79">
        <v>101.01</v>
      </c>
      <c r="G3320" s="80">
        <v>9</v>
      </c>
    </row>
    <row r="3321" spans="1:7" ht="30">
      <c r="A3321" s="75" t="s">
        <v>15293</v>
      </c>
      <c r="B3321" s="76" t="s">
        <v>15294</v>
      </c>
      <c r="C3321" s="77" t="s">
        <v>101</v>
      </c>
      <c r="D3321" s="79">
        <v>99.13</v>
      </c>
      <c r="E3321" s="79">
        <v>18.96</v>
      </c>
      <c r="F3321" s="79">
        <v>118.09</v>
      </c>
      <c r="G3321" s="80">
        <v>9</v>
      </c>
    </row>
    <row r="3322" spans="1:7" ht="30">
      <c r="A3322" s="75" t="s">
        <v>15295</v>
      </c>
      <c r="B3322" s="76" t="s">
        <v>15296</v>
      </c>
      <c r="C3322" s="77" t="s">
        <v>101</v>
      </c>
      <c r="D3322" s="79">
        <v>114.15</v>
      </c>
      <c r="E3322" s="79">
        <v>18.96</v>
      </c>
      <c r="F3322" s="79">
        <v>133.11000000000001</v>
      </c>
      <c r="G3322" s="80">
        <v>9</v>
      </c>
    </row>
    <row r="3323" spans="1:7" ht="30">
      <c r="A3323" s="75" t="s">
        <v>15297</v>
      </c>
      <c r="B3323" s="76" t="s">
        <v>15298</v>
      </c>
      <c r="C3323" s="77" t="s">
        <v>101</v>
      </c>
      <c r="D3323" s="79">
        <v>139.43</v>
      </c>
      <c r="E3323" s="79">
        <v>18.96</v>
      </c>
      <c r="F3323" s="79">
        <v>158.38999999999999</v>
      </c>
      <c r="G3323" s="80">
        <v>9</v>
      </c>
    </row>
    <row r="3324" spans="1:7" ht="30">
      <c r="A3324" s="75" t="s">
        <v>15299</v>
      </c>
      <c r="B3324" s="76" t="s">
        <v>15300</v>
      </c>
      <c r="C3324" s="77" t="s">
        <v>101</v>
      </c>
      <c r="D3324" s="79">
        <v>158.88</v>
      </c>
      <c r="E3324" s="79">
        <v>18.96</v>
      </c>
      <c r="F3324" s="79">
        <v>177.84</v>
      </c>
      <c r="G3324" s="80">
        <v>9</v>
      </c>
    </row>
    <row r="3325" spans="1:7" ht="30">
      <c r="A3325" s="75" t="s">
        <v>15301</v>
      </c>
      <c r="B3325" s="76" t="s">
        <v>15302</v>
      </c>
      <c r="C3325" s="77" t="s">
        <v>101</v>
      </c>
      <c r="D3325" s="79">
        <v>170.75</v>
      </c>
      <c r="E3325" s="79">
        <v>18.96</v>
      </c>
      <c r="F3325" s="79">
        <v>189.71</v>
      </c>
      <c r="G3325" s="80">
        <v>9</v>
      </c>
    </row>
    <row r="3326" spans="1:7" ht="30">
      <c r="A3326" s="75" t="s">
        <v>15303</v>
      </c>
      <c r="B3326" s="76" t="s">
        <v>15304</v>
      </c>
      <c r="C3326" s="77" t="s">
        <v>101</v>
      </c>
      <c r="D3326" s="79">
        <v>199.42</v>
      </c>
      <c r="E3326" s="79">
        <v>18.96</v>
      </c>
      <c r="F3326" s="79">
        <v>218.38</v>
      </c>
      <c r="G3326" s="80">
        <v>9</v>
      </c>
    </row>
    <row r="3327" spans="1:7" ht="30">
      <c r="A3327" s="75" t="s">
        <v>15305</v>
      </c>
      <c r="B3327" s="76" t="s">
        <v>15306</v>
      </c>
      <c r="C3327" s="77" t="s">
        <v>101</v>
      </c>
      <c r="D3327" s="79">
        <v>221.33</v>
      </c>
      <c r="E3327" s="79">
        <v>18.96</v>
      </c>
      <c r="F3327" s="79">
        <v>240.29</v>
      </c>
      <c r="G3327" s="80">
        <v>9</v>
      </c>
    </row>
    <row r="3328" spans="1:7" ht="30">
      <c r="A3328" s="75" t="s">
        <v>15307</v>
      </c>
      <c r="B3328" s="76" t="s">
        <v>15308</v>
      </c>
      <c r="C3328" s="77" t="s">
        <v>101</v>
      </c>
      <c r="D3328" s="79">
        <v>251</v>
      </c>
      <c r="E3328" s="79">
        <v>18.96</v>
      </c>
      <c r="F3328" s="79">
        <v>269.95999999999998</v>
      </c>
      <c r="G3328" s="80">
        <v>9</v>
      </c>
    </row>
    <row r="3329" spans="1:7">
      <c r="A3329" s="75" t="s">
        <v>15309</v>
      </c>
      <c r="B3329" s="76" t="s">
        <v>15310</v>
      </c>
      <c r="C3329" s="77"/>
      <c r="D3329" s="79"/>
      <c r="E3329" s="79"/>
      <c r="F3329" s="79"/>
      <c r="G3329" s="80">
        <v>5</v>
      </c>
    </row>
    <row r="3330" spans="1:7" ht="45">
      <c r="A3330" s="75" t="s">
        <v>15311</v>
      </c>
      <c r="B3330" s="76" t="s">
        <v>15312</v>
      </c>
      <c r="C3330" s="77" t="s">
        <v>101</v>
      </c>
      <c r="D3330" s="79">
        <v>27.86</v>
      </c>
      <c r="E3330" s="79">
        <v>18.53</v>
      </c>
      <c r="F3330" s="79">
        <v>46.39</v>
      </c>
      <c r="G3330" s="80">
        <v>9</v>
      </c>
    </row>
    <row r="3331" spans="1:7" ht="45">
      <c r="A3331" s="75" t="s">
        <v>15313</v>
      </c>
      <c r="B3331" s="76" t="s">
        <v>15314</v>
      </c>
      <c r="C3331" s="77" t="s">
        <v>101</v>
      </c>
      <c r="D3331" s="79">
        <v>35.770000000000003</v>
      </c>
      <c r="E3331" s="79">
        <v>18.53</v>
      </c>
      <c r="F3331" s="79">
        <v>54.3</v>
      </c>
      <c r="G3331" s="80">
        <v>9</v>
      </c>
    </row>
    <row r="3332" spans="1:7" ht="45">
      <c r="A3332" s="75" t="s">
        <v>15315</v>
      </c>
      <c r="B3332" s="76" t="s">
        <v>15316</v>
      </c>
      <c r="C3332" s="77" t="s">
        <v>101</v>
      </c>
      <c r="D3332" s="79">
        <v>40.770000000000003</v>
      </c>
      <c r="E3332" s="79">
        <v>18.53</v>
      </c>
      <c r="F3332" s="79">
        <v>59.3</v>
      </c>
      <c r="G3332" s="80">
        <v>9</v>
      </c>
    </row>
    <row r="3333" spans="1:7" ht="45">
      <c r="A3333" s="75" t="s">
        <v>15317</v>
      </c>
      <c r="B3333" s="76" t="s">
        <v>15318</v>
      </c>
      <c r="C3333" s="77" t="s">
        <v>101</v>
      </c>
      <c r="D3333" s="79">
        <v>96.61</v>
      </c>
      <c r="E3333" s="79">
        <v>27.79</v>
      </c>
      <c r="F3333" s="79">
        <v>124.4</v>
      </c>
      <c r="G3333" s="80">
        <v>9</v>
      </c>
    </row>
    <row r="3334" spans="1:7" ht="30">
      <c r="A3334" s="75" t="s">
        <v>15319</v>
      </c>
      <c r="B3334" s="76" t="s">
        <v>15320</v>
      </c>
      <c r="C3334" s="77" t="s">
        <v>80</v>
      </c>
      <c r="D3334" s="79">
        <v>10.38</v>
      </c>
      <c r="E3334" s="79">
        <v>12.12</v>
      </c>
      <c r="F3334" s="79">
        <v>22.5</v>
      </c>
      <c r="G3334" s="80">
        <v>9</v>
      </c>
    </row>
    <row r="3335" spans="1:7" ht="30">
      <c r="A3335" s="75" t="s">
        <v>15321</v>
      </c>
      <c r="B3335" s="76" t="s">
        <v>15322</v>
      </c>
      <c r="C3335" s="77" t="s">
        <v>80</v>
      </c>
      <c r="D3335" s="79">
        <v>15.52</v>
      </c>
      <c r="E3335" s="79">
        <v>12.12</v>
      </c>
      <c r="F3335" s="79">
        <v>27.64</v>
      </c>
      <c r="G3335" s="80">
        <v>9</v>
      </c>
    </row>
    <row r="3336" spans="1:7" ht="30">
      <c r="A3336" s="75" t="s">
        <v>15323</v>
      </c>
      <c r="B3336" s="76" t="s">
        <v>15324</v>
      </c>
      <c r="C3336" s="77" t="s">
        <v>80</v>
      </c>
      <c r="D3336" s="79">
        <v>16.53</v>
      </c>
      <c r="E3336" s="79">
        <v>18.43</v>
      </c>
      <c r="F3336" s="79">
        <v>34.96</v>
      </c>
      <c r="G3336" s="80">
        <v>9</v>
      </c>
    </row>
    <row r="3337" spans="1:7" ht="30">
      <c r="A3337" s="75" t="s">
        <v>15325</v>
      </c>
      <c r="B3337" s="76" t="s">
        <v>15326</v>
      </c>
      <c r="C3337" s="77" t="s">
        <v>80</v>
      </c>
      <c r="D3337" s="79">
        <v>17.940000000000001</v>
      </c>
      <c r="E3337" s="79">
        <v>21.07</v>
      </c>
      <c r="F3337" s="79">
        <v>39.01</v>
      </c>
      <c r="G3337" s="80">
        <v>9</v>
      </c>
    </row>
    <row r="3338" spans="1:7" ht="30">
      <c r="A3338" s="75" t="s">
        <v>15327</v>
      </c>
      <c r="B3338" s="76" t="s">
        <v>15328</v>
      </c>
      <c r="C3338" s="77" t="s">
        <v>80</v>
      </c>
      <c r="D3338" s="79">
        <v>10.67</v>
      </c>
      <c r="E3338" s="79">
        <v>12.12</v>
      </c>
      <c r="F3338" s="79">
        <v>22.79</v>
      </c>
      <c r="G3338" s="80">
        <v>9</v>
      </c>
    </row>
    <row r="3339" spans="1:7" ht="30">
      <c r="A3339" s="75" t="s">
        <v>15329</v>
      </c>
      <c r="B3339" s="76" t="s">
        <v>15330</v>
      </c>
      <c r="C3339" s="77" t="s">
        <v>80</v>
      </c>
      <c r="D3339" s="79">
        <v>15.25</v>
      </c>
      <c r="E3339" s="79">
        <v>12.12</v>
      </c>
      <c r="F3339" s="79">
        <v>27.37</v>
      </c>
      <c r="G3339" s="80">
        <v>9</v>
      </c>
    </row>
    <row r="3340" spans="1:7" ht="30">
      <c r="A3340" s="75" t="s">
        <v>15331</v>
      </c>
      <c r="B3340" s="76" t="s">
        <v>15332</v>
      </c>
      <c r="C3340" s="77" t="s">
        <v>80</v>
      </c>
      <c r="D3340" s="79">
        <v>20.63</v>
      </c>
      <c r="E3340" s="79">
        <v>18.43</v>
      </c>
      <c r="F3340" s="79">
        <v>39.06</v>
      </c>
      <c r="G3340" s="80">
        <v>9</v>
      </c>
    </row>
    <row r="3341" spans="1:7" ht="30">
      <c r="A3341" s="75" t="s">
        <v>15333</v>
      </c>
      <c r="B3341" s="76" t="s">
        <v>15334</v>
      </c>
      <c r="C3341" s="77" t="s">
        <v>80</v>
      </c>
      <c r="D3341" s="79">
        <v>37.340000000000003</v>
      </c>
      <c r="E3341" s="79">
        <v>21.07</v>
      </c>
      <c r="F3341" s="79">
        <v>58.41</v>
      </c>
      <c r="G3341" s="80">
        <v>9</v>
      </c>
    </row>
    <row r="3342" spans="1:7" ht="30">
      <c r="A3342" s="75" t="s">
        <v>15335</v>
      </c>
      <c r="B3342" s="76" t="s">
        <v>15336</v>
      </c>
      <c r="C3342" s="77" t="s">
        <v>80</v>
      </c>
      <c r="D3342" s="79">
        <v>13.24</v>
      </c>
      <c r="E3342" s="79">
        <v>12.12</v>
      </c>
      <c r="F3342" s="79">
        <v>25.36</v>
      </c>
      <c r="G3342" s="80">
        <v>9</v>
      </c>
    </row>
    <row r="3343" spans="1:7" ht="30">
      <c r="A3343" s="75" t="s">
        <v>15337</v>
      </c>
      <c r="B3343" s="76" t="s">
        <v>15338</v>
      </c>
      <c r="C3343" s="77" t="s">
        <v>80</v>
      </c>
      <c r="D3343" s="79">
        <v>16.78</v>
      </c>
      <c r="E3343" s="79">
        <v>12.12</v>
      </c>
      <c r="F3343" s="79">
        <v>28.9</v>
      </c>
      <c r="G3343" s="80">
        <v>9</v>
      </c>
    </row>
    <row r="3344" spans="1:7" ht="30">
      <c r="A3344" s="75" t="s">
        <v>15339</v>
      </c>
      <c r="B3344" s="76" t="s">
        <v>15340</v>
      </c>
      <c r="C3344" s="77" t="s">
        <v>80</v>
      </c>
      <c r="D3344" s="79">
        <v>19.75</v>
      </c>
      <c r="E3344" s="79">
        <v>18.43</v>
      </c>
      <c r="F3344" s="79">
        <v>38.18</v>
      </c>
      <c r="G3344" s="80">
        <v>9</v>
      </c>
    </row>
    <row r="3345" spans="1:7" ht="30">
      <c r="A3345" s="75" t="s">
        <v>15341</v>
      </c>
      <c r="B3345" s="76" t="s">
        <v>15342</v>
      </c>
      <c r="C3345" s="77" t="s">
        <v>80</v>
      </c>
      <c r="D3345" s="79">
        <v>30.97</v>
      </c>
      <c r="E3345" s="79">
        <v>21.07</v>
      </c>
      <c r="F3345" s="79">
        <v>52.04</v>
      </c>
      <c r="G3345" s="80">
        <v>9</v>
      </c>
    </row>
    <row r="3346" spans="1:7" ht="30">
      <c r="A3346" s="75" t="s">
        <v>15343</v>
      </c>
      <c r="B3346" s="76" t="s">
        <v>15344</v>
      </c>
      <c r="C3346" s="77" t="s">
        <v>80</v>
      </c>
      <c r="D3346" s="79">
        <v>9.68</v>
      </c>
      <c r="E3346" s="79">
        <v>12.12</v>
      </c>
      <c r="F3346" s="79">
        <v>21.8</v>
      </c>
      <c r="G3346" s="80">
        <v>9</v>
      </c>
    </row>
    <row r="3347" spans="1:7" ht="30">
      <c r="A3347" s="75" t="s">
        <v>15345</v>
      </c>
      <c r="B3347" s="76" t="s">
        <v>15346</v>
      </c>
      <c r="C3347" s="77" t="s">
        <v>80</v>
      </c>
      <c r="D3347" s="79">
        <v>15.34</v>
      </c>
      <c r="E3347" s="79">
        <v>18.43</v>
      </c>
      <c r="F3347" s="79">
        <v>33.770000000000003</v>
      </c>
      <c r="G3347" s="80">
        <v>9</v>
      </c>
    </row>
    <row r="3348" spans="1:7" ht="30">
      <c r="A3348" s="75" t="s">
        <v>15347</v>
      </c>
      <c r="B3348" s="76" t="s">
        <v>15348</v>
      </c>
      <c r="C3348" s="77" t="s">
        <v>80</v>
      </c>
      <c r="D3348" s="79">
        <v>27.1</v>
      </c>
      <c r="E3348" s="79">
        <v>21.07</v>
      </c>
      <c r="F3348" s="79">
        <v>48.17</v>
      </c>
      <c r="G3348" s="80">
        <v>9</v>
      </c>
    </row>
    <row r="3349" spans="1:7" ht="30">
      <c r="A3349" s="75" t="s">
        <v>15349</v>
      </c>
      <c r="B3349" s="76" t="s">
        <v>15350</v>
      </c>
      <c r="C3349" s="77" t="s">
        <v>80</v>
      </c>
      <c r="D3349" s="79">
        <v>31.59</v>
      </c>
      <c r="E3349" s="79">
        <v>12.12</v>
      </c>
      <c r="F3349" s="79">
        <v>43.71</v>
      </c>
      <c r="G3349" s="80">
        <v>9</v>
      </c>
    </row>
    <row r="3350" spans="1:7" ht="30">
      <c r="A3350" s="75" t="s">
        <v>15351</v>
      </c>
      <c r="B3350" s="76" t="s">
        <v>15352</v>
      </c>
      <c r="C3350" s="77" t="s">
        <v>80</v>
      </c>
      <c r="D3350" s="79">
        <v>40.229999999999997</v>
      </c>
      <c r="E3350" s="79">
        <v>18.43</v>
      </c>
      <c r="F3350" s="79">
        <v>58.66</v>
      </c>
      <c r="G3350" s="80">
        <v>9</v>
      </c>
    </row>
    <row r="3351" spans="1:7" ht="30">
      <c r="A3351" s="75" t="s">
        <v>15353</v>
      </c>
      <c r="B3351" s="76" t="s">
        <v>15354</v>
      </c>
      <c r="C3351" s="77" t="s">
        <v>80</v>
      </c>
      <c r="D3351" s="79">
        <v>71.150000000000006</v>
      </c>
      <c r="E3351" s="79">
        <v>21.07</v>
      </c>
      <c r="F3351" s="79">
        <v>92.22</v>
      </c>
      <c r="G3351" s="80">
        <v>9</v>
      </c>
    </row>
    <row r="3352" spans="1:7" ht="30">
      <c r="A3352" s="75" t="s">
        <v>15355</v>
      </c>
      <c r="B3352" s="76" t="s">
        <v>15356</v>
      </c>
      <c r="C3352" s="77" t="s">
        <v>80</v>
      </c>
      <c r="D3352" s="79">
        <v>59.27</v>
      </c>
      <c r="E3352" s="79">
        <v>21.07</v>
      </c>
      <c r="F3352" s="79">
        <v>80.34</v>
      </c>
      <c r="G3352" s="80">
        <v>9</v>
      </c>
    </row>
    <row r="3353" spans="1:7" ht="30">
      <c r="A3353" s="75" t="s">
        <v>15357</v>
      </c>
      <c r="B3353" s="76" t="s">
        <v>15358</v>
      </c>
      <c r="C3353" s="77" t="s">
        <v>80</v>
      </c>
      <c r="D3353" s="79">
        <v>152.08000000000001</v>
      </c>
      <c r="E3353" s="79">
        <v>18.43</v>
      </c>
      <c r="F3353" s="79">
        <v>170.51</v>
      </c>
      <c r="G3353" s="80">
        <v>9</v>
      </c>
    </row>
    <row r="3354" spans="1:7" ht="30">
      <c r="A3354" s="75" t="s">
        <v>15359</v>
      </c>
      <c r="B3354" s="76" t="s">
        <v>15360</v>
      </c>
      <c r="C3354" s="77" t="s">
        <v>80</v>
      </c>
      <c r="D3354" s="79">
        <v>30.67</v>
      </c>
      <c r="E3354" s="79">
        <v>12.12</v>
      </c>
      <c r="F3354" s="79">
        <v>42.79</v>
      </c>
      <c r="G3354" s="80">
        <v>9</v>
      </c>
    </row>
    <row r="3355" spans="1:7" ht="30">
      <c r="A3355" s="75" t="s">
        <v>15361</v>
      </c>
      <c r="B3355" s="76" t="s">
        <v>15362</v>
      </c>
      <c r="C3355" s="77" t="s">
        <v>80</v>
      </c>
      <c r="D3355" s="79">
        <v>33.86</v>
      </c>
      <c r="E3355" s="79">
        <v>18.43</v>
      </c>
      <c r="F3355" s="79">
        <v>52.29</v>
      </c>
      <c r="G3355" s="80">
        <v>9</v>
      </c>
    </row>
    <row r="3356" spans="1:7" ht="30">
      <c r="A3356" s="75" t="s">
        <v>15363</v>
      </c>
      <c r="B3356" s="76" t="s">
        <v>15364</v>
      </c>
      <c r="C3356" s="77" t="s">
        <v>80</v>
      </c>
      <c r="D3356" s="79">
        <v>64.33</v>
      </c>
      <c r="E3356" s="79">
        <v>21.07</v>
      </c>
      <c r="F3356" s="79">
        <v>85.4</v>
      </c>
      <c r="G3356" s="80">
        <v>9</v>
      </c>
    </row>
    <row r="3357" spans="1:7" ht="30">
      <c r="A3357" s="75" t="s">
        <v>15365</v>
      </c>
      <c r="B3357" s="76" t="s">
        <v>15366</v>
      </c>
      <c r="C3357" s="77" t="s">
        <v>80</v>
      </c>
      <c r="D3357" s="79">
        <v>29.36</v>
      </c>
      <c r="E3357" s="79">
        <v>18.43</v>
      </c>
      <c r="F3357" s="79">
        <v>47.79</v>
      </c>
      <c r="G3357" s="80">
        <v>9</v>
      </c>
    </row>
    <row r="3358" spans="1:7" ht="30">
      <c r="A3358" s="75" t="s">
        <v>15367</v>
      </c>
      <c r="B3358" s="76" t="s">
        <v>15368</v>
      </c>
      <c r="C3358" s="77" t="s">
        <v>80</v>
      </c>
      <c r="D3358" s="79">
        <v>54.73</v>
      </c>
      <c r="E3358" s="79">
        <v>21.07</v>
      </c>
      <c r="F3358" s="79">
        <v>75.8</v>
      </c>
      <c r="G3358" s="80">
        <v>9</v>
      </c>
    </row>
    <row r="3359" spans="1:7" ht="30">
      <c r="A3359" s="75" t="s">
        <v>15369</v>
      </c>
      <c r="B3359" s="76" t="s">
        <v>15370</v>
      </c>
      <c r="C3359" s="77" t="s">
        <v>80</v>
      </c>
      <c r="D3359" s="79">
        <v>48.1</v>
      </c>
      <c r="E3359" s="79">
        <v>21.07</v>
      </c>
      <c r="F3359" s="79">
        <v>69.17</v>
      </c>
      <c r="G3359" s="80">
        <v>9</v>
      </c>
    </row>
    <row r="3360" spans="1:7" ht="30">
      <c r="A3360" s="75" t="s">
        <v>15371</v>
      </c>
      <c r="B3360" s="76" t="s">
        <v>15372</v>
      </c>
      <c r="C3360" s="77" t="s">
        <v>80</v>
      </c>
      <c r="D3360" s="79">
        <v>61.02</v>
      </c>
      <c r="E3360" s="79">
        <v>21.07</v>
      </c>
      <c r="F3360" s="79">
        <v>82.09</v>
      </c>
      <c r="G3360" s="80">
        <v>9</v>
      </c>
    </row>
    <row r="3361" spans="1:7" ht="30">
      <c r="A3361" s="75" t="s">
        <v>15373</v>
      </c>
      <c r="B3361" s="76" t="s">
        <v>15374</v>
      </c>
      <c r="C3361" s="77" t="s">
        <v>80</v>
      </c>
      <c r="D3361" s="79">
        <v>88.96</v>
      </c>
      <c r="E3361" s="79">
        <v>18.43</v>
      </c>
      <c r="F3361" s="79">
        <v>107.39</v>
      </c>
      <c r="G3361" s="80">
        <v>9</v>
      </c>
    </row>
    <row r="3362" spans="1:7" ht="30">
      <c r="A3362" s="75" t="s">
        <v>15375</v>
      </c>
      <c r="B3362" s="76" t="s">
        <v>15376</v>
      </c>
      <c r="C3362" s="77" t="s">
        <v>80</v>
      </c>
      <c r="D3362" s="79">
        <v>64.260000000000005</v>
      </c>
      <c r="E3362" s="79">
        <v>21.07</v>
      </c>
      <c r="F3362" s="79">
        <v>85.33</v>
      </c>
      <c r="G3362" s="80">
        <v>9</v>
      </c>
    </row>
    <row r="3363" spans="1:7" ht="30">
      <c r="A3363" s="75" t="s">
        <v>15377</v>
      </c>
      <c r="B3363" s="76" t="s">
        <v>15378</v>
      </c>
      <c r="C3363" s="77" t="s">
        <v>80</v>
      </c>
      <c r="D3363" s="79">
        <v>56.77</v>
      </c>
      <c r="E3363" s="79">
        <v>12.12</v>
      </c>
      <c r="F3363" s="79">
        <v>68.89</v>
      </c>
      <c r="G3363" s="80">
        <v>9</v>
      </c>
    </row>
    <row r="3364" spans="1:7" ht="30">
      <c r="A3364" s="75" t="s">
        <v>15379</v>
      </c>
      <c r="B3364" s="76" t="s">
        <v>15380</v>
      </c>
      <c r="C3364" s="77" t="s">
        <v>80</v>
      </c>
      <c r="D3364" s="79">
        <v>8.15</v>
      </c>
      <c r="E3364" s="79">
        <v>12.12</v>
      </c>
      <c r="F3364" s="79">
        <v>20.27</v>
      </c>
      <c r="G3364" s="80">
        <v>9</v>
      </c>
    </row>
    <row r="3365" spans="1:7" ht="30">
      <c r="A3365" s="75" t="s">
        <v>15381</v>
      </c>
      <c r="B3365" s="76" t="s">
        <v>15382</v>
      </c>
      <c r="C3365" s="77" t="s">
        <v>80</v>
      </c>
      <c r="D3365" s="79">
        <v>25.33</v>
      </c>
      <c r="E3365" s="79">
        <v>12.12</v>
      </c>
      <c r="F3365" s="79">
        <v>37.450000000000003</v>
      </c>
      <c r="G3365" s="80">
        <v>9</v>
      </c>
    </row>
    <row r="3366" spans="1:7" ht="30">
      <c r="A3366" s="75" t="s">
        <v>15383</v>
      </c>
      <c r="B3366" s="76" t="s">
        <v>15384</v>
      </c>
      <c r="C3366" s="77" t="s">
        <v>80</v>
      </c>
      <c r="D3366" s="79">
        <v>38.75</v>
      </c>
      <c r="E3366" s="79">
        <v>18.43</v>
      </c>
      <c r="F3366" s="79">
        <v>57.18</v>
      </c>
      <c r="G3366" s="80">
        <v>9</v>
      </c>
    </row>
    <row r="3367" spans="1:7">
      <c r="A3367" s="75" t="s">
        <v>15385</v>
      </c>
      <c r="B3367" s="76" t="s">
        <v>15386</v>
      </c>
      <c r="C3367" s="77" t="s">
        <v>309</v>
      </c>
      <c r="D3367" s="79">
        <v>70.17</v>
      </c>
      <c r="E3367" s="79">
        <v>5.26</v>
      </c>
      <c r="F3367" s="79">
        <v>75.430000000000007</v>
      </c>
      <c r="G3367" s="80">
        <v>9</v>
      </c>
    </row>
    <row r="3368" spans="1:7" ht="30">
      <c r="A3368" s="75" t="s">
        <v>15387</v>
      </c>
      <c r="B3368" s="76" t="s">
        <v>15388</v>
      </c>
      <c r="C3368" s="77"/>
      <c r="D3368" s="79"/>
      <c r="E3368" s="79"/>
      <c r="F3368" s="79"/>
      <c r="G3368" s="80">
        <v>2</v>
      </c>
    </row>
    <row r="3369" spans="1:7">
      <c r="A3369" s="75" t="s">
        <v>15389</v>
      </c>
      <c r="B3369" s="76" t="s">
        <v>15390</v>
      </c>
      <c r="C3369" s="77"/>
      <c r="D3369" s="79"/>
      <c r="E3369" s="79"/>
      <c r="F3369" s="79"/>
      <c r="G3369" s="80">
        <v>5</v>
      </c>
    </row>
    <row r="3370" spans="1:7" ht="30">
      <c r="A3370" s="75" t="s">
        <v>15391</v>
      </c>
      <c r="B3370" s="76" t="s">
        <v>15392</v>
      </c>
      <c r="C3370" s="77" t="s">
        <v>80</v>
      </c>
      <c r="D3370" s="79">
        <v>38.97</v>
      </c>
      <c r="E3370" s="79">
        <v>23.7</v>
      </c>
      <c r="F3370" s="79">
        <v>62.67</v>
      </c>
      <c r="G3370" s="80">
        <v>9</v>
      </c>
    </row>
    <row r="3371" spans="1:7" ht="30">
      <c r="A3371" s="75" t="s">
        <v>15393</v>
      </c>
      <c r="B3371" s="76" t="s">
        <v>15394</v>
      </c>
      <c r="C3371" s="77" t="s">
        <v>80</v>
      </c>
      <c r="D3371" s="79">
        <v>55.01</v>
      </c>
      <c r="E3371" s="79">
        <v>31.6</v>
      </c>
      <c r="F3371" s="79">
        <v>86.61</v>
      </c>
      <c r="G3371" s="80">
        <v>9</v>
      </c>
    </row>
    <row r="3372" spans="1:7">
      <c r="A3372" s="75" t="s">
        <v>15395</v>
      </c>
      <c r="B3372" s="76" t="s">
        <v>15396</v>
      </c>
      <c r="C3372" s="77" t="s">
        <v>80</v>
      </c>
      <c r="D3372" s="79">
        <v>70.430000000000007</v>
      </c>
      <c r="E3372" s="79">
        <v>39.5</v>
      </c>
      <c r="F3372" s="79">
        <v>109.93</v>
      </c>
      <c r="G3372" s="80">
        <v>9</v>
      </c>
    </row>
    <row r="3373" spans="1:7" ht="30">
      <c r="A3373" s="75" t="s">
        <v>15397</v>
      </c>
      <c r="B3373" s="76" t="s">
        <v>15398</v>
      </c>
      <c r="C3373" s="77" t="s">
        <v>80</v>
      </c>
      <c r="D3373" s="79">
        <v>81.33</v>
      </c>
      <c r="E3373" s="79">
        <v>47.41</v>
      </c>
      <c r="F3373" s="79">
        <v>128.74</v>
      </c>
      <c r="G3373" s="80">
        <v>9</v>
      </c>
    </row>
    <row r="3374" spans="1:7" ht="30">
      <c r="A3374" s="75" t="s">
        <v>15399</v>
      </c>
      <c r="B3374" s="76" t="s">
        <v>15400</v>
      </c>
      <c r="C3374" s="77" t="s">
        <v>80</v>
      </c>
      <c r="D3374" s="79">
        <v>103.05</v>
      </c>
      <c r="E3374" s="79">
        <v>52.67</v>
      </c>
      <c r="F3374" s="79">
        <v>155.72</v>
      </c>
      <c r="G3374" s="80">
        <v>9</v>
      </c>
    </row>
    <row r="3375" spans="1:7">
      <c r="A3375" s="75" t="s">
        <v>15401</v>
      </c>
      <c r="B3375" s="76" t="s">
        <v>15402</v>
      </c>
      <c r="C3375" s="77" t="s">
        <v>80</v>
      </c>
      <c r="D3375" s="79">
        <v>133.88</v>
      </c>
      <c r="E3375" s="79">
        <v>65.84</v>
      </c>
      <c r="F3375" s="79">
        <v>199.72</v>
      </c>
      <c r="G3375" s="80">
        <v>9</v>
      </c>
    </row>
    <row r="3376" spans="1:7" ht="30">
      <c r="A3376" s="75" t="s">
        <v>15403</v>
      </c>
      <c r="B3376" s="76" t="s">
        <v>15404</v>
      </c>
      <c r="C3376" s="77" t="s">
        <v>80</v>
      </c>
      <c r="D3376" s="79">
        <v>348.63</v>
      </c>
      <c r="E3376" s="79">
        <v>79.010000000000005</v>
      </c>
      <c r="F3376" s="79">
        <v>427.64</v>
      </c>
      <c r="G3376" s="80">
        <v>9</v>
      </c>
    </row>
    <row r="3377" spans="1:7">
      <c r="A3377" s="75" t="s">
        <v>15405</v>
      </c>
      <c r="B3377" s="76" t="s">
        <v>15406</v>
      </c>
      <c r="C3377" s="77" t="s">
        <v>80</v>
      </c>
      <c r="D3377" s="79">
        <v>578.64</v>
      </c>
      <c r="E3377" s="79">
        <v>105.34</v>
      </c>
      <c r="F3377" s="79">
        <v>683.98</v>
      </c>
      <c r="G3377" s="80">
        <v>9</v>
      </c>
    </row>
    <row r="3378" spans="1:7">
      <c r="A3378" s="75" t="s">
        <v>15407</v>
      </c>
      <c r="B3378" s="76" t="s">
        <v>15408</v>
      </c>
      <c r="C3378" s="77" t="s">
        <v>80</v>
      </c>
      <c r="D3378" s="79">
        <v>963.15</v>
      </c>
      <c r="E3378" s="79">
        <v>158.01</v>
      </c>
      <c r="F3378" s="79">
        <v>1121.1600000000001</v>
      </c>
      <c r="G3378" s="80">
        <v>9</v>
      </c>
    </row>
    <row r="3379" spans="1:7" ht="30">
      <c r="A3379" s="75" t="s">
        <v>15409</v>
      </c>
      <c r="B3379" s="76" t="s">
        <v>15410</v>
      </c>
      <c r="C3379" s="77" t="s">
        <v>80</v>
      </c>
      <c r="D3379" s="79">
        <v>77.75</v>
      </c>
      <c r="E3379" s="79">
        <v>31.6</v>
      </c>
      <c r="F3379" s="79">
        <v>109.35</v>
      </c>
      <c r="G3379" s="80">
        <v>9</v>
      </c>
    </row>
    <row r="3380" spans="1:7" ht="30">
      <c r="A3380" s="75" t="s">
        <v>15411</v>
      </c>
      <c r="B3380" s="76" t="s">
        <v>15412</v>
      </c>
      <c r="C3380" s="77" t="s">
        <v>80</v>
      </c>
      <c r="D3380" s="79">
        <v>31.83</v>
      </c>
      <c r="E3380" s="79">
        <v>23.7</v>
      </c>
      <c r="F3380" s="79">
        <v>55.53</v>
      </c>
      <c r="G3380" s="80">
        <v>9</v>
      </c>
    </row>
    <row r="3381" spans="1:7" ht="30">
      <c r="A3381" s="75" t="s">
        <v>15413</v>
      </c>
      <c r="B3381" s="76" t="s">
        <v>15414</v>
      </c>
      <c r="C3381" s="77" t="s">
        <v>80</v>
      </c>
      <c r="D3381" s="79">
        <v>66.41</v>
      </c>
      <c r="E3381" s="79">
        <v>23.7</v>
      </c>
      <c r="F3381" s="79">
        <v>90.11</v>
      </c>
      <c r="G3381" s="80">
        <v>9</v>
      </c>
    </row>
    <row r="3382" spans="1:7" ht="30">
      <c r="A3382" s="75" t="s">
        <v>15415</v>
      </c>
      <c r="B3382" s="76" t="s">
        <v>15416</v>
      </c>
      <c r="C3382" s="77" t="s">
        <v>80</v>
      </c>
      <c r="D3382" s="79">
        <v>71.52</v>
      </c>
      <c r="E3382" s="79">
        <v>23.7</v>
      </c>
      <c r="F3382" s="79">
        <v>95.22</v>
      </c>
      <c r="G3382" s="80">
        <v>9</v>
      </c>
    </row>
    <row r="3383" spans="1:7" ht="30">
      <c r="A3383" s="75" t="s">
        <v>15417</v>
      </c>
      <c r="B3383" s="76" t="s">
        <v>15418</v>
      </c>
      <c r="C3383" s="77" t="s">
        <v>80</v>
      </c>
      <c r="D3383" s="79">
        <v>94.54</v>
      </c>
      <c r="E3383" s="79">
        <v>26.34</v>
      </c>
      <c r="F3383" s="79">
        <v>120.88</v>
      </c>
      <c r="G3383" s="80">
        <v>9</v>
      </c>
    </row>
    <row r="3384" spans="1:7" ht="30">
      <c r="A3384" s="75" t="s">
        <v>15419</v>
      </c>
      <c r="B3384" s="76" t="s">
        <v>15420</v>
      </c>
      <c r="C3384" s="77" t="s">
        <v>80</v>
      </c>
      <c r="D3384" s="79">
        <v>244.92</v>
      </c>
      <c r="E3384" s="79">
        <v>23.7</v>
      </c>
      <c r="F3384" s="79">
        <v>268.62</v>
      </c>
      <c r="G3384" s="80">
        <v>9</v>
      </c>
    </row>
    <row r="3385" spans="1:7" ht="30">
      <c r="A3385" s="75" t="s">
        <v>15421</v>
      </c>
      <c r="B3385" s="76" t="s">
        <v>15422</v>
      </c>
      <c r="C3385" s="77" t="s">
        <v>80</v>
      </c>
      <c r="D3385" s="79">
        <v>1296.17</v>
      </c>
      <c r="E3385" s="79">
        <v>52.67</v>
      </c>
      <c r="F3385" s="79">
        <v>1348.84</v>
      </c>
      <c r="G3385" s="80">
        <v>9</v>
      </c>
    </row>
    <row r="3386" spans="1:7" ht="30">
      <c r="A3386" s="75" t="s">
        <v>15423</v>
      </c>
      <c r="B3386" s="76" t="s">
        <v>15424</v>
      </c>
      <c r="C3386" s="77"/>
      <c r="D3386" s="79"/>
      <c r="E3386" s="79"/>
      <c r="F3386" s="79"/>
      <c r="G3386" s="80">
        <v>5</v>
      </c>
    </row>
    <row r="3387" spans="1:7" ht="30">
      <c r="A3387" s="75" t="s">
        <v>15425</v>
      </c>
      <c r="B3387" s="76" t="s">
        <v>15426</v>
      </c>
      <c r="C3387" s="77" t="s">
        <v>80</v>
      </c>
      <c r="D3387" s="79">
        <v>95.6</v>
      </c>
      <c r="E3387" s="79">
        <v>23.7</v>
      </c>
      <c r="F3387" s="79">
        <v>119.3</v>
      </c>
      <c r="G3387" s="80">
        <v>9</v>
      </c>
    </row>
    <row r="3388" spans="1:7" ht="30">
      <c r="A3388" s="75" t="s">
        <v>15427</v>
      </c>
      <c r="B3388" s="76" t="s">
        <v>15428</v>
      </c>
      <c r="C3388" s="77" t="s">
        <v>80</v>
      </c>
      <c r="D3388" s="79">
        <v>84.31</v>
      </c>
      <c r="E3388" s="79">
        <v>23.7</v>
      </c>
      <c r="F3388" s="79">
        <v>108.01</v>
      </c>
      <c r="G3388" s="80">
        <v>9</v>
      </c>
    </row>
    <row r="3389" spans="1:7" ht="30">
      <c r="A3389" s="75" t="s">
        <v>15429</v>
      </c>
      <c r="B3389" s="76" t="s">
        <v>15430</v>
      </c>
      <c r="C3389" s="77" t="s">
        <v>80</v>
      </c>
      <c r="D3389" s="79">
        <v>115.38</v>
      </c>
      <c r="E3389" s="79">
        <v>23.7</v>
      </c>
      <c r="F3389" s="79">
        <v>139.08000000000001</v>
      </c>
      <c r="G3389" s="80">
        <v>9</v>
      </c>
    </row>
    <row r="3390" spans="1:7" ht="30">
      <c r="A3390" s="75" t="s">
        <v>15431</v>
      </c>
      <c r="B3390" s="76" t="s">
        <v>15432</v>
      </c>
      <c r="C3390" s="77" t="s">
        <v>80</v>
      </c>
      <c r="D3390" s="79">
        <v>144.87</v>
      </c>
      <c r="E3390" s="79">
        <v>23.7</v>
      </c>
      <c r="F3390" s="79">
        <v>168.57</v>
      </c>
      <c r="G3390" s="80">
        <v>9</v>
      </c>
    </row>
    <row r="3391" spans="1:7" ht="30">
      <c r="A3391" s="75" t="s">
        <v>15433</v>
      </c>
      <c r="B3391" s="76" t="s">
        <v>15434</v>
      </c>
      <c r="C3391" s="77" t="s">
        <v>80</v>
      </c>
      <c r="D3391" s="79">
        <v>158.84</v>
      </c>
      <c r="E3391" s="79">
        <v>23.7</v>
      </c>
      <c r="F3391" s="79">
        <v>182.54</v>
      </c>
      <c r="G3391" s="80">
        <v>9</v>
      </c>
    </row>
    <row r="3392" spans="1:7" ht="30">
      <c r="A3392" s="75" t="s">
        <v>15435</v>
      </c>
      <c r="B3392" s="76" t="s">
        <v>15436</v>
      </c>
      <c r="C3392" s="77" t="s">
        <v>80</v>
      </c>
      <c r="D3392" s="79">
        <v>88.98</v>
      </c>
      <c r="E3392" s="79">
        <v>23.7</v>
      </c>
      <c r="F3392" s="79">
        <v>112.68</v>
      </c>
      <c r="G3392" s="80">
        <v>9</v>
      </c>
    </row>
    <row r="3393" spans="1:7" ht="30">
      <c r="A3393" s="75" t="s">
        <v>15437</v>
      </c>
      <c r="B3393" s="76" t="s">
        <v>15438</v>
      </c>
      <c r="C3393" s="77" t="s">
        <v>80</v>
      </c>
      <c r="D3393" s="79">
        <v>91.57</v>
      </c>
      <c r="E3393" s="79">
        <v>23.7</v>
      </c>
      <c r="F3393" s="79">
        <v>115.27</v>
      </c>
      <c r="G3393" s="80">
        <v>9</v>
      </c>
    </row>
    <row r="3394" spans="1:7" ht="30">
      <c r="A3394" s="75" t="s">
        <v>15439</v>
      </c>
      <c r="B3394" s="76" t="s">
        <v>15440</v>
      </c>
      <c r="C3394" s="77" t="s">
        <v>80</v>
      </c>
      <c r="D3394" s="79">
        <v>79.31</v>
      </c>
      <c r="E3394" s="79">
        <v>23.7</v>
      </c>
      <c r="F3394" s="79">
        <v>103.01</v>
      </c>
      <c r="G3394" s="80">
        <v>9</v>
      </c>
    </row>
    <row r="3395" spans="1:7" ht="30">
      <c r="A3395" s="75" t="s">
        <v>15441</v>
      </c>
      <c r="B3395" s="76" t="s">
        <v>15442</v>
      </c>
      <c r="C3395" s="77" t="s">
        <v>80</v>
      </c>
      <c r="D3395" s="79">
        <v>74.66</v>
      </c>
      <c r="E3395" s="79">
        <v>23.7</v>
      </c>
      <c r="F3395" s="79">
        <v>98.36</v>
      </c>
      <c r="G3395" s="80">
        <v>9</v>
      </c>
    </row>
    <row r="3396" spans="1:7">
      <c r="A3396" s="75" t="s">
        <v>15443</v>
      </c>
      <c r="B3396" s="76" t="s">
        <v>15444</v>
      </c>
      <c r="C3396" s="77"/>
      <c r="D3396" s="79"/>
      <c r="E3396" s="79"/>
      <c r="F3396" s="79"/>
      <c r="G3396" s="80">
        <v>5</v>
      </c>
    </row>
    <row r="3397" spans="1:7" ht="30">
      <c r="A3397" s="75" t="s">
        <v>15445</v>
      </c>
      <c r="B3397" s="76" t="s">
        <v>15446</v>
      </c>
      <c r="C3397" s="77" t="s">
        <v>80</v>
      </c>
      <c r="D3397" s="79">
        <v>344.63</v>
      </c>
      <c r="E3397" s="79">
        <v>79.010000000000005</v>
      </c>
      <c r="F3397" s="79">
        <v>423.64</v>
      </c>
      <c r="G3397" s="80">
        <v>9</v>
      </c>
    </row>
    <row r="3398" spans="1:7">
      <c r="A3398" s="75" t="s">
        <v>15447</v>
      </c>
      <c r="B3398" s="76" t="s">
        <v>15448</v>
      </c>
      <c r="C3398" s="77" t="s">
        <v>80</v>
      </c>
      <c r="D3398" s="79">
        <v>250.85</v>
      </c>
      <c r="E3398" s="79">
        <v>79.010000000000005</v>
      </c>
      <c r="F3398" s="79">
        <v>329.86</v>
      </c>
      <c r="G3398" s="80">
        <v>9</v>
      </c>
    </row>
    <row r="3399" spans="1:7">
      <c r="A3399" s="75" t="s">
        <v>15449</v>
      </c>
      <c r="B3399" s="76" t="s">
        <v>15450</v>
      </c>
      <c r="C3399" s="77" t="s">
        <v>80</v>
      </c>
      <c r="D3399" s="79">
        <v>318.89</v>
      </c>
      <c r="E3399" s="79">
        <v>79.010000000000005</v>
      </c>
      <c r="F3399" s="79">
        <v>397.9</v>
      </c>
      <c r="G3399" s="80">
        <v>9</v>
      </c>
    </row>
    <row r="3400" spans="1:7">
      <c r="A3400" s="75" t="s">
        <v>15451</v>
      </c>
      <c r="B3400" s="76" t="s">
        <v>15452</v>
      </c>
      <c r="C3400" s="77" t="s">
        <v>80</v>
      </c>
      <c r="D3400" s="79">
        <v>433.57</v>
      </c>
      <c r="E3400" s="79">
        <v>79.010000000000005</v>
      </c>
      <c r="F3400" s="79">
        <v>512.58000000000004</v>
      </c>
      <c r="G3400" s="80">
        <v>9</v>
      </c>
    </row>
    <row r="3401" spans="1:7" ht="30">
      <c r="A3401" s="75" t="s">
        <v>15453</v>
      </c>
      <c r="B3401" s="76" t="s">
        <v>15454</v>
      </c>
      <c r="C3401" s="77" t="s">
        <v>80</v>
      </c>
      <c r="D3401" s="79">
        <v>1510.74</v>
      </c>
      <c r="E3401" s="79">
        <v>79.010000000000005</v>
      </c>
      <c r="F3401" s="79">
        <v>1589.75</v>
      </c>
      <c r="G3401" s="80">
        <v>9</v>
      </c>
    </row>
    <row r="3402" spans="1:7">
      <c r="A3402" s="75" t="s">
        <v>15455</v>
      </c>
      <c r="B3402" s="76" t="s">
        <v>15456</v>
      </c>
      <c r="C3402" s="77" t="s">
        <v>80</v>
      </c>
      <c r="D3402" s="79">
        <v>528.91999999999996</v>
      </c>
      <c r="E3402" s="79">
        <v>31.6</v>
      </c>
      <c r="F3402" s="79">
        <v>560.52</v>
      </c>
      <c r="G3402" s="80">
        <v>9</v>
      </c>
    </row>
    <row r="3403" spans="1:7">
      <c r="A3403" s="75" t="s">
        <v>15457</v>
      </c>
      <c r="B3403" s="76" t="s">
        <v>15458</v>
      </c>
      <c r="C3403" s="77" t="s">
        <v>80</v>
      </c>
      <c r="D3403" s="79">
        <v>413.63</v>
      </c>
      <c r="E3403" s="79">
        <v>31.6</v>
      </c>
      <c r="F3403" s="79">
        <v>445.23</v>
      </c>
      <c r="G3403" s="80">
        <v>9</v>
      </c>
    </row>
    <row r="3404" spans="1:7">
      <c r="A3404" s="75" t="s">
        <v>15459</v>
      </c>
      <c r="B3404" s="76" t="s">
        <v>15460</v>
      </c>
      <c r="C3404" s="77" t="s">
        <v>80</v>
      </c>
      <c r="D3404" s="79">
        <v>941.62</v>
      </c>
      <c r="E3404" s="79">
        <v>79.010000000000005</v>
      </c>
      <c r="F3404" s="79">
        <v>1020.63</v>
      </c>
      <c r="G3404" s="80">
        <v>9</v>
      </c>
    </row>
    <row r="3405" spans="1:7" ht="30">
      <c r="A3405" s="75" t="s">
        <v>15461</v>
      </c>
      <c r="B3405" s="76" t="s">
        <v>15462</v>
      </c>
      <c r="C3405" s="77" t="s">
        <v>80</v>
      </c>
      <c r="D3405" s="79">
        <v>564.51</v>
      </c>
      <c r="E3405" s="79">
        <v>23.7</v>
      </c>
      <c r="F3405" s="79">
        <v>588.21</v>
      </c>
      <c r="G3405" s="80">
        <v>9</v>
      </c>
    </row>
    <row r="3406" spans="1:7" ht="30">
      <c r="A3406" s="75" t="s">
        <v>15463</v>
      </c>
      <c r="B3406" s="76" t="s">
        <v>15464</v>
      </c>
      <c r="C3406" s="77" t="s">
        <v>80</v>
      </c>
      <c r="D3406" s="79">
        <v>310.51</v>
      </c>
      <c r="E3406" s="79">
        <v>79.010000000000005</v>
      </c>
      <c r="F3406" s="79">
        <v>389.52</v>
      </c>
      <c r="G3406" s="80">
        <v>9</v>
      </c>
    </row>
    <row r="3407" spans="1:7">
      <c r="A3407" s="75" t="s">
        <v>15465</v>
      </c>
      <c r="B3407" s="76" t="s">
        <v>15466</v>
      </c>
      <c r="C3407" s="77"/>
      <c r="D3407" s="79"/>
      <c r="E3407" s="79"/>
      <c r="F3407" s="79"/>
      <c r="G3407" s="80">
        <v>5</v>
      </c>
    </row>
    <row r="3408" spans="1:7">
      <c r="A3408" s="75" t="s">
        <v>15467</v>
      </c>
      <c r="B3408" s="76" t="s">
        <v>15468</v>
      </c>
      <c r="C3408" s="77" t="s">
        <v>80</v>
      </c>
      <c r="D3408" s="79">
        <v>101.99</v>
      </c>
      <c r="E3408" s="79">
        <v>23.7</v>
      </c>
      <c r="F3408" s="79">
        <v>125.69</v>
      </c>
      <c r="G3408" s="80">
        <v>9</v>
      </c>
    </row>
    <row r="3409" spans="1:7">
      <c r="A3409" s="75" t="s">
        <v>15469</v>
      </c>
      <c r="B3409" s="76" t="s">
        <v>15470</v>
      </c>
      <c r="C3409" s="77" t="s">
        <v>80</v>
      </c>
      <c r="D3409" s="79">
        <v>134.55000000000001</v>
      </c>
      <c r="E3409" s="79">
        <v>23.7</v>
      </c>
      <c r="F3409" s="79">
        <v>158.25</v>
      </c>
      <c r="G3409" s="80">
        <v>9</v>
      </c>
    </row>
    <row r="3410" spans="1:7">
      <c r="A3410" s="75" t="s">
        <v>15471</v>
      </c>
      <c r="B3410" s="76" t="s">
        <v>15472</v>
      </c>
      <c r="C3410" s="77" t="s">
        <v>80</v>
      </c>
      <c r="D3410" s="79">
        <v>183.52</v>
      </c>
      <c r="E3410" s="79">
        <v>23.7</v>
      </c>
      <c r="F3410" s="79">
        <v>207.22</v>
      </c>
      <c r="G3410" s="80">
        <v>9</v>
      </c>
    </row>
    <row r="3411" spans="1:7">
      <c r="A3411" s="75" t="s">
        <v>15473</v>
      </c>
      <c r="B3411" s="76" t="s">
        <v>15474</v>
      </c>
      <c r="C3411" s="77" t="s">
        <v>80</v>
      </c>
      <c r="D3411" s="79">
        <v>222.25</v>
      </c>
      <c r="E3411" s="79">
        <v>23.7</v>
      </c>
      <c r="F3411" s="79">
        <v>245.95</v>
      </c>
      <c r="G3411" s="80">
        <v>9</v>
      </c>
    </row>
    <row r="3412" spans="1:7">
      <c r="A3412" s="75" t="s">
        <v>15475</v>
      </c>
      <c r="B3412" s="76" t="s">
        <v>15476</v>
      </c>
      <c r="C3412" s="77" t="s">
        <v>80</v>
      </c>
      <c r="D3412" s="79">
        <v>311.51</v>
      </c>
      <c r="E3412" s="79">
        <v>23.7</v>
      </c>
      <c r="F3412" s="79">
        <v>335.21</v>
      </c>
      <c r="G3412" s="80">
        <v>9</v>
      </c>
    </row>
    <row r="3413" spans="1:7">
      <c r="A3413" s="75" t="s">
        <v>15477</v>
      </c>
      <c r="B3413" s="76" t="s">
        <v>15478</v>
      </c>
      <c r="C3413" s="77" t="s">
        <v>80</v>
      </c>
      <c r="D3413" s="79">
        <v>544.29999999999995</v>
      </c>
      <c r="E3413" s="79">
        <v>23.7</v>
      </c>
      <c r="F3413" s="79">
        <v>568</v>
      </c>
      <c r="G3413" s="80">
        <v>9</v>
      </c>
    </row>
    <row r="3414" spans="1:7">
      <c r="A3414" s="75" t="s">
        <v>15479</v>
      </c>
      <c r="B3414" s="76" t="s">
        <v>15480</v>
      </c>
      <c r="C3414" s="77" t="s">
        <v>80</v>
      </c>
      <c r="D3414" s="79">
        <v>672.28</v>
      </c>
      <c r="E3414" s="79">
        <v>23.7</v>
      </c>
      <c r="F3414" s="79">
        <v>695.98</v>
      </c>
      <c r="G3414" s="80">
        <v>9</v>
      </c>
    </row>
    <row r="3415" spans="1:7">
      <c r="A3415" s="75" t="s">
        <v>15481</v>
      </c>
      <c r="B3415" s="76" t="s">
        <v>15482</v>
      </c>
      <c r="C3415" s="77" t="s">
        <v>80</v>
      </c>
      <c r="D3415" s="79">
        <v>93.56</v>
      </c>
      <c r="E3415" s="79">
        <v>23.7</v>
      </c>
      <c r="F3415" s="79">
        <v>117.26</v>
      </c>
      <c r="G3415" s="80">
        <v>9</v>
      </c>
    </row>
    <row r="3416" spans="1:7">
      <c r="A3416" s="75" t="s">
        <v>15483</v>
      </c>
      <c r="B3416" s="76" t="s">
        <v>15484</v>
      </c>
      <c r="C3416" s="77" t="s">
        <v>80</v>
      </c>
      <c r="D3416" s="79">
        <v>127.5</v>
      </c>
      <c r="E3416" s="79">
        <v>23.7</v>
      </c>
      <c r="F3416" s="79">
        <v>151.19999999999999</v>
      </c>
      <c r="G3416" s="80">
        <v>9</v>
      </c>
    </row>
    <row r="3417" spans="1:7">
      <c r="A3417" s="75" t="s">
        <v>15485</v>
      </c>
      <c r="B3417" s="76" t="s">
        <v>15486</v>
      </c>
      <c r="C3417" s="77" t="s">
        <v>80</v>
      </c>
      <c r="D3417" s="79">
        <v>162.91999999999999</v>
      </c>
      <c r="E3417" s="79">
        <v>23.7</v>
      </c>
      <c r="F3417" s="79">
        <v>186.62</v>
      </c>
      <c r="G3417" s="80">
        <v>9</v>
      </c>
    </row>
    <row r="3418" spans="1:7">
      <c r="A3418" s="75" t="s">
        <v>15487</v>
      </c>
      <c r="B3418" s="76" t="s">
        <v>15488</v>
      </c>
      <c r="C3418" s="77" t="s">
        <v>80</v>
      </c>
      <c r="D3418" s="79">
        <v>230.38</v>
      </c>
      <c r="E3418" s="79">
        <v>23.7</v>
      </c>
      <c r="F3418" s="79">
        <v>254.08</v>
      </c>
      <c r="G3418" s="80">
        <v>9</v>
      </c>
    </row>
    <row r="3419" spans="1:7">
      <c r="A3419" s="75" t="s">
        <v>15489</v>
      </c>
      <c r="B3419" s="76" t="s">
        <v>15490</v>
      </c>
      <c r="C3419" s="77" t="s">
        <v>80</v>
      </c>
      <c r="D3419" s="79">
        <v>374.59</v>
      </c>
      <c r="E3419" s="79">
        <v>23.7</v>
      </c>
      <c r="F3419" s="79">
        <v>398.29</v>
      </c>
      <c r="G3419" s="80">
        <v>9</v>
      </c>
    </row>
    <row r="3420" spans="1:7">
      <c r="A3420" s="75" t="s">
        <v>15491</v>
      </c>
      <c r="B3420" s="76" t="s">
        <v>15492</v>
      </c>
      <c r="C3420" s="77" t="s">
        <v>80</v>
      </c>
      <c r="D3420" s="79">
        <v>540.51</v>
      </c>
      <c r="E3420" s="79">
        <v>23.7</v>
      </c>
      <c r="F3420" s="79">
        <v>564.21</v>
      </c>
      <c r="G3420" s="80">
        <v>9</v>
      </c>
    </row>
    <row r="3421" spans="1:7">
      <c r="A3421" s="75" t="s">
        <v>15493</v>
      </c>
      <c r="B3421" s="76" t="s">
        <v>15494</v>
      </c>
      <c r="C3421" s="77" t="s">
        <v>80</v>
      </c>
      <c r="D3421" s="79">
        <v>965.57</v>
      </c>
      <c r="E3421" s="79">
        <v>31.6</v>
      </c>
      <c r="F3421" s="79">
        <v>997.17</v>
      </c>
      <c r="G3421" s="80">
        <v>9</v>
      </c>
    </row>
    <row r="3422" spans="1:7">
      <c r="A3422" s="75" t="s">
        <v>15495</v>
      </c>
      <c r="B3422" s="76" t="s">
        <v>15496</v>
      </c>
      <c r="C3422" s="77" t="s">
        <v>80</v>
      </c>
      <c r="D3422" s="79">
        <v>91.72</v>
      </c>
      <c r="E3422" s="79">
        <v>23.7</v>
      </c>
      <c r="F3422" s="79">
        <v>115.42</v>
      </c>
      <c r="G3422" s="80">
        <v>9</v>
      </c>
    </row>
    <row r="3423" spans="1:7">
      <c r="A3423" s="75" t="s">
        <v>15497</v>
      </c>
      <c r="B3423" s="76" t="s">
        <v>15498</v>
      </c>
      <c r="C3423" s="77" t="s">
        <v>80</v>
      </c>
      <c r="D3423" s="79">
        <v>127.76</v>
      </c>
      <c r="E3423" s="79">
        <v>23.7</v>
      </c>
      <c r="F3423" s="79">
        <v>151.46</v>
      </c>
      <c r="G3423" s="80">
        <v>9</v>
      </c>
    </row>
    <row r="3424" spans="1:7">
      <c r="A3424" s="75" t="s">
        <v>15499</v>
      </c>
      <c r="B3424" s="76" t="s">
        <v>15500</v>
      </c>
      <c r="C3424" s="77" t="s">
        <v>80</v>
      </c>
      <c r="D3424" s="79">
        <v>156.01</v>
      </c>
      <c r="E3424" s="79">
        <v>23.7</v>
      </c>
      <c r="F3424" s="79">
        <v>179.71</v>
      </c>
      <c r="G3424" s="80">
        <v>9</v>
      </c>
    </row>
    <row r="3425" spans="1:7">
      <c r="A3425" s="75" t="s">
        <v>15501</v>
      </c>
      <c r="B3425" s="76" t="s">
        <v>15502</v>
      </c>
      <c r="C3425" s="77" t="s">
        <v>80</v>
      </c>
      <c r="D3425" s="79">
        <v>217.29</v>
      </c>
      <c r="E3425" s="79">
        <v>23.7</v>
      </c>
      <c r="F3425" s="79">
        <v>240.99</v>
      </c>
      <c r="G3425" s="80">
        <v>9</v>
      </c>
    </row>
    <row r="3426" spans="1:7">
      <c r="A3426" s="75" t="s">
        <v>15503</v>
      </c>
      <c r="B3426" s="76" t="s">
        <v>15504</v>
      </c>
      <c r="C3426" s="77" t="s">
        <v>80</v>
      </c>
      <c r="D3426" s="79">
        <v>350.51</v>
      </c>
      <c r="E3426" s="79">
        <v>23.7</v>
      </c>
      <c r="F3426" s="79">
        <v>374.21</v>
      </c>
      <c r="G3426" s="80">
        <v>9</v>
      </c>
    </row>
    <row r="3427" spans="1:7" ht="45">
      <c r="A3427" s="75" t="s">
        <v>15505</v>
      </c>
      <c r="B3427" s="76" t="s">
        <v>15506</v>
      </c>
      <c r="C3427" s="77" t="s">
        <v>80</v>
      </c>
      <c r="D3427" s="79">
        <v>7319.82</v>
      </c>
      <c r="E3427" s="79">
        <v>39.5</v>
      </c>
      <c r="F3427" s="79">
        <v>7359.32</v>
      </c>
      <c r="G3427" s="80">
        <v>9</v>
      </c>
    </row>
    <row r="3428" spans="1:7" ht="45">
      <c r="A3428" s="75" t="s">
        <v>15507</v>
      </c>
      <c r="B3428" s="76" t="s">
        <v>15508</v>
      </c>
      <c r="C3428" s="77" t="s">
        <v>80</v>
      </c>
      <c r="D3428" s="79">
        <v>173.11</v>
      </c>
      <c r="E3428" s="79">
        <v>23.7</v>
      </c>
      <c r="F3428" s="79">
        <v>196.81</v>
      </c>
      <c r="G3428" s="80">
        <v>9</v>
      </c>
    </row>
    <row r="3429" spans="1:7" ht="30">
      <c r="A3429" s="75" t="s">
        <v>15509</v>
      </c>
      <c r="B3429" s="76" t="s">
        <v>15510</v>
      </c>
      <c r="C3429" s="77" t="s">
        <v>80</v>
      </c>
      <c r="D3429" s="79">
        <v>549.71</v>
      </c>
      <c r="E3429" s="79">
        <v>23.7</v>
      </c>
      <c r="F3429" s="79">
        <v>573.41</v>
      </c>
      <c r="G3429" s="80">
        <v>9</v>
      </c>
    </row>
    <row r="3430" spans="1:7">
      <c r="A3430" s="75" t="s">
        <v>15511</v>
      </c>
      <c r="B3430" s="76" t="s">
        <v>15512</v>
      </c>
      <c r="C3430" s="77" t="s">
        <v>80</v>
      </c>
      <c r="D3430" s="79">
        <v>512.5</v>
      </c>
      <c r="E3430" s="79">
        <v>23.7</v>
      </c>
      <c r="F3430" s="79">
        <v>536.20000000000005</v>
      </c>
      <c r="G3430" s="80">
        <v>9</v>
      </c>
    </row>
    <row r="3431" spans="1:7">
      <c r="A3431" s="75" t="s">
        <v>15513</v>
      </c>
      <c r="B3431" s="76" t="s">
        <v>15514</v>
      </c>
      <c r="C3431" s="77" t="s">
        <v>80</v>
      </c>
      <c r="D3431" s="79">
        <v>933.17</v>
      </c>
      <c r="E3431" s="79">
        <v>31.6</v>
      </c>
      <c r="F3431" s="79">
        <v>964.77</v>
      </c>
      <c r="G3431" s="80">
        <v>9</v>
      </c>
    </row>
    <row r="3432" spans="1:7">
      <c r="A3432" s="75" t="s">
        <v>15515</v>
      </c>
      <c r="B3432" s="76" t="s">
        <v>15516</v>
      </c>
      <c r="C3432" s="77" t="s">
        <v>80</v>
      </c>
      <c r="D3432" s="79">
        <v>396.1</v>
      </c>
      <c r="E3432" s="79">
        <v>23.7</v>
      </c>
      <c r="F3432" s="79">
        <v>419.8</v>
      </c>
      <c r="G3432" s="80">
        <v>9</v>
      </c>
    </row>
    <row r="3433" spans="1:7" ht="45">
      <c r="A3433" s="75" t="s">
        <v>15517</v>
      </c>
      <c r="B3433" s="76" t="s">
        <v>15518</v>
      </c>
      <c r="C3433" s="77" t="s">
        <v>80</v>
      </c>
      <c r="D3433" s="79">
        <v>148.09</v>
      </c>
      <c r="E3433" s="79">
        <v>13.17</v>
      </c>
      <c r="F3433" s="79">
        <v>161.26</v>
      </c>
      <c r="G3433" s="80">
        <v>9</v>
      </c>
    </row>
    <row r="3434" spans="1:7" ht="45">
      <c r="A3434" s="75" t="s">
        <v>15519</v>
      </c>
      <c r="B3434" s="76" t="s">
        <v>15520</v>
      </c>
      <c r="C3434" s="77" t="s">
        <v>80</v>
      </c>
      <c r="D3434" s="79">
        <v>5987.98</v>
      </c>
      <c r="E3434" s="79">
        <v>31.6</v>
      </c>
      <c r="F3434" s="79">
        <v>6019.58</v>
      </c>
      <c r="G3434" s="80">
        <v>9</v>
      </c>
    </row>
    <row r="3435" spans="1:7" ht="45">
      <c r="A3435" s="75" t="s">
        <v>15521</v>
      </c>
      <c r="B3435" s="76" t="s">
        <v>15522</v>
      </c>
      <c r="C3435" s="77" t="s">
        <v>80</v>
      </c>
      <c r="D3435" s="79">
        <v>1780.1</v>
      </c>
      <c r="E3435" s="79">
        <v>31.6</v>
      </c>
      <c r="F3435" s="79">
        <v>1811.7</v>
      </c>
      <c r="G3435" s="80">
        <v>9</v>
      </c>
    </row>
    <row r="3436" spans="1:7" ht="45">
      <c r="A3436" s="75" t="s">
        <v>15523</v>
      </c>
      <c r="B3436" s="76" t="s">
        <v>15524</v>
      </c>
      <c r="C3436" s="77" t="s">
        <v>80</v>
      </c>
      <c r="D3436" s="79">
        <v>389.26</v>
      </c>
      <c r="E3436" s="79">
        <v>23.7</v>
      </c>
      <c r="F3436" s="79">
        <v>412.96</v>
      </c>
      <c r="G3436" s="80">
        <v>9</v>
      </c>
    </row>
    <row r="3437" spans="1:7" ht="30">
      <c r="A3437" s="75" t="s">
        <v>15525</v>
      </c>
      <c r="B3437" s="76" t="s">
        <v>15526</v>
      </c>
      <c r="C3437" s="77" t="s">
        <v>80</v>
      </c>
      <c r="D3437" s="79">
        <v>203.28</v>
      </c>
      <c r="E3437" s="79">
        <v>23.7</v>
      </c>
      <c r="F3437" s="79">
        <v>226.98</v>
      </c>
      <c r="G3437" s="80">
        <v>9</v>
      </c>
    </row>
    <row r="3438" spans="1:7" ht="30">
      <c r="A3438" s="75" t="s">
        <v>15527</v>
      </c>
      <c r="B3438" s="76" t="s">
        <v>15528</v>
      </c>
      <c r="C3438" s="77" t="s">
        <v>80</v>
      </c>
      <c r="D3438" s="79">
        <v>284.91000000000003</v>
      </c>
      <c r="E3438" s="79">
        <v>23.7</v>
      </c>
      <c r="F3438" s="79">
        <v>308.61</v>
      </c>
      <c r="G3438" s="80">
        <v>9</v>
      </c>
    </row>
    <row r="3439" spans="1:7" ht="30">
      <c r="A3439" s="75" t="s">
        <v>15529</v>
      </c>
      <c r="B3439" s="76" t="s">
        <v>15530</v>
      </c>
      <c r="C3439" s="77" t="s">
        <v>80</v>
      </c>
      <c r="D3439" s="79">
        <v>566.08000000000004</v>
      </c>
      <c r="E3439" s="79">
        <v>23.7</v>
      </c>
      <c r="F3439" s="79">
        <v>589.78</v>
      </c>
      <c r="G3439" s="80">
        <v>9</v>
      </c>
    </row>
    <row r="3440" spans="1:7" ht="30">
      <c r="A3440" s="75" t="s">
        <v>15531</v>
      </c>
      <c r="B3440" s="76" t="s">
        <v>15532</v>
      </c>
      <c r="C3440" s="77" t="s">
        <v>80</v>
      </c>
      <c r="D3440" s="79">
        <v>700.76</v>
      </c>
      <c r="E3440" s="79">
        <v>23.7</v>
      </c>
      <c r="F3440" s="79">
        <v>724.46</v>
      </c>
      <c r="G3440" s="80">
        <v>9</v>
      </c>
    </row>
    <row r="3441" spans="1:7" ht="30">
      <c r="A3441" s="75" t="s">
        <v>15533</v>
      </c>
      <c r="B3441" s="76" t="s">
        <v>15534</v>
      </c>
      <c r="C3441" s="77" t="s">
        <v>80</v>
      </c>
      <c r="D3441" s="79">
        <v>1170.77</v>
      </c>
      <c r="E3441" s="79">
        <v>23.7</v>
      </c>
      <c r="F3441" s="79">
        <v>1194.47</v>
      </c>
      <c r="G3441" s="80">
        <v>9</v>
      </c>
    </row>
    <row r="3442" spans="1:7" ht="30">
      <c r="A3442" s="75" t="s">
        <v>15535</v>
      </c>
      <c r="B3442" s="76" t="s">
        <v>15536</v>
      </c>
      <c r="C3442" s="77" t="s">
        <v>80</v>
      </c>
      <c r="D3442" s="79">
        <v>1896.69</v>
      </c>
      <c r="E3442" s="79">
        <v>31.6</v>
      </c>
      <c r="F3442" s="79">
        <v>1928.29</v>
      </c>
      <c r="G3442" s="80">
        <v>9</v>
      </c>
    </row>
    <row r="3443" spans="1:7" ht="30">
      <c r="A3443" s="75" t="s">
        <v>15537</v>
      </c>
      <c r="B3443" s="76" t="s">
        <v>15538</v>
      </c>
      <c r="C3443" s="77" t="s">
        <v>80</v>
      </c>
      <c r="D3443" s="79">
        <v>5663.83</v>
      </c>
      <c r="E3443" s="79">
        <v>31.6</v>
      </c>
      <c r="F3443" s="79">
        <v>5695.43</v>
      </c>
      <c r="G3443" s="80">
        <v>9</v>
      </c>
    </row>
    <row r="3444" spans="1:7" ht="45">
      <c r="A3444" s="75" t="s">
        <v>15539</v>
      </c>
      <c r="B3444" s="76" t="s">
        <v>15540</v>
      </c>
      <c r="C3444" s="77" t="s">
        <v>80</v>
      </c>
      <c r="D3444" s="79">
        <v>69.48</v>
      </c>
      <c r="E3444" s="79">
        <v>15.8</v>
      </c>
      <c r="F3444" s="79">
        <v>85.28</v>
      </c>
      <c r="G3444" s="80">
        <v>9</v>
      </c>
    </row>
    <row r="3445" spans="1:7" ht="45">
      <c r="A3445" s="75" t="s">
        <v>15541</v>
      </c>
      <c r="B3445" s="76" t="s">
        <v>15542</v>
      </c>
      <c r="C3445" s="77" t="s">
        <v>80</v>
      </c>
      <c r="D3445" s="79">
        <v>87.05</v>
      </c>
      <c r="E3445" s="79">
        <v>23.7</v>
      </c>
      <c r="F3445" s="79">
        <v>110.75</v>
      </c>
      <c r="G3445" s="80">
        <v>9</v>
      </c>
    </row>
    <row r="3446" spans="1:7" ht="45">
      <c r="A3446" s="75" t="s">
        <v>15543</v>
      </c>
      <c r="B3446" s="76" t="s">
        <v>15544</v>
      </c>
      <c r="C3446" s="77" t="s">
        <v>80</v>
      </c>
      <c r="D3446" s="79">
        <v>105.04</v>
      </c>
      <c r="E3446" s="79">
        <v>21.07</v>
      </c>
      <c r="F3446" s="79">
        <v>126.11</v>
      </c>
      <c r="G3446" s="80">
        <v>9</v>
      </c>
    </row>
    <row r="3447" spans="1:7" ht="45">
      <c r="A3447" s="75" t="s">
        <v>15545</v>
      </c>
      <c r="B3447" s="76" t="s">
        <v>15546</v>
      </c>
      <c r="C3447" s="77" t="s">
        <v>80</v>
      </c>
      <c r="D3447" s="79">
        <v>108.4</v>
      </c>
      <c r="E3447" s="79">
        <v>23.7</v>
      </c>
      <c r="F3447" s="79">
        <v>132.1</v>
      </c>
      <c r="G3447" s="80">
        <v>9</v>
      </c>
    </row>
    <row r="3448" spans="1:7" ht="45">
      <c r="A3448" s="75" t="s">
        <v>15547</v>
      </c>
      <c r="B3448" s="76" t="s">
        <v>15548</v>
      </c>
      <c r="C3448" s="77" t="s">
        <v>80</v>
      </c>
      <c r="D3448" s="79">
        <v>456.67</v>
      </c>
      <c r="E3448" s="79">
        <v>23.7</v>
      </c>
      <c r="F3448" s="79">
        <v>480.37</v>
      </c>
      <c r="G3448" s="80">
        <v>9</v>
      </c>
    </row>
    <row r="3449" spans="1:7" ht="45">
      <c r="A3449" s="75" t="s">
        <v>15549</v>
      </c>
      <c r="B3449" s="76" t="s">
        <v>15550</v>
      </c>
      <c r="C3449" s="77" t="s">
        <v>80</v>
      </c>
      <c r="D3449" s="79">
        <v>629.75</v>
      </c>
      <c r="E3449" s="79">
        <v>23.7</v>
      </c>
      <c r="F3449" s="79">
        <v>653.45000000000005</v>
      </c>
      <c r="G3449" s="80">
        <v>9</v>
      </c>
    </row>
    <row r="3450" spans="1:7" ht="45">
      <c r="A3450" s="75" t="s">
        <v>15551</v>
      </c>
      <c r="B3450" s="76" t="s">
        <v>15552</v>
      </c>
      <c r="C3450" s="77" t="s">
        <v>80</v>
      </c>
      <c r="D3450" s="79">
        <v>6062.51</v>
      </c>
      <c r="E3450" s="79">
        <v>105.34</v>
      </c>
      <c r="F3450" s="79">
        <v>6167.85</v>
      </c>
      <c r="G3450" s="80">
        <v>9</v>
      </c>
    </row>
    <row r="3451" spans="1:7" ht="45">
      <c r="A3451" s="75" t="s">
        <v>15553</v>
      </c>
      <c r="B3451" s="76" t="s">
        <v>15554</v>
      </c>
      <c r="C3451" s="77" t="s">
        <v>80</v>
      </c>
      <c r="D3451" s="79">
        <v>6784.81</v>
      </c>
      <c r="E3451" s="79">
        <v>105.34</v>
      </c>
      <c r="F3451" s="79">
        <v>6890.15</v>
      </c>
      <c r="G3451" s="80">
        <v>9</v>
      </c>
    </row>
    <row r="3452" spans="1:7">
      <c r="A3452" s="75" t="s">
        <v>15555</v>
      </c>
      <c r="B3452" s="76" t="s">
        <v>15556</v>
      </c>
      <c r="C3452" s="77" t="s">
        <v>80</v>
      </c>
      <c r="D3452" s="79">
        <v>494.22</v>
      </c>
      <c r="E3452" s="79">
        <v>52.67</v>
      </c>
      <c r="F3452" s="79">
        <v>546.89</v>
      </c>
      <c r="G3452" s="80">
        <v>9</v>
      </c>
    </row>
    <row r="3453" spans="1:7">
      <c r="A3453" s="75" t="s">
        <v>15557</v>
      </c>
      <c r="B3453" s="76" t="s">
        <v>15558</v>
      </c>
      <c r="C3453" s="77"/>
      <c r="D3453" s="79"/>
      <c r="E3453" s="79"/>
      <c r="F3453" s="79"/>
      <c r="G3453" s="80">
        <v>5</v>
      </c>
    </row>
    <row r="3454" spans="1:7" ht="30">
      <c r="A3454" s="75" t="s">
        <v>15559</v>
      </c>
      <c r="B3454" s="76" t="s">
        <v>15560</v>
      </c>
      <c r="C3454" s="77" t="s">
        <v>80</v>
      </c>
      <c r="D3454" s="79">
        <v>1307.6400000000001</v>
      </c>
      <c r="E3454" s="79">
        <v>65.84</v>
      </c>
      <c r="F3454" s="79">
        <v>1373.48</v>
      </c>
      <c r="G3454" s="80">
        <v>9</v>
      </c>
    </row>
    <row r="3455" spans="1:7" ht="30">
      <c r="A3455" s="75" t="s">
        <v>15561</v>
      </c>
      <c r="B3455" s="76" t="s">
        <v>15562</v>
      </c>
      <c r="C3455" s="77" t="s">
        <v>80</v>
      </c>
      <c r="D3455" s="79">
        <v>1768.87</v>
      </c>
      <c r="E3455" s="79">
        <v>184.35</v>
      </c>
      <c r="F3455" s="79">
        <v>1953.22</v>
      </c>
      <c r="G3455" s="80">
        <v>9</v>
      </c>
    </row>
    <row r="3456" spans="1:7" ht="30">
      <c r="A3456" s="75" t="s">
        <v>15563</v>
      </c>
      <c r="B3456" s="76" t="s">
        <v>15564</v>
      </c>
      <c r="C3456" s="77" t="s">
        <v>80</v>
      </c>
      <c r="D3456" s="79">
        <v>1322.65</v>
      </c>
      <c r="E3456" s="79">
        <v>184.35</v>
      </c>
      <c r="F3456" s="79">
        <v>1507</v>
      </c>
      <c r="G3456" s="80">
        <v>9</v>
      </c>
    </row>
    <row r="3457" spans="1:7" ht="30">
      <c r="A3457" s="75" t="s">
        <v>15565</v>
      </c>
      <c r="B3457" s="76" t="s">
        <v>15566</v>
      </c>
      <c r="C3457" s="77" t="s">
        <v>80</v>
      </c>
      <c r="D3457" s="79">
        <v>2569.91</v>
      </c>
      <c r="E3457" s="79">
        <v>184.35</v>
      </c>
      <c r="F3457" s="79">
        <v>2754.26</v>
      </c>
      <c r="G3457" s="80">
        <v>9</v>
      </c>
    </row>
    <row r="3458" spans="1:7">
      <c r="A3458" s="75" t="s">
        <v>15567</v>
      </c>
      <c r="B3458" s="76" t="s">
        <v>15568</v>
      </c>
      <c r="C3458" s="77" t="s">
        <v>80</v>
      </c>
      <c r="D3458" s="79">
        <v>1691.15</v>
      </c>
      <c r="E3458" s="79">
        <v>105.34</v>
      </c>
      <c r="F3458" s="79">
        <v>1796.49</v>
      </c>
      <c r="G3458" s="80">
        <v>9</v>
      </c>
    </row>
    <row r="3459" spans="1:7">
      <c r="A3459" s="75" t="s">
        <v>15569</v>
      </c>
      <c r="B3459" s="76" t="s">
        <v>15570</v>
      </c>
      <c r="C3459" s="77" t="s">
        <v>80</v>
      </c>
      <c r="D3459" s="79">
        <v>2803.01</v>
      </c>
      <c r="E3459" s="79">
        <v>105.34</v>
      </c>
      <c r="F3459" s="79">
        <v>2908.35</v>
      </c>
      <c r="G3459" s="80">
        <v>9</v>
      </c>
    </row>
    <row r="3460" spans="1:7" ht="30">
      <c r="A3460" s="75" t="s">
        <v>15571</v>
      </c>
      <c r="B3460" s="76" t="s">
        <v>15572</v>
      </c>
      <c r="C3460" s="77" t="s">
        <v>80</v>
      </c>
      <c r="D3460" s="79">
        <v>810.65</v>
      </c>
      <c r="E3460" s="79">
        <v>105.34</v>
      </c>
      <c r="F3460" s="79">
        <v>915.99</v>
      </c>
      <c r="G3460" s="80">
        <v>9</v>
      </c>
    </row>
    <row r="3461" spans="1:7" ht="30">
      <c r="A3461" s="75" t="s">
        <v>15573</v>
      </c>
      <c r="B3461" s="76" t="s">
        <v>15574</v>
      </c>
      <c r="C3461" s="77" t="s">
        <v>80</v>
      </c>
      <c r="D3461" s="79">
        <v>692.59</v>
      </c>
      <c r="E3461" s="79">
        <v>105.34</v>
      </c>
      <c r="F3461" s="79">
        <v>797.93</v>
      </c>
      <c r="G3461" s="80">
        <v>9</v>
      </c>
    </row>
    <row r="3462" spans="1:7" ht="30">
      <c r="A3462" s="75" t="s">
        <v>15575</v>
      </c>
      <c r="B3462" s="76" t="s">
        <v>15576</v>
      </c>
      <c r="C3462" s="77" t="s">
        <v>80</v>
      </c>
      <c r="D3462" s="79">
        <v>5662.48</v>
      </c>
      <c r="E3462" s="79">
        <v>65.84</v>
      </c>
      <c r="F3462" s="79">
        <v>5728.32</v>
      </c>
      <c r="G3462" s="80">
        <v>9</v>
      </c>
    </row>
    <row r="3463" spans="1:7" ht="30">
      <c r="A3463" s="75" t="s">
        <v>15577</v>
      </c>
      <c r="B3463" s="76" t="s">
        <v>15578</v>
      </c>
      <c r="C3463" s="77" t="s">
        <v>80</v>
      </c>
      <c r="D3463" s="79">
        <v>2697.64</v>
      </c>
      <c r="E3463" s="79">
        <v>31.6</v>
      </c>
      <c r="F3463" s="79">
        <v>2729.24</v>
      </c>
      <c r="G3463" s="80">
        <v>9</v>
      </c>
    </row>
    <row r="3464" spans="1:7">
      <c r="A3464" s="75" t="s">
        <v>15579</v>
      </c>
      <c r="B3464" s="76" t="s">
        <v>15580</v>
      </c>
      <c r="C3464" s="77" t="s">
        <v>80</v>
      </c>
      <c r="D3464" s="79">
        <v>1017.87</v>
      </c>
      <c r="E3464" s="79">
        <v>105.34</v>
      </c>
      <c r="F3464" s="79">
        <v>1123.21</v>
      </c>
      <c r="G3464" s="80">
        <v>9</v>
      </c>
    </row>
    <row r="3465" spans="1:7" ht="30">
      <c r="A3465" s="75" t="s">
        <v>15581</v>
      </c>
      <c r="B3465" s="76" t="s">
        <v>15582</v>
      </c>
      <c r="C3465" s="77" t="s">
        <v>80</v>
      </c>
      <c r="D3465" s="79">
        <v>919.32</v>
      </c>
      <c r="E3465" s="79">
        <v>39.5</v>
      </c>
      <c r="F3465" s="79">
        <v>958.82</v>
      </c>
      <c r="G3465" s="80">
        <v>9</v>
      </c>
    </row>
    <row r="3466" spans="1:7" ht="30">
      <c r="A3466" s="75" t="s">
        <v>15583</v>
      </c>
      <c r="B3466" s="76" t="s">
        <v>15584</v>
      </c>
      <c r="C3466" s="77" t="s">
        <v>80</v>
      </c>
      <c r="D3466" s="79">
        <v>5640.2</v>
      </c>
      <c r="E3466" s="79">
        <v>158.01</v>
      </c>
      <c r="F3466" s="79">
        <v>5798.21</v>
      </c>
      <c r="G3466" s="80">
        <v>9</v>
      </c>
    </row>
    <row r="3467" spans="1:7" ht="30">
      <c r="A3467" s="75" t="s">
        <v>15585</v>
      </c>
      <c r="B3467" s="76" t="s">
        <v>15586</v>
      </c>
      <c r="C3467" s="77" t="s">
        <v>80</v>
      </c>
      <c r="D3467" s="79">
        <v>1983.97</v>
      </c>
      <c r="E3467" s="79">
        <v>105.34</v>
      </c>
      <c r="F3467" s="79">
        <v>2089.31</v>
      </c>
      <c r="G3467" s="80">
        <v>9</v>
      </c>
    </row>
    <row r="3468" spans="1:7" ht="30">
      <c r="A3468" s="75" t="s">
        <v>15587</v>
      </c>
      <c r="B3468" s="76" t="s">
        <v>15588</v>
      </c>
      <c r="C3468" s="77" t="s">
        <v>80</v>
      </c>
      <c r="D3468" s="79">
        <v>3113.6</v>
      </c>
      <c r="E3468" s="79">
        <v>105.34</v>
      </c>
      <c r="F3468" s="79">
        <v>3218.94</v>
      </c>
      <c r="G3468" s="80">
        <v>9</v>
      </c>
    </row>
    <row r="3469" spans="1:7" ht="30">
      <c r="A3469" s="75" t="s">
        <v>15589</v>
      </c>
      <c r="B3469" s="76" t="s">
        <v>15590</v>
      </c>
      <c r="C3469" s="77" t="s">
        <v>80</v>
      </c>
      <c r="D3469" s="79">
        <v>1735.05</v>
      </c>
      <c r="E3469" s="79">
        <v>105.34</v>
      </c>
      <c r="F3469" s="79">
        <v>1840.39</v>
      </c>
      <c r="G3469" s="80">
        <v>9</v>
      </c>
    </row>
    <row r="3470" spans="1:7">
      <c r="A3470" s="75" t="s">
        <v>15591</v>
      </c>
      <c r="B3470" s="76" t="s">
        <v>15592</v>
      </c>
      <c r="C3470" s="77"/>
      <c r="D3470" s="79"/>
      <c r="E3470" s="79"/>
      <c r="F3470" s="79"/>
      <c r="G3470" s="80">
        <v>5</v>
      </c>
    </row>
    <row r="3471" spans="1:7" ht="45">
      <c r="A3471" s="75" t="s">
        <v>15593</v>
      </c>
      <c r="B3471" s="76" t="s">
        <v>15594</v>
      </c>
      <c r="C3471" s="77" t="s">
        <v>80</v>
      </c>
      <c r="D3471" s="79">
        <v>83.4</v>
      </c>
      <c r="E3471" s="79">
        <v>23.7</v>
      </c>
      <c r="F3471" s="79">
        <v>107.1</v>
      </c>
      <c r="G3471" s="80">
        <v>9</v>
      </c>
    </row>
    <row r="3472" spans="1:7" ht="45">
      <c r="A3472" s="75" t="s">
        <v>15595</v>
      </c>
      <c r="B3472" s="76" t="s">
        <v>15596</v>
      </c>
      <c r="C3472" s="77" t="s">
        <v>80</v>
      </c>
      <c r="D3472" s="79">
        <v>115.07</v>
      </c>
      <c r="E3472" s="79">
        <v>31.6</v>
      </c>
      <c r="F3472" s="79">
        <v>146.66999999999999</v>
      </c>
      <c r="G3472" s="80">
        <v>9</v>
      </c>
    </row>
    <row r="3473" spans="1:7" ht="45">
      <c r="A3473" s="75" t="s">
        <v>15597</v>
      </c>
      <c r="B3473" s="76" t="s">
        <v>15598</v>
      </c>
      <c r="C3473" s="77" t="s">
        <v>80</v>
      </c>
      <c r="D3473" s="79">
        <v>159.16999999999999</v>
      </c>
      <c r="E3473" s="79">
        <v>39.5</v>
      </c>
      <c r="F3473" s="79">
        <v>198.67</v>
      </c>
      <c r="G3473" s="80">
        <v>9</v>
      </c>
    </row>
    <row r="3474" spans="1:7" ht="45">
      <c r="A3474" s="75" t="s">
        <v>15599</v>
      </c>
      <c r="B3474" s="76" t="s">
        <v>15600</v>
      </c>
      <c r="C3474" s="77" t="s">
        <v>80</v>
      </c>
      <c r="D3474" s="79">
        <v>239.78</v>
      </c>
      <c r="E3474" s="79">
        <v>42.13</v>
      </c>
      <c r="F3474" s="79">
        <v>281.91000000000003</v>
      </c>
      <c r="G3474" s="80">
        <v>9</v>
      </c>
    </row>
    <row r="3475" spans="1:7" ht="45">
      <c r="A3475" s="75" t="s">
        <v>15601</v>
      </c>
      <c r="B3475" s="76" t="s">
        <v>15602</v>
      </c>
      <c r="C3475" s="77" t="s">
        <v>80</v>
      </c>
      <c r="D3475" s="79">
        <v>474.84</v>
      </c>
      <c r="E3475" s="79">
        <v>65.84</v>
      </c>
      <c r="F3475" s="79">
        <v>540.67999999999995</v>
      </c>
      <c r="G3475" s="80">
        <v>9</v>
      </c>
    </row>
    <row r="3476" spans="1:7">
      <c r="A3476" s="75" t="s">
        <v>15603</v>
      </c>
      <c r="B3476" s="76" t="s">
        <v>15604</v>
      </c>
      <c r="C3476" s="77"/>
      <c r="D3476" s="79"/>
      <c r="E3476" s="79"/>
      <c r="F3476" s="79"/>
      <c r="G3476" s="80">
        <v>5</v>
      </c>
    </row>
    <row r="3477" spans="1:7" ht="30">
      <c r="A3477" s="75" t="s">
        <v>15605</v>
      </c>
      <c r="B3477" s="76" t="s">
        <v>15606</v>
      </c>
      <c r="C3477" s="77" t="s">
        <v>80</v>
      </c>
      <c r="D3477" s="79">
        <v>351.47</v>
      </c>
      <c r="E3477" s="79">
        <v>31.6</v>
      </c>
      <c r="F3477" s="79">
        <v>383.07</v>
      </c>
      <c r="G3477" s="80">
        <v>9</v>
      </c>
    </row>
    <row r="3478" spans="1:7" ht="30">
      <c r="A3478" s="75" t="s">
        <v>15607</v>
      </c>
      <c r="B3478" s="76" t="s">
        <v>15608</v>
      </c>
      <c r="C3478" s="77" t="s">
        <v>80</v>
      </c>
      <c r="D3478" s="79">
        <v>484.22</v>
      </c>
      <c r="E3478" s="79">
        <v>39.5</v>
      </c>
      <c r="F3478" s="79">
        <v>523.72</v>
      </c>
      <c r="G3478" s="80">
        <v>9</v>
      </c>
    </row>
    <row r="3479" spans="1:7" ht="30">
      <c r="A3479" s="75" t="s">
        <v>15609</v>
      </c>
      <c r="B3479" s="76" t="s">
        <v>15610</v>
      </c>
      <c r="C3479" s="77" t="s">
        <v>80</v>
      </c>
      <c r="D3479" s="79">
        <v>864.49</v>
      </c>
      <c r="E3479" s="79">
        <v>52.67</v>
      </c>
      <c r="F3479" s="79">
        <v>917.16</v>
      </c>
      <c r="G3479" s="80">
        <v>9</v>
      </c>
    </row>
    <row r="3480" spans="1:7" ht="30">
      <c r="A3480" s="75" t="s">
        <v>15611</v>
      </c>
      <c r="B3480" s="76" t="s">
        <v>15612</v>
      </c>
      <c r="C3480" s="77" t="s">
        <v>80</v>
      </c>
      <c r="D3480" s="79">
        <v>1192.58</v>
      </c>
      <c r="E3480" s="79">
        <v>65.84</v>
      </c>
      <c r="F3480" s="79">
        <v>1258.42</v>
      </c>
      <c r="G3480" s="80">
        <v>9</v>
      </c>
    </row>
    <row r="3481" spans="1:7">
      <c r="A3481" s="75" t="s">
        <v>15613</v>
      </c>
      <c r="B3481" s="76" t="s">
        <v>15614</v>
      </c>
      <c r="C3481" s="77"/>
      <c r="D3481" s="79"/>
      <c r="E3481" s="79"/>
      <c r="F3481" s="79"/>
      <c r="G3481" s="80">
        <v>5</v>
      </c>
    </row>
    <row r="3482" spans="1:7" ht="45">
      <c r="A3482" s="75" t="s">
        <v>15615</v>
      </c>
      <c r="B3482" s="76" t="s">
        <v>15616</v>
      </c>
      <c r="C3482" s="77" t="s">
        <v>80</v>
      </c>
      <c r="D3482" s="79">
        <v>471.65</v>
      </c>
      <c r="E3482" s="79">
        <v>23.7</v>
      </c>
      <c r="F3482" s="79">
        <v>495.35</v>
      </c>
      <c r="G3482" s="80">
        <v>9</v>
      </c>
    </row>
    <row r="3483" spans="1:7">
      <c r="A3483" s="75" t="s">
        <v>15617</v>
      </c>
      <c r="B3483" s="76" t="s">
        <v>15618</v>
      </c>
      <c r="C3483" s="77"/>
      <c r="D3483" s="79"/>
      <c r="E3483" s="79"/>
      <c r="F3483" s="79"/>
      <c r="G3483" s="80">
        <v>5</v>
      </c>
    </row>
    <row r="3484" spans="1:7" ht="45">
      <c r="A3484" s="75" t="s">
        <v>15619</v>
      </c>
      <c r="B3484" s="76" t="s">
        <v>15620</v>
      </c>
      <c r="C3484" s="77" t="s">
        <v>80</v>
      </c>
      <c r="D3484" s="79">
        <v>470.39</v>
      </c>
      <c r="E3484" s="79">
        <v>110.25</v>
      </c>
      <c r="F3484" s="79">
        <v>580.64</v>
      </c>
      <c r="G3484" s="80">
        <v>9</v>
      </c>
    </row>
    <row r="3485" spans="1:7" ht="30">
      <c r="A3485" s="75" t="s">
        <v>15621</v>
      </c>
      <c r="B3485" s="76" t="s">
        <v>15622</v>
      </c>
      <c r="C3485" s="77" t="s">
        <v>80</v>
      </c>
      <c r="D3485" s="79">
        <v>183.93</v>
      </c>
      <c r="E3485" s="79">
        <v>10.54</v>
      </c>
      <c r="F3485" s="79">
        <v>194.47</v>
      </c>
      <c r="G3485" s="80">
        <v>9</v>
      </c>
    </row>
    <row r="3486" spans="1:7" ht="30">
      <c r="A3486" s="75" t="s">
        <v>15623</v>
      </c>
      <c r="B3486" s="76" t="s">
        <v>15624</v>
      </c>
      <c r="C3486" s="77" t="s">
        <v>80</v>
      </c>
      <c r="D3486" s="79">
        <v>218.02</v>
      </c>
      <c r="E3486" s="79">
        <v>26.34</v>
      </c>
      <c r="F3486" s="79">
        <v>244.36</v>
      </c>
      <c r="G3486" s="80">
        <v>9</v>
      </c>
    </row>
    <row r="3487" spans="1:7" ht="45">
      <c r="A3487" s="75" t="s">
        <v>15625</v>
      </c>
      <c r="B3487" s="76" t="s">
        <v>15626</v>
      </c>
      <c r="C3487" s="77" t="s">
        <v>80</v>
      </c>
      <c r="D3487" s="79">
        <v>9189.1299999999992</v>
      </c>
      <c r="E3487" s="79">
        <v>110.25</v>
      </c>
      <c r="F3487" s="79">
        <v>9299.3799999999992</v>
      </c>
      <c r="G3487" s="80">
        <v>9</v>
      </c>
    </row>
    <row r="3488" spans="1:7">
      <c r="A3488" s="75" t="s">
        <v>15627</v>
      </c>
      <c r="B3488" s="76" t="s">
        <v>15628</v>
      </c>
      <c r="C3488" s="77"/>
      <c r="D3488" s="79"/>
      <c r="E3488" s="79"/>
      <c r="F3488" s="79"/>
      <c r="G3488" s="80">
        <v>5</v>
      </c>
    </row>
    <row r="3489" spans="1:7" ht="30">
      <c r="A3489" s="75" t="s">
        <v>15629</v>
      </c>
      <c r="B3489" s="76" t="s">
        <v>15630</v>
      </c>
      <c r="C3489" s="77" t="s">
        <v>80</v>
      </c>
      <c r="D3489" s="79">
        <v>2865.06</v>
      </c>
      <c r="E3489" s="79">
        <v>182.35</v>
      </c>
      <c r="F3489" s="79">
        <v>3047.41</v>
      </c>
      <c r="G3489" s="80">
        <v>9</v>
      </c>
    </row>
    <row r="3490" spans="1:7" ht="30">
      <c r="A3490" s="75" t="s">
        <v>15631</v>
      </c>
      <c r="B3490" s="76" t="s">
        <v>15632</v>
      </c>
      <c r="C3490" s="77" t="s">
        <v>80</v>
      </c>
      <c r="D3490" s="79">
        <v>1051.6400000000001</v>
      </c>
      <c r="E3490" s="79">
        <v>182.35</v>
      </c>
      <c r="F3490" s="79">
        <v>1233.99</v>
      </c>
      <c r="G3490" s="80">
        <v>9</v>
      </c>
    </row>
    <row r="3491" spans="1:7" ht="30">
      <c r="A3491" s="75" t="s">
        <v>15633</v>
      </c>
      <c r="B3491" s="76" t="s">
        <v>15634</v>
      </c>
      <c r="C3491" s="77" t="s">
        <v>80</v>
      </c>
      <c r="D3491" s="79">
        <v>1208.99</v>
      </c>
      <c r="E3491" s="79">
        <v>65.84</v>
      </c>
      <c r="F3491" s="79">
        <v>1274.83</v>
      </c>
      <c r="G3491" s="80">
        <v>9</v>
      </c>
    </row>
    <row r="3492" spans="1:7" ht="30">
      <c r="A3492" s="75" t="s">
        <v>15635</v>
      </c>
      <c r="B3492" s="76" t="s">
        <v>15636</v>
      </c>
      <c r="C3492" s="77" t="s">
        <v>80</v>
      </c>
      <c r="D3492" s="79">
        <v>1602.38</v>
      </c>
      <c r="E3492" s="79">
        <v>118.51</v>
      </c>
      <c r="F3492" s="79">
        <v>1720.89</v>
      </c>
      <c r="G3492" s="80">
        <v>9</v>
      </c>
    </row>
    <row r="3493" spans="1:7" ht="30">
      <c r="A3493" s="75" t="s">
        <v>15637</v>
      </c>
      <c r="B3493" s="76" t="s">
        <v>15638</v>
      </c>
      <c r="C3493" s="77" t="s">
        <v>80</v>
      </c>
      <c r="D3493" s="79">
        <v>2365.4</v>
      </c>
      <c r="E3493" s="79">
        <v>118.51</v>
      </c>
      <c r="F3493" s="79">
        <v>2483.91</v>
      </c>
      <c r="G3493" s="80">
        <v>9</v>
      </c>
    </row>
    <row r="3494" spans="1:7" ht="30">
      <c r="A3494" s="75" t="s">
        <v>15639</v>
      </c>
      <c r="B3494" s="76" t="s">
        <v>15640</v>
      </c>
      <c r="C3494" s="77" t="s">
        <v>80</v>
      </c>
      <c r="D3494" s="79">
        <v>6897.6</v>
      </c>
      <c r="E3494" s="79">
        <v>182.35</v>
      </c>
      <c r="F3494" s="79">
        <v>7079.95</v>
      </c>
      <c r="G3494" s="80">
        <v>9</v>
      </c>
    </row>
    <row r="3495" spans="1:7" ht="30">
      <c r="A3495" s="75" t="s">
        <v>15641</v>
      </c>
      <c r="B3495" s="76" t="s">
        <v>15642</v>
      </c>
      <c r="C3495" s="77" t="s">
        <v>80</v>
      </c>
      <c r="D3495" s="79">
        <v>1077.52</v>
      </c>
      <c r="E3495" s="79">
        <v>182.35</v>
      </c>
      <c r="F3495" s="79">
        <v>1259.8699999999999</v>
      </c>
      <c r="G3495" s="80">
        <v>9</v>
      </c>
    </row>
    <row r="3496" spans="1:7" ht="30">
      <c r="A3496" s="75" t="s">
        <v>15643</v>
      </c>
      <c r="B3496" s="76" t="s">
        <v>15644</v>
      </c>
      <c r="C3496" s="77" t="s">
        <v>80</v>
      </c>
      <c r="D3496" s="79">
        <v>1932.28</v>
      </c>
      <c r="E3496" s="79">
        <v>182.35</v>
      </c>
      <c r="F3496" s="79">
        <v>2114.63</v>
      </c>
      <c r="G3496" s="80">
        <v>9</v>
      </c>
    </row>
    <row r="3497" spans="1:7" ht="30">
      <c r="A3497" s="75" t="s">
        <v>15645</v>
      </c>
      <c r="B3497" s="76" t="s">
        <v>15646</v>
      </c>
      <c r="C3497" s="77" t="s">
        <v>80</v>
      </c>
      <c r="D3497" s="79">
        <v>929.52</v>
      </c>
      <c r="E3497" s="79">
        <v>15.8</v>
      </c>
      <c r="F3497" s="79">
        <v>945.32</v>
      </c>
      <c r="G3497" s="80">
        <v>9</v>
      </c>
    </row>
    <row r="3498" spans="1:7" ht="30">
      <c r="A3498" s="75" t="s">
        <v>15647</v>
      </c>
      <c r="B3498" s="76" t="s">
        <v>15648</v>
      </c>
      <c r="C3498" s="77" t="s">
        <v>80</v>
      </c>
      <c r="D3498" s="79">
        <v>2633.18</v>
      </c>
      <c r="E3498" s="79">
        <v>23.18</v>
      </c>
      <c r="F3498" s="79">
        <v>2656.36</v>
      </c>
      <c r="G3498" s="80">
        <v>9</v>
      </c>
    </row>
    <row r="3499" spans="1:7">
      <c r="A3499" s="75" t="s">
        <v>15649</v>
      </c>
      <c r="B3499" s="76" t="s">
        <v>15650</v>
      </c>
      <c r="C3499" s="77"/>
      <c r="D3499" s="79"/>
      <c r="E3499" s="79"/>
      <c r="F3499" s="79"/>
      <c r="G3499" s="80">
        <v>5</v>
      </c>
    </row>
    <row r="3500" spans="1:7">
      <c r="A3500" s="75" t="s">
        <v>15651</v>
      </c>
      <c r="B3500" s="76" t="s">
        <v>15652</v>
      </c>
      <c r="C3500" s="77" t="s">
        <v>80</v>
      </c>
      <c r="D3500" s="79">
        <v>11.35</v>
      </c>
      <c r="E3500" s="79">
        <v>23.7</v>
      </c>
      <c r="F3500" s="79">
        <v>35.049999999999997</v>
      </c>
      <c r="G3500" s="80">
        <v>9</v>
      </c>
    </row>
    <row r="3501" spans="1:7" ht="30">
      <c r="A3501" s="75" t="s">
        <v>15653</v>
      </c>
      <c r="B3501" s="76" t="s">
        <v>15654</v>
      </c>
      <c r="C3501" s="77" t="s">
        <v>80</v>
      </c>
      <c r="D3501" s="79">
        <v>48.16</v>
      </c>
      <c r="E3501" s="79">
        <v>23.7</v>
      </c>
      <c r="F3501" s="79">
        <v>71.86</v>
      </c>
      <c r="G3501" s="80">
        <v>9</v>
      </c>
    </row>
    <row r="3502" spans="1:7">
      <c r="A3502" s="75" t="s">
        <v>15655</v>
      </c>
      <c r="B3502" s="76" t="s">
        <v>15656</v>
      </c>
      <c r="C3502" s="77"/>
      <c r="D3502" s="79"/>
      <c r="E3502" s="79"/>
      <c r="F3502" s="79"/>
      <c r="G3502" s="80">
        <v>5</v>
      </c>
    </row>
    <row r="3503" spans="1:7">
      <c r="A3503" s="75" t="s">
        <v>15657</v>
      </c>
      <c r="B3503" s="76" t="s">
        <v>15658</v>
      </c>
      <c r="C3503" s="77" t="s">
        <v>80</v>
      </c>
      <c r="D3503" s="79">
        <v>128.08000000000001</v>
      </c>
      <c r="E3503" s="79">
        <v>7.9</v>
      </c>
      <c r="F3503" s="79">
        <v>135.97999999999999</v>
      </c>
      <c r="G3503" s="80">
        <v>9</v>
      </c>
    </row>
    <row r="3504" spans="1:7">
      <c r="A3504" s="75" t="s">
        <v>15659</v>
      </c>
      <c r="B3504" s="76" t="s">
        <v>15660</v>
      </c>
      <c r="C3504" s="77" t="s">
        <v>80</v>
      </c>
      <c r="D3504" s="79">
        <v>508.68</v>
      </c>
      <c r="E3504" s="79">
        <v>65.84</v>
      </c>
      <c r="F3504" s="79">
        <v>574.52</v>
      </c>
      <c r="G3504" s="80">
        <v>9</v>
      </c>
    </row>
    <row r="3505" spans="1:7" ht="30">
      <c r="A3505" s="75" t="s">
        <v>15661</v>
      </c>
      <c r="B3505" s="76" t="s">
        <v>15662</v>
      </c>
      <c r="C3505" s="77" t="s">
        <v>80</v>
      </c>
      <c r="D3505" s="79">
        <v>489.31</v>
      </c>
      <c r="E3505" s="79">
        <v>65.84</v>
      </c>
      <c r="F3505" s="79">
        <v>555.15</v>
      </c>
      <c r="G3505" s="80">
        <v>9</v>
      </c>
    </row>
    <row r="3506" spans="1:7" ht="30">
      <c r="A3506" s="75" t="s">
        <v>15663</v>
      </c>
      <c r="B3506" s="76" t="s">
        <v>15664</v>
      </c>
      <c r="C3506" s="77" t="s">
        <v>80</v>
      </c>
      <c r="D3506" s="79">
        <v>29.43</v>
      </c>
      <c r="E3506" s="79">
        <v>11.12</v>
      </c>
      <c r="F3506" s="79">
        <v>40.549999999999997</v>
      </c>
      <c r="G3506" s="80">
        <v>9</v>
      </c>
    </row>
    <row r="3507" spans="1:7" ht="30">
      <c r="A3507" s="75" t="s">
        <v>15665</v>
      </c>
      <c r="B3507" s="76" t="s">
        <v>15666</v>
      </c>
      <c r="C3507" s="77" t="s">
        <v>80</v>
      </c>
      <c r="D3507" s="79">
        <v>658.1</v>
      </c>
      <c r="E3507" s="79">
        <v>37.049999999999997</v>
      </c>
      <c r="F3507" s="79">
        <v>695.15</v>
      </c>
      <c r="G3507" s="80">
        <v>9</v>
      </c>
    </row>
    <row r="3508" spans="1:7" ht="30">
      <c r="A3508" s="75" t="s">
        <v>15667</v>
      </c>
      <c r="B3508" s="76" t="s">
        <v>15668</v>
      </c>
      <c r="C3508" s="77" t="s">
        <v>80</v>
      </c>
      <c r="D3508" s="79">
        <v>317.83</v>
      </c>
      <c r="E3508" s="79">
        <v>37.049999999999997</v>
      </c>
      <c r="F3508" s="79">
        <v>354.88</v>
      </c>
      <c r="G3508" s="80">
        <v>9</v>
      </c>
    </row>
    <row r="3509" spans="1:7" ht="30">
      <c r="A3509" s="75" t="s">
        <v>15669</v>
      </c>
      <c r="B3509" s="76" t="s">
        <v>15670</v>
      </c>
      <c r="C3509" s="77" t="s">
        <v>80</v>
      </c>
      <c r="D3509" s="79">
        <v>88.78</v>
      </c>
      <c r="E3509" s="79">
        <v>26.34</v>
      </c>
      <c r="F3509" s="79">
        <v>115.12</v>
      </c>
      <c r="G3509" s="80">
        <v>9</v>
      </c>
    </row>
    <row r="3510" spans="1:7" ht="30">
      <c r="A3510" s="75" t="s">
        <v>15671</v>
      </c>
      <c r="B3510" s="76" t="s">
        <v>15672</v>
      </c>
      <c r="C3510" s="77" t="s">
        <v>80</v>
      </c>
      <c r="D3510" s="79">
        <v>3410.26</v>
      </c>
      <c r="E3510" s="79">
        <v>158.01</v>
      </c>
      <c r="F3510" s="79">
        <v>3568.27</v>
      </c>
      <c r="G3510" s="80">
        <v>9</v>
      </c>
    </row>
    <row r="3511" spans="1:7">
      <c r="A3511" s="75" t="s">
        <v>15673</v>
      </c>
      <c r="B3511" s="76" t="s">
        <v>15674</v>
      </c>
      <c r="C3511" s="77" t="s">
        <v>80</v>
      </c>
      <c r="D3511" s="79">
        <v>121.16</v>
      </c>
      <c r="E3511" s="79">
        <v>21.07</v>
      </c>
      <c r="F3511" s="79">
        <v>142.22999999999999</v>
      </c>
      <c r="G3511" s="80">
        <v>9</v>
      </c>
    </row>
    <row r="3512" spans="1:7" ht="30">
      <c r="A3512" s="75" t="s">
        <v>15675</v>
      </c>
      <c r="B3512" s="76" t="s">
        <v>15676</v>
      </c>
      <c r="C3512" s="77" t="s">
        <v>80</v>
      </c>
      <c r="D3512" s="79">
        <v>462.1</v>
      </c>
      <c r="E3512" s="79">
        <v>62.48</v>
      </c>
      <c r="F3512" s="79">
        <v>524.58000000000004</v>
      </c>
      <c r="G3512" s="80">
        <v>9</v>
      </c>
    </row>
    <row r="3513" spans="1:7" ht="30">
      <c r="A3513" s="75" t="s">
        <v>15677</v>
      </c>
      <c r="B3513" s="76" t="s">
        <v>15678</v>
      </c>
      <c r="C3513" s="77" t="s">
        <v>80</v>
      </c>
      <c r="D3513" s="79">
        <v>334.6</v>
      </c>
      <c r="E3513" s="79">
        <v>65.84</v>
      </c>
      <c r="F3513" s="79">
        <v>400.44</v>
      </c>
      <c r="G3513" s="80">
        <v>9</v>
      </c>
    </row>
    <row r="3514" spans="1:7" ht="30">
      <c r="A3514" s="75" t="s">
        <v>15679</v>
      </c>
      <c r="B3514" s="76" t="s">
        <v>15680</v>
      </c>
      <c r="C3514" s="77" t="s">
        <v>80</v>
      </c>
      <c r="D3514" s="79">
        <v>399.94</v>
      </c>
      <c r="E3514" s="79">
        <v>65.84</v>
      </c>
      <c r="F3514" s="79">
        <v>465.78</v>
      </c>
      <c r="G3514" s="80">
        <v>9</v>
      </c>
    </row>
    <row r="3515" spans="1:7">
      <c r="A3515" s="75" t="s">
        <v>15681</v>
      </c>
      <c r="B3515" s="76" t="s">
        <v>15682</v>
      </c>
      <c r="C3515" s="77"/>
      <c r="D3515" s="79"/>
      <c r="E3515" s="79"/>
      <c r="F3515" s="79"/>
      <c r="G3515" s="80">
        <v>2</v>
      </c>
    </row>
    <row r="3516" spans="1:7">
      <c r="A3516" s="75" t="s">
        <v>15683</v>
      </c>
      <c r="B3516" s="76" t="s">
        <v>15684</v>
      </c>
      <c r="C3516" s="77"/>
      <c r="D3516" s="79"/>
      <c r="E3516" s="79"/>
      <c r="F3516" s="79"/>
      <c r="G3516" s="80">
        <v>5</v>
      </c>
    </row>
    <row r="3517" spans="1:7">
      <c r="A3517" s="75" t="s">
        <v>15685</v>
      </c>
      <c r="B3517" s="76" t="s">
        <v>15686</v>
      </c>
      <c r="C3517" s="77" t="s">
        <v>80</v>
      </c>
      <c r="D3517" s="79">
        <v>9486.39</v>
      </c>
      <c r="E3517" s="79">
        <v>116.96</v>
      </c>
      <c r="F3517" s="79">
        <v>9603.35</v>
      </c>
      <c r="G3517" s="80">
        <v>9</v>
      </c>
    </row>
    <row r="3518" spans="1:7">
      <c r="A3518" s="75" t="s">
        <v>15687</v>
      </c>
      <c r="B3518" s="76" t="s">
        <v>15688</v>
      </c>
      <c r="C3518" s="77" t="s">
        <v>80</v>
      </c>
      <c r="D3518" s="79">
        <v>11409.46</v>
      </c>
      <c r="E3518" s="79">
        <v>159.82</v>
      </c>
      <c r="F3518" s="79">
        <v>11569.28</v>
      </c>
      <c r="G3518" s="80">
        <v>9</v>
      </c>
    </row>
    <row r="3519" spans="1:7" ht="30">
      <c r="A3519" s="75" t="s">
        <v>15689</v>
      </c>
      <c r="B3519" s="76" t="s">
        <v>15690</v>
      </c>
      <c r="C3519" s="77" t="s">
        <v>80</v>
      </c>
      <c r="D3519" s="79">
        <v>1007.98</v>
      </c>
      <c r="E3519" s="79">
        <v>63.39</v>
      </c>
      <c r="F3519" s="79">
        <v>1071.3699999999999</v>
      </c>
      <c r="G3519" s="80">
        <v>9</v>
      </c>
    </row>
    <row r="3520" spans="1:7" ht="30">
      <c r="A3520" s="75" t="s">
        <v>15691</v>
      </c>
      <c r="B3520" s="76" t="s">
        <v>15692</v>
      </c>
      <c r="C3520" s="77" t="s">
        <v>80</v>
      </c>
      <c r="D3520" s="79">
        <v>1861.95</v>
      </c>
      <c r="E3520" s="79">
        <v>63.39</v>
      </c>
      <c r="F3520" s="79">
        <v>1925.34</v>
      </c>
      <c r="G3520" s="80">
        <v>9</v>
      </c>
    </row>
    <row r="3521" spans="1:7" ht="30">
      <c r="A3521" s="75" t="s">
        <v>15693</v>
      </c>
      <c r="B3521" s="76" t="s">
        <v>15694</v>
      </c>
      <c r="C3521" s="77" t="s">
        <v>80</v>
      </c>
      <c r="D3521" s="79">
        <v>2961.58</v>
      </c>
      <c r="E3521" s="79">
        <v>74.099999999999994</v>
      </c>
      <c r="F3521" s="79">
        <v>3035.68</v>
      </c>
      <c r="G3521" s="80">
        <v>9</v>
      </c>
    </row>
    <row r="3522" spans="1:7" ht="30">
      <c r="A3522" s="75" t="s">
        <v>15695</v>
      </c>
      <c r="B3522" s="76" t="s">
        <v>15696</v>
      </c>
      <c r="C3522" s="77" t="s">
        <v>80</v>
      </c>
      <c r="D3522" s="79">
        <v>5302.95</v>
      </c>
      <c r="E3522" s="79">
        <v>95.53</v>
      </c>
      <c r="F3522" s="79">
        <v>5398.48</v>
      </c>
      <c r="G3522" s="80">
        <v>9</v>
      </c>
    </row>
    <row r="3523" spans="1:7" ht="45">
      <c r="A3523" s="75" t="s">
        <v>15697</v>
      </c>
      <c r="B3523" s="76" t="s">
        <v>15698</v>
      </c>
      <c r="C3523" s="77" t="s">
        <v>80</v>
      </c>
      <c r="D3523" s="79">
        <v>7191.44</v>
      </c>
      <c r="E3523" s="79">
        <v>84.82</v>
      </c>
      <c r="F3523" s="79">
        <v>7276.26</v>
      </c>
      <c r="G3523" s="80">
        <v>9</v>
      </c>
    </row>
    <row r="3524" spans="1:7" ht="45">
      <c r="A3524" s="75" t="s">
        <v>15699</v>
      </c>
      <c r="B3524" s="76" t="s">
        <v>15700</v>
      </c>
      <c r="C3524" s="77" t="s">
        <v>80</v>
      </c>
      <c r="D3524" s="79">
        <v>15026.15</v>
      </c>
      <c r="E3524" s="79">
        <v>116.96</v>
      </c>
      <c r="F3524" s="79">
        <v>15143.11</v>
      </c>
      <c r="G3524" s="80">
        <v>9</v>
      </c>
    </row>
    <row r="3525" spans="1:7" ht="30">
      <c r="A3525" s="75" t="s">
        <v>15701</v>
      </c>
      <c r="B3525" s="76" t="s">
        <v>15702</v>
      </c>
      <c r="C3525" s="77" t="s">
        <v>80</v>
      </c>
      <c r="D3525" s="79">
        <v>866.57</v>
      </c>
      <c r="E3525" s="79">
        <v>74.099999999999994</v>
      </c>
      <c r="F3525" s="79">
        <v>940.67</v>
      </c>
      <c r="G3525" s="80">
        <v>9</v>
      </c>
    </row>
    <row r="3526" spans="1:7" ht="30">
      <c r="A3526" s="75" t="s">
        <v>15703</v>
      </c>
      <c r="B3526" s="76" t="s">
        <v>15704</v>
      </c>
      <c r="C3526" s="77" t="s">
        <v>80</v>
      </c>
      <c r="D3526" s="79">
        <v>534.05999999999995</v>
      </c>
      <c r="E3526" s="79">
        <v>74.099999999999994</v>
      </c>
      <c r="F3526" s="79">
        <v>608.16</v>
      </c>
      <c r="G3526" s="80">
        <v>9</v>
      </c>
    </row>
    <row r="3527" spans="1:7">
      <c r="A3527" s="75" t="s">
        <v>15705</v>
      </c>
      <c r="B3527" s="76" t="s">
        <v>15706</v>
      </c>
      <c r="C3527" s="77"/>
      <c r="D3527" s="79"/>
      <c r="E3527" s="79"/>
      <c r="F3527" s="79"/>
      <c r="G3527" s="80">
        <v>5</v>
      </c>
    </row>
    <row r="3528" spans="1:7" ht="30">
      <c r="A3528" s="75" t="s">
        <v>15707</v>
      </c>
      <c r="B3528" s="76" t="s">
        <v>15708</v>
      </c>
      <c r="C3528" s="77" t="s">
        <v>309</v>
      </c>
      <c r="D3528" s="79">
        <v>5604.19</v>
      </c>
      <c r="E3528" s="79">
        <v>74.099999999999994</v>
      </c>
      <c r="F3528" s="79">
        <v>5678.29</v>
      </c>
      <c r="G3528" s="80">
        <v>9</v>
      </c>
    </row>
    <row r="3529" spans="1:7" ht="30">
      <c r="A3529" s="75" t="s">
        <v>15709</v>
      </c>
      <c r="B3529" s="76" t="s">
        <v>15710</v>
      </c>
      <c r="C3529" s="77" t="s">
        <v>309</v>
      </c>
      <c r="D3529" s="79">
        <v>10482.84</v>
      </c>
      <c r="E3529" s="79">
        <v>74.099999999999994</v>
      </c>
      <c r="F3529" s="79">
        <v>10556.94</v>
      </c>
      <c r="G3529" s="80">
        <v>9</v>
      </c>
    </row>
    <row r="3530" spans="1:7" ht="30">
      <c r="A3530" s="75" t="s">
        <v>15711</v>
      </c>
      <c r="B3530" s="76" t="s">
        <v>15712</v>
      </c>
      <c r="C3530" s="77" t="s">
        <v>309</v>
      </c>
      <c r="D3530" s="79">
        <v>19633.330000000002</v>
      </c>
      <c r="E3530" s="79">
        <v>74.099999999999994</v>
      </c>
      <c r="F3530" s="79">
        <v>19707.43</v>
      </c>
      <c r="G3530" s="80">
        <v>9</v>
      </c>
    </row>
    <row r="3531" spans="1:7">
      <c r="A3531" s="75" t="s">
        <v>15713</v>
      </c>
      <c r="B3531" s="76" t="s">
        <v>15714</v>
      </c>
      <c r="C3531" s="77"/>
      <c r="D3531" s="79"/>
      <c r="E3531" s="79"/>
      <c r="F3531" s="79"/>
      <c r="G3531" s="80">
        <v>5</v>
      </c>
    </row>
    <row r="3532" spans="1:7" ht="45">
      <c r="A3532" s="75" t="s">
        <v>15715</v>
      </c>
      <c r="B3532" s="76" t="s">
        <v>15716</v>
      </c>
      <c r="C3532" s="77" t="s">
        <v>101</v>
      </c>
      <c r="D3532" s="79">
        <v>17695.740000000002</v>
      </c>
      <c r="E3532" s="79">
        <v>3951.63</v>
      </c>
      <c r="F3532" s="79">
        <v>21647.37</v>
      </c>
      <c r="G3532" s="80">
        <v>9</v>
      </c>
    </row>
    <row r="3533" spans="1:7" ht="45">
      <c r="A3533" s="75" t="s">
        <v>15717</v>
      </c>
      <c r="B3533" s="76" t="s">
        <v>15718</v>
      </c>
      <c r="C3533" s="77" t="s">
        <v>101</v>
      </c>
      <c r="D3533" s="79">
        <v>34088.25</v>
      </c>
      <c r="E3533" s="79">
        <v>8464.6299999999992</v>
      </c>
      <c r="F3533" s="79">
        <v>42552.88</v>
      </c>
      <c r="G3533" s="80">
        <v>9</v>
      </c>
    </row>
    <row r="3534" spans="1:7">
      <c r="A3534" s="75" t="s">
        <v>15719</v>
      </c>
      <c r="B3534" s="76" t="s">
        <v>15720</v>
      </c>
      <c r="C3534" s="77"/>
      <c r="D3534" s="79"/>
      <c r="E3534" s="79"/>
      <c r="F3534" s="79"/>
      <c r="G3534" s="80">
        <v>5</v>
      </c>
    </row>
    <row r="3535" spans="1:7">
      <c r="A3535" s="75" t="s">
        <v>15721</v>
      </c>
      <c r="B3535" s="76" t="s">
        <v>15722</v>
      </c>
      <c r="C3535" s="77" t="s">
        <v>80</v>
      </c>
      <c r="D3535" s="79">
        <v>86.67</v>
      </c>
      <c r="E3535" s="79">
        <v>15.8</v>
      </c>
      <c r="F3535" s="79">
        <v>102.47</v>
      </c>
      <c r="G3535" s="80">
        <v>9</v>
      </c>
    </row>
    <row r="3536" spans="1:7">
      <c r="A3536" s="75" t="s">
        <v>15723</v>
      </c>
      <c r="B3536" s="76" t="s">
        <v>15724</v>
      </c>
      <c r="C3536" s="77" t="s">
        <v>80</v>
      </c>
      <c r="D3536" s="79">
        <v>113.9</v>
      </c>
      <c r="E3536" s="79">
        <v>21.07</v>
      </c>
      <c r="F3536" s="79">
        <v>134.97</v>
      </c>
      <c r="G3536" s="80">
        <v>9</v>
      </c>
    </row>
    <row r="3537" spans="1:7">
      <c r="A3537" s="75" t="s">
        <v>15725</v>
      </c>
      <c r="B3537" s="76" t="s">
        <v>15726</v>
      </c>
      <c r="C3537" s="77" t="s">
        <v>80</v>
      </c>
      <c r="D3537" s="79">
        <v>227.04</v>
      </c>
      <c r="E3537" s="79">
        <v>23.7</v>
      </c>
      <c r="F3537" s="79">
        <v>250.74</v>
      </c>
      <c r="G3537" s="80">
        <v>9</v>
      </c>
    </row>
    <row r="3538" spans="1:7">
      <c r="A3538" s="75" t="s">
        <v>15727</v>
      </c>
      <c r="B3538" s="76" t="s">
        <v>15728</v>
      </c>
      <c r="C3538" s="77" t="s">
        <v>80</v>
      </c>
      <c r="D3538" s="79">
        <v>235.62</v>
      </c>
      <c r="E3538" s="79">
        <v>23.7</v>
      </c>
      <c r="F3538" s="79">
        <v>259.32</v>
      </c>
      <c r="G3538" s="80">
        <v>9</v>
      </c>
    </row>
    <row r="3539" spans="1:7">
      <c r="A3539" s="75" t="s">
        <v>15729</v>
      </c>
      <c r="B3539" s="76" t="s">
        <v>15730</v>
      </c>
      <c r="C3539" s="77" t="s">
        <v>80</v>
      </c>
      <c r="D3539" s="79">
        <v>293.08999999999997</v>
      </c>
      <c r="E3539" s="79">
        <v>31.6</v>
      </c>
      <c r="F3539" s="79">
        <v>324.69</v>
      </c>
      <c r="G3539" s="80">
        <v>9</v>
      </c>
    </row>
    <row r="3540" spans="1:7">
      <c r="A3540" s="75" t="s">
        <v>15731</v>
      </c>
      <c r="B3540" s="76" t="s">
        <v>15732</v>
      </c>
      <c r="C3540" s="77" t="s">
        <v>80</v>
      </c>
      <c r="D3540" s="79">
        <v>1294.8</v>
      </c>
      <c r="E3540" s="79">
        <v>23.7</v>
      </c>
      <c r="F3540" s="79">
        <v>1318.5</v>
      </c>
      <c r="G3540" s="80">
        <v>9</v>
      </c>
    </row>
    <row r="3541" spans="1:7">
      <c r="A3541" s="75" t="s">
        <v>15733</v>
      </c>
      <c r="B3541" s="76" t="s">
        <v>15734</v>
      </c>
      <c r="C3541" s="77" t="s">
        <v>80</v>
      </c>
      <c r="D3541" s="79">
        <v>1994.39</v>
      </c>
      <c r="E3541" s="79">
        <v>105.34</v>
      </c>
      <c r="F3541" s="79">
        <v>2099.73</v>
      </c>
      <c r="G3541" s="80">
        <v>9</v>
      </c>
    </row>
    <row r="3542" spans="1:7">
      <c r="A3542" s="75" t="s">
        <v>15735</v>
      </c>
      <c r="B3542" s="76" t="s">
        <v>15736</v>
      </c>
      <c r="C3542" s="77"/>
      <c r="D3542" s="79"/>
      <c r="E3542" s="79"/>
      <c r="F3542" s="79"/>
      <c r="G3542" s="80">
        <v>5</v>
      </c>
    </row>
    <row r="3543" spans="1:7">
      <c r="A3543" s="75" t="s">
        <v>15737</v>
      </c>
      <c r="B3543" s="76" t="s">
        <v>15738</v>
      </c>
      <c r="C3543" s="77" t="s">
        <v>80</v>
      </c>
      <c r="D3543" s="79"/>
      <c r="E3543" s="79">
        <v>64.290000000000006</v>
      </c>
      <c r="F3543" s="79">
        <v>64.290000000000006</v>
      </c>
      <c r="G3543" s="80">
        <v>9</v>
      </c>
    </row>
    <row r="3544" spans="1:7">
      <c r="A3544" s="75" t="s">
        <v>15739</v>
      </c>
      <c r="B3544" s="76" t="s">
        <v>15740</v>
      </c>
      <c r="C3544" s="77" t="s">
        <v>80</v>
      </c>
      <c r="D3544" s="79"/>
      <c r="E3544" s="79">
        <v>171.44</v>
      </c>
      <c r="F3544" s="79">
        <v>171.44</v>
      </c>
      <c r="G3544" s="80">
        <v>9</v>
      </c>
    </row>
    <row r="3545" spans="1:7">
      <c r="A3545" s="75" t="s">
        <v>15741</v>
      </c>
      <c r="B3545" s="76" t="s">
        <v>15742</v>
      </c>
      <c r="C3545" s="77" t="s">
        <v>80</v>
      </c>
      <c r="D3545" s="79"/>
      <c r="E3545" s="79">
        <v>385.74</v>
      </c>
      <c r="F3545" s="79">
        <v>385.74</v>
      </c>
      <c r="G3545" s="80">
        <v>9</v>
      </c>
    </row>
    <row r="3546" spans="1:7">
      <c r="A3546" s="75" t="s">
        <v>15743</v>
      </c>
      <c r="B3546" s="76" t="s">
        <v>15744</v>
      </c>
      <c r="C3546" s="77"/>
      <c r="D3546" s="79"/>
      <c r="E3546" s="79"/>
      <c r="F3546" s="79"/>
      <c r="G3546" s="80">
        <v>2</v>
      </c>
    </row>
    <row r="3547" spans="1:7">
      <c r="A3547" s="75" t="s">
        <v>15745</v>
      </c>
      <c r="B3547" s="76" t="s">
        <v>15746</v>
      </c>
      <c r="C3547" s="77"/>
      <c r="D3547" s="79"/>
      <c r="E3547" s="79"/>
      <c r="F3547" s="79"/>
      <c r="G3547" s="80">
        <v>5</v>
      </c>
    </row>
    <row r="3548" spans="1:7">
      <c r="A3548" s="75" t="s">
        <v>15747</v>
      </c>
      <c r="B3548" s="76" t="s">
        <v>15748</v>
      </c>
      <c r="C3548" s="77" t="s">
        <v>80</v>
      </c>
      <c r="D3548" s="79">
        <v>34.54</v>
      </c>
      <c r="E3548" s="79">
        <v>52.67</v>
      </c>
      <c r="F3548" s="79">
        <v>87.21</v>
      </c>
      <c r="G3548" s="80">
        <v>9</v>
      </c>
    </row>
    <row r="3549" spans="1:7">
      <c r="A3549" s="75" t="s">
        <v>15749</v>
      </c>
      <c r="B3549" s="76" t="s">
        <v>15750</v>
      </c>
      <c r="C3549" s="77" t="s">
        <v>80</v>
      </c>
      <c r="D3549" s="79">
        <v>46.2</v>
      </c>
      <c r="E3549" s="79">
        <v>52.67</v>
      </c>
      <c r="F3549" s="79">
        <v>98.87</v>
      </c>
      <c r="G3549" s="80">
        <v>9</v>
      </c>
    </row>
    <row r="3550" spans="1:7">
      <c r="A3550" s="75" t="s">
        <v>15751</v>
      </c>
      <c r="B3550" s="76" t="s">
        <v>15752</v>
      </c>
      <c r="C3550" s="77" t="s">
        <v>80</v>
      </c>
      <c r="D3550" s="79">
        <v>61.28</v>
      </c>
      <c r="E3550" s="79">
        <v>52.67</v>
      </c>
      <c r="F3550" s="79">
        <v>113.95</v>
      </c>
      <c r="G3550" s="80">
        <v>9</v>
      </c>
    </row>
    <row r="3551" spans="1:7">
      <c r="A3551" s="75" t="s">
        <v>15753</v>
      </c>
      <c r="B3551" s="76" t="s">
        <v>15754</v>
      </c>
      <c r="C3551" s="77" t="s">
        <v>80</v>
      </c>
      <c r="D3551" s="79">
        <v>70.680000000000007</v>
      </c>
      <c r="E3551" s="79">
        <v>52.67</v>
      </c>
      <c r="F3551" s="79">
        <v>123.35</v>
      </c>
      <c r="G3551" s="80">
        <v>9</v>
      </c>
    </row>
    <row r="3552" spans="1:7" ht="30">
      <c r="A3552" s="75" t="s">
        <v>15755</v>
      </c>
      <c r="B3552" s="76" t="s">
        <v>15756</v>
      </c>
      <c r="C3552" s="77" t="s">
        <v>80</v>
      </c>
      <c r="D3552" s="79">
        <v>74.72</v>
      </c>
      <c r="E3552" s="79">
        <v>52.67</v>
      </c>
      <c r="F3552" s="79">
        <v>127.39</v>
      </c>
      <c r="G3552" s="80">
        <v>9</v>
      </c>
    </row>
    <row r="3553" spans="1:7" ht="30">
      <c r="A3553" s="75" t="s">
        <v>15757</v>
      </c>
      <c r="B3553" s="76" t="s">
        <v>15758</v>
      </c>
      <c r="C3553" s="77" t="s">
        <v>80</v>
      </c>
      <c r="D3553" s="79">
        <v>97.75</v>
      </c>
      <c r="E3553" s="79">
        <v>52.67</v>
      </c>
      <c r="F3553" s="79">
        <v>150.41999999999999</v>
      </c>
      <c r="G3553" s="80">
        <v>9</v>
      </c>
    </row>
    <row r="3554" spans="1:7">
      <c r="A3554" s="75" t="s">
        <v>15759</v>
      </c>
      <c r="B3554" s="76" t="s">
        <v>15760</v>
      </c>
      <c r="C3554" s="77"/>
      <c r="D3554" s="79"/>
      <c r="E3554" s="79"/>
      <c r="F3554" s="79"/>
      <c r="G3554" s="80">
        <v>5</v>
      </c>
    </row>
    <row r="3555" spans="1:7">
      <c r="A3555" s="75" t="s">
        <v>15761</v>
      </c>
      <c r="B3555" s="76" t="s">
        <v>15762</v>
      </c>
      <c r="C3555" s="77" t="s">
        <v>80</v>
      </c>
      <c r="D3555" s="79">
        <v>108.47</v>
      </c>
      <c r="E3555" s="79">
        <v>238.34</v>
      </c>
      <c r="F3555" s="79">
        <v>346.81</v>
      </c>
      <c r="G3555" s="80">
        <v>9</v>
      </c>
    </row>
    <row r="3556" spans="1:7">
      <c r="A3556" s="75" t="s">
        <v>15763</v>
      </c>
      <c r="B3556" s="76" t="s">
        <v>15764</v>
      </c>
      <c r="C3556" s="77" t="s">
        <v>80</v>
      </c>
      <c r="D3556" s="79">
        <v>80.75</v>
      </c>
      <c r="E3556" s="79">
        <v>57.89</v>
      </c>
      <c r="F3556" s="79">
        <v>138.63999999999999</v>
      </c>
      <c r="G3556" s="80">
        <v>9</v>
      </c>
    </row>
    <row r="3557" spans="1:7" ht="30">
      <c r="A3557" s="75" t="s">
        <v>15765</v>
      </c>
      <c r="B3557" s="76" t="s">
        <v>15766</v>
      </c>
      <c r="C3557" s="77" t="s">
        <v>80</v>
      </c>
      <c r="D3557" s="79">
        <v>359.65</v>
      </c>
      <c r="E3557" s="79">
        <v>52.67</v>
      </c>
      <c r="F3557" s="79">
        <v>412.32</v>
      </c>
      <c r="G3557" s="80">
        <v>9</v>
      </c>
    </row>
    <row r="3558" spans="1:7">
      <c r="A3558" s="75" t="s">
        <v>15767</v>
      </c>
      <c r="B3558" s="76" t="s">
        <v>15768</v>
      </c>
      <c r="C3558" s="77"/>
      <c r="D3558" s="79"/>
      <c r="E3558" s="79"/>
      <c r="F3558" s="79"/>
      <c r="G3558" s="80">
        <v>5</v>
      </c>
    </row>
    <row r="3559" spans="1:7">
      <c r="A3559" s="75" t="s">
        <v>15769</v>
      </c>
      <c r="B3559" s="76" t="s">
        <v>15770</v>
      </c>
      <c r="C3559" s="77" t="s">
        <v>80</v>
      </c>
      <c r="D3559" s="79">
        <v>32.659999999999997</v>
      </c>
      <c r="E3559" s="79">
        <v>52.67</v>
      </c>
      <c r="F3559" s="79">
        <v>85.33</v>
      </c>
      <c r="G3559" s="80">
        <v>9</v>
      </c>
    </row>
    <row r="3560" spans="1:7">
      <c r="A3560" s="75" t="s">
        <v>15771</v>
      </c>
      <c r="B3560" s="76" t="s">
        <v>15772</v>
      </c>
      <c r="C3560" s="77"/>
      <c r="D3560" s="79"/>
      <c r="E3560" s="79"/>
      <c r="F3560" s="79"/>
      <c r="G3560" s="80">
        <v>5</v>
      </c>
    </row>
    <row r="3561" spans="1:7" ht="30">
      <c r="A3561" s="75" t="s">
        <v>15773</v>
      </c>
      <c r="B3561" s="76" t="s">
        <v>15774</v>
      </c>
      <c r="C3561" s="77" t="s">
        <v>80</v>
      </c>
      <c r="D3561" s="79">
        <v>134.19999999999999</v>
      </c>
      <c r="E3561" s="79">
        <v>63.21</v>
      </c>
      <c r="F3561" s="79">
        <v>197.41</v>
      </c>
      <c r="G3561" s="80">
        <v>9</v>
      </c>
    </row>
    <row r="3562" spans="1:7" ht="30">
      <c r="A3562" s="75" t="s">
        <v>15775</v>
      </c>
      <c r="B3562" s="76" t="s">
        <v>15776</v>
      </c>
      <c r="C3562" s="77" t="s">
        <v>80</v>
      </c>
      <c r="D3562" s="79">
        <v>544.86</v>
      </c>
      <c r="E3562" s="79">
        <v>79.010000000000005</v>
      </c>
      <c r="F3562" s="79">
        <v>623.87</v>
      </c>
      <c r="G3562" s="80">
        <v>9</v>
      </c>
    </row>
    <row r="3563" spans="1:7">
      <c r="A3563" s="75" t="s">
        <v>15777</v>
      </c>
      <c r="B3563" s="76" t="s">
        <v>15778</v>
      </c>
      <c r="C3563" s="77"/>
      <c r="D3563" s="79"/>
      <c r="E3563" s="79"/>
      <c r="F3563" s="79"/>
      <c r="G3563" s="80">
        <v>5</v>
      </c>
    </row>
    <row r="3564" spans="1:7">
      <c r="A3564" s="75" t="s">
        <v>15779</v>
      </c>
      <c r="B3564" s="76" t="s">
        <v>15780</v>
      </c>
      <c r="C3564" s="77" t="s">
        <v>80</v>
      </c>
      <c r="D3564" s="79">
        <v>13.73</v>
      </c>
      <c r="E3564" s="79">
        <v>3.16</v>
      </c>
      <c r="F3564" s="79">
        <v>16.89</v>
      </c>
      <c r="G3564" s="80">
        <v>9</v>
      </c>
    </row>
    <row r="3565" spans="1:7">
      <c r="A3565" s="75" t="s">
        <v>15781</v>
      </c>
      <c r="B3565" s="76" t="s">
        <v>15782</v>
      </c>
      <c r="C3565" s="77" t="s">
        <v>79</v>
      </c>
      <c r="D3565" s="79">
        <v>1007.23</v>
      </c>
      <c r="E3565" s="79">
        <v>34.479999999999997</v>
      </c>
      <c r="F3565" s="79">
        <v>1041.71</v>
      </c>
      <c r="G3565" s="80">
        <v>9</v>
      </c>
    </row>
    <row r="3566" spans="1:7">
      <c r="A3566" s="75" t="s">
        <v>15783</v>
      </c>
      <c r="B3566" s="76" t="s">
        <v>15784</v>
      </c>
      <c r="C3566" s="77" t="s">
        <v>80</v>
      </c>
      <c r="D3566" s="79">
        <v>9.51</v>
      </c>
      <c r="E3566" s="79">
        <v>3.16</v>
      </c>
      <c r="F3566" s="79">
        <v>12.67</v>
      </c>
      <c r="G3566" s="80">
        <v>9</v>
      </c>
    </row>
    <row r="3567" spans="1:7">
      <c r="A3567" s="75" t="s">
        <v>15785</v>
      </c>
      <c r="B3567" s="76" t="s">
        <v>15786</v>
      </c>
      <c r="C3567" s="77" t="s">
        <v>80</v>
      </c>
      <c r="D3567" s="79">
        <v>282.02</v>
      </c>
      <c r="E3567" s="79">
        <v>27.58</v>
      </c>
      <c r="F3567" s="79">
        <v>309.60000000000002</v>
      </c>
      <c r="G3567" s="80">
        <v>9</v>
      </c>
    </row>
    <row r="3568" spans="1:7">
      <c r="A3568" s="75" t="s">
        <v>15787</v>
      </c>
      <c r="B3568" s="76" t="s">
        <v>15788</v>
      </c>
      <c r="C3568" s="77" t="s">
        <v>80</v>
      </c>
      <c r="D3568" s="79">
        <v>29.66</v>
      </c>
      <c r="E3568" s="79">
        <v>3.16</v>
      </c>
      <c r="F3568" s="79">
        <v>32.82</v>
      </c>
      <c r="G3568" s="80">
        <v>9</v>
      </c>
    </row>
    <row r="3569" spans="1:7">
      <c r="A3569" s="75" t="s">
        <v>15789</v>
      </c>
      <c r="B3569" s="76" t="s">
        <v>15790</v>
      </c>
      <c r="C3569" s="77" t="s">
        <v>80</v>
      </c>
      <c r="D3569" s="79">
        <v>6.54</v>
      </c>
      <c r="E3569" s="79">
        <v>3.16</v>
      </c>
      <c r="F3569" s="79">
        <v>9.6999999999999993</v>
      </c>
      <c r="G3569" s="80">
        <v>9</v>
      </c>
    </row>
    <row r="3570" spans="1:7">
      <c r="A3570" s="75" t="s">
        <v>15791</v>
      </c>
      <c r="B3570" s="76" t="s">
        <v>15792</v>
      </c>
      <c r="C3570" s="77" t="s">
        <v>79</v>
      </c>
      <c r="D3570" s="79">
        <v>1091.7</v>
      </c>
      <c r="E3570" s="79">
        <v>34.479999999999997</v>
      </c>
      <c r="F3570" s="79">
        <v>1126.18</v>
      </c>
      <c r="G3570" s="80">
        <v>9</v>
      </c>
    </row>
    <row r="3571" spans="1:7" ht="30">
      <c r="A3571" s="75" t="s">
        <v>15793</v>
      </c>
      <c r="B3571" s="76" t="s">
        <v>15794</v>
      </c>
      <c r="C3571" s="77" t="s">
        <v>79</v>
      </c>
      <c r="D3571" s="79">
        <v>1304.47</v>
      </c>
      <c r="E3571" s="79">
        <v>34.479999999999997</v>
      </c>
      <c r="F3571" s="79">
        <v>1338.95</v>
      </c>
      <c r="G3571" s="80">
        <v>9</v>
      </c>
    </row>
    <row r="3572" spans="1:7" ht="30">
      <c r="A3572" s="75" t="s">
        <v>15795</v>
      </c>
      <c r="B3572" s="76" t="s">
        <v>15796</v>
      </c>
      <c r="C3572" s="77" t="s">
        <v>80</v>
      </c>
      <c r="D3572" s="79">
        <v>84.08</v>
      </c>
      <c r="E3572" s="79">
        <v>17.239999999999998</v>
      </c>
      <c r="F3572" s="79">
        <v>101.32</v>
      </c>
      <c r="G3572" s="80">
        <v>9</v>
      </c>
    </row>
    <row r="3573" spans="1:7">
      <c r="A3573" s="75" t="s">
        <v>15797</v>
      </c>
      <c r="B3573" s="76" t="s">
        <v>15798</v>
      </c>
      <c r="C3573" s="77" t="s">
        <v>80</v>
      </c>
      <c r="D3573" s="79">
        <v>9.8800000000000008</v>
      </c>
      <c r="E3573" s="79">
        <v>3.16</v>
      </c>
      <c r="F3573" s="79">
        <v>13.04</v>
      </c>
      <c r="G3573" s="80">
        <v>9</v>
      </c>
    </row>
    <row r="3574" spans="1:7">
      <c r="A3574" s="75" t="s">
        <v>15799</v>
      </c>
      <c r="B3574" s="76" t="s">
        <v>15800</v>
      </c>
      <c r="C3574" s="77" t="s">
        <v>80</v>
      </c>
      <c r="D3574" s="79">
        <v>22.17</v>
      </c>
      <c r="E3574" s="79">
        <v>3.16</v>
      </c>
      <c r="F3574" s="79">
        <v>25.33</v>
      </c>
      <c r="G3574" s="80">
        <v>9</v>
      </c>
    </row>
    <row r="3575" spans="1:7" ht="30">
      <c r="A3575" s="75" t="s">
        <v>15801</v>
      </c>
      <c r="B3575" s="76" t="s">
        <v>15802</v>
      </c>
      <c r="C3575" s="77" t="s">
        <v>80</v>
      </c>
      <c r="D3575" s="79">
        <v>3283.56</v>
      </c>
      <c r="E3575" s="79">
        <v>63.21</v>
      </c>
      <c r="F3575" s="79">
        <v>3346.77</v>
      </c>
      <c r="G3575" s="80">
        <v>9</v>
      </c>
    </row>
    <row r="3576" spans="1:7" ht="30">
      <c r="A3576" s="75" t="s">
        <v>15803</v>
      </c>
      <c r="B3576" s="76" t="s">
        <v>15804</v>
      </c>
      <c r="C3576" s="77" t="s">
        <v>80</v>
      </c>
      <c r="D3576" s="79">
        <v>3991.73</v>
      </c>
      <c r="E3576" s="79">
        <v>63.21</v>
      </c>
      <c r="F3576" s="79">
        <v>4054.94</v>
      </c>
      <c r="G3576" s="80">
        <v>9</v>
      </c>
    </row>
    <row r="3577" spans="1:7" ht="30">
      <c r="A3577" s="75" t="s">
        <v>15805</v>
      </c>
      <c r="B3577" s="76" t="s">
        <v>15806</v>
      </c>
      <c r="C3577" s="77" t="s">
        <v>80</v>
      </c>
      <c r="D3577" s="79">
        <v>370.12</v>
      </c>
      <c r="E3577" s="79">
        <v>71.290000000000006</v>
      </c>
      <c r="F3577" s="79">
        <v>441.41</v>
      </c>
      <c r="G3577" s="80">
        <v>9</v>
      </c>
    </row>
    <row r="3578" spans="1:7" ht="30">
      <c r="A3578" s="75" t="s">
        <v>15807</v>
      </c>
      <c r="B3578" s="76" t="s">
        <v>15808</v>
      </c>
      <c r="C3578" s="77" t="s">
        <v>80</v>
      </c>
      <c r="D3578" s="79">
        <v>409.41</v>
      </c>
      <c r="E3578" s="79">
        <v>71.290000000000006</v>
      </c>
      <c r="F3578" s="79">
        <v>480.7</v>
      </c>
      <c r="G3578" s="80">
        <v>9</v>
      </c>
    </row>
    <row r="3579" spans="1:7" ht="30">
      <c r="A3579" s="75" t="s">
        <v>15809</v>
      </c>
      <c r="B3579" s="76" t="s">
        <v>15810</v>
      </c>
      <c r="C3579" s="77" t="s">
        <v>80</v>
      </c>
      <c r="D3579" s="79">
        <v>502.12</v>
      </c>
      <c r="E3579" s="79">
        <v>71.290000000000006</v>
      </c>
      <c r="F3579" s="79">
        <v>573.41</v>
      </c>
      <c r="G3579" s="80">
        <v>9</v>
      </c>
    </row>
    <row r="3580" spans="1:7" ht="30">
      <c r="A3580" s="75" t="s">
        <v>15811</v>
      </c>
      <c r="B3580" s="76" t="s">
        <v>15812</v>
      </c>
      <c r="C3580" s="77" t="s">
        <v>80</v>
      </c>
      <c r="D3580" s="79">
        <v>163.96</v>
      </c>
      <c r="E3580" s="79">
        <v>71.290000000000006</v>
      </c>
      <c r="F3580" s="79">
        <v>235.25</v>
      </c>
      <c r="G3580" s="80">
        <v>9</v>
      </c>
    </row>
    <row r="3581" spans="1:7" ht="30">
      <c r="A3581" s="75" t="s">
        <v>15813</v>
      </c>
      <c r="B3581" s="76" t="s">
        <v>15814</v>
      </c>
      <c r="C3581" s="77" t="s">
        <v>80</v>
      </c>
      <c r="D3581" s="79">
        <v>172.03</v>
      </c>
      <c r="E3581" s="79">
        <v>71.290000000000006</v>
      </c>
      <c r="F3581" s="79">
        <v>243.32</v>
      </c>
      <c r="G3581" s="80">
        <v>9</v>
      </c>
    </row>
    <row r="3582" spans="1:7" ht="30">
      <c r="A3582" s="75" t="s">
        <v>15815</v>
      </c>
      <c r="B3582" s="76" t="s">
        <v>15816</v>
      </c>
      <c r="C3582" s="77" t="s">
        <v>80</v>
      </c>
      <c r="D3582" s="79">
        <v>298.8</v>
      </c>
      <c r="E3582" s="79">
        <v>71.290000000000006</v>
      </c>
      <c r="F3582" s="79">
        <v>370.09</v>
      </c>
      <c r="G3582" s="80">
        <v>9</v>
      </c>
    </row>
    <row r="3583" spans="1:7" ht="30">
      <c r="A3583" s="75" t="s">
        <v>15817</v>
      </c>
      <c r="B3583" s="76" t="s">
        <v>15818</v>
      </c>
      <c r="C3583" s="77" t="s">
        <v>80</v>
      </c>
      <c r="D3583" s="79">
        <v>331.2</v>
      </c>
      <c r="E3583" s="79">
        <v>71.290000000000006</v>
      </c>
      <c r="F3583" s="79">
        <v>402.49</v>
      </c>
      <c r="G3583" s="80">
        <v>9</v>
      </c>
    </row>
    <row r="3584" spans="1:7" ht="30">
      <c r="A3584" s="75" t="s">
        <v>15819</v>
      </c>
      <c r="B3584" s="76" t="s">
        <v>15820</v>
      </c>
      <c r="C3584" s="77" t="s">
        <v>80</v>
      </c>
      <c r="D3584" s="79">
        <v>329.64</v>
      </c>
      <c r="E3584" s="79">
        <v>71.290000000000006</v>
      </c>
      <c r="F3584" s="79">
        <v>400.93</v>
      </c>
      <c r="G3584" s="80">
        <v>9</v>
      </c>
    </row>
    <row r="3585" spans="1:7" ht="30">
      <c r="A3585" s="75" t="s">
        <v>15821</v>
      </c>
      <c r="B3585" s="76" t="s">
        <v>15822</v>
      </c>
      <c r="C3585" s="77" t="s">
        <v>80</v>
      </c>
      <c r="D3585" s="79">
        <v>1477.71</v>
      </c>
      <c r="E3585" s="79">
        <v>71.290000000000006</v>
      </c>
      <c r="F3585" s="79">
        <v>1549</v>
      </c>
      <c r="G3585" s="80">
        <v>9</v>
      </c>
    </row>
    <row r="3586" spans="1:7" ht="30">
      <c r="A3586" s="75" t="s">
        <v>15823</v>
      </c>
      <c r="B3586" s="76" t="s">
        <v>15824</v>
      </c>
      <c r="C3586" s="77" t="s">
        <v>101</v>
      </c>
      <c r="D3586" s="79">
        <v>931.17</v>
      </c>
      <c r="E3586" s="79">
        <v>22.33</v>
      </c>
      <c r="F3586" s="79">
        <v>953.5</v>
      </c>
      <c r="G3586" s="80">
        <v>9</v>
      </c>
    </row>
    <row r="3587" spans="1:7" ht="30">
      <c r="A3587" s="75" t="s">
        <v>15825</v>
      </c>
      <c r="B3587" s="76" t="s">
        <v>15826</v>
      </c>
      <c r="C3587" s="77" t="s">
        <v>101</v>
      </c>
      <c r="D3587" s="79">
        <v>1137.94</v>
      </c>
      <c r="E3587" s="79">
        <v>29.47</v>
      </c>
      <c r="F3587" s="79">
        <v>1167.4100000000001</v>
      </c>
      <c r="G3587" s="80">
        <v>9</v>
      </c>
    </row>
    <row r="3588" spans="1:7">
      <c r="A3588" s="75" t="s">
        <v>15827</v>
      </c>
      <c r="B3588" s="76" t="s">
        <v>15828</v>
      </c>
      <c r="C3588" s="77"/>
      <c r="D3588" s="79"/>
      <c r="E3588" s="79"/>
      <c r="F3588" s="79"/>
      <c r="G3588" s="80">
        <v>5</v>
      </c>
    </row>
    <row r="3589" spans="1:7">
      <c r="A3589" s="75" t="s">
        <v>15829</v>
      </c>
      <c r="B3589" s="76" t="s">
        <v>15830</v>
      </c>
      <c r="C3589" s="77" t="s">
        <v>80</v>
      </c>
      <c r="D3589" s="79">
        <v>399.03</v>
      </c>
      <c r="E3589" s="79">
        <v>52.67</v>
      </c>
      <c r="F3589" s="79">
        <v>451.7</v>
      </c>
      <c r="G3589" s="80">
        <v>9</v>
      </c>
    </row>
    <row r="3590" spans="1:7">
      <c r="A3590" s="75" t="s">
        <v>15831</v>
      </c>
      <c r="B3590" s="76" t="s">
        <v>15832</v>
      </c>
      <c r="C3590" s="77"/>
      <c r="D3590" s="79"/>
      <c r="E3590" s="79"/>
      <c r="F3590" s="79"/>
      <c r="G3590" s="80">
        <v>5</v>
      </c>
    </row>
    <row r="3591" spans="1:7">
      <c r="A3591" s="75" t="s">
        <v>15833</v>
      </c>
      <c r="B3591" s="76" t="s">
        <v>15834</v>
      </c>
      <c r="C3591" s="77" t="s">
        <v>101</v>
      </c>
      <c r="D3591" s="79">
        <v>427.88</v>
      </c>
      <c r="E3591" s="79">
        <v>11.88</v>
      </c>
      <c r="F3591" s="79">
        <v>439.76</v>
      </c>
      <c r="G3591" s="80">
        <v>9</v>
      </c>
    </row>
    <row r="3592" spans="1:7" ht="30">
      <c r="A3592" s="75" t="s">
        <v>15835</v>
      </c>
      <c r="B3592" s="76" t="s">
        <v>15836</v>
      </c>
      <c r="C3592" s="77" t="s">
        <v>101</v>
      </c>
      <c r="D3592" s="79">
        <v>272.39</v>
      </c>
      <c r="E3592" s="79">
        <v>11.88</v>
      </c>
      <c r="F3592" s="79">
        <v>284.27</v>
      </c>
      <c r="G3592" s="80">
        <v>9</v>
      </c>
    </row>
    <row r="3593" spans="1:7" ht="30">
      <c r="A3593" s="75" t="s">
        <v>15837</v>
      </c>
      <c r="B3593" s="76" t="s">
        <v>15838</v>
      </c>
      <c r="C3593" s="77" t="s">
        <v>101</v>
      </c>
      <c r="D3593" s="79">
        <v>348.82</v>
      </c>
      <c r="E3593" s="79">
        <v>11.88</v>
      </c>
      <c r="F3593" s="79">
        <v>360.7</v>
      </c>
      <c r="G3593" s="80">
        <v>9</v>
      </c>
    </row>
    <row r="3594" spans="1:7">
      <c r="A3594" s="75" t="s">
        <v>15839</v>
      </c>
      <c r="B3594" s="76" t="s">
        <v>15840</v>
      </c>
      <c r="C3594" s="77"/>
      <c r="D3594" s="79"/>
      <c r="E3594" s="79"/>
      <c r="F3594" s="79"/>
      <c r="G3594" s="80">
        <v>5</v>
      </c>
    </row>
    <row r="3595" spans="1:7">
      <c r="A3595" s="75" t="s">
        <v>15841</v>
      </c>
      <c r="B3595" s="76" t="s">
        <v>15842</v>
      </c>
      <c r="C3595" s="77" t="s">
        <v>80</v>
      </c>
      <c r="D3595" s="79">
        <v>1862.89</v>
      </c>
      <c r="E3595" s="79">
        <v>1701.44</v>
      </c>
      <c r="F3595" s="79">
        <v>3564.33</v>
      </c>
      <c r="G3595" s="80">
        <v>9</v>
      </c>
    </row>
    <row r="3596" spans="1:7">
      <c r="A3596" s="75" t="s">
        <v>15843</v>
      </c>
      <c r="B3596" s="76" t="s">
        <v>15844</v>
      </c>
      <c r="C3596" s="77" t="s">
        <v>80</v>
      </c>
      <c r="D3596" s="79">
        <v>3158.4</v>
      </c>
      <c r="E3596" s="79">
        <v>2644.43</v>
      </c>
      <c r="F3596" s="79">
        <v>5802.83</v>
      </c>
      <c r="G3596" s="80">
        <v>9</v>
      </c>
    </row>
    <row r="3597" spans="1:7">
      <c r="A3597" s="75" t="s">
        <v>15845</v>
      </c>
      <c r="B3597" s="76" t="s">
        <v>15846</v>
      </c>
      <c r="C3597" s="77" t="s">
        <v>80</v>
      </c>
      <c r="D3597" s="79">
        <v>4399.7700000000004</v>
      </c>
      <c r="E3597" s="79">
        <v>3580.59</v>
      </c>
      <c r="F3597" s="79">
        <v>7980.36</v>
      </c>
      <c r="G3597" s="80">
        <v>9</v>
      </c>
    </row>
    <row r="3598" spans="1:7">
      <c r="A3598" s="75" t="s">
        <v>15847</v>
      </c>
      <c r="B3598" s="76" t="s">
        <v>15848</v>
      </c>
      <c r="C3598" s="77" t="s">
        <v>80</v>
      </c>
      <c r="D3598" s="79">
        <v>1173.51</v>
      </c>
      <c r="E3598" s="79">
        <v>1679.11</v>
      </c>
      <c r="F3598" s="79">
        <v>2852.62</v>
      </c>
      <c r="G3598" s="80">
        <v>9</v>
      </c>
    </row>
    <row r="3599" spans="1:7">
      <c r="A3599" s="75" t="s">
        <v>15849</v>
      </c>
      <c r="B3599" s="76" t="s">
        <v>15850</v>
      </c>
      <c r="C3599" s="77" t="s">
        <v>80</v>
      </c>
      <c r="D3599" s="79">
        <v>3778.67</v>
      </c>
      <c r="E3599" s="79">
        <v>2879.25</v>
      </c>
      <c r="F3599" s="79">
        <v>6657.92</v>
      </c>
      <c r="G3599" s="80">
        <v>9</v>
      </c>
    </row>
    <row r="3600" spans="1:7" ht="30">
      <c r="A3600" s="75" t="s">
        <v>15851</v>
      </c>
      <c r="B3600" s="76" t="s">
        <v>15852</v>
      </c>
      <c r="C3600" s="77" t="s">
        <v>101</v>
      </c>
      <c r="D3600" s="79">
        <v>293.76</v>
      </c>
      <c r="E3600" s="79">
        <v>418.28</v>
      </c>
      <c r="F3600" s="79">
        <v>712.04</v>
      </c>
      <c r="G3600" s="80">
        <v>9</v>
      </c>
    </row>
    <row r="3601" spans="1:7">
      <c r="A3601" s="75" t="s">
        <v>15853</v>
      </c>
      <c r="B3601" s="76" t="s">
        <v>15854</v>
      </c>
      <c r="C3601" s="77" t="s">
        <v>80</v>
      </c>
      <c r="D3601" s="79">
        <v>2309.59</v>
      </c>
      <c r="E3601" s="79">
        <v>2666.42</v>
      </c>
      <c r="F3601" s="79">
        <v>4976.01</v>
      </c>
      <c r="G3601" s="80">
        <v>9</v>
      </c>
    </row>
    <row r="3602" spans="1:7">
      <c r="A3602" s="75" t="s">
        <v>15855</v>
      </c>
      <c r="B3602" s="76" t="s">
        <v>15856</v>
      </c>
      <c r="C3602" s="77"/>
      <c r="D3602" s="79"/>
      <c r="E3602" s="79"/>
      <c r="F3602" s="79"/>
      <c r="G3602" s="80">
        <v>5</v>
      </c>
    </row>
    <row r="3603" spans="1:7" ht="30">
      <c r="A3603" s="75" t="s">
        <v>15857</v>
      </c>
      <c r="B3603" s="76" t="s">
        <v>15858</v>
      </c>
      <c r="C3603" s="77" t="s">
        <v>80</v>
      </c>
      <c r="D3603" s="79">
        <v>3892.78</v>
      </c>
      <c r="E3603" s="79">
        <v>3346.96</v>
      </c>
      <c r="F3603" s="79">
        <v>7239.74</v>
      </c>
      <c r="G3603" s="80">
        <v>9</v>
      </c>
    </row>
    <row r="3604" spans="1:7" ht="30">
      <c r="A3604" s="75" t="s">
        <v>15859</v>
      </c>
      <c r="B3604" s="76" t="s">
        <v>15860</v>
      </c>
      <c r="C3604" s="77" t="s">
        <v>80</v>
      </c>
      <c r="D3604" s="79">
        <v>6316.82</v>
      </c>
      <c r="E3604" s="79">
        <v>5440.12</v>
      </c>
      <c r="F3604" s="79">
        <v>11756.94</v>
      </c>
      <c r="G3604" s="80">
        <v>9</v>
      </c>
    </row>
    <row r="3605" spans="1:7" ht="30">
      <c r="A3605" s="75" t="s">
        <v>15861</v>
      </c>
      <c r="B3605" s="76" t="s">
        <v>15862</v>
      </c>
      <c r="C3605" s="77" t="s">
        <v>80</v>
      </c>
      <c r="D3605" s="79">
        <v>9005.58</v>
      </c>
      <c r="E3605" s="79">
        <v>7184.23</v>
      </c>
      <c r="F3605" s="79">
        <v>16189.81</v>
      </c>
      <c r="G3605" s="80">
        <v>9</v>
      </c>
    </row>
    <row r="3606" spans="1:7" ht="30">
      <c r="A3606" s="75" t="s">
        <v>15863</v>
      </c>
      <c r="B3606" s="76" t="s">
        <v>15864</v>
      </c>
      <c r="C3606" s="77" t="s">
        <v>80</v>
      </c>
      <c r="D3606" s="79">
        <v>13808.22</v>
      </c>
      <c r="E3606" s="79">
        <v>8954.8799999999992</v>
      </c>
      <c r="F3606" s="79">
        <v>22763.1</v>
      </c>
      <c r="G3606" s="80">
        <v>9</v>
      </c>
    </row>
    <row r="3607" spans="1:7">
      <c r="A3607" s="75" t="s">
        <v>15865</v>
      </c>
      <c r="B3607" s="76" t="s">
        <v>15866</v>
      </c>
      <c r="C3607" s="77"/>
      <c r="D3607" s="79"/>
      <c r="E3607" s="79"/>
      <c r="F3607" s="79"/>
      <c r="G3607" s="80">
        <v>5</v>
      </c>
    </row>
    <row r="3608" spans="1:7" ht="30">
      <c r="A3608" s="75" t="s">
        <v>15867</v>
      </c>
      <c r="B3608" s="76" t="s">
        <v>15868</v>
      </c>
      <c r="C3608" s="77" t="s">
        <v>80</v>
      </c>
      <c r="D3608" s="79">
        <v>2708.27</v>
      </c>
      <c r="E3608" s="79">
        <v>1674.64</v>
      </c>
      <c r="F3608" s="79">
        <v>4382.91</v>
      </c>
      <c r="G3608" s="80">
        <v>9</v>
      </c>
    </row>
    <row r="3609" spans="1:7" ht="30">
      <c r="A3609" s="75" t="s">
        <v>15869</v>
      </c>
      <c r="B3609" s="76" t="s">
        <v>15870</v>
      </c>
      <c r="C3609" s="77" t="s">
        <v>80</v>
      </c>
      <c r="D3609" s="79">
        <v>7358.27</v>
      </c>
      <c r="E3609" s="79">
        <v>2501.2399999999998</v>
      </c>
      <c r="F3609" s="79">
        <v>9859.51</v>
      </c>
      <c r="G3609" s="80">
        <v>9</v>
      </c>
    </row>
    <row r="3610" spans="1:7" ht="30">
      <c r="A3610" s="75" t="s">
        <v>15871</v>
      </c>
      <c r="B3610" s="76" t="s">
        <v>15872</v>
      </c>
      <c r="C3610" s="77" t="s">
        <v>80</v>
      </c>
      <c r="D3610" s="79">
        <v>11068</v>
      </c>
      <c r="E3610" s="79">
        <v>5002.4799999999996</v>
      </c>
      <c r="F3610" s="79">
        <v>16070.48</v>
      </c>
      <c r="G3610" s="80">
        <v>9</v>
      </c>
    </row>
    <row r="3611" spans="1:7">
      <c r="A3611" s="75" t="s">
        <v>15873</v>
      </c>
      <c r="B3611" s="76" t="s">
        <v>15874</v>
      </c>
      <c r="C3611" s="77" t="s">
        <v>101</v>
      </c>
      <c r="D3611" s="79">
        <v>1509.62</v>
      </c>
      <c r="E3611" s="79">
        <v>832.42</v>
      </c>
      <c r="F3611" s="79">
        <v>2342.04</v>
      </c>
      <c r="G3611" s="80">
        <v>9</v>
      </c>
    </row>
    <row r="3612" spans="1:7" ht="30">
      <c r="A3612" s="75" t="s">
        <v>15875</v>
      </c>
      <c r="B3612" s="76" t="s">
        <v>15876</v>
      </c>
      <c r="C3612" s="77" t="s">
        <v>80</v>
      </c>
      <c r="D3612" s="79">
        <v>1076.8599999999999</v>
      </c>
      <c r="E3612" s="79">
        <v>47.52</v>
      </c>
      <c r="F3612" s="79">
        <v>1124.3800000000001</v>
      </c>
      <c r="G3612" s="80">
        <v>9</v>
      </c>
    </row>
    <row r="3613" spans="1:7">
      <c r="A3613" s="75" t="s">
        <v>15877</v>
      </c>
      <c r="B3613" s="76" t="s">
        <v>15878</v>
      </c>
      <c r="C3613" s="77"/>
      <c r="D3613" s="79"/>
      <c r="E3613" s="79"/>
      <c r="F3613" s="79"/>
      <c r="G3613" s="80">
        <v>5</v>
      </c>
    </row>
    <row r="3614" spans="1:7">
      <c r="A3614" s="75" t="s">
        <v>15879</v>
      </c>
      <c r="B3614" s="76" t="s">
        <v>15880</v>
      </c>
      <c r="C3614" s="77" t="s">
        <v>101</v>
      </c>
      <c r="D3614" s="79">
        <v>361.03</v>
      </c>
      <c r="E3614" s="79">
        <v>34.479999999999997</v>
      </c>
      <c r="F3614" s="79">
        <v>395.51</v>
      </c>
      <c r="G3614" s="80">
        <v>9</v>
      </c>
    </row>
    <row r="3615" spans="1:7">
      <c r="A3615" s="75" t="s">
        <v>15881</v>
      </c>
      <c r="B3615" s="76" t="s">
        <v>15882</v>
      </c>
      <c r="C3615" s="77" t="s">
        <v>101</v>
      </c>
      <c r="D3615" s="79">
        <v>579.42999999999995</v>
      </c>
      <c r="E3615" s="79">
        <v>51.72</v>
      </c>
      <c r="F3615" s="79">
        <v>631.15</v>
      </c>
      <c r="G3615" s="80">
        <v>9</v>
      </c>
    </row>
    <row r="3616" spans="1:7">
      <c r="A3616" s="75" t="s">
        <v>15883</v>
      </c>
      <c r="B3616" s="76" t="s">
        <v>15884</v>
      </c>
      <c r="C3616" s="77" t="s">
        <v>101</v>
      </c>
      <c r="D3616" s="79">
        <v>590.28</v>
      </c>
      <c r="E3616" s="79">
        <v>68.95</v>
      </c>
      <c r="F3616" s="79">
        <v>659.23</v>
      </c>
      <c r="G3616" s="80">
        <v>9</v>
      </c>
    </row>
    <row r="3617" spans="1:7">
      <c r="A3617" s="75" t="s">
        <v>15885</v>
      </c>
      <c r="B3617" s="76" t="s">
        <v>15886</v>
      </c>
      <c r="C3617" s="77" t="s">
        <v>101</v>
      </c>
      <c r="D3617" s="79">
        <v>999.36</v>
      </c>
      <c r="E3617" s="79">
        <v>86.19</v>
      </c>
      <c r="F3617" s="79">
        <v>1085.55</v>
      </c>
      <c r="G3617" s="80">
        <v>9</v>
      </c>
    </row>
    <row r="3618" spans="1:7">
      <c r="A3618" s="75" t="s">
        <v>15887</v>
      </c>
      <c r="B3618" s="76" t="s">
        <v>15888</v>
      </c>
      <c r="C3618" s="77" t="s">
        <v>101</v>
      </c>
      <c r="D3618" s="79">
        <v>1491.81</v>
      </c>
      <c r="E3618" s="79">
        <v>103.43</v>
      </c>
      <c r="F3618" s="79">
        <v>1595.24</v>
      </c>
      <c r="G3618" s="80">
        <v>9</v>
      </c>
    </row>
    <row r="3619" spans="1:7">
      <c r="A3619" s="75" t="s">
        <v>15889</v>
      </c>
      <c r="B3619" s="76" t="s">
        <v>15890</v>
      </c>
      <c r="C3619" s="77" t="s">
        <v>101</v>
      </c>
      <c r="D3619" s="79">
        <v>2939.65</v>
      </c>
      <c r="E3619" s="79">
        <v>172.38</v>
      </c>
      <c r="F3619" s="79">
        <v>3112.03</v>
      </c>
      <c r="G3619" s="80">
        <v>9</v>
      </c>
    </row>
    <row r="3620" spans="1:7">
      <c r="A3620" s="75" t="s">
        <v>15891</v>
      </c>
      <c r="B3620" s="76" t="s">
        <v>15892</v>
      </c>
      <c r="C3620" s="77"/>
      <c r="D3620" s="79"/>
      <c r="E3620" s="79"/>
      <c r="F3620" s="79"/>
      <c r="G3620" s="80">
        <v>5</v>
      </c>
    </row>
    <row r="3621" spans="1:7">
      <c r="A3621" s="75" t="s">
        <v>15893</v>
      </c>
      <c r="B3621" s="76" t="s">
        <v>15894</v>
      </c>
      <c r="C3621" s="77" t="s">
        <v>80</v>
      </c>
      <c r="D3621" s="79">
        <v>545</v>
      </c>
      <c r="E3621" s="79">
        <v>21.07</v>
      </c>
      <c r="F3621" s="79">
        <v>566.07000000000005</v>
      </c>
      <c r="G3621" s="80">
        <v>9</v>
      </c>
    </row>
    <row r="3622" spans="1:7" ht="30">
      <c r="A3622" s="75" t="s">
        <v>15895</v>
      </c>
      <c r="B3622" s="76" t="s">
        <v>15896</v>
      </c>
      <c r="C3622" s="77" t="s">
        <v>80</v>
      </c>
      <c r="D3622" s="79">
        <v>239.95</v>
      </c>
      <c r="E3622" s="79">
        <v>26.34</v>
      </c>
      <c r="F3622" s="79">
        <v>266.29000000000002</v>
      </c>
      <c r="G3622" s="80">
        <v>9</v>
      </c>
    </row>
    <row r="3623" spans="1:7">
      <c r="A3623" s="75" t="s">
        <v>15897</v>
      </c>
      <c r="B3623" s="76" t="s">
        <v>15898</v>
      </c>
      <c r="C3623" s="77"/>
      <c r="D3623" s="79"/>
      <c r="E3623" s="79"/>
      <c r="F3623" s="79"/>
      <c r="G3623" s="80">
        <v>2</v>
      </c>
    </row>
    <row r="3624" spans="1:7">
      <c r="A3624" s="75" t="s">
        <v>15899</v>
      </c>
      <c r="B3624" s="76" t="s">
        <v>15900</v>
      </c>
      <c r="C3624" s="77"/>
      <c r="D3624" s="79"/>
      <c r="E3624" s="79"/>
      <c r="F3624" s="79"/>
      <c r="G3624" s="80">
        <v>5</v>
      </c>
    </row>
    <row r="3625" spans="1:7" ht="30">
      <c r="A3625" s="75" t="s">
        <v>15901</v>
      </c>
      <c r="B3625" s="76" t="s">
        <v>15902</v>
      </c>
      <c r="C3625" s="77" t="s">
        <v>80</v>
      </c>
      <c r="D3625" s="79">
        <v>974.84</v>
      </c>
      <c r="E3625" s="79">
        <v>184.35</v>
      </c>
      <c r="F3625" s="79">
        <v>1159.19</v>
      </c>
      <c r="G3625" s="80">
        <v>9</v>
      </c>
    </row>
    <row r="3626" spans="1:7">
      <c r="A3626" s="75" t="s">
        <v>15903</v>
      </c>
      <c r="B3626" s="76" t="s">
        <v>15904</v>
      </c>
      <c r="C3626" s="77" t="s">
        <v>80</v>
      </c>
      <c r="D3626" s="79">
        <v>411.25</v>
      </c>
      <c r="E3626" s="79">
        <v>184.35</v>
      </c>
      <c r="F3626" s="79">
        <v>595.6</v>
      </c>
      <c r="G3626" s="80">
        <v>9</v>
      </c>
    </row>
    <row r="3627" spans="1:7">
      <c r="A3627" s="75" t="s">
        <v>15905</v>
      </c>
      <c r="B3627" s="76" t="s">
        <v>15906</v>
      </c>
      <c r="C3627" s="77" t="s">
        <v>101</v>
      </c>
      <c r="D3627" s="79">
        <v>19.690000000000001</v>
      </c>
      <c r="E3627" s="79">
        <v>5.26</v>
      </c>
      <c r="F3627" s="79">
        <v>24.95</v>
      </c>
      <c r="G3627" s="80">
        <v>9</v>
      </c>
    </row>
    <row r="3628" spans="1:7" ht="30">
      <c r="A3628" s="75" t="s">
        <v>15907</v>
      </c>
      <c r="B3628" s="76" t="s">
        <v>15908</v>
      </c>
      <c r="C3628" s="77" t="s">
        <v>80</v>
      </c>
      <c r="D3628" s="79">
        <v>65.849999999999994</v>
      </c>
      <c r="E3628" s="79">
        <v>15.8</v>
      </c>
      <c r="F3628" s="79">
        <v>81.650000000000006</v>
      </c>
      <c r="G3628" s="80">
        <v>9</v>
      </c>
    </row>
    <row r="3629" spans="1:7">
      <c r="A3629" s="75" t="s">
        <v>15909</v>
      </c>
      <c r="B3629" s="76" t="s">
        <v>15910</v>
      </c>
      <c r="C3629" s="77" t="s">
        <v>101</v>
      </c>
      <c r="D3629" s="79">
        <v>31.32</v>
      </c>
      <c r="E3629" s="79">
        <v>5.26</v>
      </c>
      <c r="F3629" s="79">
        <v>36.58</v>
      </c>
      <c r="G3629" s="80">
        <v>9</v>
      </c>
    </row>
    <row r="3630" spans="1:7" ht="30">
      <c r="A3630" s="75" t="s">
        <v>15911</v>
      </c>
      <c r="B3630" s="76" t="s">
        <v>15912</v>
      </c>
      <c r="C3630" s="77" t="s">
        <v>80</v>
      </c>
      <c r="D3630" s="79">
        <v>219.61</v>
      </c>
      <c r="E3630" s="79">
        <v>5.26</v>
      </c>
      <c r="F3630" s="79">
        <v>224.87</v>
      </c>
      <c r="G3630" s="80">
        <v>9</v>
      </c>
    </row>
    <row r="3631" spans="1:7" ht="45">
      <c r="A3631" s="75" t="s">
        <v>15913</v>
      </c>
      <c r="B3631" s="76" t="s">
        <v>15914</v>
      </c>
      <c r="C3631" s="77" t="s">
        <v>80</v>
      </c>
      <c r="D3631" s="79">
        <v>3557.94</v>
      </c>
      <c r="E3631" s="79">
        <v>289.69</v>
      </c>
      <c r="F3631" s="79">
        <v>3847.63</v>
      </c>
      <c r="G3631" s="80">
        <v>9</v>
      </c>
    </row>
    <row r="3632" spans="1:7">
      <c r="A3632" s="75" t="s">
        <v>15915</v>
      </c>
      <c r="B3632" s="76" t="s">
        <v>15916</v>
      </c>
      <c r="C3632" s="77" t="s">
        <v>80</v>
      </c>
      <c r="D3632" s="79">
        <v>66.38</v>
      </c>
      <c r="E3632" s="79">
        <v>5.26</v>
      </c>
      <c r="F3632" s="79">
        <v>71.64</v>
      </c>
      <c r="G3632" s="80">
        <v>9</v>
      </c>
    </row>
    <row r="3633" spans="1:7">
      <c r="A3633" s="75" t="s">
        <v>15917</v>
      </c>
      <c r="B3633" s="76" t="s">
        <v>15918</v>
      </c>
      <c r="C3633" s="77" t="s">
        <v>80</v>
      </c>
      <c r="D3633" s="79">
        <v>93.56</v>
      </c>
      <c r="E3633" s="79">
        <v>5.26</v>
      </c>
      <c r="F3633" s="79">
        <v>98.82</v>
      </c>
      <c r="G3633" s="80">
        <v>9</v>
      </c>
    </row>
    <row r="3634" spans="1:7">
      <c r="A3634" s="75" t="s">
        <v>15919</v>
      </c>
      <c r="B3634" s="76" t="s">
        <v>15920</v>
      </c>
      <c r="C3634" s="77" t="s">
        <v>80</v>
      </c>
      <c r="D3634" s="79">
        <v>1830.17</v>
      </c>
      <c r="E3634" s="79">
        <v>67.599999999999994</v>
      </c>
      <c r="F3634" s="79">
        <v>1897.77</v>
      </c>
      <c r="G3634" s="80">
        <v>9</v>
      </c>
    </row>
    <row r="3635" spans="1:7">
      <c r="A3635" s="75" t="s">
        <v>15921</v>
      </c>
      <c r="B3635" s="76" t="s">
        <v>15922</v>
      </c>
      <c r="C3635" s="77" t="s">
        <v>80</v>
      </c>
      <c r="D3635" s="79">
        <v>106.3</v>
      </c>
      <c r="E3635" s="79">
        <v>5.26</v>
      </c>
      <c r="F3635" s="79">
        <v>111.56</v>
      </c>
      <c r="G3635" s="80">
        <v>9</v>
      </c>
    </row>
    <row r="3636" spans="1:7">
      <c r="A3636" s="75" t="s">
        <v>15923</v>
      </c>
      <c r="B3636" s="76" t="s">
        <v>15924</v>
      </c>
      <c r="C3636" s="77" t="s">
        <v>80</v>
      </c>
      <c r="D3636" s="79">
        <v>80.45</v>
      </c>
      <c r="E3636" s="79">
        <v>5.26</v>
      </c>
      <c r="F3636" s="79">
        <v>85.71</v>
      </c>
      <c r="G3636" s="80">
        <v>9</v>
      </c>
    </row>
    <row r="3637" spans="1:7">
      <c r="A3637" s="75" t="s">
        <v>15925</v>
      </c>
      <c r="B3637" s="76" t="s">
        <v>15926</v>
      </c>
      <c r="C3637" s="77" t="s">
        <v>80</v>
      </c>
      <c r="D3637" s="79">
        <v>17.59</v>
      </c>
      <c r="E3637" s="79">
        <v>0.71</v>
      </c>
      <c r="F3637" s="79">
        <v>18.3</v>
      </c>
      <c r="G3637" s="80">
        <v>9</v>
      </c>
    </row>
    <row r="3638" spans="1:7">
      <c r="A3638" s="75" t="s">
        <v>15927</v>
      </c>
      <c r="B3638" s="76" t="s">
        <v>15928</v>
      </c>
      <c r="C3638" s="77" t="s">
        <v>80</v>
      </c>
      <c r="D3638" s="79">
        <v>152.88</v>
      </c>
      <c r="E3638" s="79">
        <v>5.26</v>
      </c>
      <c r="F3638" s="79">
        <v>158.13999999999999</v>
      </c>
      <c r="G3638" s="80">
        <v>9</v>
      </c>
    </row>
    <row r="3639" spans="1:7" ht="30">
      <c r="A3639" s="75" t="s">
        <v>15929</v>
      </c>
      <c r="B3639" s="76" t="s">
        <v>15930</v>
      </c>
      <c r="C3639" s="77" t="s">
        <v>80</v>
      </c>
      <c r="D3639" s="79">
        <v>1917.89</v>
      </c>
      <c r="E3639" s="79">
        <v>273.89</v>
      </c>
      <c r="F3639" s="79">
        <v>2191.7800000000002</v>
      </c>
      <c r="G3639" s="80">
        <v>9</v>
      </c>
    </row>
    <row r="3640" spans="1:7" ht="30">
      <c r="A3640" s="75" t="s">
        <v>15931</v>
      </c>
      <c r="B3640" s="76" t="s">
        <v>15932</v>
      </c>
      <c r="C3640" s="77" t="s">
        <v>80</v>
      </c>
      <c r="D3640" s="79">
        <v>2460.48</v>
      </c>
      <c r="E3640" s="79">
        <v>273.89</v>
      </c>
      <c r="F3640" s="79">
        <v>2734.37</v>
      </c>
      <c r="G3640" s="80">
        <v>9</v>
      </c>
    </row>
    <row r="3641" spans="1:7" ht="30">
      <c r="A3641" s="75" t="s">
        <v>15933</v>
      </c>
      <c r="B3641" s="76" t="s">
        <v>15934</v>
      </c>
      <c r="C3641" s="77" t="s">
        <v>80</v>
      </c>
      <c r="D3641" s="79">
        <v>2781.81</v>
      </c>
      <c r="E3641" s="79">
        <v>857.64</v>
      </c>
      <c r="F3641" s="79">
        <v>3639.45</v>
      </c>
      <c r="G3641" s="80">
        <v>9</v>
      </c>
    </row>
    <row r="3642" spans="1:7">
      <c r="A3642" s="75" t="s">
        <v>15935</v>
      </c>
      <c r="B3642" s="76" t="s">
        <v>15936</v>
      </c>
      <c r="C3642" s="77"/>
      <c r="D3642" s="79"/>
      <c r="E3642" s="79"/>
      <c r="F3642" s="79"/>
      <c r="G3642" s="80">
        <v>5</v>
      </c>
    </row>
    <row r="3643" spans="1:7" ht="30">
      <c r="A3643" s="75" t="s">
        <v>15937</v>
      </c>
      <c r="B3643" s="76" t="s">
        <v>15938</v>
      </c>
      <c r="C3643" s="77" t="s">
        <v>80</v>
      </c>
      <c r="D3643" s="79">
        <v>31.28</v>
      </c>
      <c r="E3643" s="79">
        <v>18.53</v>
      </c>
      <c r="F3643" s="79">
        <v>49.81</v>
      </c>
      <c r="G3643" s="80">
        <v>9</v>
      </c>
    </row>
    <row r="3644" spans="1:7">
      <c r="A3644" s="75" t="s">
        <v>15939</v>
      </c>
      <c r="B3644" s="76" t="s">
        <v>15940</v>
      </c>
      <c r="C3644" s="77" t="s">
        <v>80</v>
      </c>
      <c r="D3644" s="79">
        <v>1047.7</v>
      </c>
      <c r="E3644" s="79">
        <v>26.34</v>
      </c>
      <c r="F3644" s="79">
        <v>1074.04</v>
      </c>
      <c r="G3644" s="80">
        <v>9</v>
      </c>
    </row>
    <row r="3645" spans="1:7" ht="30">
      <c r="A3645" s="75" t="s">
        <v>15941</v>
      </c>
      <c r="B3645" s="76" t="s">
        <v>15942</v>
      </c>
      <c r="C3645" s="77" t="s">
        <v>80</v>
      </c>
      <c r="D3645" s="79">
        <v>29.38</v>
      </c>
      <c r="E3645" s="79">
        <v>18.53</v>
      </c>
      <c r="F3645" s="79">
        <v>47.91</v>
      </c>
      <c r="G3645" s="80">
        <v>9</v>
      </c>
    </row>
    <row r="3646" spans="1:7" ht="30">
      <c r="A3646" s="75" t="s">
        <v>15943</v>
      </c>
      <c r="B3646" s="76" t="s">
        <v>15944</v>
      </c>
      <c r="C3646" s="77" t="s">
        <v>80</v>
      </c>
      <c r="D3646" s="79">
        <v>8798.43</v>
      </c>
      <c r="E3646" s="79">
        <v>158.01</v>
      </c>
      <c r="F3646" s="79">
        <v>8956.44</v>
      </c>
      <c r="G3646" s="80">
        <v>9</v>
      </c>
    </row>
    <row r="3647" spans="1:7">
      <c r="A3647" s="75" t="s">
        <v>15945</v>
      </c>
      <c r="B3647" s="76" t="s">
        <v>15946</v>
      </c>
      <c r="C3647" s="77"/>
      <c r="D3647" s="79"/>
      <c r="E3647" s="79"/>
      <c r="F3647" s="79"/>
      <c r="G3647" s="80">
        <v>5</v>
      </c>
    </row>
    <row r="3648" spans="1:7" ht="30">
      <c r="A3648" s="75" t="s">
        <v>15947</v>
      </c>
      <c r="B3648" s="76" t="s">
        <v>15948</v>
      </c>
      <c r="C3648" s="77" t="s">
        <v>80</v>
      </c>
      <c r="D3648" s="79">
        <v>224.41</v>
      </c>
      <c r="E3648" s="79">
        <v>42.13</v>
      </c>
      <c r="F3648" s="79">
        <v>266.54000000000002</v>
      </c>
      <c r="G3648" s="80">
        <v>9</v>
      </c>
    </row>
    <row r="3649" spans="1:7" ht="30">
      <c r="A3649" s="75" t="s">
        <v>15949</v>
      </c>
      <c r="B3649" s="76" t="s">
        <v>15950</v>
      </c>
      <c r="C3649" s="77" t="s">
        <v>80</v>
      </c>
      <c r="D3649" s="79">
        <v>29439.07</v>
      </c>
      <c r="E3649" s="79">
        <v>16.79</v>
      </c>
      <c r="F3649" s="79">
        <v>29455.86</v>
      </c>
      <c r="G3649" s="80">
        <v>9</v>
      </c>
    </row>
    <row r="3650" spans="1:7" ht="30">
      <c r="A3650" s="75" t="s">
        <v>15951</v>
      </c>
      <c r="B3650" s="76" t="s">
        <v>15952</v>
      </c>
      <c r="C3650" s="77" t="s">
        <v>80</v>
      </c>
      <c r="D3650" s="79">
        <v>85.95</v>
      </c>
      <c r="E3650" s="79">
        <v>26.34</v>
      </c>
      <c r="F3650" s="79">
        <v>112.29</v>
      </c>
      <c r="G3650" s="80">
        <v>9</v>
      </c>
    </row>
    <row r="3651" spans="1:7" ht="30">
      <c r="A3651" s="75" t="s">
        <v>15953</v>
      </c>
      <c r="B3651" s="76" t="s">
        <v>15954</v>
      </c>
      <c r="C3651" s="77" t="s">
        <v>80</v>
      </c>
      <c r="D3651" s="79">
        <v>90.44</v>
      </c>
      <c r="E3651" s="79">
        <v>26.34</v>
      </c>
      <c r="F3651" s="79">
        <v>116.78</v>
      </c>
      <c r="G3651" s="80">
        <v>9</v>
      </c>
    </row>
    <row r="3652" spans="1:7" ht="30">
      <c r="A3652" s="75" t="s">
        <v>15955</v>
      </c>
      <c r="B3652" s="76" t="s">
        <v>15956</v>
      </c>
      <c r="C3652" s="77" t="s">
        <v>80</v>
      </c>
      <c r="D3652" s="79">
        <v>270.94</v>
      </c>
      <c r="E3652" s="79">
        <v>15.8</v>
      </c>
      <c r="F3652" s="79">
        <v>286.74</v>
      </c>
      <c r="G3652" s="80">
        <v>9</v>
      </c>
    </row>
    <row r="3653" spans="1:7">
      <c r="A3653" s="75" t="s">
        <v>15957</v>
      </c>
      <c r="B3653" s="76" t="s">
        <v>15958</v>
      </c>
      <c r="C3653" s="77" t="s">
        <v>80</v>
      </c>
      <c r="D3653" s="79">
        <v>61.87</v>
      </c>
      <c r="E3653" s="79">
        <v>15.8</v>
      </c>
      <c r="F3653" s="79">
        <v>77.67</v>
      </c>
      <c r="G3653" s="80">
        <v>9</v>
      </c>
    </row>
    <row r="3654" spans="1:7" ht="30">
      <c r="A3654" s="75" t="s">
        <v>15959</v>
      </c>
      <c r="B3654" s="76" t="s">
        <v>15960</v>
      </c>
      <c r="C3654" s="77" t="s">
        <v>80</v>
      </c>
      <c r="D3654" s="79">
        <v>174.21</v>
      </c>
      <c r="E3654" s="79">
        <v>15.8</v>
      </c>
      <c r="F3654" s="79">
        <v>190.01</v>
      </c>
      <c r="G3654" s="80">
        <v>9</v>
      </c>
    </row>
    <row r="3655" spans="1:7" ht="30">
      <c r="A3655" s="75" t="s">
        <v>15961</v>
      </c>
      <c r="B3655" s="76" t="s">
        <v>15962</v>
      </c>
      <c r="C3655" s="77" t="s">
        <v>80</v>
      </c>
      <c r="D3655" s="79">
        <v>489.98</v>
      </c>
      <c r="E3655" s="79">
        <v>15.8</v>
      </c>
      <c r="F3655" s="79">
        <v>505.78</v>
      </c>
      <c r="G3655" s="80">
        <v>9</v>
      </c>
    </row>
    <row r="3656" spans="1:7">
      <c r="A3656" s="75" t="s">
        <v>15963</v>
      </c>
      <c r="B3656" s="76" t="s">
        <v>15964</v>
      </c>
      <c r="C3656" s="77" t="s">
        <v>80</v>
      </c>
      <c r="D3656" s="79">
        <v>250.63</v>
      </c>
      <c r="E3656" s="79">
        <v>15.8</v>
      </c>
      <c r="F3656" s="79">
        <v>266.43</v>
      </c>
      <c r="G3656" s="80">
        <v>9</v>
      </c>
    </row>
    <row r="3657" spans="1:7" ht="30">
      <c r="A3657" s="75" t="s">
        <v>15965</v>
      </c>
      <c r="B3657" s="76" t="s">
        <v>15966</v>
      </c>
      <c r="C3657" s="77" t="s">
        <v>80</v>
      </c>
      <c r="D3657" s="79">
        <v>806.64</v>
      </c>
      <c r="E3657" s="79">
        <v>16.79</v>
      </c>
      <c r="F3657" s="79">
        <v>823.43</v>
      </c>
      <c r="G3657" s="80">
        <v>9</v>
      </c>
    </row>
    <row r="3658" spans="1:7" ht="30">
      <c r="A3658" s="75" t="s">
        <v>15967</v>
      </c>
      <c r="B3658" s="76" t="s">
        <v>15968</v>
      </c>
      <c r="C3658" s="77" t="s">
        <v>80</v>
      </c>
      <c r="D3658" s="79">
        <v>742.08</v>
      </c>
      <c r="E3658" s="79">
        <v>16.79</v>
      </c>
      <c r="F3658" s="79">
        <v>758.87</v>
      </c>
      <c r="G3658" s="80">
        <v>9</v>
      </c>
    </row>
    <row r="3659" spans="1:7">
      <c r="A3659" s="75" t="s">
        <v>15969</v>
      </c>
      <c r="B3659" s="76" t="s">
        <v>15970</v>
      </c>
      <c r="C3659" s="77" t="s">
        <v>80</v>
      </c>
      <c r="D3659" s="79">
        <v>90.49</v>
      </c>
      <c r="E3659" s="79">
        <v>15.8</v>
      </c>
      <c r="F3659" s="79">
        <v>106.29</v>
      </c>
      <c r="G3659" s="80">
        <v>9</v>
      </c>
    </row>
    <row r="3660" spans="1:7" ht="45">
      <c r="A3660" s="75" t="s">
        <v>15971</v>
      </c>
      <c r="B3660" s="76" t="s">
        <v>15972</v>
      </c>
      <c r="C3660" s="77" t="s">
        <v>80</v>
      </c>
      <c r="D3660" s="79">
        <v>278.25</v>
      </c>
      <c r="E3660" s="79">
        <v>16.79</v>
      </c>
      <c r="F3660" s="79">
        <v>295.04000000000002</v>
      </c>
      <c r="G3660" s="80">
        <v>9</v>
      </c>
    </row>
    <row r="3661" spans="1:7">
      <c r="A3661" s="75" t="s">
        <v>15973</v>
      </c>
      <c r="B3661" s="76" t="s">
        <v>15974</v>
      </c>
      <c r="C3661" s="77" t="s">
        <v>80</v>
      </c>
      <c r="D3661" s="79">
        <v>71.83</v>
      </c>
      <c r="E3661" s="79">
        <v>57.93</v>
      </c>
      <c r="F3661" s="79">
        <v>129.76</v>
      </c>
      <c r="G3661" s="80">
        <v>9</v>
      </c>
    </row>
    <row r="3662" spans="1:7">
      <c r="A3662" s="75" t="s">
        <v>15975</v>
      </c>
      <c r="B3662" s="76" t="s">
        <v>15976</v>
      </c>
      <c r="C3662" s="77" t="s">
        <v>80</v>
      </c>
      <c r="D3662" s="79">
        <v>169.62</v>
      </c>
      <c r="E3662" s="79">
        <v>52.67</v>
      </c>
      <c r="F3662" s="79">
        <v>222.29</v>
      </c>
      <c r="G3662" s="80">
        <v>9</v>
      </c>
    </row>
    <row r="3663" spans="1:7" ht="30">
      <c r="A3663" s="75" t="s">
        <v>15977</v>
      </c>
      <c r="B3663" s="76" t="s">
        <v>15978</v>
      </c>
      <c r="C3663" s="77" t="s">
        <v>80</v>
      </c>
      <c r="D3663" s="79">
        <v>1122.71</v>
      </c>
      <c r="E3663" s="79">
        <v>15.8</v>
      </c>
      <c r="F3663" s="79">
        <v>1138.51</v>
      </c>
      <c r="G3663" s="80">
        <v>9</v>
      </c>
    </row>
    <row r="3664" spans="1:7">
      <c r="A3664" s="75" t="s">
        <v>15979</v>
      </c>
      <c r="B3664" s="76" t="s">
        <v>15980</v>
      </c>
      <c r="C3664" s="77" t="s">
        <v>80</v>
      </c>
      <c r="D3664" s="79">
        <v>165.54</v>
      </c>
      <c r="E3664" s="79">
        <v>15.8</v>
      </c>
      <c r="F3664" s="79">
        <v>181.34</v>
      </c>
      <c r="G3664" s="80">
        <v>9</v>
      </c>
    </row>
    <row r="3665" spans="1:7">
      <c r="A3665" s="75" t="s">
        <v>15981</v>
      </c>
      <c r="B3665" s="76" t="s">
        <v>15982</v>
      </c>
      <c r="C3665" s="77" t="s">
        <v>80</v>
      </c>
      <c r="D3665" s="79">
        <v>227.09</v>
      </c>
      <c r="E3665" s="79">
        <v>26.34</v>
      </c>
      <c r="F3665" s="79">
        <v>253.43</v>
      </c>
      <c r="G3665" s="80">
        <v>9</v>
      </c>
    </row>
    <row r="3666" spans="1:7">
      <c r="A3666" s="75" t="s">
        <v>15983</v>
      </c>
      <c r="B3666" s="76" t="s">
        <v>15984</v>
      </c>
      <c r="C3666" s="77" t="s">
        <v>80</v>
      </c>
      <c r="D3666" s="79">
        <v>382</v>
      </c>
      <c r="E3666" s="79">
        <v>15.8</v>
      </c>
      <c r="F3666" s="79">
        <v>397.8</v>
      </c>
      <c r="G3666" s="80">
        <v>9</v>
      </c>
    </row>
    <row r="3667" spans="1:7">
      <c r="A3667" s="75" t="s">
        <v>15985</v>
      </c>
      <c r="B3667" s="76" t="s">
        <v>15986</v>
      </c>
      <c r="C3667" s="77" t="s">
        <v>80</v>
      </c>
      <c r="D3667" s="79">
        <v>303.5</v>
      </c>
      <c r="E3667" s="79">
        <v>13.17</v>
      </c>
      <c r="F3667" s="79">
        <v>316.67</v>
      </c>
      <c r="G3667" s="80">
        <v>9</v>
      </c>
    </row>
    <row r="3668" spans="1:7">
      <c r="A3668" s="75" t="s">
        <v>15987</v>
      </c>
      <c r="B3668" s="76" t="s">
        <v>15988</v>
      </c>
      <c r="C3668" s="77" t="s">
        <v>80</v>
      </c>
      <c r="D3668" s="79">
        <v>299.89</v>
      </c>
      <c r="E3668" s="79">
        <v>13.17</v>
      </c>
      <c r="F3668" s="79">
        <v>313.06</v>
      </c>
      <c r="G3668" s="80">
        <v>9</v>
      </c>
    </row>
    <row r="3669" spans="1:7">
      <c r="A3669" s="75" t="s">
        <v>15989</v>
      </c>
      <c r="B3669" s="76" t="s">
        <v>15990</v>
      </c>
      <c r="C3669" s="77"/>
      <c r="D3669" s="79"/>
      <c r="E3669" s="79"/>
      <c r="F3669" s="79"/>
      <c r="G3669" s="80">
        <v>5</v>
      </c>
    </row>
    <row r="3670" spans="1:7">
      <c r="A3670" s="75" t="s">
        <v>15991</v>
      </c>
      <c r="B3670" s="76" t="s">
        <v>15992</v>
      </c>
      <c r="C3670" s="77" t="s">
        <v>80</v>
      </c>
      <c r="D3670" s="79">
        <v>1508.22</v>
      </c>
      <c r="E3670" s="79">
        <v>21.87</v>
      </c>
      <c r="F3670" s="79">
        <v>1530.09</v>
      </c>
      <c r="G3670" s="80">
        <v>9</v>
      </c>
    </row>
    <row r="3671" spans="1:7">
      <c r="A3671" s="75" t="s">
        <v>15993</v>
      </c>
      <c r="B3671" s="76" t="s">
        <v>15994</v>
      </c>
      <c r="C3671" s="77" t="s">
        <v>80</v>
      </c>
      <c r="D3671" s="79">
        <v>6187.06</v>
      </c>
      <c r="E3671" s="79">
        <v>21.87</v>
      </c>
      <c r="F3671" s="79">
        <v>6208.93</v>
      </c>
      <c r="G3671" s="80">
        <v>9</v>
      </c>
    </row>
    <row r="3672" spans="1:7">
      <c r="A3672" s="75" t="s">
        <v>15995</v>
      </c>
      <c r="B3672" s="76" t="s">
        <v>15996</v>
      </c>
      <c r="C3672" s="77" t="s">
        <v>80</v>
      </c>
      <c r="D3672" s="79">
        <v>186.21</v>
      </c>
      <c r="E3672" s="79">
        <v>21.87</v>
      </c>
      <c r="F3672" s="79">
        <v>208.08</v>
      </c>
      <c r="G3672" s="80">
        <v>9</v>
      </c>
    </row>
    <row r="3673" spans="1:7">
      <c r="A3673" s="75" t="s">
        <v>15997</v>
      </c>
      <c r="B3673" s="76" t="s">
        <v>15998</v>
      </c>
      <c r="C3673" s="77" t="s">
        <v>80</v>
      </c>
      <c r="D3673" s="79">
        <v>256.77</v>
      </c>
      <c r="E3673" s="79">
        <v>21.87</v>
      </c>
      <c r="F3673" s="79">
        <v>278.64</v>
      </c>
      <c r="G3673" s="80">
        <v>9</v>
      </c>
    </row>
    <row r="3674" spans="1:7" ht="30">
      <c r="A3674" s="75" t="s">
        <v>15999</v>
      </c>
      <c r="B3674" s="76" t="s">
        <v>16000</v>
      </c>
      <c r="C3674" s="77" t="s">
        <v>80</v>
      </c>
      <c r="D3674" s="79">
        <v>300.93</v>
      </c>
      <c r="E3674" s="79">
        <v>21.87</v>
      </c>
      <c r="F3674" s="79">
        <v>322.8</v>
      </c>
      <c r="G3674" s="80">
        <v>9</v>
      </c>
    </row>
    <row r="3675" spans="1:7" ht="30">
      <c r="A3675" s="75" t="s">
        <v>16001</v>
      </c>
      <c r="B3675" s="76" t="s">
        <v>16002</v>
      </c>
      <c r="C3675" s="77" t="s">
        <v>80</v>
      </c>
      <c r="D3675" s="79">
        <v>1745.75</v>
      </c>
      <c r="E3675" s="79"/>
      <c r="F3675" s="79">
        <v>1745.75</v>
      </c>
      <c r="G3675" s="80">
        <v>9</v>
      </c>
    </row>
    <row r="3676" spans="1:7">
      <c r="A3676" s="75" t="s">
        <v>16003</v>
      </c>
      <c r="B3676" s="76" t="s">
        <v>16004</v>
      </c>
      <c r="C3676" s="77" t="s">
        <v>80</v>
      </c>
      <c r="D3676" s="79">
        <v>201.75</v>
      </c>
      <c r="E3676" s="79">
        <v>21.87</v>
      </c>
      <c r="F3676" s="79">
        <v>223.62</v>
      </c>
      <c r="G3676" s="80">
        <v>9</v>
      </c>
    </row>
    <row r="3677" spans="1:7">
      <c r="A3677" s="75" t="s">
        <v>16005</v>
      </c>
      <c r="B3677" s="76" t="s">
        <v>16006</v>
      </c>
      <c r="C3677" s="77" t="s">
        <v>80</v>
      </c>
      <c r="D3677" s="79">
        <v>211.45</v>
      </c>
      <c r="E3677" s="79">
        <v>21.87</v>
      </c>
      <c r="F3677" s="79">
        <v>233.32</v>
      </c>
      <c r="G3677" s="80">
        <v>9</v>
      </c>
    </row>
    <row r="3678" spans="1:7">
      <c r="A3678" s="75" t="s">
        <v>16007</v>
      </c>
      <c r="B3678" s="76" t="s">
        <v>16008</v>
      </c>
      <c r="C3678" s="77" t="s">
        <v>80</v>
      </c>
      <c r="D3678" s="79">
        <v>257.74</v>
      </c>
      <c r="E3678" s="79">
        <v>21.87</v>
      </c>
      <c r="F3678" s="79">
        <v>279.61</v>
      </c>
      <c r="G3678" s="80">
        <v>9</v>
      </c>
    </row>
    <row r="3679" spans="1:7">
      <c r="A3679" s="75" t="s">
        <v>16009</v>
      </c>
      <c r="B3679" s="76" t="s">
        <v>16010</v>
      </c>
      <c r="C3679" s="77" t="s">
        <v>80</v>
      </c>
      <c r="D3679" s="79">
        <v>651.13</v>
      </c>
      <c r="E3679" s="79">
        <v>21.87</v>
      </c>
      <c r="F3679" s="79">
        <v>673</v>
      </c>
      <c r="G3679" s="80">
        <v>9</v>
      </c>
    </row>
    <row r="3680" spans="1:7">
      <c r="A3680" s="75" t="s">
        <v>16011</v>
      </c>
      <c r="B3680" s="76" t="s">
        <v>16012</v>
      </c>
      <c r="C3680" s="77" t="s">
        <v>80</v>
      </c>
      <c r="D3680" s="79">
        <v>214.45</v>
      </c>
      <c r="E3680" s="79">
        <v>2.14</v>
      </c>
      <c r="F3680" s="79">
        <v>216.59</v>
      </c>
      <c r="G3680" s="80">
        <v>9</v>
      </c>
    </row>
    <row r="3681" spans="1:7">
      <c r="A3681" s="75" t="s">
        <v>16013</v>
      </c>
      <c r="B3681" s="76" t="s">
        <v>16014</v>
      </c>
      <c r="C3681" s="77" t="s">
        <v>80</v>
      </c>
      <c r="D3681" s="79">
        <v>243.22</v>
      </c>
      <c r="E3681" s="79">
        <v>2.14</v>
      </c>
      <c r="F3681" s="79">
        <v>245.36</v>
      </c>
      <c r="G3681" s="80">
        <v>9</v>
      </c>
    </row>
    <row r="3682" spans="1:7">
      <c r="A3682" s="75" t="s">
        <v>16015</v>
      </c>
      <c r="B3682" s="76" t="s">
        <v>16016</v>
      </c>
      <c r="C3682" s="77"/>
      <c r="D3682" s="79"/>
      <c r="E3682" s="79"/>
      <c r="F3682" s="79"/>
      <c r="G3682" s="80">
        <v>5</v>
      </c>
    </row>
    <row r="3683" spans="1:7">
      <c r="A3683" s="75" t="s">
        <v>16017</v>
      </c>
      <c r="B3683" s="76" t="s">
        <v>16018</v>
      </c>
      <c r="C3683" s="77" t="s">
        <v>9931</v>
      </c>
      <c r="D3683" s="79">
        <v>3.28</v>
      </c>
      <c r="E3683" s="79"/>
      <c r="F3683" s="79">
        <v>3.28</v>
      </c>
      <c r="G3683" s="80">
        <v>9</v>
      </c>
    </row>
    <row r="3684" spans="1:7">
      <c r="A3684" s="75" t="s">
        <v>16019</v>
      </c>
      <c r="B3684" s="76" t="s">
        <v>16020</v>
      </c>
      <c r="C3684" s="77" t="s">
        <v>122</v>
      </c>
      <c r="D3684" s="79">
        <v>11.4</v>
      </c>
      <c r="E3684" s="79"/>
      <c r="F3684" s="79">
        <v>11.4</v>
      </c>
      <c r="G3684" s="80">
        <v>9</v>
      </c>
    </row>
    <row r="3685" spans="1:7">
      <c r="A3685" s="75" t="s">
        <v>16021</v>
      </c>
      <c r="B3685" s="76" t="s">
        <v>16022</v>
      </c>
      <c r="C3685" s="77" t="s">
        <v>122</v>
      </c>
      <c r="D3685" s="79">
        <v>8.0500000000000007</v>
      </c>
      <c r="E3685" s="79"/>
      <c r="F3685" s="79">
        <v>8.0500000000000007</v>
      </c>
      <c r="G3685" s="80">
        <v>9</v>
      </c>
    </row>
    <row r="3686" spans="1:7" ht="30">
      <c r="A3686" s="75" t="s">
        <v>16023</v>
      </c>
      <c r="B3686" s="76" t="s">
        <v>16024</v>
      </c>
      <c r="C3686" s="77" t="s">
        <v>80</v>
      </c>
      <c r="D3686" s="79">
        <v>40.64</v>
      </c>
      <c r="E3686" s="79"/>
      <c r="F3686" s="79">
        <v>40.64</v>
      </c>
      <c r="G3686" s="80">
        <v>9</v>
      </c>
    </row>
    <row r="3687" spans="1:7" ht="30">
      <c r="A3687" s="75" t="s">
        <v>16025</v>
      </c>
      <c r="B3687" s="76" t="s">
        <v>16026</v>
      </c>
      <c r="C3687" s="77" t="s">
        <v>80</v>
      </c>
      <c r="D3687" s="79">
        <v>29.06</v>
      </c>
      <c r="E3687" s="79"/>
      <c r="F3687" s="79">
        <v>29.06</v>
      </c>
      <c r="G3687" s="80">
        <v>9</v>
      </c>
    </row>
    <row r="3688" spans="1:7">
      <c r="A3688" s="75" t="s">
        <v>16027</v>
      </c>
      <c r="B3688" s="76" t="s">
        <v>16028</v>
      </c>
      <c r="C3688" s="77" t="s">
        <v>80</v>
      </c>
      <c r="D3688" s="79">
        <v>0.05</v>
      </c>
      <c r="E3688" s="79">
        <v>18.53</v>
      </c>
      <c r="F3688" s="79">
        <v>18.579999999999998</v>
      </c>
      <c r="G3688" s="80">
        <v>9</v>
      </c>
    </row>
    <row r="3689" spans="1:7">
      <c r="A3689" s="75" t="s">
        <v>16029</v>
      </c>
      <c r="B3689" s="76" t="s">
        <v>16030</v>
      </c>
      <c r="C3689" s="77"/>
      <c r="D3689" s="79"/>
      <c r="E3689" s="79"/>
      <c r="F3689" s="79"/>
      <c r="G3689" s="80">
        <v>2</v>
      </c>
    </row>
    <row r="3690" spans="1:7">
      <c r="A3690" s="75" t="s">
        <v>16031</v>
      </c>
      <c r="B3690" s="76" t="s">
        <v>16032</v>
      </c>
      <c r="C3690" s="77"/>
      <c r="D3690" s="79"/>
      <c r="E3690" s="79"/>
      <c r="F3690" s="79"/>
      <c r="G3690" s="80">
        <v>5</v>
      </c>
    </row>
    <row r="3691" spans="1:7" ht="30">
      <c r="A3691" s="75" t="s">
        <v>16033</v>
      </c>
      <c r="B3691" s="76" t="s">
        <v>16034</v>
      </c>
      <c r="C3691" s="77" t="s">
        <v>79</v>
      </c>
      <c r="D3691" s="79">
        <v>3.49</v>
      </c>
      <c r="E3691" s="79">
        <v>0.17</v>
      </c>
      <c r="F3691" s="79">
        <v>3.66</v>
      </c>
      <c r="G3691" s="80">
        <v>9</v>
      </c>
    </row>
    <row r="3692" spans="1:7" ht="30">
      <c r="A3692" s="75" t="s">
        <v>16035</v>
      </c>
      <c r="B3692" s="76" t="s">
        <v>16036</v>
      </c>
      <c r="C3692" s="77" t="s">
        <v>79</v>
      </c>
      <c r="D3692" s="79">
        <v>29.56</v>
      </c>
      <c r="E3692" s="79">
        <v>0.34</v>
      </c>
      <c r="F3692" s="79">
        <v>29.9</v>
      </c>
      <c r="G3692" s="80">
        <v>9</v>
      </c>
    </row>
    <row r="3693" spans="1:7">
      <c r="A3693" s="75" t="s">
        <v>16037</v>
      </c>
      <c r="B3693" s="76" t="s">
        <v>16038</v>
      </c>
      <c r="C3693" s="77" t="s">
        <v>83</v>
      </c>
      <c r="D3693" s="79">
        <v>22.75</v>
      </c>
      <c r="E3693" s="79">
        <v>0.69</v>
      </c>
      <c r="F3693" s="79">
        <v>23.44</v>
      </c>
      <c r="G3693" s="80">
        <v>9</v>
      </c>
    </row>
    <row r="3694" spans="1:7">
      <c r="A3694" s="75" t="s">
        <v>16039</v>
      </c>
      <c r="B3694" s="76" t="s">
        <v>16040</v>
      </c>
      <c r="C3694" s="77" t="s">
        <v>83</v>
      </c>
      <c r="D3694" s="79">
        <v>319.07</v>
      </c>
      <c r="E3694" s="79">
        <v>32.15</v>
      </c>
      <c r="F3694" s="79">
        <v>351.22</v>
      </c>
      <c r="G3694" s="80">
        <v>9</v>
      </c>
    </row>
    <row r="3695" spans="1:7">
      <c r="A3695" s="75" t="s">
        <v>16041</v>
      </c>
      <c r="B3695" s="76" t="s">
        <v>16042</v>
      </c>
      <c r="C3695" s="77" t="s">
        <v>83</v>
      </c>
      <c r="D3695" s="79">
        <v>260.69</v>
      </c>
      <c r="E3695" s="79">
        <v>3.3</v>
      </c>
      <c r="F3695" s="79">
        <v>263.99</v>
      </c>
      <c r="G3695" s="80">
        <v>9</v>
      </c>
    </row>
    <row r="3696" spans="1:7">
      <c r="A3696" s="75" t="s">
        <v>16043</v>
      </c>
      <c r="B3696" s="76" t="s">
        <v>16044</v>
      </c>
      <c r="C3696" s="77" t="s">
        <v>83</v>
      </c>
      <c r="D3696" s="79">
        <v>225.05</v>
      </c>
      <c r="E3696" s="79">
        <v>3.3</v>
      </c>
      <c r="F3696" s="79">
        <v>228.35</v>
      </c>
      <c r="G3696" s="80">
        <v>9</v>
      </c>
    </row>
    <row r="3697" spans="1:7">
      <c r="A3697" s="75" t="s">
        <v>16045</v>
      </c>
      <c r="B3697" s="76" t="s">
        <v>16046</v>
      </c>
      <c r="C3697" s="77" t="s">
        <v>83</v>
      </c>
      <c r="D3697" s="79">
        <v>908.11</v>
      </c>
      <c r="E3697" s="79">
        <v>16.07</v>
      </c>
      <c r="F3697" s="79">
        <v>924.18</v>
      </c>
      <c r="G3697" s="80">
        <v>9</v>
      </c>
    </row>
    <row r="3698" spans="1:7" ht="30">
      <c r="A3698" s="75" t="s">
        <v>16047</v>
      </c>
      <c r="B3698" s="76" t="s">
        <v>16048</v>
      </c>
      <c r="C3698" s="77" t="s">
        <v>83</v>
      </c>
      <c r="D3698" s="79">
        <v>290.35000000000002</v>
      </c>
      <c r="E3698" s="79"/>
      <c r="F3698" s="79">
        <v>290.35000000000002</v>
      </c>
      <c r="G3698" s="80">
        <v>9</v>
      </c>
    </row>
    <row r="3699" spans="1:7" ht="30">
      <c r="A3699" s="75" t="s">
        <v>16049</v>
      </c>
      <c r="B3699" s="76" t="s">
        <v>16050</v>
      </c>
      <c r="C3699" s="77" t="s">
        <v>79</v>
      </c>
      <c r="D3699" s="79">
        <v>24.56</v>
      </c>
      <c r="E3699" s="79">
        <v>0.48</v>
      </c>
      <c r="F3699" s="79">
        <v>25.04</v>
      </c>
      <c r="G3699" s="80">
        <v>9</v>
      </c>
    </row>
    <row r="3700" spans="1:7">
      <c r="A3700" s="75" t="s">
        <v>16051</v>
      </c>
      <c r="B3700" s="76" t="s">
        <v>16052</v>
      </c>
      <c r="C3700" s="77" t="s">
        <v>79</v>
      </c>
      <c r="D3700" s="79"/>
      <c r="E3700" s="79">
        <v>0.86</v>
      </c>
      <c r="F3700" s="79">
        <v>0.86</v>
      </c>
      <c r="G3700" s="80">
        <v>9</v>
      </c>
    </row>
    <row r="3701" spans="1:7">
      <c r="A3701" s="75" t="s">
        <v>16053</v>
      </c>
      <c r="B3701" s="76" t="s">
        <v>16054</v>
      </c>
      <c r="C3701" s="77"/>
      <c r="D3701" s="79"/>
      <c r="E3701" s="79"/>
      <c r="F3701" s="79"/>
      <c r="G3701" s="80">
        <v>5</v>
      </c>
    </row>
    <row r="3702" spans="1:7" ht="30">
      <c r="A3702" s="75" t="s">
        <v>16055</v>
      </c>
      <c r="B3702" s="76" t="s">
        <v>16056</v>
      </c>
      <c r="C3702" s="77" t="s">
        <v>83</v>
      </c>
      <c r="D3702" s="79">
        <v>120.58</v>
      </c>
      <c r="E3702" s="79">
        <v>13.72</v>
      </c>
      <c r="F3702" s="79">
        <v>134.30000000000001</v>
      </c>
      <c r="G3702" s="80">
        <v>9</v>
      </c>
    </row>
    <row r="3703" spans="1:7" ht="30">
      <c r="A3703" s="75" t="s">
        <v>16057</v>
      </c>
      <c r="B3703" s="76" t="s">
        <v>16058</v>
      </c>
      <c r="C3703" s="77" t="s">
        <v>83</v>
      </c>
      <c r="D3703" s="79">
        <v>191.87</v>
      </c>
      <c r="E3703" s="79">
        <v>101.1</v>
      </c>
      <c r="F3703" s="79">
        <v>292.97000000000003</v>
      </c>
      <c r="G3703" s="80">
        <v>9</v>
      </c>
    </row>
    <row r="3704" spans="1:7">
      <c r="A3704" s="75" t="s">
        <v>16059</v>
      </c>
      <c r="B3704" s="76" t="s">
        <v>16060</v>
      </c>
      <c r="C3704" s="77"/>
      <c r="D3704" s="79"/>
      <c r="E3704" s="79"/>
      <c r="F3704" s="79"/>
      <c r="G3704" s="80">
        <v>5</v>
      </c>
    </row>
    <row r="3705" spans="1:7">
      <c r="A3705" s="75" t="s">
        <v>16061</v>
      </c>
      <c r="B3705" s="76" t="s">
        <v>16062</v>
      </c>
      <c r="C3705" s="77" t="s">
        <v>83</v>
      </c>
      <c r="D3705" s="79">
        <v>1200.25</v>
      </c>
      <c r="E3705" s="79">
        <v>17.86</v>
      </c>
      <c r="F3705" s="79">
        <v>1218.1099999999999</v>
      </c>
      <c r="G3705" s="80">
        <v>9</v>
      </c>
    </row>
    <row r="3706" spans="1:7" ht="30">
      <c r="A3706" s="75" t="s">
        <v>16063</v>
      </c>
      <c r="B3706" s="76" t="s">
        <v>16064</v>
      </c>
      <c r="C3706" s="77" t="s">
        <v>83</v>
      </c>
      <c r="D3706" s="79">
        <v>1475.2</v>
      </c>
      <c r="E3706" s="79">
        <v>17.86</v>
      </c>
      <c r="F3706" s="79">
        <v>1493.06</v>
      </c>
      <c r="G3706" s="80">
        <v>9</v>
      </c>
    </row>
    <row r="3707" spans="1:7" ht="30">
      <c r="A3707" s="75" t="s">
        <v>16065</v>
      </c>
      <c r="B3707" s="76" t="s">
        <v>16066</v>
      </c>
      <c r="C3707" s="77" t="s">
        <v>83</v>
      </c>
      <c r="D3707" s="79">
        <v>1475.2</v>
      </c>
      <c r="E3707" s="79">
        <v>17.86</v>
      </c>
      <c r="F3707" s="79">
        <v>1493.06</v>
      </c>
      <c r="G3707" s="80">
        <v>9</v>
      </c>
    </row>
    <row r="3708" spans="1:7">
      <c r="A3708" s="75" t="s">
        <v>16067</v>
      </c>
      <c r="B3708" s="76" t="s">
        <v>16068</v>
      </c>
      <c r="C3708" s="77" t="s">
        <v>79</v>
      </c>
      <c r="D3708" s="79">
        <v>5.77</v>
      </c>
      <c r="E3708" s="79">
        <v>0.11</v>
      </c>
      <c r="F3708" s="79">
        <v>5.88</v>
      </c>
      <c r="G3708" s="80">
        <v>9</v>
      </c>
    </row>
    <row r="3709" spans="1:7">
      <c r="A3709" s="75" t="s">
        <v>16069</v>
      </c>
      <c r="B3709" s="76" t="s">
        <v>16070</v>
      </c>
      <c r="C3709" s="77" t="s">
        <v>79</v>
      </c>
      <c r="D3709" s="79">
        <v>14.63</v>
      </c>
      <c r="E3709" s="79">
        <v>0.13</v>
      </c>
      <c r="F3709" s="79">
        <v>14.76</v>
      </c>
      <c r="G3709" s="80">
        <v>9</v>
      </c>
    </row>
    <row r="3710" spans="1:7">
      <c r="A3710" s="75" t="s">
        <v>16071</v>
      </c>
      <c r="B3710" s="76" t="s">
        <v>16072</v>
      </c>
      <c r="C3710" s="77" t="s">
        <v>83</v>
      </c>
      <c r="D3710" s="79">
        <v>1372.72</v>
      </c>
      <c r="E3710" s="79">
        <v>17.86</v>
      </c>
      <c r="F3710" s="79">
        <v>1390.58</v>
      </c>
      <c r="G3710" s="80">
        <v>9</v>
      </c>
    </row>
    <row r="3711" spans="1:7">
      <c r="A3711" s="75" t="s">
        <v>16073</v>
      </c>
      <c r="B3711" s="76" t="s">
        <v>16074</v>
      </c>
      <c r="C3711" s="77" t="s">
        <v>83</v>
      </c>
      <c r="D3711" s="79">
        <v>1276.05</v>
      </c>
      <c r="E3711" s="79">
        <v>42.86</v>
      </c>
      <c r="F3711" s="79">
        <v>1318.91</v>
      </c>
      <c r="G3711" s="80">
        <v>9</v>
      </c>
    </row>
    <row r="3712" spans="1:7">
      <c r="A3712" s="75" t="s">
        <v>16075</v>
      </c>
      <c r="B3712" s="76" t="s">
        <v>16076</v>
      </c>
      <c r="C3712" s="77"/>
      <c r="D3712" s="79"/>
      <c r="E3712" s="79"/>
      <c r="F3712" s="79"/>
      <c r="G3712" s="80">
        <v>5</v>
      </c>
    </row>
    <row r="3713" spans="1:7">
      <c r="A3713" s="75" t="s">
        <v>16077</v>
      </c>
      <c r="B3713" s="76" t="s">
        <v>16078</v>
      </c>
      <c r="C3713" s="77" t="s">
        <v>79</v>
      </c>
      <c r="D3713" s="79">
        <v>301.11</v>
      </c>
      <c r="E3713" s="79">
        <v>27.41</v>
      </c>
      <c r="F3713" s="79">
        <v>328.52</v>
      </c>
      <c r="G3713" s="80">
        <v>9</v>
      </c>
    </row>
    <row r="3714" spans="1:7">
      <c r="A3714" s="75" t="s">
        <v>16079</v>
      </c>
      <c r="B3714" s="76" t="s">
        <v>16080</v>
      </c>
      <c r="C3714" s="77" t="s">
        <v>79</v>
      </c>
      <c r="D3714" s="79">
        <v>15.3</v>
      </c>
      <c r="E3714" s="79">
        <v>2.14</v>
      </c>
      <c r="F3714" s="79">
        <v>17.440000000000001</v>
      </c>
      <c r="G3714" s="80">
        <v>9</v>
      </c>
    </row>
    <row r="3715" spans="1:7" ht="30">
      <c r="A3715" s="75" t="s">
        <v>16081</v>
      </c>
      <c r="B3715" s="76" t="s">
        <v>16082</v>
      </c>
      <c r="C3715" s="77" t="s">
        <v>79</v>
      </c>
      <c r="D3715" s="79">
        <v>10.32</v>
      </c>
      <c r="E3715" s="79">
        <v>6.64</v>
      </c>
      <c r="F3715" s="79">
        <v>16.96</v>
      </c>
      <c r="G3715" s="80">
        <v>9</v>
      </c>
    </row>
    <row r="3716" spans="1:7">
      <c r="A3716" s="75" t="s">
        <v>16083</v>
      </c>
      <c r="B3716" s="76" t="s">
        <v>16084</v>
      </c>
      <c r="C3716" s="77" t="s">
        <v>79</v>
      </c>
      <c r="D3716" s="79">
        <v>46.28</v>
      </c>
      <c r="E3716" s="79">
        <v>5.36</v>
      </c>
      <c r="F3716" s="79">
        <v>51.64</v>
      </c>
      <c r="G3716" s="80">
        <v>9</v>
      </c>
    </row>
    <row r="3717" spans="1:7" ht="45">
      <c r="A3717" s="75" t="s">
        <v>16085</v>
      </c>
      <c r="B3717" s="76" t="s">
        <v>16086</v>
      </c>
      <c r="C3717" s="77" t="s">
        <v>79</v>
      </c>
      <c r="D3717" s="79">
        <v>91.23</v>
      </c>
      <c r="E3717" s="79">
        <v>20.69</v>
      </c>
      <c r="F3717" s="79">
        <v>111.92</v>
      </c>
      <c r="G3717" s="80">
        <v>9</v>
      </c>
    </row>
    <row r="3718" spans="1:7" ht="45">
      <c r="A3718" s="75" t="s">
        <v>16087</v>
      </c>
      <c r="B3718" s="76" t="s">
        <v>16088</v>
      </c>
      <c r="C3718" s="77" t="s">
        <v>79</v>
      </c>
      <c r="D3718" s="79">
        <v>91.72</v>
      </c>
      <c r="E3718" s="79">
        <v>20.69</v>
      </c>
      <c r="F3718" s="79">
        <v>112.41</v>
      </c>
      <c r="G3718" s="80">
        <v>9</v>
      </c>
    </row>
    <row r="3719" spans="1:7" ht="45">
      <c r="A3719" s="75" t="s">
        <v>16089</v>
      </c>
      <c r="B3719" s="76" t="s">
        <v>16090</v>
      </c>
      <c r="C3719" s="77" t="s">
        <v>79</v>
      </c>
      <c r="D3719" s="79">
        <v>96.91</v>
      </c>
      <c r="E3719" s="79">
        <v>27.58</v>
      </c>
      <c r="F3719" s="79">
        <v>124.49</v>
      </c>
      <c r="G3719" s="80">
        <v>9</v>
      </c>
    </row>
    <row r="3720" spans="1:7" ht="30">
      <c r="A3720" s="75" t="s">
        <v>16091</v>
      </c>
      <c r="B3720" s="76" t="s">
        <v>16092</v>
      </c>
      <c r="C3720" s="77" t="s">
        <v>79</v>
      </c>
      <c r="D3720" s="79">
        <v>109.68</v>
      </c>
      <c r="E3720" s="79">
        <v>10.130000000000001</v>
      </c>
      <c r="F3720" s="79">
        <v>119.81</v>
      </c>
      <c r="G3720" s="80">
        <v>9</v>
      </c>
    </row>
    <row r="3721" spans="1:7" ht="30">
      <c r="A3721" s="75" t="s">
        <v>16093</v>
      </c>
      <c r="B3721" s="76" t="s">
        <v>16094</v>
      </c>
      <c r="C3721" s="77" t="s">
        <v>79</v>
      </c>
      <c r="D3721" s="79">
        <v>102.48</v>
      </c>
      <c r="E3721" s="79">
        <v>21.44</v>
      </c>
      <c r="F3721" s="79">
        <v>123.92</v>
      </c>
      <c r="G3721" s="80">
        <v>9</v>
      </c>
    </row>
    <row r="3722" spans="1:7" ht="30">
      <c r="A3722" s="75" t="s">
        <v>16095</v>
      </c>
      <c r="B3722" s="76" t="s">
        <v>16096</v>
      </c>
      <c r="C3722" s="77" t="s">
        <v>79</v>
      </c>
      <c r="D3722" s="79">
        <v>119.82</v>
      </c>
      <c r="E3722" s="79">
        <v>21.44</v>
      </c>
      <c r="F3722" s="79">
        <v>141.26</v>
      </c>
      <c r="G3722" s="80">
        <v>9</v>
      </c>
    </row>
    <row r="3723" spans="1:7">
      <c r="A3723" s="75" t="s">
        <v>16097</v>
      </c>
      <c r="B3723" s="76" t="s">
        <v>16098</v>
      </c>
      <c r="C3723" s="77"/>
      <c r="D3723" s="79"/>
      <c r="E3723" s="79"/>
      <c r="F3723" s="79"/>
      <c r="G3723" s="80">
        <v>5</v>
      </c>
    </row>
    <row r="3724" spans="1:7">
      <c r="A3724" s="75" t="s">
        <v>16099</v>
      </c>
      <c r="B3724" s="76" t="s">
        <v>16100</v>
      </c>
      <c r="C3724" s="77" t="s">
        <v>101</v>
      </c>
      <c r="D3724" s="79">
        <v>44.91</v>
      </c>
      <c r="E3724" s="79">
        <v>12.93</v>
      </c>
      <c r="F3724" s="79">
        <v>57.84</v>
      </c>
      <c r="G3724" s="80">
        <v>9</v>
      </c>
    </row>
    <row r="3725" spans="1:7">
      <c r="A3725" s="75" t="s">
        <v>16101</v>
      </c>
      <c r="B3725" s="76" t="s">
        <v>16102</v>
      </c>
      <c r="C3725" s="77" t="s">
        <v>101</v>
      </c>
      <c r="D3725" s="79">
        <v>43.74</v>
      </c>
      <c r="E3725" s="79">
        <v>12.93</v>
      </c>
      <c r="F3725" s="79">
        <v>56.67</v>
      </c>
      <c r="G3725" s="80">
        <v>9</v>
      </c>
    </row>
    <row r="3726" spans="1:7" ht="30">
      <c r="A3726" s="75" t="s">
        <v>16103</v>
      </c>
      <c r="B3726" s="76" t="s">
        <v>16104</v>
      </c>
      <c r="C3726" s="77" t="s">
        <v>83</v>
      </c>
      <c r="D3726" s="79">
        <v>536.03</v>
      </c>
      <c r="E3726" s="79">
        <v>46.59</v>
      </c>
      <c r="F3726" s="79">
        <v>582.62</v>
      </c>
      <c r="G3726" s="80">
        <v>9</v>
      </c>
    </row>
    <row r="3727" spans="1:7" ht="30">
      <c r="A3727" s="75" t="s">
        <v>16105</v>
      </c>
      <c r="B3727" s="76" t="s">
        <v>16106</v>
      </c>
      <c r="C3727" s="77" t="s">
        <v>83</v>
      </c>
      <c r="D3727" s="79">
        <v>558.38</v>
      </c>
      <c r="E3727" s="79">
        <v>46.59</v>
      </c>
      <c r="F3727" s="79">
        <v>604.97</v>
      </c>
      <c r="G3727" s="80">
        <v>9</v>
      </c>
    </row>
    <row r="3728" spans="1:7">
      <c r="A3728" s="75" t="s">
        <v>16107</v>
      </c>
      <c r="B3728" s="76" t="s">
        <v>16108</v>
      </c>
      <c r="C3728" s="77" t="s">
        <v>83</v>
      </c>
      <c r="D3728" s="79">
        <v>87.74</v>
      </c>
      <c r="E3728" s="79">
        <v>335.55</v>
      </c>
      <c r="F3728" s="79">
        <v>423.29</v>
      </c>
      <c r="G3728" s="80">
        <v>9</v>
      </c>
    </row>
    <row r="3729" spans="1:7" ht="30">
      <c r="A3729" s="75" t="s">
        <v>16109</v>
      </c>
      <c r="B3729" s="76" t="s">
        <v>16110</v>
      </c>
      <c r="C3729" s="77" t="s">
        <v>83</v>
      </c>
      <c r="D3729" s="79">
        <v>747.95</v>
      </c>
      <c r="E3729" s="79">
        <v>95.04</v>
      </c>
      <c r="F3729" s="79">
        <v>842.99</v>
      </c>
      <c r="G3729" s="80">
        <v>9</v>
      </c>
    </row>
    <row r="3730" spans="1:7" ht="30">
      <c r="A3730" s="75" t="s">
        <v>16111</v>
      </c>
      <c r="B3730" s="76" t="s">
        <v>16112</v>
      </c>
      <c r="C3730" s="77" t="s">
        <v>83</v>
      </c>
      <c r="D3730" s="79">
        <v>770.3</v>
      </c>
      <c r="E3730" s="79">
        <v>95.04</v>
      </c>
      <c r="F3730" s="79">
        <v>865.34</v>
      </c>
      <c r="G3730" s="80">
        <v>9</v>
      </c>
    </row>
    <row r="3731" spans="1:7">
      <c r="A3731" s="75" t="s">
        <v>16113</v>
      </c>
      <c r="B3731" s="76" t="s">
        <v>16114</v>
      </c>
      <c r="C3731" s="77"/>
      <c r="D3731" s="79"/>
      <c r="E3731" s="79"/>
      <c r="F3731" s="79"/>
      <c r="G3731" s="80">
        <v>5</v>
      </c>
    </row>
    <row r="3732" spans="1:7">
      <c r="A3732" s="75" t="s">
        <v>16115</v>
      </c>
      <c r="B3732" s="76" t="s">
        <v>16116</v>
      </c>
      <c r="C3732" s="77" t="s">
        <v>79</v>
      </c>
      <c r="D3732" s="79">
        <v>365.64</v>
      </c>
      <c r="E3732" s="79"/>
      <c r="F3732" s="79">
        <v>365.64</v>
      </c>
      <c r="G3732" s="80">
        <v>9</v>
      </c>
    </row>
    <row r="3733" spans="1:7" ht="30">
      <c r="A3733" s="75" t="s">
        <v>16117</v>
      </c>
      <c r="B3733" s="76" t="s">
        <v>16118</v>
      </c>
      <c r="C3733" s="77" t="s">
        <v>79</v>
      </c>
      <c r="D3733" s="79">
        <v>81.13</v>
      </c>
      <c r="E3733" s="79">
        <v>12.12</v>
      </c>
      <c r="F3733" s="79">
        <v>93.25</v>
      </c>
      <c r="G3733" s="80">
        <v>9</v>
      </c>
    </row>
    <row r="3734" spans="1:7" ht="30">
      <c r="A3734" s="75" t="s">
        <v>16119</v>
      </c>
      <c r="B3734" s="76" t="s">
        <v>16120</v>
      </c>
      <c r="C3734" s="77" t="s">
        <v>79</v>
      </c>
      <c r="D3734" s="79">
        <v>84.54</v>
      </c>
      <c r="E3734" s="79">
        <v>12.12</v>
      </c>
      <c r="F3734" s="79">
        <v>96.66</v>
      </c>
      <c r="G3734" s="80">
        <v>9</v>
      </c>
    </row>
    <row r="3735" spans="1:7" ht="30">
      <c r="A3735" s="75" t="s">
        <v>16121</v>
      </c>
      <c r="B3735" s="76" t="s">
        <v>16122</v>
      </c>
      <c r="C3735" s="77" t="s">
        <v>79</v>
      </c>
      <c r="D3735" s="79">
        <v>4.7699999999999996</v>
      </c>
      <c r="E3735" s="79">
        <v>10.81</v>
      </c>
      <c r="F3735" s="79">
        <v>15.58</v>
      </c>
      <c r="G3735" s="80">
        <v>9</v>
      </c>
    </row>
    <row r="3736" spans="1:7" ht="30">
      <c r="A3736" s="75" t="s">
        <v>16123</v>
      </c>
      <c r="B3736" s="76" t="s">
        <v>16124</v>
      </c>
      <c r="C3736" s="77" t="s">
        <v>79</v>
      </c>
      <c r="D3736" s="79">
        <v>2.0699999999999998</v>
      </c>
      <c r="E3736" s="79">
        <v>10.81</v>
      </c>
      <c r="F3736" s="79">
        <v>12.88</v>
      </c>
      <c r="G3736" s="80">
        <v>9</v>
      </c>
    </row>
    <row r="3737" spans="1:7" ht="30">
      <c r="A3737" s="75" t="s">
        <v>16125</v>
      </c>
      <c r="B3737" s="76" t="s">
        <v>16126</v>
      </c>
      <c r="C3737" s="77" t="s">
        <v>79</v>
      </c>
      <c r="D3737" s="79">
        <v>110.77</v>
      </c>
      <c r="E3737" s="79">
        <v>30.65</v>
      </c>
      <c r="F3737" s="79">
        <v>141.41999999999999</v>
      </c>
      <c r="G3737" s="80">
        <v>9</v>
      </c>
    </row>
    <row r="3738" spans="1:7">
      <c r="A3738" s="75" t="s">
        <v>16127</v>
      </c>
      <c r="B3738" s="76" t="s">
        <v>16128</v>
      </c>
      <c r="C3738" s="77"/>
      <c r="D3738" s="79"/>
      <c r="E3738" s="79"/>
      <c r="F3738" s="79"/>
      <c r="G3738" s="80">
        <v>5</v>
      </c>
    </row>
    <row r="3739" spans="1:7" ht="45">
      <c r="A3739" s="75" t="s">
        <v>16129</v>
      </c>
      <c r="B3739" s="76" t="s">
        <v>16130</v>
      </c>
      <c r="C3739" s="77" t="s">
        <v>79</v>
      </c>
      <c r="D3739" s="79">
        <v>0.23</v>
      </c>
      <c r="E3739" s="79">
        <v>0.28999999999999998</v>
      </c>
      <c r="F3739" s="79">
        <v>0.52</v>
      </c>
      <c r="G3739" s="80">
        <v>9</v>
      </c>
    </row>
    <row r="3740" spans="1:7" ht="30">
      <c r="A3740" s="75" t="s">
        <v>16131</v>
      </c>
      <c r="B3740" s="76" t="s">
        <v>16132</v>
      </c>
      <c r="C3740" s="77" t="s">
        <v>79</v>
      </c>
      <c r="D3740" s="79">
        <v>1.04</v>
      </c>
      <c r="E3740" s="79">
        <v>0.28999999999999998</v>
      </c>
      <c r="F3740" s="79">
        <v>1.33</v>
      </c>
      <c r="G3740" s="80">
        <v>9</v>
      </c>
    </row>
    <row r="3741" spans="1:7" ht="30">
      <c r="A3741" s="75" t="s">
        <v>16133</v>
      </c>
      <c r="B3741" s="76" t="s">
        <v>16134</v>
      </c>
      <c r="C3741" s="77" t="s">
        <v>122</v>
      </c>
      <c r="D3741" s="79">
        <v>33.93</v>
      </c>
      <c r="E3741" s="79">
        <v>20.91</v>
      </c>
      <c r="F3741" s="79">
        <v>54.84</v>
      </c>
      <c r="G3741" s="80">
        <v>9</v>
      </c>
    </row>
    <row r="3742" spans="1:7" ht="30">
      <c r="A3742" s="75" t="s">
        <v>16135</v>
      </c>
      <c r="B3742" s="76" t="s">
        <v>16136</v>
      </c>
      <c r="C3742" s="77" t="s">
        <v>122</v>
      </c>
      <c r="D3742" s="79">
        <v>27</v>
      </c>
      <c r="E3742" s="79">
        <v>20.91</v>
      </c>
      <c r="F3742" s="79">
        <v>47.91</v>
      </c>
      <c r="G3742" s="80">
        <v>9</v>
      </c>
    </row>
    <row r="3743" spans="1:7">
      <c r="A3743" s="75" t="s">
        <v>16137</v>
      </c>
      <c r="B3743" s="76" t="s">
        <v>16138</v>
      </c>
      <c r="C3743" s="77"/>
      <c r="D3743" s="79"/>
      <c r="E3743" s="79"/>
      <c r="F3743" s="79"/>
      <c r="G3743" s="80">
        <v>5</v>
      </c>
    </row>
    <row r="3744" spans="1:7">
      <c r="A3744" s="75" t="s">
        <v>16139</v>
      </c>
      <c r="B3744" s="76" t="s">
        <v>16140</v>
      </c>
      <c r="C3744" s="77" t="s">
        <v>101</v>
      </c>
      <c r="D3744" s="79">
        <v>64.37</v>
      </c>
      <c r="E3744" s="79">
        <v>14.79</v>
      </c>
      <c r="F3744" s="79">
        <v>79.16</v>
      </c>
      <c r="G3744" s="80">
        <v>9</v>
      </c>
    </row>
    <row r="3745" spans="1:7">
      <c r="A3745" s="75" t="s">
        <v>16141</v>
      </c>
      <c r="B3745" s="76" t="s">
        <v>16142</v>
      </c>
      <c r="C3745" s="77" t="s">
        <v>80</v>
      </c>
      <c r="D3745" s="79">
        <v>119.64</v>
      </c>
      <c r="E3745" s="79">
        <v>20.77</v>
      </c>
      <c r="F3745" s="79">
        <v>140.41</v>
      </c>
      <c r="G3745" s="80">
        <v>9</v>
      </c>
    </row>
    <row r="3746" spans="1:7">
      <c r="A3746" s="75" t="s">
        <v>16143</v>
      </c>
      <c r="B3746" s="76" t="s">
        <v>16144</v>
      </c>
      <c r="C3746" s="77" t="s">
        <v>101</v>
      </c>
      <c r="D3746" s="79">
        <v>10.34</v>
      </c>
      <c r="E3746" s="79">
        <v>12.93</v>
      </c>
      <c r="F3746" s="79">
        <v>23.27</v>
      </c>
      <c r="G3746" s="80">
        <v>9</v>
      </c>
    </row>
    <row r="3747" spans="1:7">
      <c r="A3747" s="75" t="s">
        <v>16145</v>
      </c>
      <c r="B3747" s="76" t="s">
        <v>16146</v>
      </c>
      <c r="C3747" s="77" t="s">
        <v>79</v>
      </c>
      <c r="D3747" s="79">
        <v>16.32</v>
      </c>
      <c r="E3747" s="79">
        <v>27.41</v>
      </c>
      <c r="F3747" s="79">
        <v>43.73</v>
      </c>
      <c r="G3747" s="80">
        <v>9</v>
      </c>
    </row>
    <row r="3748" spans="1:7" ht="30">
      <c r="A3748" s="75" t="s">
        <v>16147</v>
      </c>
      <c r="B3748" s="76" t="s">
        <v>16148</v>
      </c>
      <c r="C3748" s="77" t="s">
        <v>79</v>
      </c>
      <c r="D3748" s="79">
        <v>10.37</v>
      </c>
      <c r="E3748" s="79">
        <v>16.93</v>
      </c>
      <c r="F3748" s="79">
        <v>27.3</v>
      </c>
      <c r="G3748" s="80">
        <v>9</v>
      </c>
    </row>
    <row r="3749" spans="1:7" ht="30">
      <c r="A3749" s="75" t="s">
        <v>16149</v>
      </c>
      <c r="B3749" s="76" t="s">
        <v>16150</v>
      </c>
      <c r="C3749" s="77" t="s">
        <v>79</v>
      </c>
      <c r="D3749" s="79">
        <v>10.5</v>
      </c>
      <c r="E3749" s="79">
        <v>19.62</v>
      </c>
      <c r="F3749" s="79">
        <v>30.12</v>
      </c>
      <c r="G3749" s="80">
        <v>9</v>
      </c>
    </row>
    <row r="3750" spans="1:7" ht="30">
      <c r="A3750" s="75" t="s">
        <v>16151</v>
      </c>
      <c r="B3750" s="76" t="s">
        <v>16152</v>
      </c>
      <c r="C3750" s="77" t="s">
        <v>79</v>
      </c>
      <c r="D3750" s="79">
        <v>10.68</v>
      </c>
      <c r="E3750" s="79">
        <v>23.56</v>
      </c>
      <c r="F3750" s="79">
        <v>34.24</v>
      </c>
      <c r="G3750" s="80">
        <v>9</v>
      </c>
    </row>
    <row r="3751" spans="1:7">
      <c r="A3751" s="75" t="s">
        <v>16153</v>
      </c>
      <c r="B3751" s="76" t="s">
        <v>16154</v>
      </c>
      <c r="C3751" s="77"/>
      <c r="D3751" s="79"/>
      <c r="E3751" s="79"/>
      <c r="F3751" s="79"/>
      <c r="G3751" s="80">
        <v>2</v>
      </c>
    </row>
    <row r="3752" spans="1:7">
      <c r="A3752" s="75" t="s">
        <v>16155</v>
      </c>
      <c r="B3752" s="76" t="s">
        <v>16156</v>
      </c>
      <c r="C3752" s="77"/>
      <c r="D3752" s="79"/>
      <c r="E3752" s="79"/>
      <c r="F3752" s="79"/>
      <c r="G3752" s="80">
        <v>5</v>
      </c>
    </row>
    <row r="3753" spans="1:7">
      <c r="A3753" s="75" t="s">
        <v>16157</v>
      </c>
      <c r="B3753" s="76" t="s">
        <v>16158</v>
      </c>
      <c r="C3753" s="77" t="s">
        <v>79</v>
      </c>
      <c r="D3753" s="79"/>
      <c r="E3753" s="79">
        <v>15</v>
      </c>
      <c r="F3753" s="79">
        <v>15</v>
      </c>
      <c r="G3753" s="80">
        <v>9</v>
      </c>
    </row>
    <row r="3754" spans="1:7">
      <c r="A3754" s="75" t="s">
        <v>16159</v>
      </c>
      <c r="B3754" s="76" t="s">
        <v>16160</v>
      </c>
      <c r="C3754" s="77" t="s">
        <v>79</v>
      </c>
      <c r="D3754" s="79">
        <v>2.76</v>
      </c>
      <c r="E3754" s="79">
        <v>6.19</v>
      </c>
      <c r="F3754" s="79">
        <v>8.9499999999999993</v>
      </c>
      <c r="G3754" s="80">
        <v>9</v>
      </c>
    </row>
    <row r="3755" spans="1:7" ht="30">
      <c r="A3755" s="75" t="s">
        <v>16161</v>
      </c>
      <c r="B3755" s="76" t="s">
        <v>16162</v>
      </c>
      <c r="C3755" s="77" t="s">
        <v>79</v>
      </c>
      <c r="D3755" s="79">
        <v>2.35</v>
      </c>
      <c r="E3755" s="79">
        <v>4.29</v>
      </c>
      <c r="F3755" s="79">
        <v>6.64</v>
      </c>
      <c r="G3755" s="80">
        <v>9</v>
      </c>
    </row>
    <row r="3756" spans="1:7" ht="30">
      <c r="A3756" s="75" t="s">
        <v>16163</v>
      </c>
      <c r="B3756" s="76" t="s">
        <v>16164</v>
      </c>
      <c r="C3756" s="77" t="s">
        <v>80</v>
      </c>
      <c r="D3756" s="79"/>
      <c r="E3756" s="79">
        <v>17.14</v>
      </c>
      <c r="F3756" s="79">
        <v>17.14</v>
      </c>
      <c r="G3756" s="80">
        <v>9</v>
      </c>
    </row>
    <row r="3757" spans="1:7">
      <c r="A3757" s="75" t="s">
        <v>16165</v>
      </c>
      <c r="B3757" s="76" t="s">
        <v>16166</v>
      </c>
      <c r="C3757" s="77" t="s">
        <v>79</v>
      </c>
      <c r="D3757" s="79"/>
      <c r="E3757" s="79">
        <v>16.07</v>
      </c>
      <c r="F3757" s="79">
        <v>16.07</v>
      </c>
      <c r="G3757" s="80">
        <v>9</v>
      </c>
    </row>
    <row r="3758" spans="1:7" ht="30">
      <c r="A3758" s="75" t="s">
        <v>16167</v>
      </c>
      <c r="B3758" s="76" t="s">
        <v>16168</v>
      </c>
      <c r="C3758" s="77" t="s">
        <v>79</v>
      </c>
      <c r="D3758" s="79">
        <v>8.14</v>
      </c>
      <c r="E3758" s="79">
        <v>6.19</v>
      </c>
      <c r="F3758" s="79">
        <v>14.33</v>
      </c>
      <c r="G3758" s="80">
        <v>9</v>
      </c>
    </row>
    <row r="3759" spans="1:7">
      <c r="A3759" s="75" t="s">
        <v>16169</v>
      </c>
      <c r="B3759" s="76" t="s">
        <v>16170</v>
      </c>
      <c r="C3759" s="77" t="s">
        <v>79</v>
      </c>
      <c r="D3759" s="79">
        <v>7.49</v>
      </c>
      <c r="E3759" s="79"/>
      <c r="F3759" s="79">
        <v>7.49</v>
      </c>
      <c r="G3759" s="80">
        <v>9</v>
      </c>
    </row>
    <row r="3760" spans="1:7">
      <c r="A3760" s="75" t="s">
        <v>16171</v>
      </c>
      <c r="B3760" s="76" t="s">
        <v>16172</v>
      </c>
      <c r="C3760" s="77"/>
      <c r="D3760" s="79"/>
      <c r="E3760" s="79"/>
      <c r="F3760" s="79"/>
      <c r="G3760" s="80">
        <v>5</v>
      </c>
    </row>
    <row r="3761" spans="1:7">
      <c r="A3761" s="75" t="s">
        <v>16173</v>
      </c>
      <c r="B3761" s="76" t="s">
        <v>16174</v>
      </c>
      <c r="C3761" s="77" t="s">
        <v>80</v>
      </c>
      <c r="D3761" s="79"/>
      <c r="E3761" s="79">
        <v>6.43</v>
      </c>
      <c r="F3761" s="79">
        <v>6.43</v>
      </c>
      <c r="G3761" s="80">
        <v>9</v>
      </c>
    </row>
    <row r="3762" spans="1:7">
      <c r="A3762" s="75" t="s">
        <v>16175</v>
      </c>
      <c r="B3762" s="76" t="s">
        <v>16176</v>
      </c>
      <c r="C3762" s="77" t="s">
        <v>80</v>
      </c>
      <c r="D3762" s="79">
        <v>26.46</v>
      </c>
      <c r="E3762" s="79">
        <v>21.43</v>
      </c>
      <c r="F3762" s="79">
        <v>47.89</v>
      </c>
      <c r="G3762" s="80">
        <v>9</v>
      </c>
    </row>
    <row r="3763" spans="1:7">
      <c r="A3763" s="75" t="s">
        <v>16177</v>
      </c>
      <c r="B3763" s="76" t="s">
        <v>16178</v>
      </c>
      <c r="C3763" s="77" t="s">
        <v>83</v>
      </c>
      <c r="D3763" s="79">
        <v>216.22</v>
      </c>
      <c r="E3763" s="79"/>
      <c r="F3763" s="79">
        <v>216.22</v>
      </c>
      <c r="G3763" s="80">
        <v>9</v>
      </c>
    </row>
    <row r="3764" spans="1:7">
      <c r="A3764" s="75" t="s">
        <v>16179</v>
      </c>
      <c r="B3764" s="76" t="s">
        <v>16180</v>
      </c>
      <c r="C3764" s="77" t="s">
        <v>80</v>
      </c>
      <c r="D3764" s="79"/>
      <c r="E3764" s="79">
        <v>23.77</v>
      </c>
      <c r="F3764" s="79">
        <v>23.77</v>
      </c>
      <c r="G3764" s="80">
        <v>9</v>
      </c>
    </row>
    <row r="3765" spans="1:7" ht="30">
      <c r="A3765" s="75" t="s">
        <v>16181</v>
      </c>
      <c r="B3765" s="76" t="s">
        <v>16182</v>
      </c>
      <c r="C3765" s="77" t="s">
        <v>101</v>
      </c>
      <c r="D3765" s="79"/>
      <c r="E3765" s="79">
        <v>11.88</v>
      </c>
      <c r="F3765" s="79">
        <v>11.88</v>
      </c>
      <c r="G3765" s="80">
        <v>9</v>
      </c>
    </row>
    <row r="3766" spans="1:7" ht="30">
      <c r="A3766" s="75" t="s">
        <v>16183</v>
      </c>
      <c r="B3766" s="76" t="s">
        <v>16184</v>
      </c>
      <c r="C3766" s="77" t="s">
        <v>101</v>
      </c>
      <c r="D3766" s="79"/>
      <c r="E3766" s="79">
        <v>12.68</v>
      </c>
      <c r="F3766" s="79">
        <v>12.68</v>
      </c>
      <c r="G3766" s="80">
        <v>9</v>
      </c>
    </row>
    <row r="3767" spans="1:7">
      <c r="A3767" s="75" t="s">
        <v>16185</v>
      </c>
      <c r="B3767" s="76" t="s">
        <v>16186</v>
      </c>
      <c r="C3767" s="77"/>
      <c r="D3767" s="79"/>
      <c r="E3767" s="79"/>
      <c r="F3767" s="79"/>
      <c r="G3767" s="80">
        <v>5</v>
      </c>
    </row>
    <row r="3768" spans="1:7">
      <c r="A3768" s="75" t="s">
        <v>16187</v>
      </c>
      <c r="B3768" s="76" t="s">
        <v>16188</v>
      </c>
      <c r="C3768" s="77" t="s">
        <v>9552</v>
      </c>
      <c r="D3768" s="79">
        <v>97.07</v>
      </c>
      <c r="E3768" s="79"/>
      <c r="F3768" s="79">
        <v>97.07</v>
      </c>
      <c r="G3768" s="80">
        <v>9</v>
      </c>
    </row>
    <row r="3769" spans="1:7">
      <c r="A3769" s="75" t="s">
        <v>16189</v>
      </c>
      <c r="B3769" s="76" t="s">
        <v>16190</v>
      </c>
      <c r="C3769" s="77"/>
      <c r="D3769" s="79"/>
      <c r="E3769" s="79"/>
      <c r="F3769" s="79"/>
      <c r="G3769" s="80">
        <v>2</v>
      </c>
    </row>
    <row r="3770" spans="1:7">
      <c r="A3770" s="75" t="s">
        <v>16191</v>
      </c>
      <c r="B3770" s="76" t="s">
        <v>16192</v>
      </c>
      <c r="C3770" s="77"/>
      <c r="D3770" s="79"/>
      <c r="E3770" s="79"/>
      <c r="F3770" s="79"/>
      <c r="G3770" s="80">
        <v>5</v>
      </c>
    </row>
    <row r="3771" spans="1:7" ht="30">
      <c r="A3771" s="75" t="s">
        <v>16193</v>
      </c>
      <c r="B3771" s="76" t="s">
        <v>16194</v>
      </c>
      <c r="C3771" s="77" t="s">
        <v>309</v>
      </c>
      <c r="D3771" s="79">
        <v>136057.79999999999</v>
      </c>
      <c r="E3771" s="79"/>
      <c r="F3771" s="79">
        <v>136057.79999999999</v>
      </c>
      <c r="G3771" s="80">
        <v>9</v>
      </c>
    </row>
    <row r="3772" spans="1:7" ht="30">
      <c r="A3772" s="75" t="s">
        <v>16195</v>
      </c>
      <c r="B3772" s="76" t="s">
        <v>16196</v>
      </c>
      <c r="C3772" s="77" t="s">
        <v>309</v>
      </c>
      <c r="D3772" s="79">
        <v>160050</v>
      </c>
      <c r="E3772" s="79"/>
      <c r="F3772" s="79">
        <v>160050</v>
      </c>
      <c r="G3772" s="80">
        <v>9</v>
      </c>
    </row>
    <row r="3773" spans="1:7" ht="30">
      <c r="A3773" s="75" t="s">
        <v>16197</v>
      </c>
      <c r="B3773" s="76" t="s">
        <v>16198</v>
      </c>
      <c r="C3773" s="77" t="s">
        <v>309</v>
      </c>
      <c r="D3773" s="79">
        <v>154696.70000000001</v>
      </c>
      <c r="E3773" s="79"/>
      <c r="F3773" s="79">
        <v>154696.70000000001</v>
      </c>
      <c r="G3773" s="80">
        <v>9</v>
      </c>
    </row>
    <row r="3774" spans="1:7" ht="30">
      <c r="A3774" s="75" t="s">
        <v>16199</v>
      </c>
      <c r="B3774" s="76" t="s">
        <v>16200</v>
      </c>
      <c r="C3774" s="77" t="s">
        <v>309</v>
      </c>
      <c r="D3774" s="79">
        <v>166274.29999999999</v>
      </c>
      <c r="E3774" s="79"/>
      <c r="F3774" s="79">
        <v>166274.29999999999</v>
      </c>
      <c r="G3774" s="80">
        <v>9</v>
      </c>
    </row>
    <row r="3775" spans="1:7" ht="30">
      <c r="A3775" s="75" t="s">
        <v>16201</v>
      </c>
      <c r="B3775" s="76" t="s">
        <v>16202</v>
      </c>
      <c r="C3775" s="77" t="s">
        <v>309</v>
      </c>
      <c r="D3775" s="79">
        <v>169750</v>
      </c>
      <c r="E3775" s="79"/>
      <c r="F3775" s="79">
        <v>169750</v>
      </c>
      <c r="G3775" s="80">
        <v>9</v>
      </c>
    </row>
    <row r="3776" spans="1:7">
      <c r="A3776" s="75" t="s">
        <v>16203</v>
      </c>
      <c r="B3776" s="76" t="s">
        <v>16204</v>
      </c>
      <c r="C3776" s="77" t="s">
        <v>79</v>
      </c>
      <c r="D3776" s="79">
        <v>1831.48</v>
      </c>
      <c r="E3776" s="79"/>
      <c r="F3776" s="79">
        <v>1831.48</v>
      </c>
      <c r="G3776" s="80">
        <v>9</v>
      </c>
    </row>
    <row r="3777" spans="1:7">
      <c r="A3777" s="75" t="s">
        <v>16205</v>
      </c>
      <c r="B3777" s="76" t="s">
        <v>16206</v>
      </c>
      <c r="C3777" s="77"/>
      <c r="D3777" s="79"/>
      <c r="E3777" s="79"/>
      <c r="F3777" s="79"/>
      <c r="G3777" s="80">
        <v>5</v>
      </c>
    </row>
    <row r="3778" spans="1:7" ht="30">
      <c r="A3778" s="75" t="s">
        <v>16207</v>
      </c>
      <c r="B3778" s="76" t="s">
        <v>16208</v>
      </c>
      <c r="C3778" s="77" t="s">
        <v>80</v>
      </c>
      <c r="D3778" s="79">
        <v>451993.54</v>
      </c>
      <c r="E3778" s="79">
        <v>32657.25</v>
      </c>
      <c r="F3778" s="79">
        <v>484650.79</v>
      </c>
      <c r="G3778" s="80">
        <v>9</v>
      </c>
    </row>
    <row r="3779" spans="1:7" ht="30">
      <c r="A3779" s="75" t="s">
        <v>16209</v>
      </c>
      <c r="B3779" s="76" t="s">
        <v>16210</v>
      </c>
      <c r="C3779" s="77" t="s">
        <v>80</v>
      </c>
      <c r="D3779" s="79">
        <v>467596.48</v>
      </c>
      <c r="E3779" s="79">
        <v>34787.9</v>
      </c>
      <c r="F3779" s="79">
        <v>502384.38</v>
      </c>
      <c r="G3779" s="80">
        <v>9</v>
      </c>
    </row>
    <row r="3780" spans="1:7" ht="30">
      <c r="A3780" s="75" t="s">
        <v>16211</v>
      </c>
      <c r="B3780" s="76" t="s">
        <v>16212</v>
      </c>
      <c r="C3780" s="77" t="s">
        <v>80</v>
      </c>
      <c r="D3780" s="79">
        <v>687501.03</v>
      </c>
      <c r="E3780" s="79">
        <v>31627.95</v>
      </c>
      <c r="F3780" s="79">
        <v>719128.98</v>
      </c>
      <c r="G3780" s="80">
        <v>9</v>
      </c>
    </row>
    <row r="3781" spans="1:7" ht="30">
      <c r="A3781" s="75" t="s">
        <v>16213</v>
      </c>
      <c r="B3781" s="76" t="s">
        <v>16214</v>
      </c>
      <c r="C3781" s="77" t="s">
        <v>80</v>
      </c>
      <c r="D3781" s="79">
        <v>279803.82</v>
      </c>
      <c r="E3781" s="79">
        <v>26125.8</v>
      </c>
      <c r="F3781" s="79">
        <v>305929.62</v>
      </c>
      <c r="G3781" s="80">
        <v>9</v>
      </c>
    </row>
    <row r="3782" spans="1:7" ht="30">
      <c r="A3782" s="75" t="s">
        <v>16215</v>
      </c>
      <c r="B3782" s="76" t="s">
        <v>16216</v>
      </c>
      <c r="C3782" s="77" t="s">
        <v>80</v>
      </c>
      <c r="D3782" s="79">
        <v>88677.97</v>
      </c>
      <c r="E3782" s="79">
        <v>16328.63</v>
      </c>
      <c r="F3782" s="79">
        <v>105006.6</v>
      </c>
      <c r="G3782" s="80">
        <v>9</v>
      </c>
    </row>
    <row r="3783" spans="1:7" ht="30">
      <c r="A3783" s="75" t="s">
        <v>16217</v>
      </c>
      <c r="B3783" s="76" t="s">
        <v>16218</v>
      </c>
      <c r="C3783" s="77" t="s">
        <v>80</v>
      </c>
      <c r="D3783" s="79">
        <v>23040.12</v>
      </c>
      <c r="E3783" s="79">
        <v>3865.9</v>
      </c>
      <c r="F3783" s="79">
        <v>26906.02</v>
      </c>
      <c r="G3783" s="80">
        <v>9</v>
      </c>
    </row>
    <row r="3784" spans="1:7" ht="30">
      <c r="A3784" s="75" t="s">
        <v>16219</v>
      </c>
      <c r="B3784" s="76" t="s">
        <v>16220</v>
      </c>
      <c r="C3784" s="77" t="s">
        <v>80</v>
      </c>
      <c r="D3784" s="79">
        <v>19434.53</v>
      </c>
      <c r="E3784" s="79">
        <v>3865.9</v>
      </c>
      <c r="F3784" s="79">
        <v>23300.43</v>
      </c>
      <c r="G3784" s="80">
        <v>9</v>
      </c>
    </row>
    <row r="3785" spans="1:7" ht="30">
      <c r="A3785" s="75" t="s">
        <v>16221</v>
      </c>
      <c r="B3785" s="76" t="s">
        <v>16222</v>
      </c>
      <c r="C3785" s="77" t="s">
        <v>80</v>
      </c>
      <c r="D3785" s="79">
        <v>63365.22</v>
      </c>
      <c r="E3785" s="79">
        <v>8445.08</v>
      </c>
      <c r="F3785" s="79">
        <v>71810.3</v>
      </c>
      <c r="G3785" s="80">
        <v>9</v>
      </c>
    </row>
    <row r="3786" spans="1:7" ht="30">
      <c r="A3786" s="75" t="s">
        <v>16223</v>
      </c>
      <c r="B3786" s="76" t="s">
        <v>16224</v>
      </c>
      <c r="C3786" s="77" t="s">
        <v>80</v>
      </c>
      <c r="D3786" s="79">
        <v>57780.91</v>
      </c>
      <c r="E3786" s="79">
        <v>10305.049999999999</v>
      </c>
      <c r="F3786" s="79">
        <v>68085.960000000006</v>
      </c>
      <c r="G3786" s="80">
        <v>9</v>
      </c>
    </row>
    <row r="3787" spans="1:7" ht="45">
      <c r="A3787" s="75" t="s">
        <v>16225</v>
      </c>
      <c r="B3787" s="76" t="s">
        <v>16226</v>
      </c>
      <c r="C3787" s="77" t="s">
        <v>80</v>
      </c>
      <c r="D3787" s="79">
        <v>5513.8</v>
      </c>
      <c r="E3787" s="79">
        <v>652</v>
      </c>
      <c r="F3787" s="79">
        <v>6165.8</v>
      </c>
      <c r="G3787" s="80">
        <v>9</v>
      </c>
    </row>
    <row r="3788" spans="1:7" ht="45">
      <c r="A3788" s="75" t="s">
        <v>16227</v>
      </c>
      <c r="B3788" s="76" t="s">
        <v>16228</v>
      </c>
      <c r="C3788" s="77" t="s">
        <v>80</v>
      </c>
      <c r="D3788" s="79">
        <v>6009.45</v>
      </c>
      <c r="E3788" s="79">
        <v>815</v>
      </c>
      <c r="F3788" s="79">
        <v>6824.45</v>
      </c>
      <c r="G3788" s="80">
        <v>9</v>
      </c>
    </row>
    <row r="3789" spans="1:7" ht="45">
      <c r="A3789" s="75" t="s">
        <v>16229</v>
      </c>
      <c r="B3789" s="76" t="s">
        <v>16230</v>
      </c>
      <c r="C3789" s="77" t="s">
        <v>80</v>
      </c>
      <c r="D3789" s="79">
        <v>7076.61</v>
      </c>
      <c r="E3789" s="79">
        <v>978</v>
      </c>
      <c r="F3789" s="79">
        <v>8054.61</v>
      </c>
      <c r="G3789" s="80">
        <v>9</v>
      </c>
    </row>
    <row r="3790" spans="1:7" ht="45">
      <c r="A3790" s="75" t="s">
        <v>16231</v>
      </c>
      <c r="B3790" s="76" t="s">
        <v>16232</v>
      </c>
      <c r="C3790" s="77" t="s">
        <v>80</v>
      </c>
      <c r="D3790" s="79">
        <v>7167.32</v>
      </c>
      <c r="E3790" s="79">
        <v>1059.5</v>
      </c>
      <c r="F3790" s="79">
        <v>8226.82</v>
      </c>
      <c r="G3790" s="80">
        <v>9</v>
      </c>
    </row>
    <row r="3791" spans="1:7" ht="30">
      <c r="A3791" s="75" t="s">
        <v>16233</v>
      </c>
      <c r="B3791" s="76" t="s">
        <v>16234</v>
      </c>
      <c r="C3791" s="77" t="s">
        <v>80</v>
      </c>
      <c r="D3791" s="79">
        <v>4652.37</v>
      </c>
      <c r="E3791" s="79">
        <v>510.43</v>
      </c>
      <c r="F3791" s="79">
        <v>5162.8</v>
      </c>
      <c r="G3791" s="80">
        <v>9</v>
      </c>
    </row>
    <row r="3792" spans="1:7" ht="30">
      <c r="A3792" s="75" t="s">
        <v>16235</v>
      </c>
      <c r="B3792" s="76" t="s">
        <v>16236</v>
      </c>
      <c r="C3792" s="77" t="s">
        <v>80</v>
      </c>
      <c r="D3792" s="79">
        <v>4949.47</v>
      </c>
      <c r="E3792" s="79">
        <v>510.43</v>
      </c>
      <c r="F3792" s="79">
        <v>5459.9</v>
      </c>
      <c r="G3792" s="80">
        <v>9</v>
      </c>
    </row>
    <row r="3793" spans="1:7" ht="30">
      <c r="A3793" s="75" t="s">
        <v>16237</v>
      </c>
      <c r="B3793" s="76" t="s">
        <v>16238</v>
      </c>
      <c r="C3793" s="77" t="s">
        <v>80</v>
      </c>
      <c r="D3793" s="79">
        <v>5800.92</v>
      </c>
      <c r="E3793" s="79">
        <v>510.43</v>
      </c>
      <c r="F3793" s="79">
        <v>6311.35</v>
      </c>
      <c r="G3793" s="80">
        <v>9</v>
      </c>
    </row>
    <row r="3794" spans="1:7">
      <c r="A3794" s="75" t="s">
        <v>16239</v>
      </c>
      <c r="B3794" s="76" t="s">
        <v>16240</v>
      </c>
      <c r="C3794" s="77" t="s">
        <v>101</v>
      </c>
      <c r="D3794" s="79">
        <v>12.44</v>
      </c>
      <c r="E3794" s="79">
        <v>14.16</v>
      </c>
      <c r="F3794" s="79">
        <v>26.6</v>
      </c>
      <c r="G3794" s="80">
        <v>9</v>
      </c>
    </row>
    <row r="3795" spans="1:7">
      <c r="A3795" s="75" t="s">
        <v>16241</v>
      </c>
      <c r="B3795" s="76" t="s">
        <v>16242</v>
      </c>
      <c r="C3795" s="77" t="s">
        <v>101</v>
      </c>
      <c r="D3795" s="79">
        <v>17.22</v>
      </c>
      <c r="E3795" s="79">
        <v>14.16</v>
      </c>
      <c r="F3795" s="79">
        <v>31.38</v>
      </c>
      <c r="G3795" s="80">
        <v>9</v>
      </c>
    </row>
    <row r="3796" spans="1:7">
      <c r="A3796" s="75" t="s">
        <v>16243</v>
      </c>
      <c r="B3796" s="76" t="s">
        <v>16244</v>
      </c>
      <c r="C3796" s="77" t="s">
        <v>101</v>
      </c>
      <c r="D3796" s="79">
        <v>21.33</v>
      </c>
      <c r="E3796" s="79">
        <v>14.16</v>
      </c>
      <c r="F3796" s="79">
        <v>35.49</v>
      </c>
      <c r="G3796" s="80">
        <v>9</v>
      </c>
    </row>
    <row r="3797" spans="1:7" ht="30">
      <c r="A3797" s="75" t="s">
        <v>16245</v>
      </c>
      <c r="B3797" s="76" t="s">
        <v>16246</v>
      </c>
      <c r="C3797" s="77" t="s">
        <v>79</v>
      </c>
      <c r="D3797" s="79">
        <v>97.15</v>
      </c>
      <c r="E3797" s="79">
        <v>101.88</v>
      </c>
      <c r="F3797" s="79">
        <v>199.03</v>
      </c>
      <c r="G3797" s="80">
        <v>9</v>
      </c>
    </row>
    <row r="3798" spans="1:7" ht="30">
      <c r="A3798" s="75" t="s">
        <v>16247</v>
      </c>
      <c r="B3798" s="76" t="s">
        <v>16248</v>
      </c>
      <c r="C3798" s="77" t="s">
        <v>79</v>
      </c>
      <c r="D3798" s="79">
        <v>6096.85</v>
      </c>
      <c r="E3798" s="79"/>
      <c r="F3798" s="79">
        <v>6096.85</v>
      </c>
      <c r="G3798" s="80">
        <v>9</v>
      </c>
    </row>
    <row r="3799" spans="1:7">
      <c r="A3799" s="75" t="s">
        <v>16249</v>
      </c>
      <c r="B3799" s="76" t="s">
        <v>16250</v>
      </c>
      <c r="C3799" s="77" t="s">
        <v>79</v>
      </c>
      <c r="D3799" s="79">
        <v>2023.38</v>
      </c>
      <c r="E3799" s="79">
        <v>132.16</v>
      </c>
      <c r="F3799" s="79">
        <v>2155.54</v>
      </c>
      <c r="G3799" s="80">
        <v>9</v>
      </c>
    </row>
    <row r="3800" spans="1:7">
      <c r="A3800" s="75" t="s">
        <v>16251</v>
      </c>
      <c r="B3800" s="76" t="s">
        <v>16252</v>
      </c>
      <c r="C3800" s="77" t="s">
        <v>79</v>
      </c>
      <c r="D3800" s="79">
        <v>1740.59</v>
      </c>
      <c r="E3800" s="79">
        <v>102.12</v>
      </c>
      <c r="F3800" s="79">
        <v>1842.71</v>
      </c>
      <c r="G3800" s="80">
        <v>9</v>
      </c>
    </row>
    <row r="3801" spans="1:7">
      <c r="A3801" s="75" t="s">
        <v>16253</v>
      </c>
      <c r="B3801" s="76" t="s">
        <v>16254</v>
      </c>
      <c r="C3801" s="77" t="s">
        <v>79</v>
      </c>
      <c r="D3801" s="79">
        <v>1338.09</v>
      </c>
      <c r="E3801" s="79">
        <v>90.11</v>
      </c>
      <c r="F3801" s="79">
        <v>1428.2</v>
      </c>
      <c r="G3801" s="80">
        <v>9</v>
      </c>
    </row>
    <row r="3802" spans="1:7">
      <c r="A3802" s="75" t="s">
        <v>16255</v>
      </c>
      <c r="B3802" s="76" t="s">
        <v>16256</v>
      </c>
      <c r="C3802" s="77" t="s">
        <v>80</v>
      </c>
      <c r="D3802" s="79"/>
      <c r="E3802" s="79">
        <v>383.88</v>
      </c>
      <c r="F3802" s="79">
        <v>383.88</v>
      </c>
      <c r="G3802" s="80">
        <v>9</v>
      </c>
    </row>
    <row r="3803" spans="1:7" ht="30">
      <c r="A3803" s="75" t="s">
        <v>16257</v>
      </c>
      <c r="B3803" s="76" t="s">
        <v>16258</v>
      </c>
      <c r="C3803" s="77" t="s">
        <v>80</v>
      </c>
      <c r="D3803" s="79">
        <v>9030.81</v>
      </c>
      <c r="E3803" s="79">
        <v>1630</v>
      </c>
      <c r="F3803" s="79">
        <v>10660.81</v>
      </c>
      <c r="G3803" s="80">
        <v>9</v>
      </c>
    </row>
    <row r="3804" spans="1:7">
      <c r="A3804" s="75" t="s">
        <v>16259</v>
      </c>
      <c r="B3804" s="76" t="s">
        <v>16260</v>
      </c>
      <c r="C3804" s="77" t="s">
        <v>80</v>
      </c>
      <c r="D3804" s="79">
        <v>181.76</v>
      </c>
      <c r="E3804" s="79">
        <v>48.05</v>
      </c>
      <c r="F3804" s="79">
        <v>229.81</v>
      </c>
      <c r="G3804" s="80">
        <v>9</v>
      </c>
    </row>
    <row r="3805" spans="1:7" ht="30">
      <c r="A3805" s="75" t="s">
        <v>16261</v>
      </c>
      <c r="B3805" s="76" t="s">
        <v>16262</v>
      </c>
      <c r="C3805" s="77" t="s">
        <v>80</v>
      </c>
      <c r="D3805" s="79">
        <v>1194.23</v>
      </c>
      <c r="E3805" s="79">
        <v>138.16</v>
      </c>
      <c r="F3805" s="79">
        <v>1332.39</v>
      </c>
      <c r="G3805" s="80">
        <v>9</v>
      </c>
    </row>
    <row r="3806" spans="1:7" ht="30">
      <c r="A3806" s="75" t="s">
        <v>16263</v>
      </c>
      <c r="B3806" s="76" t="s">
        <v>16264</v>
      </c>
      <c r="C3806" s="77" t="s">
        <v>79</v>
      </c>
      <c r="D3806" s="79">
        <v>4096.99</v>
      </c>
      <c r="E3806" s="79">
        <v>210.25</v>
      </c>
      <c r="F3806" s="79">
        <v>4307.24</v>
      </c>
      <c r="G3806" s="80">
        <v>9</v>
      </c>
    </row>
    <row r="3807" spans="1:7">
      <c r="A3807" s="75" t="s">
        <v>16265</v>
      </c>
      <c r="B3807" s="76" t="s">
        <v>16266</v>
      </c>
      <c r="C3807" s="77" t="s">
        <v>101</v>
      </c>
      <c r="D3807" s="79">
        <v>4305.53</v>
      </c>
      <c r="E3807" s="79">
        <v>52.67</v>
      </c>
      <c r="F3807" s="79">
        <v>4358.2</v>
      </c>
      <c r="G3807" s="80">
        <v>9</v>
      </c>
    </row>
    <row r="3808" spans="1:7">
      <c r="A3808" s="75" t="s">
        <v>16267</v>
      </c>
      <c r="B3808" s="76" t="s">
        <v>16268</v>
      </c>
      <c r="C3808" s="77" t="s">
        <v>80</v>
      </c>
      <c r="D3808" s="79">
        <v>84.56</v>
      </c>
      <c r="E3808" s="79">
        <v>48.05</v>
      </c>
      <c r="F3808" s="79">
        <v>132.61000000000001</v>
      </c>
      <c r="G3808" s="80">
        <v>9</v>
      </c>
    </row>
    <row r="3809" spans="1:7">
      <c r="A3809" s="75" t="s">
        <v>16269</v>
      </c>
      <c r="B3809" s="76" t="s">
        <v>16270</v>
      </c>
      <c r="C3809" s="77" t="s">
        <v>80</v>
      </c>
      <c r="D3809" s="79">
        <v>109.2</v>
      </c>
      <c r="E3809" s="79">
        <v>48.05</v>
      </c>
      <c r="F3809" s="79">
        <v>157.25</v>
      </c>
      <c r="G3809" s="80">
        <v>9</v>
      </c>
    </row>
    <row r="3810" spans="1:7" ht="30">
      <c r="A3810" s="75" t="s">
        <v>16271</v>
      </c>
      <c r="B3810" s="76" t="s">
        <v>16272</v>
      </c>
      <c r="C3810" s="77" t="s">
        <v>80</v>
      </c>
      <c r="D3810" s="79">
        <v>365.89</v>
      </c>
      <c r="E3810" s="79">
        <v>48.05</v>
      </c>
      <c r="F3810" s="79">
        <v>413.94</v>
      </c>
      <c r="G3810" s="80">
        <v>9</v>
      </c>
    </row>
    <row r="3811" spans="1:7" ht="30">
      <c r="A3811" s="75" t="s">
        <v>16273</v>
      </c>
      <c r="B3811" s="76" t="s">
        <v>16274</v>
      </c>
      <c r="C3811" s="77" t="s">
        <v>80</v>
      </c>
      <c r="D3811" s="79">
        <v>286.55</v>
      </c>
      <c r="E3811" s="79">
        <v>48.05</v>
      </c>
      <c r="F3811" s="79">
        <v>334.6</v>
      </c>
      <c r="G3811" s="80">
        <v>9</v>
      </c>
    </row>
    <row r="3812" spans="1:7" ht="30">
      <c r="A3812" s="75" t="s">
        <v>16275</v>
      </c>
      <c r="B3812" s="76" t="s">
        <v>16276</v>
      </c>
      <c r="C3812" s="77" t="s">
        <v>79</v>
      </c>
      <c r="D3812" s="79">
        <v>2840.3</v>
      </c>
      <c r="E3812" s="79">
        <v>294.35000000000002</v>
      </c>
      <c r="F3812" s="79">
        <v>3134.65</v>
      </c>
      <c r="G3812" s="80">
        <v>9</v>
      </c>
    </row>
    <row r="3813" spans="1:7" ht="30">
      <c r="A3813" s="75" t="s">
        <v>16277</v>
      </c>
      <c r="B3813" s="76" t="s">
        <v>16278</v>
      </c>
      <c r="C3813" s="77" t="s">
        <v>79</v>
      </c>
      <c r="D3813" s="79">
        <v>2079.84</v>
      </c>
      <c r="E3813" s="79">
        <v>120.14</v>
      </c>
      <c r="F3813" s="79">
        <v>2199.98</v>
      </c>
      <c r="G3813" s="80">
        <v>9</v>
      </c>
    </row>
    <row r="3814" spans="1:7" ht="30">
      <c r="A3814" s="75" t="s">
        <v>16279</v>
      </c>
      <c r="B3814" s="76" t="s">
        <v>16280</v>
      </c>
      <c r="C3814" s="77" t="s">
        <v>79</v>
      </c>
      <c r="D3814" s="79">
        <v>1626.59</v>
      </c>
      <c r="E3814" s="79">
        <v>60.07</v>
      </c>
      <c r="F3814" s="79">
        <v>1686.66</v>
      </c>
      <c r="G3814" s="80">
        <v>9</v>
      </c>
    </row>
    <row r="3815" spans="1:7">
      <c r="A3815" s="75" t="s">
        <v>16281</v>
      </c>
      <c r="B3815" s="76" t="s">
        <v>16282</v>
      </c>
      <c r="C3815" s="77" t="s">
        <v>79</v>
      </c>
      <c r="D3815" s="79">
        <v>1561.39</v>
      </c>
      <c r="E3815" s="79">
        <v>132.16</v>
      </c>
      <c r="F3815" s="79">
        <v>1693.55</v>
      </c>
      <c r="G3815" s="80">
        <v>9</v>
      </c>
    </row>
    <row r="3816" spans="1:7">
      <c r="A3816" s="75" t="s">
        <v>16283</v>
      </c>
      <c r="B3816" s="76" t="s">
        <v>16284</v>
      </c>
      <c r="C3816" s="77" t="s">
        <v>79</v>
      </c>
      <c r="D3816" s="79">
        <v>2029.94</v>
      </c>
      <c r="E3816" s="79">
        <v>174.21</v>
      </c>
      <c r="F3816" s="79">
        <v>2204.15</v>
      </c>
      <c r="G3816" s="80">
        <v>9</v>
      </c>
    </row>
    <row r="3817" spans="1:7">
      <c r="A3817" s="75" t="s">
        <v>16285</v>
      </c>
      <c r="B3817" s="76" t="s">
        <v>16286</v>
      </c>
      <c r="C3817" s="77" t="s">
        <v>79</v>
      </c>
      <c r="D3817" s="79">
        <v>3440.81</v>
      </c>
      <c r="E3817" s="79">
        <v>288.33</v>
      </c>
      <c r="F3817" s="79">
        <v>3729.14</v>
      </c>
      <c r="G3817" s="80">
        <v>9</v>
      </c>
    </row>
    <row r="3818" spans="1:7" ht="30">
      <c r="A3818" s="75" t="s">
        <v>16287</v>
      </c>
      <c r="B3818" s="76" t="s">
        <v>16288</v>
      </c>
      <c r="C3818" s="77" t="s">
        <v>79</v>
      </c>
      <c r="D3818" s="79">
        <v>2340.35</v>
      </c>
      <c r="E3818" s="79">
        <v>216.25</v>
      </c>
      <c r="F3818" s="79">
        <v>2556.6</v>
      </c>
      <c r="G3818" s="80">
        <v>9</v>
      </c>
    </row>
    <row r="3819" spans="1:7" ht="30">
      <c r="A3819" s="75" t="s">
        <v>16289</v>
      </c>
      <c r="B3819" s="76" t="s">
        <v>16290</v>
      </c>
      <c r="C3819" s="77" t="s">
        <v>79</v>
      </c>
      <c r="D3819" s="79">
        <v>1717.62</v>
      </c>
      <c r="E3819" s="79">
        <v>150.18</v>
      </c>
      <c r="F3819" s="79">
        <v>1867.8</v>
      </c>
      <c r="G3819" s="80">
        <v>9</v>
      </c>
    </row>
    <row r="3820" spans="1:7" ht="30">
      <c r="A3820" s="75" t="s">
        <v>16291</v>
      </c>
      <c r="B3820" s="76" t="s">
        <v>16292</v>
      </c>
      <c r="C3820" s="77" t="s">
        <v>79</v>
      </c>
      <c r="D3820" s="79">
        <v>1411.29</v>
      </c>
      <c r="E3820" s="79">
        <v>120.14</v>
      </c>
      <c r="F3820" s="79">
        <v>1531.43</v>
      </c>
      <c r="G3820" s="80">
        <v>9</v>
      </c>
    </row>
    <row r="3821" spans="1:7" ht="30">
      <c r="A3821" s="75" t="s">
        <v>16293</v>
      </c>
      <c r="B3821" s="76" t="s">
        <v>16294</v>
      </c>
      <c r="C3821" s="77" t="s">
        <v>79</v>
      </c>
      <c r="D3821" s="79">
        <v>1282.4000000000001</v>
      </c>
      <c r="E3821" s="79">
        <v>102.12</v>
      </c>
      <c r="F3821" s="79">
        <v>1384.52</v>
      </c>
      <c r="G3821" s="80">
        <v>9</v>
      </c>
    </row>
    <row r="3822" spans="1:7" ht="30">
      <c r="A3822" s="75" t="s">
        <v>16295</v>
      </c>
      <c r="B3822" s="76" t="s">
        <v>16296</v>
      </c>
      <c r="C3822" s="77" t="s">
        <v>79</v>
      </c>
      <c r="D3822" s="79">
        <v>1135.54</v>
      </c>
      <c r="E3822" s="79">
        <v>90.11</v>
      </c>
      <c r="F3822" s="79">
        <v>1225.6500000000001</v>
      </c>
      <c r="G3822" s="80">
        <v>9</v>
      </c>
    </row>
    <row r="3823" spans="1:7">
      <c r="A3823" s="75" t="s">
        <v>16297</v>
      </c>
      <c r="B3823" s="76" t="s">
        <v>16298</v>
      </c>
      <c r="C3823" s="77" t="s">
        <v>79</v>
      </c>
      <c r="D3823" s="79">
        <v>1518.38</v>
      </c>
      <c r="E3823" s="79">
        <v>120.14</v>
      </c>
      <c r="F3823" s="79">
        <v>1638.52</v>
      </c>
      <c r="G3823" s="80">
        <v>9</v>
      </c>
    </row>
    <row r="3824" spans="1:7">
      <c r="A3824" s="75" t="s">
        <v>16299</v>
      </c>
      <c r="B3824" s="76" t="s">
        <v>16300</v>
      </c>
      <c r="C3824" s="77" t="s">
        <v>79</v>
      </c>
      <c r="D3824" s="79">
        <v>1181.95</v>
      </c>
      <c r="E3824" s="79">
        <v>72.09</v>
      </c>
      <c r="F3824" s="79">
        <v>1254.04</v>
      </c>
      <c r="G3824" s="80">
        <v>9</v>
      </c>
    </row>
    <row r="3825" spans="1:7">
      <c r="A3825" s="75" t="s">
        <v>16301</v>
      </c>
      <c r="B3825" s="76" t="s">
        <v>16302</v>
      </c>
      <c r="C3825" s="77" t="s">
        <v>80</v>
      </c>
      <c r="D3825" s="79">
        <v>201.22</v>
      </c>
      <c r="E3825" s="79">
        <v>54.07</v>
      </c>
      <c r="F3825" s="79">
        <v>255.29</v>
      </c>
      <c r="G3825" s="80">
        <v>9</v>
      </c>
    </row>
    <row r="3826" spans="1:7">
      <c r="A3826" s="75" t="s">
        <v>16303</v>
      </c>
      <c r="B3826" s="76" t="s">
        <v>16304</v>
      </c>
      <c r="C3826" s="77" t="s">
        <v>80</v>
      </c>
      <c r="D3826" s="79">
        <v>311.67</v>
      </c>
      <c r="E3826" s="79">
        <v>72.09</v>
      </c>
      <c r="F3826" s="79">
        <v>383.76</v>
      </c>
      <c r="G3826" s="80">
        <v>9</v>
      </c>
    </row>
    <row r="3827" spans="1:7">
      <c r="A3827" s="75" t="s">
        <v>16305</v>
      </c>
      <c r="B3827" s="76" t="s">
        <v>16306</v>
      </c>
      <c r="C3827" s="77"/>
      <c r="D3827" s="79"/>
      <c r="E3827" s="79"/>
      <c r="F3827" s="79"/>
      <c r="G3827" s="80">
        <v>5</v>
      </c>
    </row>
    <row r="3828" spans="1:7" ht="30">
      <c r="A3828" s="75" t="s">
        <v>16307</v>
      </c>
      <c r="B3828" s="76" t="s">
        <v>16308</v>
      </c>
      <c r="C3828" s="77" t="s">
        <v>80</v>
      </c>
      <c r="D3828" s="79">
        <v>5641.72</v>
      </c>
      <c r="E3828" s="79">
        <v>2445</v>
      </c>
      <c r="F3828" s="79">
        <v>8086.72</v>
      </c>
      <c r="G3828" s="80">
        <v>9</v>
      </c>
    </row>
    <row r="3829" spans="1:7" ht="30">
      <c r="A3829" s="75" t="s">
        <v>16309</v>
      </c>
      <c r="B3829" s="76" t="s">
        <v>16310</v>
      </c>
      <c r="C3829" s="77" t="s">
        <v>80</v>
      </c>
      <c r="D3829" s="79">
        <v>20121.13</v>
      </c>
      <c r="E3829" s="79">
        <v>5705</v>
      </c>
      <c r="F3829" s="79">
        <v>25826.13</v>
      </c>
      <c r="G3829" s="80">
        <v>9</v>
      </c>
    </row>
    <row r="3830" spans="1:7" ht="30">
      <c r="A3830" s="75" t="s">
        <v>16311</v>
      </c>
      <c r="B3830" s="76" t="s">
        <v>16312</v>
      </c>
      <c r="C3830" s="77" t="s">
        <v>80</v>
      </c>
      <c r="D3830" s="79">
        <v>10104.84</v>
      </c>
      <c r="E3830" s="79">
        <v>316.02</v>
      </c>
      <c r="F3830" s="79">
        <v>10420.86</v>
      </c>
      <c r="G3830" s="80">
        <v>9</v>
      </c>
    </row>
    <row r="3831" spans="1:7" ht="30">
      <c r="A3831" s="75" t="s">
        <v>16313</v>
      </c>
      <c r="B3831" s="76" t="s">
        <v>16314</v>
      </c>
      <c r="C3831" s="77" t="s">
        <v>80</v>
      </c>
      <c r="D3831" s="79">
        <v>9456.15</v>
      </c>
      <c r="E3831" s="79">
        <v>316.02</v>
      </c>
      <c r="F3831" s="79">
        <v>9772.17</v>
      </c>
      <c r="G3831" s="80">
        <v>9</v>
      </c>
    </row>
    <row r="3832" spans="1:7" ht="30">
      <c r="A3832" s="75" t="s">
        <v>16315</v>
      </c>
      <c r="B3832" s="76" t="s">
        <v>16316</v>
      </c>
      <c r="C3832" s="77" t="s">
        <v>80</v>
      </c>
      <c r="D3832" s="79">
        <v>4569.16</v>
      </c>
      <c r="E3832" s="79">
        <v>316.02</v>
      </c>
      <c r="F3832" s="79">
        <v>4885.18</v>
      </c>
      <c r="G3832" s="80">
        <v>9</v>
      </c>
    </row>
    <row r="3833" spans="1:7" ht="30">
      <c r="A3833" s="75" t="s">
        <v>16317</v>
      </c>
      <c r="B3833" s="76" t="s">
        <v>16318</v>
      </c>
      <c r="C3833" s="77" t="s">
        <v>80</v>
      </c>
      <c r="D3833" s="79">
        <v>3801.52</v>
      </c>
      <c r="E3833" s="79">
        <v>316.02</v>
      </c>
      <c r="F3833" s="79">
        <v>4117.54</v>
      </c>
      <c r="G3833" s="80">
        <v>9</v>
      </c>
    </row>
    <row r="3834" spans="1:7" ht="30">
      <c r="A3834" s="75" t="s">
        <v>16319</v>
      </c>
      <c r="B3834" s="76" t="s">
        <v>16320</v>
      </c>
      <c r="C3834" s="77" t="s">
        <v>80</v>
      </c>
      <c r="D3834" s="79">
        <v>17358.400000000001</v>
      </c>
      <c r="E3834" s="79">
        <v>741</v>
      </c>
      <c r="F3834" s="79">
        <v>18099.400000000001</v>
      </c>
      <c r="G3834" s="80">
        <v>9</v>
      </c>
    </row>
    <row r="3835" spans="1:7">
      <c r="A3835" s="75" t="s">
        <v>16321</v>
      </c>
      <c r="B3835" s="76" t="s">
        <v>16322</v>
      </c>
      <c r="C3835" s="77"/>
      <c r="D3835" s="79"/>
      <c r="E3835" s="79"/>
      <c r="F3835" s="79"/>
      <c r="G3835" s="80">
        <v>5</v>
      </c>
    </row>
    <row r="3836" spans="1:7" ht="30">
      <c r="A3836" s="75" t="s">
        <v>16323</v>
      </c>
      <c r="B3836" s="76" t="s">
        <v>16324</v>
      </c>
      <c r="C3836" s="77" t="s">
        <v>80</v>
      </c>
      <c r="D3836" s="79">
        <v>197.23</v>
      </c>
      <c r="E3836" s="79">
        <v>2.63</v>
      </c>
      <c r="F3836" s="79">
        <v>199.86</v>
      </c>
      <c r="G3836" s="80">
        <v>9</v>
      </c>
    </row>
    <row r="3837" spans="1:7">
      <c r="A3837" s="75" t="s">
        <v>16325</v>
      </c>
      <c r="B3837" s="76" t="s">
        <v>16326</v>
      </c>
      <c r="C3837" s="77" t="s">
        <v>80</v>
      </c>
      <c r="D3837" s="79">
        <v>9.76</v>
      </c>
      <c r="E3837" s="79">
        <v>15.8</v>
      </c>
      <c r="F3837" s="79">
        <v>25.56</v>
      </c>
      <c r="G3837" s="80">
        <v>9</v>
      </c>
    </row>
    <row r="3838" spans="1:7" ht="30">
      <c r="A3838" s="75" t="s">
        <v>16327</v>
      </c>
      <c r="B3838" s="76" t="s">
        <v>16328</v>
      </c>
      <c r="C3838" s="77" t="s">
        <v>80</v>
      </c>
      <c r="D3838" s="79">
        <v>214.8</v>
      </c>
      <c r="E3838" s="79">
        <v>2.63</v>
      </c>
      <c r="F3838" s="79">
        <v>217.43</v>
      </c>
      <c r="G3838" s="80">
        <v>9</v>
      </c>
    </row>
    <row r="3839" spans="1:7" ht="30">
      <c r="A3839" s="75" t="s">
        <v>16329</v>
      </c>
      <c r="B3839" s="76" t="s">
        <v>16330</v>
      </c>
      <c r="C3839" s="77" t="s">
        <v>80</v>
      </c>
      <c r="D3839" s="79">
        <v>1954.65</v>
      </c>
      <c r="E3839" s="79">
        <v>16</v>
      </c>
      <c r="F3839" s="79">
        <v>1970.65</v>
      </c>
      <c r="G3839" s="80">
        <v>9</v>
      </c>
    </row>
    <row r="3840" spans="1:7" ht="30">
      <c r="A3840" s="75" t="s">
        <v>16331</v>
      </c>
      <c r="B3840" s="76" t="s">
        <v>16332</v>
      </c>
      <c r="C3840" s="77" t="s">
        <v>80</v>
      </c>
      <c r="D3840" s="79">
        <v>2390.5500000000002</v>
      </c>
      <c r="E3840" s="79">
        <v>24</v>
      </c>
      <c r="F3840" s="79">
        <v>2414.5500000000002</v>
      </c>
      <c r="G3840" s="80">
        <v>9</v>
      </c>
    </row>
    <row r="3841" spans="1:7">
      <c r="A3841" s="75" t="s">
        <v>16333</v>
      </c>
      <c r="B3841" s="76" t="s">
        <v>16334</v>
      </c>
      <c r="C3841" s="77" t="s">
        <v>80</v>
      </c>
      <c r="D3841" s="79">
        <v>1093.72</v>
      </c>
      <c r="E3841" s="79">
        <v>18.64</v>
      </c>
      <c r="F3841" s="79">
        <v>1112.3599999999999</v>
      </c>
      <c r="G3841" s="80">
        <v>9</v>
      </c>
    </row>
    <row r="3842" spans="1:7" ht="30">
      <c r="A3842" s="75" t="s">
        <v>16335</v>
      </c>
      <c r="B3842" s="76" t="s">
        <v>16336</v>
      </c>
      <c r="C3842" s="77" t="s">
        <v>80</v>
      </c>
      <c r="D3842" s="79">
        <v>2938.56</v>
      </c>
      <c r="E3842" s="79">
        <v>24</v>
      </c>
      <c r="F3842" s="79">
        <v>2962.56</v>
      </c>
      <c r="G3842" s="80">
        <v>9</v>
      </c>
    </row>
    <row r="3843" spans="1:7">
      <c r="A3843" s="75" t="s">
        <v>16337</v>
      </c>
      <c r="B3843" s="76" t="s">
        <v>16338</v>
      </c>
      <c r="C3843" s="77" t="s">
        <v>80</v>
      </c>
      <c r="D3843" s="79">
        <v>328.44</v>
      </c>
      <c r="E3843" s="79">
        <v>24</v>
      </c>
      <c r="F3843" s="79">
        <v>352.44</v>
      </c>
      <c r="G3843" s="80">
        <v>9</v>
      </c>
    </row>
    <row r="3844" spans="1:7" ht="30">
      <c r="A3844" s="75" t="s">
        <v>16339</v>
      </c>
      <c r="B3844" s="76" t="s">
        <v>16340</v>
      </c>
      <c r="C3844" s="77" t="s">
        <v>80</v>
      </c>
      <c r="D3844" s="79">
        <v>2441.0700000000002</v>
      </c>
      <c r="E3844" s="79">
        <v>24</v>
      </c>
      <c r="F3844" s="79">
        <v>2465.0700000000002</v>
      </c>
      <c r="G3844" s="80">
        <v>9</v>
      </c>
    </row>
    <row r="3845" spans="1:7" ht="30">
      <c r="A3845" s="75" t="s">
        <v>16341</v>
      </c>
      <c r="B3845" s="76" t="s">
        <v>16342</v>
      </c>
      <c r="C3845" s="77" t="s">
        <v>80</v>
      </c>
      <c r="D3845" s="79">
        <v>1116.8699999999999</v>
      </c>
      <c r="E3845" s="79">
        <v>16</v>
      </c>
      <c r="F3845" s="79">
        <v>1132.8699999999999</v>
      </c>
      <c r="G3845" s="80">
        <v>9</v>
      </c>
    </row>
    <row r="3846" spans="1:7">
      <c r="A3846" s="75" t="s">
        <v>16343</v>
      </c>
      <c r="B3846" s="76" t="s">
        <v>16344</v>
      </c>
      <c r="C3846" s="77" t="s">
        <v>80</v>
      </c>
      <c r="D3846" s="79">
        <v>2484.77</v>
      </c>
      <c r="E3846" s="79">
        <v>18.64</v>
      </c>
      <c r="F3846" s="79">
        <v>2503.41</v>
      </c>
      <c r="G3846" s="80">
        <v>9</v>
      </c>
    </row>
    <row r="3847" spans="1:7">
      <c r="A3847" s="75" t="s">
        <v>16345</v>
      </c>
      <c r="B3847" s="76" t="s">
        <v>16346</v>
      </c>
      <c r="C3847" s="77" t="s">
        <v>80</v>
      </c>
      <c r="D3847" s="79">
        <v>120.7</v>
      </c>
      <c r="E3847" s="79">
        <v>7.9</v>
      </c>
      <c r="F3847" s="79">
        <v>128.6</v>
      </c>
      <c r="G3847" s="80">
        <v>9</v>
      </c>
    </row>
    <row r="3848" spans="1:7">
      <c r="A3848" s="75" t="s">
        <v>16347</v>
      </c>
      <c r="B3848" s="76" t="s">
        <v>16348</v>
      </c>
      <c r="C3848" s="77" t="s">
        <v>80</v>
      </c>
      <c r="D3848" s="79">
        <v>238.73</v>
      </c>
      <c r="E3848" s="79">
        <v>79.34</v>
      </c>
      <c r="F3848" s="79">
        <v>318.07</v>
      </c>
      <c r="G3848" s="80">
        <v>9</v>
      </c>
    </row>
    <row r="3849" spans="1:7">
      <c r="A3849" s="75" t="s">
        <v>16349</v>
      </c>
      <c r="B3849" s="76" t="s">
        <v>16350</v>
      </c>
      <c r="C3849" s="77" t="s">
        <v>80</v>
      </c>
      <c r="D3849" s="79">
        <v>1514.46</v>
      </c>
      <c r="E3849" s="79">
        <v>54.3</v>
      </c>
      <c r="F3849" s="79">
        <v>1568.76</v>
      </c>
      <c r="G3849" s="80">
        <v>9</v>
      </c>
    </row>
    <row r="3850" spans="1:7">
      <c r="A3850" s="75" t="s">
        <v>16351</v>
      </c>
      <c r="B3850" s="76" t="s">
        <v>16352</v>
      </c>
      <c r="C3850" s="77" t="s">
        <v>80</v>
      </c>
      <c r="D3850" s="79">
        <v>364.83</v>
      </c>
      <c r="E3850" s="79">
        <v>39.5</v>
      </c>
      <c r="F3850" s="79">
        <v>404.33</v>
      </c>
      <c r="G3850" s="80">
        <v>9</v>
      </c>
    </row>
    <row r="3851" spans="1:7">
      <c r="A3851" s="75" t="s">
        <v>16353</v>
      </c>
      <c r="B3851" s="76" t="s">
        <v>16354</v>
      </c>
      <c r="C3851" s="77" t="s">
        <v>80</v>
      </c>
      <c r="D3851" s="79">
        <v>179.58</v>
      </c>
      <c r="E3851" s="79">
        <v>79.34</v>
      </c>
      <c r="F3851" s="79">
        <v>258.92</v>
      </c>
      <c r="G3851" s="80">
        <v>9</v>
      </c>
    </row>
    <row r="3852" spans="1:7" ht="30">
      <c r="A3852" s="75" t="s">
        <v>16355</v>
      </c>
      <c r="B3852" s="76" t="s">
        <v>16356</v>
      </c>
      <c r="C3852" s="77" t="s">
        <v>80</v>
      </c>
      <c r="D3852" s="79">
        <v>64.400000000000006</v>
      </c>
      <c r="E3852" s="79">
        <v>86.76</v>
      </c>
      <c r="F3852" s="79">
        <v>151.16</v>
      </c>
      <c r="G3852" s="80">
        <v>9</v>
      </c>
    </row>
    <row r="3853" spans="1:7">
      <c r="A3853" s="75" t="s">
        <v>16357</v>
      </c>
      <c r="B3853" s="76" t="s">
        <v>16358</v>
      </c>
      <c r="C3853" s="77" t="s">
        <v>80</v>
      </c>
      <c r="D3853" s="79">
        <v>1116.76</v>
      </c>
      <c r="E3853" s="79">
        <v>79.34</v>
      </c>
      <c r="F3853" s="79">
        <v>1196.0999999999999</v>
      </c>
      <c r="G3853" s="80">
        <v>9</v>
      </c>
    </row>
    <row r="3854" spans="1:7" ht="30">
      <c r="A3854" s="75" t="s">
        <v>16359</v>
      </c>
      <c r="B3854" s="76" t="s">
        <v>16360</v>
      </c>
      <c r="C3854" s="77" t="s">
        <v>80</v>
      </c>
      <c r="D3854" s="79">
        <v>1029.58</v>
      </c>
      <c r="E3854" s="79">
        <v>79.34</v>
      </c>
      <c r="F3854" s="79">
        <v>1108.92</v>
      </c>
      <c r="G3854" s="80">
        <v>9</v>
      </c>
    </row>
    <row r="3855" spans="1:7" ht="30">
      <c r="A3855" s="75" t="s">
        <v>16361</v>
      </c>
      <c r="B3855" s="76" t="s">
        <v>16362</v>
      </c>
      <c r="C3855" s="77" t="s">
        <v>80</v>
      </c>
      <c r="D3855" s="79">
        <v>1935.18</v>
      </c>
      <c r="E3855" s="79">
        <v>79.34</v>
      </c>
      <c r="F3855" s="79">
        <v>2014.52</v>
      </c>
      <c r="G3855" s="80">
        <v>9</v>
      </c>
    </row>
    <row r="3856" spans="1:7">
      <c r="A3856" s="75" t="s">
        <v>16363</v>
      </c>
      <c r="B3856" s="76" t="s">
        <v>16364</v>
      </c>
      <c r="C3856" s="77" t="s">
        <v>80</v>
      </c>
      <c r="D3856" s="79">
        <v>4422.6400000000003</v>
      </c>
      <c r="E3856" s="79">
        <v>360.38</v>
      </c>
      <c r="F3856" s="79">
        <v>4783.0200000000004</v>
      </c>
      <c r="G3856" s="80">
        <v>9</v>
      </c>
    </row>
    <row r="3857" spans="1:7">
      <c r="A3857" s="75" t="s">
        <v>16365</v>
      </c>
      <c r="B3857" s="76" t="s">
        <v>16366</v>
      </c>
      <c r="C3857" s="77" t="s">
        <v>80</v>
      </c>
      <c r="D3857" s="79">
        <v>3575.74</v>
      </c>
      <c r="E3857" s="79">
        <v>211.43</v>
      </c>
      <c r="F3857" s="79">
        <v>3787.17</v>
      </c>
      <c r="G3857" s="80">
        <v>9</v>
      </c>
    </row>
    <row r="3858" spans="1:7">
      <c r="A3858" s="75" t="s">
        <v>16367</v>
      </c>
      <c r="B3858" s="76" t="s">
        <v>16368</v>
      </c>
      <c r="C3858" s="77" t="s">
        <v>80</v>
      </c>
      <c r="D3858" s="79">
        <v>3403.05</v>
      </c>
      <c r="E3858" s="79">
        <v>211.43</v>
      </c>
      <c r="F3858" s="79">
        <v>3614.48</v>
      </c>
      <c r="G3858" s="80">
        <v>9</v>
      </c>
    </row>
    <row r="3859" spans="1:7">
      <c r="A3859" s="75" t="s">
        <v>16369</v>
      </c>
      <c r="B3859" s="76" t="s">
        <v>16370</v>
      </c>
      <c r="C3859" s="77" t="s">
        <v>80</v>
      </c>
      <c r="D3859" s="79">
        <v>816.9</v>
      </c>
      <c r="E3859" s="79">
        <v>242.54</v>
      </c>
      <c r="F3859" s="79">
        <v>1059.44</v>
      </c>
      <c r="G3859" s="80">
        <v>9</v>
      </c>
    </row>
    <row r="3860" spans="1:7">
      <c r="A3860" s="75" t="s">
        <v>16371</v>
      </c>
      <c r="B3860" s="76" t="s">
        <v>16372</v>
      </c>
      <c r="C3860" s="77"/>
      <c r="D3860" s="79"/>
      <c r="E3860" s="79"/>
      <c r="F3860" s="79"/>
      <c r="G3860" s="80">
        <v>5</v>
      </c>
    </row>
    <row r="3861" spans="1:7">
      <c r="A3861" s="75" t="s">
        <v>16373</v>
      </c>
      <c r="B3861" s="76" t="s">
        <v>16374</v>
      </c>
      <c r="C3861" s="77" t="s">
        <v>309</v>
      </c>
      <c r="D3861" s="79">
        <v>1054.23</v>
      </c>
      <c r="E3861" s="79">
        <v>13.84</v>
      </c>
      <c r="F3861" s="79">
        <v>1068.07</v>
      </c>
      <c r="G3861" s="80">
        <v>9</v>
      </c>
    </row>
    <row r="3862" spans="1:7">
      <c r="A3862" s="75" t="s">
        <v>16375</v>
      </c>
      <c r="B3862" s="76" t="s">
        <v>16376</v>
      </c>
      <c r="C3862" s="77" t="s">
        <v>309</v>
      </c>
      <c r="D3862" s="79">
        <v>1295.3499999999999</v>
      </c>
      <c r="E3862" s="79">
        <v>13.84</v>
      </c>
      <c r="F3862" s="79">
        <v>1309.19</v>
      </c>
      <c r="G3862" s="80">
        <v>9</v>
      </c>
    </row>
    <row r="3863" spans="1:7" ht="30">
      <c r="A3863" s="75" t="s">
        <v>16377</v>
      </c>
      <c r="B3863" s="76" t="s">
        <v>16378</v>
      </c>
      <c r="C3863" s="77" t="s">
        <v>309</v>
      </c>
      <c r="D3863" s="79">
        <v>1305.94</v>
      </c>
      <c r="E3863" s="79">
        <v>559.45000000000005</v>
      </c>
      <c r="F3863" s="79">
        <v>1865.39</v>
      </c>
      <c r="G3863" s="80">
        <v>9</v>
      </c>
    </row>
    <row r="3864" spans="1:7" ht="30">
      <c r="A3864" s="75" t="s">
        <v>16379</v>
      </c>
      <c r="B3864" s="76" t="s">
        <v>16380</v>
      </c>
      <c r="C3864" s="77" t="s">
        <v>309</v>
      </c>
      <c r="D3864" s="79">
        <v>1456.1</v>
      </c>
      <c r="E3864" s="79">
        <v>596.5</v>
      </c>
      <c r="F3864" s="79">
        <v>2052.6</v>
      </c>
      <c r="G3864" s="80">
        <v>9</v>
      </c>
    </row>
    <row r="3865" spans="1:7" ht="30">
      <c r="A3865" s="75" t="s">
        <v>16381</v>
      </c>
      <c r="B3865" s="76" t="s">
        <v>16382</v>
      </c>
      <c r="C3865" s="77" t="s">
        <v>309</v>
      </c>
      <c r="D3865" s="79">
        <v>1741.53</v>
      </c>
      <c r="E3865" s="79">
        <v>670.6</v>
      </c>
      <c r="F3865" s="79">
        <v>2412.13</v>
      </c>
      <c r="G3865" s="80">
        <v>9</v>
      </c>
    </row>
    <row r="3866" spans="1:7" ht="30">
      <c r="A3866" s="75" t="s">
        <v>16383</v>
      </c>
      <c r="B3866" s="76" t="s">
        <v>16384</v>
      </c>
      <c r="C3866" s="77" t="s">
        <v>309</v>
      </c>
      <c r="D3866" s="79">
        <v>2410.1999999999998</v>
      </c>
      <c r="E3866" s="79">
        <v>707.65</v>
      </c>
      <c r="F3866" s="79">
        <v>3117.85</v>
      </c>
      <c r="G3866" s="80">
        <v>9</v>
      </c>
    </row>
    <row r="3867" spans="1:7">
      <c r="A3867" s="75" t="s">
        <v>16385</v>
      </c>
      <c r="B3867" s="76" t="s">
        <v>16386</v>
      </c>
      <c r="C3867" s="77" t="s">
        <v>122</v>
      </c>
      <c r="D3867" s="79">
        <v>21.63</v>
      </c>
      <c r="E3867" s="79">
        <v>30.51</v>
      </c>
      <c r="F3867" s="79">
        <v>52.14</v>
      </c>
      <c r="G3867" s="80">
        <v>9</v>
      </c>
    </row>
    <row r="3868" spans="1:7">
      <c r="A3868" s="75" t="s">
        <v>16387</v>
      </c>
      <c r="B3868" s="76" t="s">
        <v>16388</v>
      </c>
      <c r="C3868" s="77" t="s">
        <v>80</v>
      </c>
      <c r="D3868" s="79">
        <v>164.41</v>
      </c>
      <c r="E3868" s="79">
        <v>17.02</v>
      </c>
      <c r="F3868" s="79">
        <v>181.43</v>
      </c>
      <c r="G3868" s="80">
        <v>9</v>
      </c>
    </row>
    <row r="3869" spans="1:7" ht="30">
      <c r="A3869" s="75" t="s">
        <v>16389</v>
      </c>
      <c r="B3869" s="76" t="s">
        <v>16390</v>
      </c>
      <c r="C3869" s="77"/>
      <c r="D3869" s="79"/>
      <c r="E3869" s="79"/>
      <c r="F3869" s="79"/>
      <c r="G3869" s="80">
        <v>2</v>
      </c>
    </row>
    <row r="3870" spans="1:7">
      <c r="A3870" s="75" t="s">
        <v>16391</v>
      </c>
      <c r="B3870" s="76" t="s">
        <v>16392</v>
      </c>
      <c r="C3870" s="77"/>
      <c r="D3870" s="79"/>
      <c r="E3870" s="79"/>
      <c r="F3870" s="79"/>
      <c r="G3870" s="80">
        <v>5</v>
      </c>
    </row>
    <row r="3871" spans="1:7" ht="30">
      <c r="A3871" s="75" t="s">
        <v>16393</v>
      </c>
      <c r="B3871" s="76" t="s">
        <v>16394</v>
      </c>
      <c r="C3871" s="77" t="s">
        <v>80</v>
      </c>
      <c r="D3871" s="79">
        <v>5997.67</v>
      </c>
      <c r="E3871" s="79">
        <v>26.34</v>
      </c>
      <c r="F3871" s="79">
        <v>6024.01</v>
      </c>
      <c r="G3871" s="80">
        <v>9</v>
      </c>
    </row>
    <row r="3872" spans="1:7">
      <c r="A3872" s="75" t="s">
        <v>16395</v>
      </c>
      <c r="B3872" s="76" t="s">
        <v>16396</v>
      </c>
      <c r="C3872" s="77" t="s">
        <v>101</v>
      </c>
      <c r="D3872" s="79">
        <v>2314.9699999999998</v>
      </c>
      <c r="E3872" s="79"/>
      <c r="F3872" s="79">
        <v>2314.9699999999998</v>
      </c>
      <c r="G3872" s="80">
        <v>9</v>
      </c>
    </row>
    <row r="3873" spans="1:7" ht="30">
      <c r="A3873" s="75" t="s">
        <v>16397</v>
      </c>
      <c r="B3873" s="76" t="s">
        <v>16398</v>
      </c>
      <c r="C3873" s="77" t="s">
        <v>101</v>
      </c>
      <c r="D3873" s="79">
        <v>2559.86</v>
      </c>
      <c r="E3873" s="79"/>
      <c r="F3873" s="79">
        <v>2559.86</v>
      </c>
      <c r="G3873" s="80">
        <v>9</v>
      </c>
    </row>
    <row r="3874" spans="1:7">
      <c r="A3874" s="75" t="s">
        <v>16399</v>
      </c>
      <c r="B3874" s="76" t="s">
        <v>16400</v>
      </c>
      <c r="C3874" s="77"/>
      <c r="D3874" s="79"/>
      <c r="E3874" s="79"/>
      <c r="F3874" s="79"/>
      <c r="G3874" s="80">
        <v>5</v>
      </c>
    </row>
    <row r="3875" spans="1:7" ht="30">
      <c r="A3875" s="75" t="s">
        <v>16401</v>
      </c>
      <c r="B3875" s="76" t="s">
        <v>16402</v>
      </c>
      <c r="C3875" s="77" t="s">
        <v>79</v>
      </c>
      <c r="D3875" s="79">
        <v>10615.42</v>
      </c>
      <c r="E3875" s="79"/>
      <c r="F3875" s="79">
        <v>10615.42</v>
      </c>
      <c r="G3875" s="80">
        <v>9</v>
      </c>
    </row>
    <row r="3876" spans="1:7" ht="30">
      <c r="A3876" s="75" t="s">
        <v>16403</v>
      </c>
      <c r="B3876" s="76" t="s">
        <v>16404</v>
      </c>
      <c r="C3876" s="77" t="s">
        <v>79</v>
      </c>
      <c r="D3876" s="79">
        <v>8859.23</v>
      </c>
      <c r="E3876" s="79"/>
      <c r="F3876" s="79">
        <v>8859.23</v>
      </c>
      <c r="G3876" s="80">
        <v>9</v>
      </c>
    </row>
    <row r="3877" spans="1:7" ht="30">
      <c r="A3877" s="75" t="s">
        <v>16405</v>
      </c>
      <c r="B3877" s="76" t="s">
        <v>16406</v>
      </c>
      <c r="C3877" s="77" t="s">
        <v>79</v>
      </c>
      <c r="D3877" s="79">
        <v>4549.53</v>
      </c>
      <c r="E3877" s="79"/>
      <c r="F3877" s="79">
        <v>4549.53</v>
      </c>
      <c r="G3877" s="80">
        <v>9</v>
      </c>
    </row>
    <row r="3878" spans="1:7">
      <c r="A3878" s="75" t="s">
        <v>16407</v>
      </c>
      <c r="B3878" s="76" t="s">
        <v>16408</v>
      </c>
      <c r="C3878" s="77"/>
      <c r="D3878" s="79"/>
      <c r="E3878" s="79"/>
      <c r="F3878" s="79"/>
      <c r="G3878" s="80">
        <v>2</v>
      </c>
    </row>
    <row r="3879" spans="1:7">
      <c r="A3879" s="75" t="s">
        <v>16409</v>
      </c>
      <c r="B3879" s="76" t="s">
        <v>16410</v>
      </c>
      <c r="C3879" s="77"/>
      <c r="D3879" s="79"/>
      <c r="E3879" s="79"/>
      <c r="F3879" s="79"/>
      <c r="G3879" s="80">
        <v>5</v>
      </c>
    </row>
    <row r="3880" spans="1:7">
      <c r="A3880" s="75" t="s">
        <v>16411</v>
      </c>
      <c r="B3880" s="76" t="s">
        <v>16412</v>
      </c>
      <c r="C3880" s="77" t="s">
        <v>79</v>
      </c>
      <c r="D3880" s="79">
        <v>2126.64</v>
      </c>
      <c r="E3880" s="79"/>
      <c r="F3880" s="79">
        <v>2126.64</v>
      </c>
      <c r="G3880" s="80">
        <v>9</v>
      </c>
    </row>
    <row r="3881" spans="1:7">
      <c r="A3881" s="75" t="s">
        <v>16413</v>
      </c>
      <c r="B3881" s="76" t="s">
        <v>16414</v>
      </c>
      <c r="C3881" s="77"/>
      <c r="D3881" s="79"/>
      <c r="E3881" s="79"/>
      <c r="F3881" s="79"/>
      <c r="G3881" s="80">
        <v>5</v>
      </c>
    </row>
    <row r="3882" spans="1:7">
      <c r="A3882" s="75" t="s">
        <v>16415</v>
      </c>
      <c r="B3882" s="76" t="s">
        <v>16416</v>
      </c>
      <c r="C3882" s="77" t="s">
        <v>79</v>
      </c>
      <c r="D3882" s="79">
        <v>2563.11</v>
      </c>
      <c r="E3882" s="79"/>
      <c r="F3882" s="79">
        <v>2563.11</v>
      </c>
      <c r="G3882" s="80">
        <v>9</v>
      </c>
    </row>
    <row r="3883" spans="1:7" ht="30">
      <c r="A3883" s="75" t="s">
        <v>16417</v>
      </c>
      <c r="B3883" s="76" t="s">
        <v>16418</v>
      </c>
      <c r="C3883" s="77"/>
      <c r="D3883" s="79"/>
      <c r="E3883" s="79"/>
      <c r="F3883" s="79"/>
      <c r="G3883" s="80">
        <v>2</v>
      </c>
    </row>
    <row r="3884" spans="1:7">
      <c r="A3884" s="75" t="s">
        <v>16419</v>
      </c>
      <c r="B3884" s="76" t="s">
        <v>16420</v>
      </c>
      <c r="C3884" s="77"/>
      <c r="D3884" s="79"/>
      <c r="E3884" s="79"/>
      <c r="F3884" s="79"/>
      <c r="G3884" s="80">
        <v>5</v>
      </c>
    </row>
    <row r="3885" spans="1:7" ht="30">
      <c r="A3885" s="75" t="s">
        <v>16421</v>
      </c>
      <c r="B3885" s="76" t="s">
        <v>16422</v>
      </c>
      <c r="C3885" s="77" t="s">
        <v>80</v>
      </c>
      <c r="D3885" s="79">
        <v>839.72</v>
      </c>
      <c r="E3885" s="79">
        <v>15.8</v>
      </c>
      <c r="F3885" s="79">
        <v>855.52</v>
      </c>
      <c r="G3885" s="80">
        <v>9</v>
      </c>
    </row>
    <row r="3886" spans="1:7">
      <c r="A3886" s="75" t="s">
        <v>16423</v>
      </c>
      <c r="B3886" s="76" t="s">
        <v>16424</v>
      </c>
      <c r="C3886" s="77" t="s">
        <v>80</v>
      </c>
      <c r="D3886" s="79">
        <v>13215.33</v>
      </c>
      <c r="E3886" s="79"/>
      <c r="F3886" s="79">
        <v>13215.33</v>
      </c>
      <c r="G3886" s="80">
        <v>9</v>
      </c>
    </row>
    <row r="3887" spans="1:7">
      <c r="A3887" s="75" t="s">
        <v>16425</v>
      </c>
      <c r="B3887" s="76" t="s">
        <v>16426</v>
      </c>
      <c r="C3887" s="77" t="s">
        <v>309</v>
      </c>
      <c r="D3887" s="79">
        <v>175.29</v>
      </c>
      <c r="E3887" s="79">
        <v>52.67</v>
      </c>
      <c r="F3887" s="79">
        <v>227.96</v>
      </c>
      <c r="G3887" s="80">
        <v>9</v>
      </c>
    </row>
    <row r="3888" spans="1:7" ht="30">
      <c r="A3888" s="75" t="s">
        <v>16427</v>
      </c>
      <c r="B3888" s="76" t="s">
        <v>16428</v>
      </c>
      <c r="C3888" s="77" t="s">
        <v>309</v>
      </c>
      <c r="D3888" s="79">
        <v>3222.35</v>
      </c>
      <c r="E3888" s="79"/>
      <c r="F3888" s="79">
        <v>3222.35</v>
      </c>
      <c r="G3888" s="80">
        <v>9</v>
      </c>
    </row>
    <row r="3889" spans="1:7" ht="30">
      <c r="A3889" s="75" t="s">
        <v>16429</v>
      </c>
      <c r="B3889" s="76" t="s">
        <v>16430</v>
      </c>
      <c r="C3889" s="77" t="s">
        <v>309</v>
      </c>
      <c r="D3889" s="79">
        <v>5795.9</v>
      </c>
      <c r="E3889" s="79"/>
      <c r="F3889" s="79">
        <v>5795.9</v>
      </c>
      <c r="G3889" s="80">
        <v>9</v>
      </c>
    </row>
    <row r="3890" spans="1:7">
      <c r="A3890" s="75" t="s">
        <v>16431</v>
      </c>
      <c r="B3890" s="76" t="s">
        <v>16432</v>
      </c>
      <c r="C3890" s="77" t="s">
        <v>309</v>
      </c>
      <c r="D3890" s="79">
        <v>1454.67</v>
      </c>
      <c r="E3890" s="79">
        <v>131.68</v>
      </c>
      <c r="F3890" s="79">
        <v>1586.35</v>
      </c>
      <c r="G3890" s="80">
        <v>9</v>
      </c>
    </row>
    <row r="3891" spans="1:7">
      <c r="A3891" s="75" t="s">
        <v>16433</v>
      </c>
      <c r="B3891" s="76" t="s">
        <v>16434</v>
      </c>
      <c r="C3891" s="77" t="s">
        <v>80</v>
      </c>
      <c r="D3891" s="79">
        <v>2472.83</v>
      </c>
      <c r="E3891" s="79">
        <v>15.8</v>
      </c>
      <c r="F3891" s="79">
        <v>2488.63</v>
      </c>
      <c r="G3891" s="80">
        <v>9</v>
      </c>
    </row>
    <row r="3892" spans="1:7" ht="30">
      <c r="A3892" s="75" t="s">
        <v>16435</v>
      </c>
      <c r="B3892" s="76" t="s">
        <v>16436</v>
      </c>
      <c r="C3892" s="77" t="s">
        <v>309</v>
      </c>
      <c r="D3892" s="79">
        <v>3180.51</v>
      </c>
      <c r="E3892" s="79">
        <v>717.28</v>
      </c>
      <c r="F3892" s="79">
        <v>3897.79</v>
      </c>
      <c r="G3892" s="80">
        <v>9</v>
      </c>
    </row>
    <row r="3893" spans="1:7" ht="30">
      <c r="A3893" s="75" t="s">
        <v>16437</v>
      </c>
      <c r="B3893" s="76" t="s">
        <v>16438</v>
      </c>
      <c r="C3893" s="77"/>
      <c r="D3893" s="79"/>
      <c r="E3893" s="79"/>
      <c r="F3893" s="79"/>
      <c r="G3893" s="80">
        <v>5</v>
      </c>
    </row>
    <row r="3894" spans="1:7" ht="45">
      <c r="A3894" s="75" t="s">
        <v>16439</v>
      </c>
      <c r="B3894" s="76" t="s">
        <v>16440</v>
      </c>
      <c r="C3894" s="77" t="s">
        <v>80</v>
      </c>
      <c r="D3894" s="79">
        <v>4103.29</v>
      </c>
      <c r="E3894" s="79">
        <v>1164.24</v>
      </c>
      <c r="F3894" s="79">
        <v>5267.53</v>
      </c>
      <c r="G3894" s="80">
        <v>9</v>
      </c>
    </row>
    <row r="3895" spans="1:7">
      <c r="A3895" s="75" t="s">
        <v>16441</v>
      </c>
      <c r="B3895" s="76" t="s">
        <v>16442</v>
      </c>
      <c r="C3895" s="77" t="s">
        <v>80</v>
      </c>
      <c r="D3895" s="79">
        <v>872.93</v>
      </c>
      <c r="E3895" s="79">
        <v>363.83</v>
      </c>
      <c r="F3895" s="79">
        <v>1236.76</v>
      </c>
      <c r="G3895" s="80">
        <v>9</v>
      </c>
    </row>
    <row r="3896" spans="1:7">
      <c r="A3896" s="75" t="s">
        <v>16443</v>
      </c>
      <c r="B3896" s="76" t="s">
        <v>16444</v>
      </c>
      <c r="C3896" s="77" t="s">
        <v>80</v>
      </c>
      <c r="D3896" s="79">
        <v>1300.96</v>
      </c>
      <c r="E3896" s="79">
        <v>363.83</v>
      </c>
      <c r="F3896" s="79">
        <v>1664.79</v>
      </c>
      <c r="G3896" s="80">
        <v>9</v>
      </c>
    </row>
    <row r="3897" spans="1:7">
      <c r="A3897" s="75" t="s">
        <v>16445</v>
      </c>
      <c r="B3897" s="76" t="s">
        <v>16446</v>
      </c>
      <c r="C3897" s="77" t="s">
        <v>80</v>
      </c>
      <c r="D3897" s="79">
        <v>1262.29</v>
      </c>
      <c r="E3897" s="79">
        <v>363.83</v>
      </c>
      <c r="F3897" s="79">
        <v>1626.12</v>
      </c>
      <c r="G3897" s="80">
        <v>9</v>
      </c>
    </row>
    <row r="3898" spans="1:7">
      <c r="A3898" s="75" t="s">
        <v>16447</v>
      </c>
      <c r="B3898" s="76" t="s">
        <v>16448</v>
      </c>
      <c r="C3898" s="77" t="s">
        <v>80</v>
      </c>
      <c r="D3898" s="79">
        <v>2728.93</v>
      </c>
      <c r="E3898" s="79">
        <v>727.65</v>
      </c>
      <c r="F3898" s="79">
        <v>3456.58</v>
      </c>
      <c r="G3898" s="80">
        <v>9</v>
      </c>
    </row>
    <row r="3899" spans="1:7">
      <c r="A3899" s="75" t="s">
        <v>16449</v>
      </c>
      <c r="B3899" s="76" t="s">
        <v>16450</v>
      </c>
      <c r="C3899" s="77" t="s">
        <v>80</v>
      </c>
      <c r="D3899" s="79">
        <v>742.57</v>
      </c>
      <c r="E3899" s="79">
        <v>11.6</v>
      </c>
      <c r="F3899" s="79">
        <v>754.17</v>
      </c>
      <c r="G3899" s="80">
        <v>9</v>
      </c>
    </row>
    <row r="3900" spans="1:7">
      <c r="A3900" s="75" t="s">
        <v>16451</v>
      </c>
      <c r="B3900" s="76" t="s">
        <v>16452</v>
      </c>
      <c r="C3900" s="77" t="s">
        <v>80</v>
      </c>
      <c r="D3900" s="79">
        <v>13.51</v>
      </c>
      <c r="E3900" s="79">
        <v>26.34</v>
      </c>
      <c r="F3900" s="79">
        <v>39.85</v>
      </c>
      <c r="G3900" s="80">
        <v>9</v>
      </c>
    </row>
    <row r="3901" spans="1:7" ht="30">
      <c r="A3901" s="75" t="s">
        <v>16453</v>
      </c>
      <c r="B3901" s="76" t="s">
        <v>16454</v>
      </c>
      <c r="C3901" s="77" t="s">
        <v>80</v>
      </c>
      <c r="D3901" s="79">
        <v>975.58</v>
      </c>
      <c r="E3901" s="79">
        <v>210.68</v>
      </c>
      <c r="F3901" s="79">
        <v>1186.26</v>
      </c>
      <c r="G3901" s="80">
        <v>9</v>
      </c>
    </row>
    <row r="3902" spans="1:7">
      <c r="A3902" s="75" t="s">
        <v>16455</v>
      </c>
      <c r="B3902" s="76" t="s">
        <v>16456</v>
      </c>
      <c r="C3902" s="77" t="s">
        <v>80</v>
      </c>
      <c r="D3902" s="79">
        <v>217.87</v>
      </c>
      <c r="E3902" s="79">
        <v>52.67</v>
      </c>
      <c r="F3902" s="79">
        <v>270.54000000000002</v>
      </c>
      <c r="G3902" s="80">
        <v>9</v>
      </c>
    </row>
    <row r="3903" spans="1:7">
      <c r="A3903" s="75" t="s">
        <v>16457</v>
      </c>
      <c r="B3903" s="76" t="s">
        <v>16458</v>
      </c>
      <c r="C3903" s="77" t="s">
        <v>80</v>
      </c>
      <c r="D3903" s="79">
        <v>483.19</v>
      </c>
      <c r="E3903" s="79">
        <v>15.8</v>
      </c>
      <c r="F3903" s="79">
        <v>498.99</v>
      </c>
      <c r="G3903" s="80">
        <v>9</v>
      </c>
    </row>
    <row r="3904" spans="1:7" ht="30">
      <c r="A3904" s="75" t="s">
        <v>16459</v>
      </c>
      <c r="B3904" s="76" t="s">
        <v>16460</v>
      </c>
      <c r="C3904" s="77" t="s">
        <v>80</v>
      </c>
      <c r="D3904" s="79">
        <v>1100.3599999999999</v>
      </c>
      <c r="E3904" s="79">
        <v>213.7</v>
      </c>
      <c r="F3904" s="79">
        <v>1314.06</v>
      </c>
      <c r="G3904" s="80">
        <v>9</v>
      </c>
    </row>
    <row r="3905" spans="1:7" ht="30">
      <c r="A3905" s="75" t="s">
        <v>16461</v>
      </c>
      <c r="B3905" s="76" t="s">
        <v>16462</v>
      </c>
      <c r="C3905" s="77" t="s">
        <v>80</v>
      </c>
      <c r="D3905" s="79">
        <v>4157.59</v>
      </c>
      <c r="E3905" s="79">
        <v>213.7</v>
      </c>
      <c r="F3905" s="79">
        <v>4371.29</v>
      </c>
      <c r="G3905" s="80">
        <v>9</v>
      </c>
    </row>
    <row r="3906" spans="1:7" ht="30">
      <c r="A3906" s="75" t="s">
        <v>16463</v>
      </c>
      <c r="B3906" s="76" t="s">
        <v>16464</v>
      </c>
      <c r="C3906" s="77" t="s">
        <v>80</v>
      </c>
      <c r="D3906" s="79">
        <v>11892.26</v>
      </c>
      <c r="E3906" s="79">
        <v>213.7</v>
      </c>
      <c r="F3906" s="79">
        <v>12105.96</v>
      </c>
      <c r="G3906" s="80">
        <v>9</v>
      </c>
    </row>
    <row r="3907" spans="1:7">
      <c r="A3907" s="75" t="s">
        <v>16465</v>
      </c>
      <c r="B3907" s="76" t="s">
        <v>16466</v>
      </c>
      <c r="C3907" s="77" t="s">
        <v>80</v>
      </c>
      <c r="D3907" s="79">
        <v>1226.71</v>
      </c>
      <c r="E3907" s="79">
        <v>3.87</v>
      </c>
      <c r="F3907" s="79">
        <v>1230.58</v>
      </c>
      <c r="G3907" s="80">
        <v>9</v>
      </c>
    </row>
    <row r="3908" spans="1:7" ht="30">
      <c r="A3908" s="75" t="s">
        <v>16467</v>
      </c>
      <c r="B3908" s="76" t="s">
        <v>16468</v>
      </c>
      <c r="C3908" s="77" t="s">
        <v>309</v>
      </c>
      <c r="D3908" s="79">
        <v>12174</v>
      </c>
      <c r="E3908" s="79">
        <v>276.32</v>
      </c>
      <c r="F3908" s="79">
        <v>12450.32</v>
      </c>
      <c r="G3908" s="80">
        <v>9</v>
      </c>
    </row>
    <row r="3909" spans="1:7" ht="30">
      <c r="A3909" s="75" t="s">
        <v>16469</v>
      </c>
      <c r="B3909" s="76" t="s">
        <v>16470</v>
      </c>
      <c r="C3909" s="77" t="s">
        <v>309</v>
      </c>
      <c r="D3909" s="79">
        <v>18402.61</v>
      </c>
      <c r="E3909" s="79">
        <v>276.32</v>
      </c>
      <c r="F3909" s="79">
        <v>18678.93</v>
      </c>
      <c r="G3909" s="80">
        <v>9</v>
      </c>
    </row>
    <row r="3910" spans="1:7" ht="45">
      <c r="A3910" s="75" t="s">
        <v>16471</v>
      </c>
      <c r="B3910" s="76" t="s">
        <v>16472</v>
      </c>
      <c r="C3910" s="77" t="s">
        <v>80</v>
      </c>
      <c r="D3910" s="79">
        <v>1450.54</v>
      </c>
      <c r="E3910" s="79">
        <v>184.21</v>
      </c>
      <c r="F3910" s="79">
        <v>1634.75</v>
      </c>
      <c r="G3910" s="80">
        <v>9</v>
      </c>
    </row>
    <row r="3911" spans="1:7" ht="45">
      <c r="A3911" s="75" t="s">
        <v>16473</v>
      </c>
      <c r="B3911" s="76" t="s">
        <v>16474</v>
      </c>
      <c r="C3911" s="77" t="s">
        <v>80</v>
      </c>
      <c r="D3911" s="79">
        <v>1832.75</v>
      </c>
      <c r="E3911" s="79">
        <v>276.32</v>
      </c>
      <c r="F3911" s="79">
        <v>2109.0700000000002</v>
      </c>
      <c r="G3911" s="80">
        <v>9</v>
      </c>
    </row>
    <row r="3912" spans="1:7" ht="45">
      <c r="A3912" s="75" t="s">
        <v>16475</v>
      </c>
      <c r="B3912" s="76" t="s">
        <v>16476</v>
      </c>
      <c r="C3912" s="77" t="s">
        <v>80</v>
      </c>
      <c r="D3912" s="79">
        <v>4482.71</v>
      </c>
      <c r="E3912" s="79">
        <v>363.83</v>
      </c>
      <c r="F3912" s="79">
        <v>4846.54</v>
      </c>
      <c r="G3912" s="80">
        <v>9</v>
      </c>
    </row>
    <row r="3913" spans="1:7">
      <c r="A3913" s="75" t="s">
        <v>16477</v>
      </c>
      <c r="B3913" s="76" t="s">
        <v>16478</v>
      </c>
      <c r="C3913" s="77"/>
      <c r="D3913" s="79"/>
      <c r="E3913" s="79"/>
      <c r="F3913" s="79"/>
      <c r="G3913" s="80">
        <v>5</v>
      </c>
    </row>
    <row r="3914" spans="1:7">
      <c r="A3914" s="75" t="s">
        <v>16479</v>
      </c>
      <c r="B3914" s="76" t="s">
        <v>16480</v>
      </c>
      <c r="C3914" s="77" t="s">
        <v>80</v>
      </c>
      <c r="D3914" s="79">
        <v>19.850000000000001</v>
      </c>
      <c r="E3914" s="79">
        <v>14.56</v>
      </c>
      <c r="F3914" s="79">
        <v>34.409999999999997</v>
      </c>
      <c r="G3914" s="80">
        <v>9</v>
      </c>
    </row>
    <row r="3915" spans="1:7">
      <c r="A3915" s="75" t="s">
        <v>16481</v>
      </c>
      <c r="B3915" s="76" t="s">
        <v>16482</v>
      </c>
      <c r="C3915" s="77" t="s">
        <v>80</v>
      </c>
      <c r="D3915" s="79">
        <v>37.08</v>
      </c>
      <c r="E3915" s="79">
        <v>14.56</v>
      </c>
      <c r="F3915" s="79">
        <v>51.64</v>
      </c>
      <c r="G3915" s="80">
        <v>9</v>
      </c>
    </row>
    <row r="3916" spans="1:7">
      <c r="A3916" s="75" t="s">
        <v>16483</v>
      </c>
      <c r="B3916" s="76" t="s">
        <v>16484</v>
      </c>
      <c r="C3916" s="77" t="s">
        <v>80</v>
      </c>
      <c r="D3916" s="79"/>
      <c r="E3916" s="79">
        <v>213.7</v>
      </c>
      <c r="F3916" s="79">
        <v>213.7</v>
      </c>
      <c r="G3916" s="80">
        <v>9</v>
      </c>
    </row>
    <row r="3917" spans="1:7">
      <c r="A3917" s="75" t="s">
        <v>16485</v>
      </c>
      <c r="B3917" s="76" t="s">
        <v>16486</v>
      </c>
      <c r="C3917" s="77" t="s">
        <v>80</v>
      </c>
      <c r="D3917" s="79"/>
      <c r="E3917" s="79">
        <v>213.7</v>
      </c>
      <c r="F3917" s="79">
        <v>213.7</v>
      </c>
      <c r="G3917" s="80">
        <v>9</v>
      </c>
    </row>
    <row r="3918" spans="1:7" ht="30">
      <c r="A3918" s="75" t="s">
        <v>16487</v>
      </c>
      <c r="B3918" s="76" t="s">
        <v>16488</v>
      </c>
      <c r="C3918" s="77" t="s">
        <v>80</v>
      </c>
      <c r="D3918" s="79">
        <v>14283.53</v>
      </c>
      <c r="E3918" s="79">
        <v>19.34</v>
      </c>
      <c r="F3918" s="79">
        <v>14302.87</v>
      </c>
      <c r="G3918" s="80">
        <v>9</v>
      </c>
    </row>
    <row r="3919" spans="1:7" ht="30">
      <c r="A3919" s="75" t="s">
        <v>16489</v>
      </c>
      <c r="B3919" s="76" t="s">
        <v>16490</v>
      </c>
      <c r="C3919" s="77" t="s">
        <v>80</v>
      </c>
      <c r="D3919" s="79">
        <v>2258.9699999999998</v>
      </c>
      <c r="E3919" s="79">
        <v>19.34</v>
      </c>
      <c r="F3919" s="79">
        <v>2278.31</v>
      </c>
      <c r="G3919" s="80">
        <v>9</v>
      </c>
    </row>
    <row r="3920" spans="1:7" ht="30">
      <c r="A3920" s="75" t="s">
        <v>16491</v>
      </c>
      <c r="B3920" s="76" t="s">
        <v>16492</v>
      </c>
      <c r="C3920" s="77"/>
      <c r="D3920" s="79"/>
      <c r="E3920" s="79"/>
      <c r="F3920" s="79"/>
      <c r="G3920" s="80">
        <v>2</v>
      </c>
    </row>
    <row r="3921" spans="1:7">
      <c r="A3921" s="75" t="s">
        <v>16493</v>
      </c>
      <c r="B3921" s="76" t="s">
        <v>16494</v>
      </c>
      <c r="C3921" s="77"/>
      <c r="D3921" s="79"/>
      <c r="E3921" s="79"/>
      <c r="F3921" s="79"/>
      <c r="G3921" s="80">
        <v>5</v>
      </c>
    </row>
    <row r="3922" spans="1:7">
      <c r="A3922" s="75" t="s">
        <v>16495</v>
      </c>
      <c r="B3922" s="76" t="s">
        <v>16496</v>
      </c>
      <c r="C3922" s="77" t="s">
        <v>80</v>
      </c>
      <c r="D3922" s="79">
        <v>2334.3000000000002</v>
      </c>
      <c r="E3922" s="79">
        <v>95.04</v>
      </c>
      <c r="F3922" s="79">
        <v>2429.34</v>
      </c>
      <c r="G3922" s="80">
        <v>9</v>
      </c>
    </row>
    <row r="3923" spans="1:7">
      <c r="A3923" s="75" t="s">
        <v>16497</v>
      </c>
      <c r="B3923" s="76" t="s">
        <v>16498</v>
      </c>
      <c r="C3923" s="77" t="s">
        <v>79</v>
      </c>
      <c r="D3923" s="79">
        <v>1075.67</v>
      </c>
      <c r="E3923" s="79">
        <v>10.72</v>
      </c>
      <c r="F3923" s="79">
        <v>1086.3900000000001</v>
      </c>
      <c r="G3923" s="80">
        <v>9</v>
      </c>
    </row>
    <row r="3924" spans="1:7" ht="30">
      <c r="A3924" s="75" t="s">
        <v>16499</v>
      </c>
      <c r="B3924" s="76" t="s">
        <v>16500</v>
      </c>
      <c r="C3924" s="77" t="s">
        <v>79</v>
      </c>
      <c r="D3924" s="79">
        <v>3026.57</v>
      </c>
      <c r="E3924" s="79">
        <v>10.72</v>
      </c>
      <c r="F3924" s="79">
        <v>3037.29</v>
      </c>
      <c r="G3924" s="80">
        <v>9</v>
      </c>
    </row>
    <row r="3925" spans="1:7" ht="30">
      <c r="A3925" s="75" t="s">
        <v>16501</v>
      </c>
      <c r="B3925" s="76" t="s">
        <v>16502</v>
      </c>
      <c r="C3925" s="77" t="s">
        <v>80</v>
      </c>
      <c r="D3925" s="79">
        <v>984.07</v>
      </c>
      <c r="E3925" s="79">
        <v>5.36</v>
      </c>
      <c r="F3925" s="79">
        <v>989.43</v>
      </c>
      <c r="G3925" s="80">
        <v>9</v>
      </c>
    </row>
    <row r="3926" spans="1:7" ht="45">
      <c r="A3926" s="75" t="s">
        <v>16503</v>
      </c>
      <c r="B3926" s="76" t="s">
        <v>16504</v>
      </c>
      <c r="C3926" s="77" t="s">
        <v>80</v>
      </c>
      <c r="D3926" s="79">
        <v>22980.05</v>
      </c>
      <c r="E3926" s="79">
        <v>190.57</v>
      </c>
      <c r="F3926" s="79">
        <v>23170.62</v>
      </c>
      <c r="G3926" s="80">
        <v>9</v>
      </c>
    </row>
    <row r="3927" spans="1:7">
      <c r="A3927" s="75" t="s">
        <v>16505</v>
      </c>
      <c r="B3927" s="76" t="s">
        <v>16506</v>
      </c>
      <c r="C3927" s="77" t="s">
        <v>79</v>
      </c>
      <c r="D3927" s="79">
        <v>5513.57</v>
      </c>
      <c r="E3927" s="79">
        <v>34.479999999999997</v>
      </c>
      <c r="F3927" s="79">
        <v>5548.05</v>
      </c>
      <c r="G3927" s="80">
        <v>9</v>
      </c>
    </row>
    <row r="3928" spans="1:7" ht="45">
      <c r="A3928" s="75" t="s">
        <v>16507</v>
      </c>
      <c r="B3928" s="76" t="s">
        <v>16508</v>
      </c>
      <c r="C3928" s="77" t="s">
        <v>80</v>
      </c>
      <c r="D3928" s="79">
        <v>109360.51</v>
      </c>
      <c r="E3928" s="79"/>
      <c r="F3928" s="79">
        <v>109360.51</v>
      </c>
      <c r="G3928" s="80">
        <v>9</v>
      </c>
    </row>
    <row r="3929" spans="1:7" ht="45">
      <c r="A3929" s="75" t="s">
        <v>16509</v>
      </c>
      <c r="B3929" s="76" t="s">
        <v>16510</v>
      </c>
      <c r="C3929" s="77" t="s">
        <v>80</v>
      </c>
      <c r="D3929" s="79">
        <v>57496.42</v>
      </c>
      <c r="E3929" s="79">
        <v>308.02</v>
      </c>
      <c r="F3929" s="79">
        <v>57804.44</v>
      </c>
      <c r="G3929" s="80">
        <v>9</v>
      </c>
    </row>
    <row r="3930" spans="1:7" ht="45">
      <c r="A3930" s="75" t="s">
        <v>16511</v>
      </c>
      <c r="B3930" s="76" t="s">
        <v>16512</v>
      </c>
      <c r="C3930" s="77" t="s">
        <v>309</v>
      </c>
      <c r="D3930" s="79">
        <v>493141.91</v>
      </c>
      <c r="E3930" s="79"/>
      <c r="F3930" s="79">
        <v>493141.91</v>
      </c>
      <c r="G3930" s="80">
        <v>9</v>
      </c>
    </row>
    <row r="3931" spans="1:7" ht="60">
      <c r="A3931" s="75" t="s">
        <v>16513</v>
      </c>
      <c r="B3931" s="76" t="s">
        <v>16514</v>
      </c>
      <c r="C3931" s="77" t="s">
        <v>309</v>
      </c>
      <c r="D3931" s="79">
        <v>6258.75</v>
      </c>
      <c r="E3931" s="79">
        <v>66413.600000000006</v>
      </c>
      <c r="F3931" s="79">
        <v>72672.350000000006</v>
      </c>
      <c r="G3931" s="80">
        <v>9</v>
      </c>
    </row>
    <row r="3932" spans="1:7" ht="60">
      <c r="A3932" s="75" t="s">
        <v>16515</v>
      </c>
      <c r="B3932" s="76" t="s">
        <v>16516</v>
      </c>
      <c r="C3932" s="77" t="s">
        <v>309</v>
      </c>
      <c r="D3932" s="79">
        <v>8662.92</v>
      </c>
      <c r="E3932" s="79">
        <v>80165.88</v>
      </c>
      <c r="F3932" s="79">
        <v>88828.800000000003</v>
      </c>
      <c r="G3932" s="80">
        <v>9</v>
      </c>
    </row>
    <row r="3933" spans="1:7">
      <c r="A3933" s="75" t="s">
        <v>16517</v>
      </c>
      <c r="B3933" s="76" t="s">
        <v>16518</v>
      </c>
      <c r="C3933" s="77"/>
      <c r="D3933" s="79"/>
      <c r="E3933" s="79"/>
      <c r="F3933" s="79"/>
      <c r="G3933" s="80">
        <v>2</v>
      </c>
    </row>
    <row r="3934" spans="1:7">
      <c r="A3934" s="75" t="s">
        <v>16519</v>
      </c>
      <c r="B3934" s="76" t="s">
        <v>16520</v>
      </c>
      <c r="C3934" s="77"/>
      <c r="D3934" s="79"/>
      <c r="E3934" s="79"/>
      <c r="F3934" s="79"/>
      <c r="G3934" s="80">
        <v>5</v>
      </c>
    </row>
    <row r="3935" spans="1:7">
      <c r="A3935" s="75" t="s">
        <v>16521</v>
      </c>
      <c r="B3935" s="76" t="s">
        <v>16522</v>
      </c>
      <c r="C3935" s="77" t="s">
        <v>80</v>
      </c>
      <c r="D3935" s="79">
        <v>1386.58</v>
      </c>
      <c r="E3935" s="79">
        <v>321.8</v>
      </c>
      <c r="F3935" s="79">
        <v>1708.38</v>
      </c>
      <c r="G3935" s="80">
        <v>9</v>
      </c>
    </row>
    <row r="3936" spans="1:7">
      <c r="A3936" s="75" t="s">
        <v>16523</v>
      </c>
      <c r="B3936" s="76" t="s">
        <v>16524</v>
      </c>
      <c r="C3936" s="77" t="s">
        <v>80</v>
      </c>
      <c r="D3936" s="79">
        <v>1552.25</v>
      </c>
      <c r="E3936" s="79">
        <v>321.8</v>
      </c>
      <c r="F3936" s="79">
        <v>1874.05</v>
      </c>
      <c r="G3936" s="80">
        <v>9</v>
      </c>
    </row>
    <row r="3937" spans="1:7">
      <c r="A3937" s="75" t="s">
        <v>16525</v>
      </c>
      <c r="B3937" s="76" t="s">
        <v>16526</v>
      </c>
      <c r="C3937" s="77" t="s">
        <v>80</v>
      </c>
      <c r="D3937" s="79">
        <v>1979.21</v>
      </c>
      <c r="E3937" s="79">
        <v>321.8</v>
      </c>
      <c r="F3937" s="79">
        <v>2301.0100000000002</v>
      </c>
      <c r="G3937" s="80">
        <v>9</v>
      </c>
    </row>
    <row r="3938" spans="1:7">
      <c r="A3938" s="75" t="s">
        <v>16527</v>
      </c>
      <c r="B3938" s="76" t="s">
        <v>16528</v>
      </c>
      <c r="C3938" s="77" t="s">
        <v>80</v>
      </c>
      <c r="D3938" s="79">
        <v>2013.83</v>
      </c>
      <c r="E3938" s="79">
        <v>321.8</v>
      </c>
      <c r="F3938" s="79">
        <v>2335.63</v>
      </c>
      <c r="G3938" s="80">
        <v>9</v>
      </c>
    </row>
    <row r="3939" spans="1:7">
      <c r="A3939" s="75" t="s">
        <v>16529</v>
      </c>
      <c r="B3939" s="76" t="s">
        <v>16530</v>
      </c>
      <c r="C3939" s="77" t="s">
        <v>80</v>
      </c>
      <c r="D3939" s="79">
        <v>2330.85</v>
      </c>
      <c r="E3939" s="79">
        <v>321.8</v>
      </c>
      <c r="F3939" s="79">
        <v>2652.65</v>
      </c>
      <c r="G3939" s="80">
        <v>9</v>
      </c>
    </row>
    <row r="3940" spans="1:7">
      <c r="A3940" s="75" t="s">
        <v>16531</v>
      </c>
      <c r="B3940" s="76" t="s">
        <v>16532</v>
      </c>
      <c r="C3940" s="77" t="s">
        <v>80</v>
      </c>
      <c r="D3940" s="79">
        <v>1480.34</v>
      </c>
      <c r="E3940" s="79">
        <v>321.8</v>
      </c>
      <c r="F3940" s="79">
        <v>1802.14</v>
      </c>
      <c r="G3940" s="80">
        <v>9</v>
      </c>
    </row>
    <row r="3941" spans="1:7">
      <c r="A3941" s="75" t="s">
        <v>16533</v>
      </c>
      <c r="B3941" s="76" t="s">
        <v>16534</v>
      </c>
      <c r="C3941" s="77" t="s">
        <v>80</v>
      </c>
      <c r="D3941" s="79">
        <v>1653.51</v>
      </c>
      <c r="E3941" s="79">
        <v>321.8</v>
      </c>
      <c r="F3941" s="79">
        <v>1975.31</v>
      </c>
      <c r="G3941" s="80">
        <v>9</v>
      </c>
    </row>
    <row r="3942" spans="1:7">
      <c r="A3942" s="75" t="s">
        <v>16535</v>
      </c>
      <c r="B3942" s="76" t="s">
        <v>16536</v>
      </c>
      <c r="C3942" s="77" t="s">
        <v>80</v>
      </c>
      <c r="D3942" s="79">
        <v>2471.39</v>
      </c>
      <c r="E3942" s="79">
        <v>321.8</v>
      </c>
      <c r="F3942" s="79">
        <v>2793.19</v>
      </c>
      <c r="G3942" s="80">
        <v>9</v>
      </c>
    </row>
    <row r="3943" spans="1:7">
      <c r="A3943" s="75" t="s">
        <v>16537</v>
      </c>
      <c r="B3943" s="76" t="s">
        <v>16538</v>
      </c>
      <c r="C3943" s="77" t="s">
        <v>80</v>
      </c>
      <c r="D3943" s="79">
        <v>2660.11</v>
      </c>
      <c r="E3943" s="79">
        <v>321.8</v>
      </c>
      <c r="F3943" s="79">
        <v>2981.91</v>
      </c>
      <c r="G3943" s="80">
        <v>9</v>
      </c>
    </row>
    <row r="3944" spans="1:7">
      <c r="A3944" s="75" t="s">
        <v>16539</v>
      </c>
      <c r="B3944" s="76" t="s">
        <v>16540</v>
      </c>
      <c r="C3944" s="77" t="s">
        <v>80</v>
      </c>
      <c r="D3944" s="79">
        <v>2903.06</v>
      </c>
      <c r="E3944" s="79">
        <v>321.8</v>
      </c>
      <c r="F3944" s="79">
        <v>3224.86</v>
      </c>
      <c r="G3944" s="80">
        <v>9</v>
      </c>
    </row>
    <row r="3945" spans="1:7">
      <c r="A3945" s="75" t="s">
        <v>16541</v>
      </c>
      <c r="B3945" s="76" t="s">
        <v>16542</v>
      </c>
      <c r="C3945" s="77" t="s">
        <v>80</v>
      </c>
      <c r="D3945" s="79">
        <v>3219.59</v>
      </c>
      <c r="E3945" s="79">
        <v>321.8</v>
      </c>
      <c r="F3945" s="79">
        <v>3541.39</v>
      </c>
      <c r="G3945" s="80">
        <v>9</v>
      </c>
    </row>
    <row r="3946" spans="1:7">
      <c r="A3946" s="75" t="s">
        <v>16543</v>
      </c>
      <c r="B3946" s="76" t="s">
        <v>16544</v>
      </c>
      <c r="C3946" s="77" t="s">
        <v>80</v>
      </c>
      <c r="D3946" s="79">
        <v>3348.43</v>
      </c>
      <c r="E3946" s="79">
        <v>321.8</v>
      </c>
      <c r="F3946" s="79">
        <v>3670.23</v>
      </c>
      <c r="G3946" s="80">
        <v>9</v>
      </c>
    </row>
    <row r="3947" spans="1:7">
      <c r="A3947" s="75" t="s">
        <v>16545</v>
      </c>
      <c r="B3947" s="76" t="s">
        <v>16546</v>
      </c>
      <c r="C3947" s="77" t="s">
        <v>80</v>
      </c>
      <c r="D3947" s="79">
        <v>5958.2</v>
      </c>
      <c r="E3947" s="79">
        <v>321.8</v>
      </c>
      <c r="F3947" s="79">
        <v>6280</v>
      </c>
      <c r="G3947" s="80">
        <v>9</v>
      </c>
    </row>
    <row r="3948" spans="1:7">
      <c r="A3948" s="75" t="s">
        <v>16547</v>
      </c>
      <c r="B3948" s="76" t="s">
        <v>16548</v>
      </c>
      <c r="C3948" s="77"/>
      <c r="D3948" s="79"/>
      <c r="E3948" s="79"/>
      <c r="F3948" s="79"/>
      <c r="G3948" s="80">
        <v>5</v>
      </c>
    </row>
    <row r="3949" spans="1:7">
      <c r="A3949" s="75" t="s">
        <v>16549</v>
      </c>
      <c r="B3949" s="76" t="s">
        <v>16550</v>
      </c>
      <c r="C3949" s="77" t="s">
        <v>80</v>
      </c>
      <c r="D3949" s="79">
        <v>584.16</v>
      </c>
      <c r="E3949" s="79">
        <v>209.01</v>
      </c>
      <c r="F3949" s="79">
        <v>793.17</v>
      </c>
      <c r="G3949" s="80">
        <v>9</v>
      </c>
    </row>
    <row r="3950" spans="1:7">
      <c r="A3950" s="75" t="s">
        <v>16551</v>
      </c>
      <c r="B3950" s="76" t="s">
        <v>16552</v>
      </c>
      <c r="C3950" s="77" t="s">
        <v>80</v>
      </c>
      <c r="D3950" s="79">
        <v>561.95000000000005</v>
      </c>
      <c r="E3950" s="79">
        <v>225.33</v>
      </c>
      <c r="F3950" s="79">
        <v>787.28</v>
      </c>
      <c r="G3950" s="80">
        <v>9</v>
      </c>
    </row>
    <row r="3951" spans="1:7">
      <c r="A3951" s="75" t="s">
        <v>16553</v>
      </c>
      <c r="B3951" s="76" t="s">
        <v>16554</v>
      </c>
      <c r="C3951" s="77" t="s">
        <v>80</v>
      </c>
      <c r="D3951" s="79">
        <v>1178.21</v>
      </c>
      <c r="E3951" s="79">
        <v>225.33</v>
      </c>
      <c r="F3951" s="79">
        <v>1403.54</v>
      </c>
      <c r="G3951" s="80">
        <v>9</v>
      </c>
    </row>
    <row r="3952" spans="1:7">
      <c r="A3952" s="75" t="s">
        <v>16555</v>
      </c>
      <c r="B3952" s="76" t="s">
        <v>16556</v>
      </c>
      <c r="C3952" s="77" t="s">
        <v>80</v>
      </c>
      <c r="D3952" s="79">
        <v>1429.51</v>
      </c>
      <c r="E3952" s="79">
        <v>338</v>
      </c>
      <c r="F3952" s="79">
        <v>1767.51</v>
      </c>
      <c r="G3952" s="80">
        <v>9</v>
      </c>
    </row>
    <row r="3953" spans="1:7">
      <c r="A3953" s="75" t="s">
        <v>16557</v>
      </c>
      <c r="B3953" s="76" t="s">
        <v>16558</v>
      </c>
      <c r="C3953" s="77" t="s">
        <v>80</v>
      </c>
      <c r="D3953" s="79">
        <v>1660.23</v>
      </c>
      <c r="E3953" s="79">
        <v>450.66</v>
      </c>
      <c r="F3953" s="79">
        <v>2110.89</v>
      </c>
      <c r="G3953" s="80">
        <v>9</v>
      </c>
    </row>
    <row r="3954" spans="1:7">
      <c r="A3954" s="75" t="s">
        <v>16559</v>
      </c>
      <c r="B3954" s="76" t="s">
        <v>16560</v>
      </c>
      <c r="C3954" s="77" t="s">
        <v>80</v>
      </c>
      <c r="D3954" s="79">
        <v>2594.4699999999998</v>
      </c>
      <c r="E3954" s="79">
        <v>338</v>
      </c>
      <c r="F3954" s="79">
        <v>2932.47</v>
      </c>
      <c r="G3954" s="80">
        <v>9</v>
      </c>
    </row>
    <row r="3955" spans="1:7">
      <c r="A3955" s="75" t="s">
        <v>16561</v>
      </c>
      <c r="B3955" s="76" t="s">
        <v>16562</v>
      </c>
      <c r="C3955" s="77" t="s">
        <v>80</v>
      </c>
      <c r="D3955" s="79">
        <v>1341.75</v>
      </c>
      <c r="E3955" s="79">
        <v>338</v>
      </c>
      <c r="F3955" s="79">
        <v>1679.75</v>
      </c>
      <c r="G3955" s="80">
        <v>9</v>
      </c>
    </row>
    <row r="3956" spans="1:7">
      <c r="A3956" s="75" t="s">
        <v>16563</v>
      </c>
      <c r="B3956" s="76" t="s">
        <v>16564</v>
      </c>
      <c r="C3956" s="77" t="s">
        <v>80</v>
      </c>
      <c r="D3956" s="79">
        <v>2577.3200000000002</v>
      </c>
      <c r="E3956" s="79">
        <v>450.66</v>
      </c>
      <c r="F3956" s="79">
        <v>3027.98</v>
      </c>
      <c r="G3956" s="80">
        <v>9</v>
      </c>
    </row>
    <row r="3957" spans="1:7">
      <c r="A3957" s="75" t="s">
        <v>16565</v>
      </c>
      <c r="B3957" s="76" t="s">
        <v>16566</v>
      </c>
      <c r="C3957" s="77" t="s">
        <v>80</v>
      </c>
      <c r="D3957" s="79">
        <v>126.68</v>
      </c>
      <c r="E3957" s="79">
        <v>150.22</v>
      </c>
      <c r="F3957" s="79">
        <v>276.89999999999998</v>
      </c>
      <c r="G3957" s="80">
        <v>9</v>
      </c>
    </row>
    <row r="3958" spans="1:7">
      <c r="A3958" s="75" t="s">
        <v>16567</v>
      </c>
      <c r="B3958" s="76" t="s">
        <v>16568</v>
      </c>
      <c r="C3958" s="77" t="s">
        <v>80</v>
      </c>
      <c r="D3958" s="79">
        <v>136.25</v>
      </c>
      <c r="E3958" s="79">
        <v>150.22</v>
      </c>
      <c r="F3958" s="79">
        <v>286.47000000000003</v>
      </c>
      <c r="G3958" s="80">
        <v>9</v>
      </c>
    </row>
    <row r="3959" spans="1:7">
      <c r="A3959" s="75" t="s">
        <v>16569</v>
      </c>
      <c r="B3959" s="76" t="s">
        <v>16570</v>
      </c>
      <c r="C3959" s="77" t="s">
        <v>80</v>
      </c>
      <c r="D3959" s="79">
        <v>237.57</v>
      </c>
      <c r="E3959" s="79">
        <v>187.78</v>
      </c>
      <c r="F3959" s="79">
        <v>425.35</v>
      </c>
      <c r="G3959" s="80">
        <v>9</v>
      </c>
    </row>
    <row r="3960" spans="1:7">
      <c r="A3960" s="75" t="s">
        <v>16571</v>
      </c>
      <c r="B3960" s="76" t="s">
        <v>16572</v>
      </c>
      <c r="C3960" s="77" t="s">
        <v>80</v>
      </c>
      <c r="D3960" s="79">
        <v>475.14</v>
      </c>
      <c r="E3960" s="79">
        <v>225.33</v>
      </c>
      <c r="F3960" s="79">
        <v>700.47</v>
      </c>
      <c r="G3960" s="80">
        <v>9</v>
      </c>
    </row>
    <row r="3961" spans="1:7">
      <c r="A3961" s="75" t="s">
        <v>16573</v>
      </c>
      <c r="B3961" s="76" t="s">
        <v>16574</v>
      </c>
      <c r="C3961" s="77"/>
      <c r="D3961" s="79"/>
      <c r="E3961" s="79"/>
      <c r="F3961" s="79"/>
      <c r="G3961" s="80">
        <v>5</v>
      </c>
    </row>
    <row r="3962" spans="1:7">
      <c r="A3962" s="75" t="s">
        <v>16575</v>
      </c>
      <c r="B3962" s="76" t="s">
        <v>16576</v>
      </c>
      <c r="C3962" s="77" t="s">
        <v>80</v>
      </c>
      <c r="D3962" s="79">
        <v>247.28</v>
      </c>
      <c r="E3962" s="79">
        <v>254</v>
      </c>
      <c r="F3962" s="79">
        <v>501.28</v>
      </c>
      <c r="G3962" s="80">
        <v>9</v>
      </c>
    </row>
    <row r="3963" spans="1:7" ht="30">
      <c r="A3963" s="75" t="s">
        <v>16577</v>
      </c>
      <c r="B3963" s="76" t="s">
        <v>16578</v>
      </c>
      <c r="C3963" s="77" t="s">
        <v>80</v>
      </c>
      <c r="D3963" s="79">
        <v>66.260000000000005</v>
      </c>
      <c r="E3963" s="79">
        <v>18.53</v>
      </c>
      <c r="F3963" s="79">
        <v>84.79</v>
      </c>
      <c r="G3963" s="80">
        <v>9</v>
      </c>
    </row>
    <row r="3964" spans="1:7" ht="30">
      <c r="A3964" s="75" t="s">
        <v>16579</v>
      </c>
      <c r="B3964" s="76" t="s">
        <v>16580</v>
      </c>
      <c r="C3964" s="77" t="s">
        <v>80</v>
      </c>
      <c r="D3964" s="79">
        <v>731.23</v>
      </c>
      <c r="E3964" s="79">
        <v>37.049999999999997</v>
      </c>
      <c r="F3964" s="79">
        <v>768.28</v>
      </c>
      <c r="G3964" s="80">
        <v>9</v>
      </c>
    </row>
    <row r="3965" spans="1:7">
      <c r="A3965" s="75" t="s">
        <v>16581</v>
      </c>
      <c r="B3965" s="76" t="s">
        <v>16582</v>
      </c>
      <c r="C3965" s="77" t="s">
        <v>80</v>
      </c>
      <c r="D3965" s="79">
        <v>32.28</v>
      </c>
      <c r="E3965" s="79">
        <v>36.869999999999997</v>
      </c>
      <c r="F3965" s="79">
        <v>69.150000000000006</v>
      </c>
      <c r="G3965" s="80">
        <v>9</v>
      </c>
    </row>
    <row r="3966" spans="1:7" ht="30">
      <c r="A3966" s="75" t="s">
        <v>16583</v>
      </c>
      <c r="B3966" s="76" t="s">
        <v>16584</v>
      </c>
      <c r="C3966" s="77"/>
      <c r="D3966" s="79"/>
      <c r="E3966" s="79"/>
      <c r="F3966" s="79"/>
      <c r="G3966" s="80">
        <v>2</v>
      </c>
    </row>
    <row r="3967" spans="1:7">
      <c r="A3967" s="75" t="s">
        <v>16585</v>
      </c>
      <c r="B3967" s="76" t="s">
        <v>16586</v>
      </c>
      <c r="C3967" s="77"/>
      <c r="D3967" s="79"/>
      <c r="E3967" s="79"/>
      <c r="F3967" s="79"/>
      <c r="G3967" s="80">
        <v>5</v>
      </c>
    </row>
    <row r="3968" spans="1:7" ht="30">
      <c r="A3968" s="75" t="s">
        <v>16587</v>
      </c>
      <c r="B3968" s="76" t="s">
        <v>16588</v>
      </c>
      <c r="C3968" s="77" t="s">
        <v>80</v>
      </c>
      <c r="D3968" s="79">
        <v>75.77</v>
      </c>
      <c r="E3968" s="79"/>
      <c r="F3968" s="79">
        <v>75.77</v>
      </c>
      <c r="G3968" s="80">
        <v>9</v>
      </c>
    </row>
    <row r="3969" spans="1:7" ht="30">
      <c r="A3969" s="75" t="s">
        <v>16589</v>
      </c>
      <c r="B3969" s="76" t="s">
        <v>16590</v>
      </c>
      <c r="C3969" s="77" t="s">
        <v>80</v>
      </c>
      <c r="D3969" s="79">
        <v>381.88</v>
      </c>
      <c r="E3969" s="79">
        <v>66.41</v>
      </c>
      <c r="F3969" s="79">
        <v>448.29</v>
      </c>
      <c r="G3969" s="80">
        <v>9</v>
      </c>
    </row>
    <row r="3970" spans="1:7" ht="30">
      <c r="A3970" s="75" t="s">
        <v>16591</v>
      </c>
      <c r="B3970" s="76" t="s">
        <v>16592</v>
      </c>
      <c r="C3970" s="77" t="s">
        <v>80</v>
      </c>
      <c r="D3970" s="79">
        <v>753.24</v>
      </c>
      <c r="E3970" s="79">
        <v>141.22</v>
      </c>
      <c r="F3970" s="79">
        <v>894.46</v>
      </c>
      <c r="G3970" s="80">
        <v>9</v>
      </c>
    </row>
    <row r="3971" spans="1:7">
      <c r="A3971" s="75" t="s">
        <v>16593</v>
      </c>
      <c r="B3971" s="76" t="s">
        <v>16594</v>
      </c>
      <c r="C3971" s="77" t="s">
        <v>80</v>
      </c>
      <c r="D3971" s="79">
        <v>1521.55</v>
      </c>
      <c r="E3971" s="79">
        <v>7.41</v>
      </c>
      <c r="F3971" s="79">
        <v>1528.96</v>
      </c>
      <c r="G3971" s="80">
        <v>9</v>
      </c>
    </row>
    <row r="3972" spans="1:7" ht="45">
      <c r="A3972" s="75" t="s">
        <v>16595</v>
      </c>
      <c r="B3972" s="76" t="s">
        <v>16596</v>
      </c>
      <c r="C3972" s="77" t="s">
        <v>80</v>
      </c>
      <c r="D3972" s="79">
        <v>149.93</v>
      </c>
      <c r="E3972" s="79">
        <v>21.07</v>
      </c>
      <c r="F3972" s="79">
        <v>171</v>
      </c>
      <c r="G3972" s="80">
        <v>9</v>
      </c>
    </row>
    <row r="3973" spans="1:7">
      <c r="A3973" s="75" t="s">
        <v>16597</v>
      </c>
      <c r="B3973" s="76" t="s">
        <v>16598</v>
      </c>
      <c r="C3973" s="77" t="s">
        <v>80</v>
      </c>
      <c r="D3973" s="79">
        <v>36.25</v>
      </c>
      <c r="E3973" s="79">
        <v>7.9</v>
      </c>
      <c r="F3973" s="79">
        <v>44.15</v>
      </c>
      <c r="G3973" s="80">
        <v>9</v>
      </c>
    </row>
    <row r="3974" spans="1:7">
      <c r="A3974" s="75" t="s">
        <v>16599</v>
      </c>
      <c r="B3974" s="76" t="s">
        <v>16600</v>
      </c>
      <c r="C3974" s="77" t="s">
        <v>80</v>
      </c>
      <c r="D3974" s="79">
        <v>168.74</v>
      </c>
      <c r="E3974" s="79">
        <v>7.9</v>
      </c>
      <c r="F3974" s="79">
        <v>176.64</v>
      </c>
      <c r="G3974" s="80">
        <v>9</v>
      </c>
    </row>
    <row r="3975" spans="1:7" ht="30">
      <c r="A3975" s="75" t="s">
        <v>16601</v>
      </c>
      <c r="B3975" s="76" t="s">
        <v>16602</v>
      </c>
      <c r="C3975" s="77" t="s">
        <v>309</v>
      </c>
      <c r="D3975" s="79">
        <v>7345.5</v>
      </c>
      <c r="E3975" s="79"/>
      <c r="F3975" s="79">
        <v>7345.5</v>
      </c>
      <c r="G3975" s="80">
        <v>9</v>
      </c>
    </row>
    <row r="3976" spans="1:7" ht="30">
      <c r="A3976" s="75" t="s">
        <v>16603</v>
      </c>
      <c r="B3976" s="76" t="s">
        <v>16604</v>
      </c>
      <c r="C3976" s="77" t="s">
        <v>309</v>
      </c>
      <c r="D3976" s="79">
        <v>34947.379999999997</v>
      </c>
      <c r="E3976" s="79"/>
      <c r="F3976" s="79">
        <v>34947.379999999997</v>
      </c>
      <c r="G3976" s="80">
        <v>9</v>
      </c>
    </row>
    <row r="3977" spans="1:7" ht="30">
      <c r="A3977" s="75" t="s">
        <v>16605</v>
      </c>
      <c r="B3977" s="76" t="s">
        <v>16606</v>
      </c>
      <c r="C3977" s="77" t="s">
        <v>309</v>
      </c>
      <c r="D3977" s="79">
        <v>46135.01</v>
      </c>
      <c r="E3977" s="79"/>
      <c r="F3977" s="79">
        <v>46135.01</v>
      </c>
      <c r="G3977" s="80">
        <v>9</v>
      </c>
    </row>
    <row r="3978" spans="1:7">
      <c r="A3978" s="75" t="s">
        <v>16607</v>
      </c>
      <c r="B3978" s="76" t="s">
        <v>16608</v>
      </c>
      <c r="C3978" s="77"/>
      <c r="D3978" s="79"/>
      <c r="E3978" s="79"/>
      <c r="F3978" s="79"/>
      <c r="G3978" s="80">
        <v>5</v>
      </c>
    </row>
    <row r="3979" spans="1:7" ht="30">
      <c r="A3979" s="75" t="s">
        <v>16609</v>
      </c>
      <c r="B3979" s="76" t="s">
        <v>16610</v>
      </c>
      <c r="C3979" s="77" t="s">
        <v>80</v>
      </c>
      <c r="D3979" s="79">
        <v>9891.66</v>
      </c>
      <c r="E3979" s="79">
        <v>79.010000000000005</v>
      </c>
      <c r="F3979" s="79">
        <v>9970.67</v>
      </c>
      <c r="G3979" s="80">
        <v>9</v>
      </c>
    </row>
    <row r="3980" spans="1:7" ht="30">
      <c r="A3980" s="75" t="s">
        <v>16611</v>
      </c>
      <c r="B3980" s="76" t="s">
        <v>16612</v>
      </c>
      <c r="C3980" s="77" t="s">
        <v>80</v>
      </c>
      <c r="D3980" s="79">
        <v>15789.35</v>
      </c>
      <c r="E3980" s="79">
        <v>79.010000000000005</v>
      </c>
      <c r="F3980" s="79">
        <v>15868.36</v>
      </c>
      <c r="G3980" s="80">
        <v>9</v>
      </c>
    </row>
    <row r="3981" spans="1:7" ht="30">
      <c r="A3981" s="75" t="s">
        <v>16613</v>
      </c>
      <c r="B3981" s="76" t="s">
        <v>16614</v>
      </c>
      <c r="C3981" s="77" t="s">
        <v>80</v>
      </c>
      <c r="D3981" s="79">
        <v>43417.43</v>
      </c>
      <c r="E3981" s="79">
        <v>79.010000000000005</v>
      </c>
      <c r="F3981" s="79">
        <v>43496.44</v>
      </c>
      <c r="G3981" s="80">
        <v>9</v>
      </c>
    </row>
    <row r="3982" spans="1:7">
      <c r="A3982" s="75" t="s">
        <v>16615</v>
      </c>
      <c r="B3982" s="76" t="s">
        <v>16616</v>
      </c>
      <c r="C3982" s="77"/>
      <c r="D3982" s="79"/>
      <c r="E3982" s="79"/>
      <c r="F3982" s="79"/>
      <c r="G3982" s="80">
        <v>5</v>
      </c>
    </row>
    <row r="3983" spans="1:7" ht="30">
      <c r="A3983" s="75" t="s">
        <v>16617</v>
      </c>
      <c r="B3983" s="76" t="s">
        <v>16618</v>
      </c>
      <c r="C3983" s="77" t="s">
        <v>80</v>
      </c>
      <c r="D3983" s="79">
        <v>38563.269999999997</v>
      </c>
      <c r="E3983" s="79">
        <v>148.19999999999999</v>
      </c>
      <c r="F3983" s="79">
        <v>38711.47</v>
      </c>
      <c r="G3983" s="80">
        <v>9</v>
      </c>
    </row>
    <row r="3984" spans="1:7" ht="30">
      <c r="A3984" s="75" t="s">
        <v>16619</v>
      </c>
      <c r="B3984" s="76" t="s">
        <v>16620</v>
      </c>
      <c r="C3984" s="77" t="s">
        <v>80</v>
      </c>
      <c r="D3984" s="79">
        <v>50210.03</v>
      </c>
      <c r="E3984" s="79">
        <v>148.19999999999999</v>
      </c>
      <c r="F3984" s="79">
        <v>50358.23</v>
      </c>
      <c r="G3984" s="80">
        <v>9</v>
      </c>
    </row>
    <row r="3985" spans="1:7" ht="30">
      <c r="A3985" s="75" t="s">
        <v>16621</v>
      </c>
      <c r="B3985" s="76" t="s">
        <v>16622</v>
      </c>
      <c r="C3985" s="77" t="s">
        <v>80</v>
      </c>
      <c r="D3985" s="79">
        <v>43560.32</v>
      </c>
      <c r="E3985" s="79">
        <v>148.19999999999999</v>
      </c>
      <c r="F3985" s="79">
        <v>43708.52</v>
      </c>
      <c r="G3985" s="80">
        <v>9</v>
      </c>
    </row>
    <row r="3986" spans="1:7" ht="30">
      <c r="A3986" s="75" t="s">
        <v>16623</v>
      </c>
      <c r="B3986" s="76" t="s">
        <v>16624</v>
      </c>
      <c r="C3986" s="77" t="s">
        <v>80</v>
      </c>
      <c r="D3986" s="79">
        <v>4427.28</v>
      </c>
      <c r="E3986" s="79">
        <v>105.34</v>
      </c>
      <c r="F3986" s="79">
        <v>4532.62</v>
      </c>
      <c r="G3986" s="80">
        <v>9</v>
      </c>
    </row>
    <row r="3987" spans="1:7" ht="30">
      <c r="A3987" s="75" t="s">
        <v>16625</v>
      </c>
      <c r="B3987" s="76" t="s">
        <v>16626</v>
      </c>
      <c r="C3987" s="77" t="s">
        <v>80</v>
      </c>
      <c r="D3987" s="79">
        <v>21850.44</v>
      </c>
      <c r="E3987" s="79">
        <v>148.19999999999999</v>
      </c>
      <c r="F3987" s="79">
        <v>21998.639999999999</v>
      </c>
      <c r="G3987" s="80">
        <v>9</v>
      </c>
    </row>
    <row r="3988" spans="1:7" ht="30">
      <c r="A3988" s="75" t="s">
        <v>16627</v>
      </c>
      <c r="B3988" s="76" t="s">
        <v>16628</v>
      </c>
      <c r="C3988" s="77" t="s">
        <v>80</v>
      </c>
      <c r="D3988" s="79">
        <v>22060.69</v>
      </c>
      <c r="E3988" s="79">
        <v>105.34</v>
      </c>
      <c r="F3988" s="79">
        <v>22166.03</v>
      </c>
      <c r="G3988" s="80">
        <v>9</v>
      </c>
    </row>
    <row r="3989" spans="1:7" ht="30">
      <c r="A3989" s="75" t="s">
        <v>16629</v>
      </c>
      <c r="B3989" s="76" t="s">
        <v>16630</v>
      </c>
      <c r="C3989" s="77" t="s">
        <v>80</v>
      </c>
      <c r="D3989" s="79">
        <v>918.79</v>
      </c>
      <c r="E3989" s="79">
        <v>52.67</v>
      </c>
      <c r="F3989" s="79">
        <v>971.46</v>
      </c>
      <c r="G3989" s="80">
        <v>9</v>
      </c>
    </row>
    <row r="3990" spans="1:7" ht="30">
      <c r="A3990" s="75" t="s">
        <v>16631</v>
      </c>
      <c r="B3990" s="76" t="s">
        <v>16632</v>
      </c>
      <c r="C3990" s="77" t="s">
        <v>80</v>
      </c>
      <c r="D3990" s="79">
        <v>49976.42</v>
      </c>
      <c r="E3990" s="79">
        <v>148.19999999999999</v>
      </c>
      <c r="F3990" s="79">
        <v>50124.62</v>
      </c>
      <c r="G3990" s="80">
        <v>9</v>
      </c>
    </row>
    <row r="3991" spans="1:7" ht="30">
      <c r="A3991" s="75" t="s">
        <v>16633</v>
      </c>
      <c r="B3991" s="76" t="s">
        <v>16634</v>
      </c>
      <c r="C3991" s="77" t="s">
        <v>80</v>
      </c>
      <c r="D3991" s="79">
        <v>56384.9</v>
      </c>
      <c r="E3991" s="79">
        <v>148.19999999999999</v>
      </c>
      <c r="F3991" s="79">
        <v>56533.1</v>
      </c>
      <c r="G3991" s="80">
        <v>9</v>
      </c>
    </row>
    <row r="3992" spans="1:7" ht="30">
      <c r="A3992" s="75" t="s">
        <v>16635</v>
      </c>
      <c r="B3992" s="76" t="s">
        <v>16636</v>
      </c>
      <c r="C3992" s="77" t="s">
        <v>80</v>
      </c>
      <c r="D3992" s="79">
        <v>109573.03</v>
      </c>
      <c r="E3992" s="79">
        <v>148.19999999999999</v>
      </c>
      <c r="F3992" s="79">
        <v>109721.23</v>
      </c>
      <c r="G3992" s="80">
        <v>9</v>
      </c>
    </row>
    <row r="3993" spans="1:7" ht="30">
      <c r="A3993" s="75" t="s">
        <v>16637</v>
      </c>
      <c r="B3993" s="76" t="s">
        <v>16638</v>
      </c>
      <c r="C3993" s="77" t="s">
        <v>80</v>
      </c>
      <c r="D3993" s="79">
        <v>147630.92000000001</v>
      </c>
      <c r="E3993" s="79">
        <v>148.19999999999999</v>
      </c>
      <c r="F3993" s="79">
        <v>147779.12</v>
      </c>
      <c r="G3993" s="80">
        <v>9</v>
      </c>
    </row>
    <row r="3994" spans="1:7" ht="30">
      <c r="A3994" s="75" t="s">
        <v>16639</v>
      </c>
      <c r="B3994" s="76" t="s">
        <v>16640</v>
      </c>
      <c r="C3994" s="77" t="s">
        <v>80</v>
      </c>
      <c r="D3994" s="79">
        <v>51268.39</v>
      </c>
      <c r="E3994" s="79">
        <v>148.19999999999999</v>
      </c>
      <c r="F3994" s="79">
        <v>51416.59</v>
      </c>
      <c r="G3994" s="80">
        <v>9</v>
      </c>
    </row>
    <row r="3995" spans="1:7" ht="30">
      <c r="A3995" s="75" t="s">
        <v>16641</v>
      </c>
      <c r="B3995" s="76" t="s">
        <v>16642</v>
      </c>
      <c r="C3995" s="77" t="s">
        <v>80</v>
      </c>
      <c r="D3995" s="79">
        <v>27663.38</v>
      </c>
      <c r="E3995" s="79">
        <v>148.19999999999999</v>
      </c>
      <c r="F3995" s="79">
        <v>27811.58</v>
      </c>
      <c r="G3995" s="80">
        <v>9</v>
      </c>
    </row>
    <row r="3996" spans="1:7" ht="30">
      <c r="A3996" s="75" t="s">
        <v>16643</v>
      </c>
      <c r="B3996" s="76" t="s">
        <v>16644</v>
      </c>
      <c r="C3996" s="77" t="s">
        <v>80</v>
      </c>
      <c r="D3996" s="79">
        <v>38243.040000000001</v>
      </c>
      <c r="E3996" s="79">
        <v>148.19999999999999</v>
      </c>
      <c r="F3996" s="79">
        <v>38391.24</v>
      </c>
      <c r="G3996" s="80">
        <v>9</v>
      </c>
    </row>
    <row r="3997" spans="1:7" ht="30">
      <c r="A3997" s="75" t="s">
        <v>16645</v>
      </c>
      <c r="B3997" s="76" t="s">
        <v>16646</v>
      </c>
      <c r="C3997" s="77" t="s">
        <v>80</v>
      </c>
      <c r="D3997" s="79">
        <v>74102.149999999994</v>
      </c>
      <c r="E3997" s="79">
        <v>148.19999999999999</v>
      </c>
      <c r="F3997" s="79">
        <v>74250.350000000006</v>
      </c>
      <c r="G3997" s="80">
        <v>9</v>
      </c>
    </row>
    <row r="3998" spans="1:7" ht="30">
      <c r="A3998" s="75" t="s">
        <v>16647</v>
      </c>
      <c r="B3998" s="76" t="s">
        <v>16648</v>
      </c>
      <c r="C3998" s="77" t="s">
        <v>80</v>
      </c>
      <c r="D3998" s="79">
        <v>37444.67</v>
      </c>
      <c r="E3998" s="79">
        <v>148.19999999999999</v>
      </c>
      <c r="F3998" s="79">
        <v>37592.870000000003</v>
      </c>
      <c r="G3998" s="80">
        <v>9</v>
      </c>
    </row>
    <row r="3999" spans="1:7" ht="30">
      <c r="A3999" s="75" t="s">
        <v>16649</v>
      </c>
      <c r="B3999" s="76" t="s">
        <v>16650</v>
      </c>
      <c r="C3999" s="77" t="s">
        <v>80</v>
      </c>
      <c r="D3999" s="79">
        <v>94657.04</v>
      </c>
      <c r="E3999" s="79">
        <v>148.19999999999999</v>
      </c>
      <c r="F3999" s="79">
        <v>94805.24</v>
      </c>
      <c r="G3999" s="80">
        <v>9</v>
      </c>
    </row>
    <row r="4000" spans="1:7">
      <c r="A4000" s="75" t="s">
        <v>16651</v>
      </c>
      <c r="B4000" s="76" t="s">
        <v>16652</v>
      </c>
      <c r="C4000" s="77"/>
      <c r="D4000" s="79"/>
      <c r="E4000" s="79"/>
      <c r="F4000" s="79"/>
      <c r="G4000" s="80">
        <v>5</v>
      </c>
    </row>
    <row r="4001" spans="1:7">
      <c r="A4001" s="75" t="s">
        <v>16653</v>
      </c>
      <c r="B4001" s="76" t="s">
        <v>16654</v>
      </c>
      <c r="C4001" s="77" t="s">
        <v>80</v>
      </c>
      <c r="D4001" s="79">
        <v>936.7</v>
      </c>
      <c r="E4001" s="79">
        <v>60.11</v>
      </c>
      <c r="F4001" s="79">
        <v>996.81</v>
      </c>
      <c r="G4001" s="80">
        <v>9</v>
      </c>
    </row>
    <row r="4002" spans="1:7">
      <c r="A4002" s="75" t="s">
        <v>16655</v>
      </c>
      <c r="B4002" s="76" t="s">
        <v>16656</v>
      </c>
      <c r="C4002" s="77"/>
      <c r="D4002" s="79"/>
      <c r="E4002" s="79"/>
      <c r="F4002" s="79"/>
      <c r="G4002" s="80">
        <v>5</v>
      </c>
    </row>
    <row r="4003" spans="1:7">
      <c r="A4003" s="75" t="s">
        <v>16657</v>
      </c>
      <c r="B4003" s="76" t="s">
        <v>16658</v>
      </c>
      <c r="C4003" s="77" t="s">
        <v>80</v>
      </c>
      <c r="D4003" s="79">
        <v>39.31</v>
      </c>
      <c r="E4003" s="79">
        <v>10.54</v>
      </c>
      <c r="F4003" s="79">
        <v>49.85</v>
      </c>
      <c r="G4003" s="80">
        <v>9</v>
      </c>
    </row>
    <row r="4004" spans="1:7">
      <c r="A4004" s="75" t="s">
        <v>16659</v>
      </c>
      <c r="B4004" s="76" t="s">
        <v>16660</v>
      </c>
      <c r="C4004" s="77" t="s">
        <v>80</v>
      </c>
      <c r="D4004" s="79">
        <v>798</v>
      </c>
      <c r="E4004" s="79">
        <v>42.13</v>
      </c>
      <c r="F4004" s="79">
        <v>840.13</v>
      </c>
      <c r="G4004" s="80">
        <v>9</v>
      </c>
    </row>
    <row r="4005" spans="1:7">
      <c r="A4005" s="75" t="s">
        <v>16661</v>
      </c>
      <c r="B4005" s="76" t="s">
        <v>16662</v>
      </c>
      <c r="C4005" s="77" t="s">
        <v>80</v>
      </c>
      <c r="D4005" s="79">
        <v>584.91</v>
      </c>
      <c r="E4005" s="79">
        <v>42.13</v>
      </c>
      <c r="F4005" s="79">
        <v>627.04</v>
      </c>
      <c r="G4005" s="80">
        <v>9</v>
      </c>
    </row>
    <row r="4006" spans="1:7">
      <c r="A4006" s="75" t="s">
        <v>16663</v>
      </c>
      <c r="B4006" s="76" t="s">
        <v>16664</v>
      </c>
      <c r="C4006" s="77" t="s">
        <v>80</v>
      </c>
      <c r="D4006" s="79">
        <v>100.57</v>
      </c>
      <c r="E4006" s="79">
        <v>10.54</v>
      </c>
      <c r="F4006" s="79">
        <v>111.11</v>
      </c>
      <c r="G4006" s="80">
        <v>9</v>
      </c>
    </row>
    <row r="4007" spans="1:7" ht="30">
      <c r="A4007" s="75" t="s">
        <v>16665</v>
      </c>
      <c r="B4007" s="76" t="s">
        <v>16666</v>
      </c>
      <c r="C4007" s="77" t="s">
        <v>80</v>
      </c>
      <c r="D4007" s="79">
        <v>1093.47</v>
      </c>
      <c r="E4007" s="79">
        <v>3.87</v>
      </c>
      <c r="F4007" s="79">
        <v>1097.3399999999999</v>
      </c>
      <c r="G4007" s="80">
        <v>9</v>
      </c>
    </row>
    <row r="4008" spans="1:7">
      <c r="A4008" s="75" t="s">
        <v>16667</v>
      </c>
      <c r="B4008" s="76" t="s">
        <v>16668</v>
      </c>
      <c r="C4008" s="77"/>
      <c r="D4008" s="79"/>
      <c r="E4008" s="79"/>
      <c r="F4008" s="79"/>
      <c r="G4008" s="80">
        <v>5</v>
      </c>
    </row>
    <row r="4009" spans="1:7" ht="30">
      <c r="A4009" s="75" t="s">
        <v>16669</v>
      </c>
      <c r="B4009" s="76" t="s">
        <v>16670</v>
      </c>
      <c r="C4009" s="77" t="s">
        <v>80</v>
      </c>
      <c r="D4009" s="79">
        <v>477.15</v>
      </c>
      <c r="E4009" s="79">
        <v>24.04</v>
      </c>
      <c r="F4009" s="79">
        <v>501.19</v>
      </c>
      <c r="G4009" s="80">
        <v>9</v>
      </c>
    </row>
    <row r="4010" spans="1:7" ht="30">
      <c r="A4010" s="75" t="s">
        <v>16671</v>
      </c>
      <c r="B4010" s="76" t="s">
        <v>16672</v>
      </c>
      <c r="C4010" s="77" t="s">
        <v>80</v>
      </c>
      <c r="D4010" s="79">
        <v>769.64</v>
      </c>
      <c r="E4010" s="79">
        <v>30.8</v>
      </c>
      <c r="F4010" s="79">
        <v>800.44</v>
      </c>
      <c r="G4010" s="80">
        <v>9</v>
      </c>
    </row>
    <row r="4011" spans="1:7">
      <c r="A4011" s="75" t="s">
        <v>16673</v>
      </c>
      <c r="B4011" s="76" t="s">
        <v>16674</v>
      </c>
      <c r="C4011" s="77"/>
      <c r="D4011" s="79"/>
      <c r="E4011" s="79"/>
      <c r="F4011" s="79"/>
      <c r="G4011" s="80">
        <v>5</v>
      </c>
    </row>
    <row r="4012" spans="1:7">
      <c r="A4012" s="75" t="s">
        <v>16675</v>
      </c>
      <c r="B4012" s="76" t="s">
        <v>16676</v>
      </c>
      <c r="C4012" s="77" t="s">
        <v>101</v>
      </c>
      <c r="D4012" s="79">
        <v>0.43</v>
      </c>
      <c r="E4012" s="79">
        <v>5.26</v>
      </c>
      <c r="F4012" s="79">
        <v>5.69</v>
      </c>
      <c r="G4012" s="80">
        <v>9</v>
      </c>
    </row>
    <row r="4013" spans="1:7">
      <c r="A4013" s="75" t="s">
        <v>16677</v>
      </c>
      <c r="B4013" s="76" t="s">
        <v>16678</v>
      </c>
      <c r="C4013" s="77" t="s">
        <v>80</v>
      </c>
      <c r="D4013" s="79">
        <v>5.87</v>
      </c>
      <c r="E4013" s="79">
        <v>10.54</v>
      </c>
      <c r="F4013" s="79">
        <v>16.41</v>
      </c>
      <c r="G4013" s="80">
        <v>9</v>
      </c>
    </row>
    <row r="4014" spans="1:7">
      <c r="A4014" s="75" t="s">
        <v>16679</v>
      </c>
      <c r="B4014" s="76" t="s">
        <v>16680</v>
      </c>
      <c r="C4014" s="77" t="s">
        <v>80</v>
      </c>
      <c r="D4014" s="79">
        <v>2.11</v>
      </c>
      <c r="E4014" s="79">
        <v>10.54</v>
      </c>
      <c r="F4014" s="79">
        <v>12.65</v>
      </c>
      <c r="G4014" s="80">
        <v>9</v>
      </c>
    </row>
    <row r="4015" spans="1:7" ht="30">
      <c r="A4015" s="75" t="s">
        <v>16681</v>
      </c>
      <c r="B4015" s="76" t="s">
        <v>16682</v>
      </c>
      <c r="C4015" s="77" t="s">
        <v>80</v>
      </c>
      <c r="D4015" s="79">
        <v>2.54</v>
      </c>
      <c r="E4015" s="79">
        <v>10.54</v>
      </c>
      <c r="F4015" s="79">
        <v>13.08</v>
      </c>
      <c r="G4015" s="80">
        <v>9</v>
      </c>
    </row>
    <row r="4016" spans="1:7">
      <c r="A4016" s="75" t="s">
        <v>16683</v>
      </c>
      <c r="B4016" s="76" t="s">
        <v>16684</v>
      </c>
      <c r="C4016" s="77" t="s">
        <v>80</v>
      </c>
      <c r="D4016" s="79">
        <v>267.37</v>
      </c>
      <c r="E4016" s="79">
        <v>11.69</v>
      </c>
      <c r="F4016" s="79">
        <v>279.06</v>
      </c>
      <c r="G4016" s="80">
        <v>9</v>
      </c>
    </row>
    <row r="4017" spans="1:7">
      <c r="A4017" s="75" t="s">
        <v>16685</v>
      </c>
      <c r="B4017" s="76" t="s">
        <v>16686</v>
      </c>
      <c r="C4017" s="77" t="s">
        <v>80</v>
      </c>
      <c r="D4017" s="79">
        <v>540.62</v>
      </c>
      <c r="E4017" s="79">
        <v>11.69</v>
      </c>
      <c r="F4017" s="79">
        <v>552.30999999999995</v>
      </c>
      <c r="G4017" s="80">
        <v>9</v>
      </c>
    </row>
    <row r="4018" spans="1:7">
      <c r="A4018" s="75" t="s">
        <v>16687</v>
      </c>
      <c r="B4018" s="76" t="s">
        <v>16688</v>
      </c>
      <c r="C4018" s="77" t="s">
        <v>80</v>
      </c>
      <c r="D4018" s="79">
        <v>7.99</v>
      </c>
      <c r="E4018" s="79">
        <v>18.53</v>
      </c>
      <c r="F4018" s="79">
        <v>26.52</v>
      </c>
      <c r="G4018" s="80">
        <v>9</v>
      </c>
    </row>
    <row r="4019" spans="1:7">
      <c r="A4019" s="75" t="s">
        <v>16689</v>
      </c>
      <c r="B4019" s="76" t="s">
        <v>16690</v>
      </c>
      <c r="C4019" s="77" t="s">
        <v>80</v>
      </c>
      <c r="D4019" s="79">
        <v>16.010000000000002</v>
      </c>
      <c r="E4019" s="79">
        <v>18.53</v>
      </c>
      <c r="F4019" s="79">
        <v>34.54</v>
      </c>
      <c r="G4019" s="80">
        <v>9</v>
      </c>
    </row>
    <row r="4020" spans="1:7">
      <c r="A4020" s="75" t="s">
        <v>16691</v>
      </c>
      <c r="B4020" s="76" t="s">
        <v>16692</v>
      </c>
      <c r="C4020" s="77" t="s">
        <v>80</v>
      </c>
      <c r="D4020" s="79">
        <v>70.290000000000006</v>
      </c>
      <c r="E4020" s="79">
        <v>2.14</v>
      </c>
      <c r="F4020" s="79">
        <v>72.430000000000007</v>
      </c>
      <c r="G4020" s="80">
        <v>9</v>
      </c>
    </row>
    <row r="4021" spans="1:7">
      <c r="A4021" s="75" t="s">
        <v>16693</v>
      </c>
      <c r="B4021" s="76" t="s">
        <v>16694</v>
      </c>
      <c r="C4021" s="77" t="s">
        <v>80</v>
      </c>
      <c r="D4021" s="79">
        <v>246.88</v>
      </c>
      <c r="E4021" s="79">
        <v>12.03</v>
      </c>
      <c r="F4021" s="79">
        <v>258.91000000000003</v>
      </c>
      <c r="G4021" s="80">
        <v>9</v>
      </c>
    </row>
    <row r="4022" spans="1:7">
      <c r="A4022" s="75" t="s">
        <v>16695</v>
      </c>
      <c r="B4022" s="76" t="s">
        <v>16696</v>
      </c>
      <c r="C4022" s="77" t="s">
        <v>80</v>
      </c>
      <c r="D4022" s="79">
        <v>80.31</v>
      </c>
      <c r="E4022" s="79">
        <v>7.74</v>
      </c>
      <c r="F4022" s="79">
        <v>88.05</v>
      </c>
      <c r="G4022" s="80">
        <v>9</v>
      </c>
    </row>
    <row r="4023" spans="1:7">
      <c r="A4023" s="75" t="s">
        <v>16697</v>
      </c>
      <c r="B4023" s="76" t="s">
        <v>16698</v>
      </c>
      <c r="C4023" s="77" t="s">
        <v>80</v>
      </c>
      <c r="D4023" s="79">
        <v>102.23</v>
      </c>
      <c r="E4023" s="79">
        <v>7.74</v>
      </c>
      <c r="F4023" s="79">
        <v>109.97</v>
      </c>
      <c r="G4023" s="80">
        <v>9</v>
      </c>
    </row>
    <row r="4024" spans="1:7">
      <c r="A4024" s="75" t="s">
        <v>16699</v>
      </c>
      <c r="B4024" s="76" t="s">
        <v>16700</v>
      </c>
      <c r="C4024" s="77" t="s">
        <v>80</v>
      </c>
      <c r="D4024" s="79">
        <v>150.61000000000001</v>
      </c>
      <c r="E4024" s="79">
        <v>7.74</v>
      </c>
      <c r="F4024" s="79">
        <v>158.35</v>
      </c>
      <c r="G4024" s="80">
        <v>9</v>
      </c>
    </row>
    <row r="4025" spans="1:7">
      <c r="A4025" s="75" t="s">
        <v>16701</v>
      </c>
      <c r="B4025" s="76" t="s">
        <v>16702</v>
      </c>
      <c r="C4025" s="77" t="s">
        <v>80</v>
      </c>
      <c r="D4025" s="79">
        <v>93.08</v>
      </c>
      <c r="E4025" s="79">
        <v>2.14</v>
      </c>
      <c r="F4025" s="79">
        <v>95.22</v>
      </c>
      <c r="G4025" s="80">
        <v>9</v>
      </c>
    </row>
    <row r="4026" spans="1:7">
      <c r="A4026" s="75" t="s">
        <v>16703</v>
      </c>
      <c r="B4026" s="76" t="s">
        <v>16704</v>
      </c>
      <c r="C4026" s="77" t="s">
        <v>80</v>
      </c>
      <c r="D4026" s="79">
        <v>96.69</v>
      </c>
      <c r="E4026" s="79">
        <v>2.14</v>
      </c>
      <c r="F4026" s="79">
        <v>98.83</v>
      </c>
      <c r="G4026" s="80">
        <v>9</v>
      </c>
    </row>
    <row r="4027" spans="1:7">
      <c r="A4027" s="75" t="s">
        <v>16705</v>
      </c>
      <c r="B4027" s="76" t="s">
        <v>16706</v>
      </c>
      <c r="C4027" s="77" t="s">
        <v>80</v>
      </c>
      <c r="D4027" s="79">
        <v>10.17</v>
      </c>
      <c r="E4027" s="79">
        <v>4.29</v>
      </c>
      <c r="F4027" s="79">
        <v>14.46</v>
      </c>
      <c r="G4027" s="80">
        <v>9</v>
      </c>
    </row>
    <row r="4028" spans="1:7">
      <c r="A4028" s="75" t="s">
        <v>16707</v>
      </c>
      <c r="B4028" s="76" t="s">
        <v>16708</v>
      </c>
      <c r="C4028" s="77" t="s">
        <v>80</v>
      </c>
      <c r="D4028" s="79">
        <v>15.15</v>
      </c>
      <c r="E4028" s="79">
        <v>4.29</v>
      </c>
      <c r="F4028" s="79">
        <v>19.440000000000001</v>
      </c>
      <c r="G4028" s="80">
        <v>9</v>
      </c>
    </row>
    <row r="4029" spans="1:7">
      <c r="A4029" s="75" t="s">
        <v>16709</v>
      </c>
      <c r="B4029" s="76" t="s">
        <v>16710</v>
      </c>
      <c r="C4029" s="77" t="s">
        <v>80</v>
      </c>
      <c r="D4029" s="79">
        <v>18.64</v>
      </c>
      <c r="E4029" s="79">
        <v>19.829999999999998</v>
      </c>
      <c r="F4029" s="79">
        <v>38.47</v>
      </c>
      <c r="G4029" s="80">
        <v>9</v>
      </c>
    </row>
    <row r="4030" spans="1:7">
      <c r="A4030" s="75" t="s">
        <v>16711</v>
      </c>
      <c r="B4030" s="76" t="s">
        <v>16712</v>
      </c>
      <c r="C4030" s="77" t="s">
        <v>80</v>
      </c>
      <c r="D4030" s="79">
        <v>9.64</v>
      </c>
      <c r="E4030" s="79">
        <v>12.03</v>
      </c>
      <c r="F4030" s="79">
        <v>21.67</v>
      </c>
      <c r="G4030" s="80">
        <v>9</v>
      </c>
    </row>
    <row r="4031" spans="1:7">
      <c r="A4031" s="75" t="s">
        <v>16713</v>
      </c>
      <c r="B4031" s="76" t="s">
        <v>16714</v>
      </c>
      <c r="C4031" s="77" t="s">
        <v>80</v>
      </c>
      <c r="D4031" s="79">
        <v>11.53</v>
      </c>
      <c r="E4031" s="79">
        <v>12.03</v>
      </c>
      <c r="F4031" s="79">
        <v>23.56</v>
      </c>
      <c r="G4031" s="80">
        <v>9</v>
      </c>
    </row>
    <row r="4032" spans="1:7" ht="30">
      <c r="A4032" s="75" t="s">
        <v>16715</v>
      </c>
      <c r="B4032" s="76" t="s">
        <v>16716</v>
      </c>
      <c r="C4032" s="77" t="s">
        <v>80</v>
      </c>
      <c r="D4032" s="79">
        <v>15.02</v>
      </c>
      <c r="E4032" s="79">
        <v>12.03</v>
      </c>
      <c r="F4032" s="79">
        <v>27.05</v>
      </c>
      <c r="G4032" s="80">
        <v>9</v>
      </c>
    </row>
    <row r="4033" spans="1:7" ht="30">
      <c r="A4033" s="75" t="s">
        <v>16717</v>
      </c>
      <c r="B4033" s="76" t="s">
        <v>16718</v>
      </c>
      <c r="C4033" s="77" t="s">
        <v>80</v>
      </c>
      <c r="D4033" s="79">
        <v>34.57</v>
      </c>
      <c r="E4033" s="79">
        <v>20.39</v>
      </c>
      <c r="F4033" s="79">
        <v>54.96</v>
      </c>
      <c r="G4033" s="80">
        <v>9</v>
      </c>
    </row>
    <row r="4034" spans="1:7">
      <c r="A4034" s="75" t="s">
        <v>16719</v>
      </c>
      <c r="B4034" s="76" t="s">
        <v>16720</v>
      </c>
      <c r="C4034" s="77" t="s">
        <v>80</v>
      </c>
      <c r="D4034" s="79">
        <v>11.04</v>
      </c>
      <c r="E4034" s="79">
        <v>10.54</v>
      </c>
      <c r="F4034" s="79">
        <v>21.58</v>
      </c>
      <c r="G4034" s="80">
        <v>9</v>
      </c>
    </row>
    <row r="4035" spans="1:7" ht="30">
      <c r="A4035" s="75" t="s">
        <v>16721</v>
      </c>
      <c r="B4035" s="76" t="s">
        <v>16722</v>
      </c>
      <c r="C4035" s="77" t="s">
        <v>80</v>
      </c>
      <c r="D4035" s="79">
        <v>78.39</v>
      </c>
      <c r="E4035" s="79">
        <v>37.049999999999997</v>
      </c>
      <c r="F4035" s="79">
        <v>115.44</v>
      </c>
      <c r="G4035" s="80">
        <v>9</v>
      </c>
    </row>
    <row r="4036" spans="1:7">
      <c r="A4036" s="75" t="s">
        <v>16723</v>
      </c>
      <c r="B4036" s="76" t="s">
        <v>16724</v>
      </c>
      <c r="C4036" s="77"/>
      <c r="D4036" s="79"/>
      <c r="E4036" s="79"/>
      <c r="F4036" s="79"/>
      <c r="G4036" s="80">
        <v>2</v>
      </c>
    </row>
    <row r="4037" spans="1:7">
      <c r="A4037" s="75" t="s">
        <v>16725</v>
      </c>
      <c r="B4037" s="76" t="s">
        <v>16726</v>
      </c>
      <c r="C4037" s="77"/>
      <c r="D4037" s="79"/>
      <c r="E4037" s="79"/>
      <c r="F4037" s="79"/>
      <c r="G4037" s="80">
        <v>5</v>
      </c>
    </row>
    <row r="4038" spans="1:7" ht="30">
      <c r="A4038" s="75" t="s">
        <v>16727</v>
      </c>
      <c r="B4038" s="76" t="s">
        <v>16728</v>
      </c>
      <c r="C4038" s="77" t="s">
        <v>79</v>
      </c>
      <c r="D4038" s="79">
        <v>259.27</v>
      </c>
      <c r="E4038" s="79">
        <v>3.6</v>
      </c>
      <c r="F4038" s="79">
        <v>262.87</v>
      </c>
      <c r="G4038" s="80">
        <v>9</v>
      </c>
    </row>
    <row r="4039" spans="1:7" ht="30">
      <c r="A4039" s="75" t="s">
        <v>16729</v>
      </c>
      <c r="B4039" s="76" t="s">
        <v>16730</v>
      </c>
      <c r="C4039" s="77" t="s">
        <v>79</v>
      </c>
      <c r="D4039" s="79">
        <v>211.78</v>
      </c>
      <c r="E4039" s="79">
        <v>3.02</v>
      </c>
      <c r="F4039" s="79">
        <v>214.8</v>
      </c>
      <c r="G4039" s="80">
        <v>9</v>
      </c>
    </row>
    <row r="4040" spans="1:7" ht="30">
      <c r="A4040" s="75" t="s">
        <v>16731</v>
      </c>
      <c r="B4040" s="76" t="s">
        <v>16732</v>
      </c>
      <c r="C4040" s="77" t="s">
        <v>79</v>
      </c>
      <c r="D4040" s="79">
        <v>212.49</v>
      </c>
      <c r="E4040" s="79">
        <v>3.04</v>
      </c>
      <c r="F4040" s="79">
        <v>215.53</v>
      </c>
      <c r="G4040" s="80">
        <v>9</v>
      </c>
    </row>
    <row r="4041" spans="1:7">
      <c r="A4041" s="75" t="s">
        <v>16733</v>
      </c>
      <c r="B4041" s="76" t="s">
        <v>16734</v>
      </c>
      <c r="C4041" s="77" t="s">
        <v>101</v>
      </c>
      <c r="D4041" s="79">
        <v>314.08999999999997</v>
      </c>
      <c r="E4041" s="79">
        <v>15.02</v>
      </c>
      <c r="F4041" s="79">
        <v>329.11</v>
      </c>
      <c r="G4041" s="80">
        <v>9</v>
      </c>
    </row>
    <row r="4042" spans="1:7">
      <c r="A4042" s="75" t="s">
        <v>16735</v>
      </c>
      <c r="B4042" s="76" t="s">
        <v>16736</v>
      </c>
      <c r="C4042" s="77"/>
      <c r="D4042" s="79"/>
      <c r="E4042" s="79"/>
      <c r="F4042" s="79"/>
      <c r="G4042" s="80">
        <v>5</v>
      </c>
    </row>
    <row r="4043" spans="1:7">
      <c r="A4043" s="75" t="s">
        <v>16737</v>
      </c>
      <c r="B4043" s="76" t="s">
        <v>16738</v>
      </c>
      <c r="C4043" s="77" t="s">
        <v>79</v>
      </c>
      <c r="D4043" s="79">
        <v>78.66</v>
      </c>
      <c r="E4043" s="79"/>
      <c r="F4043" s="79">
        <v>78.66</v>
      </c>
      <c r="G4043" s="80">
        <v>9</v>
      </c>
    </row>
    <row r="4044" spans="1:7">
      <c r="A4044" s="75" t="s">
        <v>16739</v>
      </c>
      <c r="B4044" s="76" t="s">
        <v>16740</v>
      </c>
      <c r="C4044" s="77" t="s">
        <v>79</v>
      </c>
      <c r="D4044" s="79">
        <v>41.49</v>
      </c>
      <c r="E4044" s="79"/>
      <c r="F4044" s="79">
        <v>41.49</v>
      </c>
      <c r="G4044" s="80">
        <v>9</v>
      </c>
    </row>
    <row r="4045" spans="1:7" ht="30">
      <c r="A4045" s="75" t="s">
        <v>16741</v>
      </c>
      <c r="B4045" s="76" t="s">
        <v>16742</v>
      </c>
      <c r="C4045" s="77" t="s">
        <v>79</v>
      </c>
      <c r="D4045" s="79">
        <v>182.4</v>
      </c>
      <c r="E4045" s="79"/>
      <c r="F4045" s="79">
        <v>182.4</v>
      </c>
      <c r="G4045" s="80">
        <v>9</v>
      </c>
    </row>
    <row r="4046" spans="1:7" ht="30">
      <c r="A4046" s="75" t="s">
        <v>16743</v>
      </c>
      <c r="B4046" s="76" t="s">
        <v>16744</v>
      </c>
      <c r="C4046" s="77" t="s">
        <v>79</v>
      </c>
      <c r="D4046" s="79">
        <v>228</v>
      </c>
      <c r="E4046" s="79"/>
      <c r="F4046" s="79">
        <v>228</v>
      </c>
      <c r="G4046" s="80">
        <v>9</v>
      </c>
    </row>
    <row r="4047" spans="1:7" ht="30">
      <c r="A4047" s="75" t="s">
        <v>16745</v>
      </c>
      <c r="B4047" s="76" t="s">
        <v>16746</v>
      </c>
      <c r="C4047" s="77" t="s">
        <v>79</v>
      </c>
      <c r="D4047" s="79">
        <v>77.98</v>
      </c>
      <c r="E4047" s="79"/>
      <c r="F4047" s="79">
        <v>77.98</v>
      </c>
      <c r="G4047" s="80">
        <v>9</v>
      </c>
    </row>
    <row r="4048" spans="1:7" ht="30">
      <c r="A4048" s="75" t="s">
        <v>16747</v>
      </c>
      <c r="B4048" s="76" t="s">
        <v>16748</v>
      </c>
      <c r="C4048" s="77" t="s">
        <v>79</v>
      </c>
      <c r="D4048" s="79">
        <v>118.32</v>
      </c>
      <c r="E4048" s="79"/>
      <c r="F4048" s="79">
        <v>118.32</v>
      </c>
      <c r="G4048" s="80">
        <v>9</v>
      </c>
    </row>
    <row r="4049" spans="1:7" ht="30">
      <c r="A4049" s="75" t="s">
        <v>16749</v>
      </c>
      <c r="B4049" s="76" t="s">
        <v>16750</v>
      </c>
      <c r="C4049" s="77" t="s">
        <v>79</v>
      </c>
      <c r="D4049" s="79">
        <v>126.56</v>
      </c>
      <c r="E4049" s="79"/>
      <c r="F4049" s="79">
        <v>126.56</v>
      </c>
      <c r="G4049" s="80">
        <v>9</v>
      </c>
    </row>
    <row r="4050" spans="1:7">
      <c r="A4050" s="75" t="s">
        <v>16751</v>
      </c>
      <c r="B4050" s="76" t="s">
        <v>16752</v>
      </c>
      <c r="C4050" s="77" t="s">
        <v>79</v>
      </c>
      <c r="D4050" s="79">
        <v>221.29</v>
      </c>
      <c r="E4050" s="79"/>
      <c r="F4050" s="79">
        <v>221.29</v>
      </c>
      <c r="G4050" s="80">
        <v>9</v>
      </c>
    </row>
    <row r="4051" spans="1:7">
      <c r="A4051" s="75" t="s">
        <v>16753</v>
      </c>
      <c r="B4051" s="76" t="s">
        <v>16754</v>
      </c>
      <c r="C4051" s="77" t="s">
        <v>79</v>
      </c>
      <c r="D4051" s="79">
        <v>249.78</v>
      </c>
      <c r="E4051" s="79"/>
      <c r="F4051" s="79">
        <v>249.78</v>
      </c>
      <c r="G4051" s="80">
        <v>9</v>
      </c>
    </row>
    <row r="4052" spans="1:7" ht="30">
      <c r="A4052" s="75" t="s">
        <v>16755</v>
      </c>
      <c r="B4052" s="76" t="s">
        <v>16756</v>
      </c>
      <c r="C4052" s="77" t="s">
        <v>79</v>
      </c>
      <c r="D4052" s="79">
        <v>42.38</v>
      </c>
      <c r="E4052" s="79"/>
      <c r="F4052" s="79">
        <v>42.38</v>
      </c>
      <c r="G4052" s="80">
        <v>9</v>
      </c>
    </row>
    <row r="4053" spans="1:7">
      <c r="A4053" s="75" t="s">
        <v>16757</v>
      </c>
      <c r="B4053" s="76" t="s">
        <v>16758</v>
      </c>
      <c r="C4053" s="77"/>
      <c r="D4053" s="79"/>
      <c r="E4053" s="79"/>
      <c r="F4053" s="79"/>
      <c r="G4053" s="80">
        <v>5</v>
      </c>
    </row>
    <row r="4054" spans="1:7" ht="30">
      <c r="A4054" s="75" t="s">
        <v>16759</v>
      </c>
      <c r="B4054" s="76" t="s">
        <v>16760</v>
      </c>
      <c r="C4054" s="77" t="s">
        <v>79</v>
      </c>
      <c r="D4054" s="79">
        <v>1567.36</v>
      </c>
      <c r="E4054" s="79">
        <v>27.17</v>
      </c>
      <c r="F4054" s="79">
        <v>1594.53</v>
      </c>
      <c r="G4054" s="80">
        <v>9</v>
      </c>
    </row>
    <row r="4055" spans="1:7" ht="30">
      <c r="A4055" s="75" t="s">
        <v>16761</v>
      </c>
      <c r="B4055" s="76" t="s">
        <v>16762</v>
      </c>
      <c r="C4055" s="77" t="s">
        <v>79</v>
      </c>
      <c r="D4055" s="79">
        <v>1633.31</v>
      </c>
      <c r="E4055" s="79">
        <v>27.17</v>
      </c>
      <c r="F4055" s="79">
        <v>1660.48</v>
      </c>
      <c r="G4055" s="80">
        <v>9</v>
      </c>
    </row>
    <row r="4056" spans="1:7" ht="30">
      <c r="A4056" s="75" t="s">
        <v>16763</v>
      </c>
      <c r="B4056" s="76" t="s">
        <v>16764</v>
      </c>
      <c r="C4056" s="77" t="s">
        <v>79</v>
      </c>
      <c r="D4056" s="79">
        <v>1762.11</v>
      </c>
      <c r="E4056" s="79">
        <v>27.17</v>
      </c>
      <c r="F4056" s="79">
        <v>1789.28</v>
      </c>
      <c r="G4056" s="80">
        <v>9</v>
      </c>
    </row>
    <row r="4057" spans="1:7" ht="30">
      <c r="A4057" s="75" t="s">
        <v>16765</v>
      </c>
      <c r="B4057" s="76" t="s">
        <v>16766</v>
      </c>
      <c r="C4057" s="77" t="s">
        <v>79</v>
      </c>
      <c r="D4057" s="79">
        <v>1818.79</v>
      </c>
      <c r="E4057" s="79">
        <v>27.17</v>
      </c>
      <c r="F4057" s="79">
        <v>1845.96</v>
      </c>
      <c r="G4057" s="80">
        <v>9</v>
      </c>
    </row>
    <row r="4058" spans="1:7" ht="30">
      <c r="A4058" s="75" t="s">
        <v>16767</v>
      </c>
      <c r="B4058" s="76" t="s">
        <v>16768</v>
      </c>
      <c r="C4058" s="77" t="s">
        <v>79</v>
      </c>
      <c r="D4058" s="79">
        <v>2214.2199999999998</v>
      </c>
      <c r="E4058" s="79">
        <v>27.17</v>
      </c>
      <c r="F4058" s="79">
        <v>2241.39</v>
      </c>
      <c r="G4058" s="80">
        <v>9</v>
      </c>
    </row>
    <row r="4059" spans="1:7" ht="30">
      <c r="A4059" s="75" t="s">
        <v>16769</v>
      </c>
      <c r="B4059" s="76" t="s">
        <v>16770</v>
      </c>
      <c r="C4059" s="77" t="s">
        <v>79</v>
      </c>
      <c r="D4059" s="79">
        <v>1781</v>
      </c>
      <c r="E4059" s="79">
        <v>40.75</v>
      </c>
      <c r="F4059" s="79">
        <v>1821.75</v>
      </c>
      <c r="G4059" s="80">
        <v>9</v>
      </c>
    </row>
    <row r="4060" spans="1:7" ht="30">
      <c r="A4060" s="75" t="s">
        <v>16771</v>
      </c>
      <c r="B4060" s="76" t="s">
        <v>16772</v>
      </c>
      <c r="C4060" s="77" t="s">
        <v>79</v>
      </c>
      <c r="D4060" s="79">
        <v>1703.87</v>
      </c>
      <c r="E4060" s="79">
        <v>40.75</v>
      </c>
      <c r="F4060" s="79">
        <v>1744.62</v>
      </c>
      <c r="G4060" s="80">
        <v>9</v>
      </c>
    </row>
    <row r="4061" spans="1:7" ht="30">
      <c r="A4061" s="75" t="s">
        <v>16773</v>
      </c>
      <c r="B4061" s="76" t="s">
        <v>16774</v>
      </c>
      <c r="C4061" s="77" t="s">
        <v>79</v>
      </c>
      <c r="D4061" s="79">
        <v>2014.08</v>
      </c>
      <c r="E4061" s="79">
        <v>40.75</v>
      </c>
      <c r="F4061" s="79">
        <v>2054.83</v>
      </c>
      <c r="G4061" s="80">
        <v>9</v>
      </c>
    </row>
    <row r="4062" spans="1:7">
      <c r="A4062" s="75" t="s">
        <v>16775</v>
      </c>
      <c r="B4062" s="76" t="s">
        <v>16776</v>
      </c>
      <c r="C4062" s="77"/>
      <c r="D4062" s="79"/>
      <c r="E4062" s="79"/>
      <c r="F4062" s="79"/>
      <c r="G4062" s="80">
        <v>5</v>
      </c>
    </row>
    <row r="4063" spans="1:7" ht="30">
      <c r="A4063" s="75" t="s">
        <v>16777</v>
      </c>
      <c r="B4063" s="76" t="s">
        <v>16778</v>
      </c>
      <c r="C4063" s="77" t="s">
        <v>80</v>
      </c>
      <c r="D4063" s="79">
        <v>1194.8499999999999</v>
      </c>
      <c r="E4063" s="79">
        <v>119.05</v>
      </c>
      <c r="F4063" s="79">
        <v>1313.9</v>
      </c>
      <c r="G4063" s="80">
        <v>9</v>
      </c>
    </row>
    <row r="4064" spans="1:7">
      <c r="A4064" s="75" t="s">
        <v>16779</v>
      </c>
      <c r="B4064" s="76" t="s">
        <v>16780</v>
      </c>
      <c r="C4064" s="77" t="s">
        <v>80</v>
      </c>
      <c r="D4064" s="79">
        <v>3457.83</v>
      </c>
      <c r="E4064" s="79">
        <v>119.05</v>
      </c>
      <c r="F4064" s="79">
        <v>3576.88</v>
      </c>
      <c r="G4064" s="80">
        <v>9</v>
      </c>
    </row>
    <row r="4065" spans="1:7">
      <c r="A4065" s="75" t="s">
        <v>16781</v>
      </c>
      <c r="B4065" s="76" t="s">
        <v>16782</v>
      </c>
      <c r="C4065" s="77" t="s">
        <v>80</v>
      </c>
      <c r="D4065" s="79">
        <v>5859.67</v>
      </c>
      <c r="E4065" s="79">
        <v>203.62</v>
      </c>
      <c r="F4065" s="79">
        <v>6063.29</v>
      </c>
      <c r="G4065" s="80">
        <v>9</v>
      </c>
    </row>
    <row r="4066" spans="1:7" ht="30">
      <c r="A4066" s="75" t="s">
        <v>16783</v>
      </c>
      <c r="B4066" s="76" t="s">
        <v>16784</v>
      </c>
      <c r="C4066" s="77" t="s">
        <v>80</v>
      </c>
      <c r="D4066" s="79">
        <v>5886.77</v>
      </c>
      <c r="E4066" s="79">
        <v>119.05</v>
      </c>
      <c r="F4066" s="79">
        <v>6005.82</v>
      </c>
      <c r="G4066" s="80">
        <v>9</v>
      </c>
    </row>
    <row r="4067" spans="1:7">
      <c r="A4067" s="75" t="s">
        <v>16785</v>
      </c>
      <c r="B4067" s="76" t="s">
        <v>16786</v>
      </c>
      <c r="C4067" s="77" t="s">
        <v>80</v>
      </c>
      <c r="D4067" s="79">
        <v>2905.77</v>
      </c>
      <c r="E4067" s="79">
        <v>74.099999999999994</v>
      </c>
      <c r="F4067" s="79">
        <v>2979.87</v>
      </c>
      <c r="G4067" s="80">
        <v>9</v>
      </c>
    </row>
    <row r="4068" spans="1:7" ht="30">
      <c r="A4068" s="75" t="s">
        <v>16787</v>
      </c>
      <c r="B4068" s="76" t="s">
        <v>16788</v>
      </c>
      <c r="C4068" s="77" t="s">
        <v>80</v>
      </c>
      <c r="D4068" s="79">
        <v>1959.06</v>
      </c>
      <c r="E4068" s="79">
        <v>119.05</v>
      </c>
      <c r="F4068" s="79">
        <v>2078.11</v>
      </c>
      <c r="G4068" s="80">
        <v>9</v>
      </c>
    </row>
    <row r="4069" spans="1:7">
      <c r="A4069" s="75" t="s">
        <v>16789</v>
      </c>
      <c r="B4069" s="76" t="s">
        <v>16790</v>
      </c>
      <c r="C4069" s="77" t="s">
        <v>80</v>
      </c>
      <c r="D4069" s="79">
        <v>2541.9</v>
      </c>
      <c r="E4069" s="79">
        <v>119.05</v>
      </c>
      <c r="F4069" s="79">
        <v>2660.95</v>
      </c>
      <c r="G4069" s="80">
        <v>9</v>
      </c>
    </row>
    <row r="4070" spans="1:7">
      <c r="A4070" s="75" t="s">
        <v>16791</v>
      </c>
      <c r="B4070" s="76" t="s">
        <v>16792</v>
      </c>
      <c r="C4070" s="77"/>
      <c r="D4070" s="79"/>
      <c r="E4070" s="79"/>
      <c r="F4070" s="79"/>
      <c r="G4070" s="80">
        <v>5</v>
      </c>
    </row>
    <row r="4071" spans="1:7">
      <c r="A4071" s="75" t="s">
        <v>16793</v>
      </c>
      <c r="B4071" s="76" t="s">
        <v>16794</v>
      </c>
      <c r="C4071" s="77" t="s">
        <v>80</v>
      </c>
      <c r="D4071" s="79">
        <v>445.42</v>
      </c>
      <c r="E4071" s="79">
        <v>24.95</v>
      </c>
      <c r="F4071" s="79">
        <v>470.37</v>
      </c>
      <c r="G4071" s="80">
        <v>9</v>
      </c>
    </row>
    <row r="4072" spans="1:7">
      <c r="A4072" s="75" t="s">
        <v>16795</v>
      </c>
      <c r="B4072" s="76" t="s">
        <v>16796</v>
      </c>
      <c r="C4072" s="77" t="s">
        <v>80</v>
      </c>
      <c r="D4072" s="79">
        <v>3182.79</v>
      </c>
      <c r="E4072" s="79">
        <v>55.46</v>
      </c>
      <c r="F4072" s="79">
        <v>3238.25</v>
      </c>
      <c r="G4072" s="80">
        <v>9</v>
      </c>
    </row>
    <row r="4073" spans="1:7">
      <c r="A4073" s="75" t="s">
        <v>16797</v>
      </c>
      <c r="B4073" s="76" t="s">
        <v>16798</v>
      </c>
      <c r="C4073" s="77" t="s">
        <v>80</v>
      </c>
      <c r="D4073" s="79">
        <v>1562.82</v>
      </c>
      <c r="E4073" s="79">
        <v>37.049999999999997</v>
      </c>
      <c r="F4073" s="79">
        <v>1599.87</v>
      </c>
      <c r="G4073" s="80">
        <v>9</v>
      </c>
    </row>
    <row r="4074" spans="1:7" ht="30">
      <c r="A4074" s="75" t="s">
        <v>16799</v>
      </c>
      <c r="B4074" s="76" t="s">
        <v>16800</v>
      </c>
      <c r="C4074" s="77" t="s">
        <v>80</v>
      </c>
      <c r="D4074" s="79">
        <v>3164.21</v>
      </c>
      <c r="E4074" s="79">
        <v>633.85</v>
      </c>
      <c r="F4074" s="79">
        <v>3798.06</v>
      </c>
      <c r="G4074" s="80">
        <v>9</v>
      </c>
    </row>
    <row r="4075" spans="1:7" ht="30">
      <c r="A4075" s="75" t="s">
        <v>16801</v>
      </c>
      <c r="B4075" s="76" t="s">
        <v>16802</v>
      </c>
      <c r="C4075" s="77" t="s">
        <v>80</v>
      </c>
      <c r="D4075" s="79">
        <v>8651.18</v>
      </c>
      <c r="E4075" s="79">
        <v>739.19</v>
      </c>
      <c r="F4075" s="79">
        <v>9390.3700000000008</v>
      </c>
      <c r="G4075" s="80">
        <v>9</v>
      </c>
    </row>
    <row r="4076" spans="1:7">
      <c r="A4076" s="75" t="s">
        <v>16803</v>
      </c>
      <c r="B4076" s="76" t="s">
        <v>16804</v>
      </c>
      <c r="C4076" s="77"/>
      <c r="D4076" s="79"/>
      <c r="E4076" s="79"/>
      <c r="F4076" s="79"/>
      <c r="G4076" s="80">
        <v>5</v>
      </c>
    </row>
    <row r="4077" spans="1:7">
      <c r="A4077" s="75" t="s">
        <v>16805</v>
      </c>
      <c r="B4077" s="76" t="s">
        <v>16806</v>
      </c>
      <c r="C4077" s="77" t="s">
        <v>80</v>
      </c>
      <c r="D4077" s="79">
        <v>101.36</v>
      </c>
      <c r="E4077" s="79">
        <v>12.02</v>
      </c>
      <c r="F4077" s="79">
        <v>113.38</v>
      </c>
      <c r="G4077" s="80">
        <v>9</v>
      </c>
    </row>
    <row r="4078" spans="1:7" ht="30">
      <c r="A4078" s="75" t="s">
        <v>16807</v>
      </c>
      <c r="B4078" s="76" t="s">
        <v>16808</v>
      </c>
      <c r="C4078" s="77" t="s">
        <v>80</v>
      </c>
      <c r="D4078" s="79">
        <v>44.44</v>
      </c>
      <c r="E4078" s="79">
        <v>9.01</v>
      </c>
      <c r="F4078" s="79">
        <v>53.45</v>
      </c>
      <c r="G4078" s="80">
        <v>9</v>
      </c>
    </row>
    <row r="4079" spans="1:7">
      <c r="A4079" s="75" t="s">
        <v>16809</v>
      </c>
      <c r="B4079" s="76" t="s">
        <v>16810</v>
      </c>
      <c r="C4079" s="77" t="s">
        <v>80</v>
      </c>
      <c r="D4079" s="79">
        <v>24.64</v>
      </c>
      <c r="E4079" s="79">
        <v>9.01</v>
      </c>
      <c r="F4079" s="79">
        <v>33.65</v>
      </c>
      <c r="G4079" s="80">
        <v>9</v>
      </c>
    </row>
    <row r="4080" spans="1:7">
      <c r="A4080" s="75" t="s">
        <v>16811</v>
      </c>
      <c r="B4080" s="76" t="s">
        <v>16812</v>
      </c>
      <c r="C4080" s="77" t="s">
        <v>80</v>
      </c>
      <c r="D4080" s="79">
        <v>20.399999999999999</v>
      </c>
      <c r="E4080" s="79">
        <v>9.01</v>
      </c>
      <c r="F4080" s="79">
        <v>29.41</v>
      </c>
      <c r="G4080" s="80">
        <v>9</v>
      </c>
    </row>
    <row r="4081" spans="1:7">
      <c r="A4081" s="75" t="s">
        <v>16813</v>
      </c>
      <c r="B4081" s="76" t="s">
        <v>16814</v>
      </c>
      <c r="C4081" s="77" t="s">
        <v>80</v>
      </c>
      <c r="D4081" s="79">
        <v>32.29</v>
      </c>
      <c r="E4081" s="79">
        <v>9.01</v>
      </c>
      <c r="F4081" s="79">
        <v>41.3</v>
      </c>
      <c r="G4081" s="80">
        <v>9</v>
      </c>
    </row>
    <row r="4082" spans="1:7">
      <c r="A4082" s="75" t="s">
        <v>16815</v>
      </c>
      <c r="B4082" s="76" t="s">
        <v>16816</v>
      </c>
      <c r="C4082" s="77" t="s">
        <v>80</v>
      </c>
      <c r="D4082" s="79">
        <v>24.87</v>
      </c>
      <c r="E4082" s="79">
        <v>9.01</v>
      </c>
      <c r="F4082" s="79">
        <v>33.880000000000003</v>
      </c>
      <c r="G4082" s="80">
        <v>9</v>
      </c>
    </row>
    <row r="4083" spans="1:7">
      <c r="A4083" s="75" t="s">
        <v>16817</v>
      </c>
      <c r="B4083" s="76" t="s">
        <v>16818</v>
      </c>
      <c r="C4083" s="77" t="s">
        <v>80</v>
      </c>
      <c r="D4083" s="79">
        <v>74.42</v>
      </c>
      <c r="E4083" s="79">
        <v>10.09</v>
      </c>
      <c r="F4083" s="79">
        <v>84.51</v>
      </c>
      <c r="G4083" s="80">
        <v>9</v>
      </c>
    </row>
    <row r="4084" spans="1:7">
      <c r="A4084" s="75" t="s">
        <v>16819</v>
      </c>
      <c r="B4084" s="76" t="s">
        <v>16820</v>
      </c>
      <c r="C4084" s="77" t="s">
        <v>80</v>
      </c>
      <c r="D4084" s="79">
        <v>72.94</v>
      </c>
      <c r="E4084" s="79">
        <v>10.09</v>
      </c>
      <c r="F4084" s="79">
        <v>83.03</v>
      </c>
      <c r="G4084" s="80">
        <v>9</v>
      </c>
    </row>
    <row r="4085" spans="1:7">
      <c r="A4085" s="75" t="s">
        <v>16821</v>
      </c>
      <c r="B4085" s="76" t="s">
        <v>16822</v>
      </c>
      <c r="C4085" s="77" t="s">
        <v>80</v>
      </c>
      <c r="D4085" s="79">
        <v>56.96</v>
      </c>
      <c r="E4085" s="79">
        <v>9.01</v>
      </c>
      <c r="F4085" s="79">
        <v>65.97</v>
      </c>
      <c r="G4085" s="80">
        <v>9</v>
      </c>
    </row>
    <row r="4086" spans="1:7">
      <c r="A4086" s="75" t="s">
        <v>16823</v>
      </c>
      <c r="B4086" s="76" t="s">
        <v>16824</v>
      </c>
      <c r="C4086" s="77" t="s">
        <v>80</v>
      </c>
      <c r="D4086" s="79">
        <v>32.950000000000003</v>
      </c>
      <c r="E4086" s="79">
        <v>9.01</v>
      </c>
      <c r="F4086" s="79">
        <v>41.96</v>
      </c>
      <c r="G4086" s="80">
        <v>9</v>
      </c>
    </row>
    <row r="4087" spans="1:7">
      <c r="A4087" s="75" t="s">
        <v>16825</v>
      </c>
      <c r="B4087" s="76" t="s">
        <v>16826</v>
      </c>
      <c r="C4087" s="77" t="s">
        <v>80</v>
      </c>
      <c r="D4087" s="79">
        <v>45.53</v>
      </c>
      <c r="E4087" s="79">
        <v>9.01</v>
      </c>
      <c r="F4087" s="79">
        <v>54.54</v>
      </c>
      <c r="G4087" s="80">
        <v>9</v>
      </c>
    </row>
    <row r="4088" spans="1:7">
      <c r="A4088" s="75" t="s">
        <v>16827</v>
      </c>
      <c r="B4088" s="76" t="s">
        <v>16828</v>
      </c>
      <c r="C4088" s="77" t="s">
        <v>80</v>
      </c>
      <c r="D4088" s="79">
        <v>40.06</v>
      </c>
      <c r="E4088" s="79">
        <v>9.01</v>
      </c>
      <c r="F4088" s="79">
        <v>49.07</v>
      </c>
      <c r="G4088" s="80">
        <v>9</v>
      </c>
    </row>
    <row r="4089" spans="1:7">
      <c r="A4089" s="75" t="s">
        <v>16829</v>
      </c>
      <c r="B4089" s="76" t="s">
        <v>16830</v>
      </c>
      <c r="C4089" s="77" t="s">
        <v>80</v>
      </c>
      <c r="D4089" s="79">
        <v>63.06</v>
      </c>
      <c r="E4089" s="79">
        <v>10.09</v>
      </c>
      <c r="F4089" s="79">
        <v>73.150000000000006</v>
      </c>
      <c r="G4089" s="80">
        <v>9</v>
      </c>
    </row>
    <row r="4090" spans="1:7">
      <c r="A4090" s="75" t="s">
        <v>16831</v>
      </c>
      <c r="B4090" s="76" t="s">
        <v>16832</v>
      </c>
      <c r="C4090" s="77" t="s">
        <v>80</v>
      </c>
      <c r="D4090" s="79">
        <v>61.52</v>
      </c>
      <c r="E4090" s="79">
        <v>10.09</v>
      </c>
      <c r="F4090" s="79">
        <v>71.61</v>
      </c>
      <c r="G4090" s="80">
        <v>9</v>
      </c>
    </row>
    <row r="4091" spans="1:7">
      <c r="A4091" s="75" t="s">
        <v>16833</v>
      </c>
      <c r="B4091" s="76" t="s">
        <v>16834</v>
      </c>
      <c r="C4091" s="77"/>
      <c r="D4091" s="79"/>
      <c r="E4091" s="79"/>
      <c r="F4091" s="79"/>
      <c r="G4091" s="80">
        <v>5</v>
      </c>
    </row>
    <row r="4092" spans="1:7" ht="45">
      <c r="A4092" s="75" t="s">
        <v>16835</v>
      </c>
      <c r="B4092" s="76" t="s">
        <v>16836</v>
      </c>
      <c r="C4092" s="77" t="s">
        <v>79</v>
      </c>
      <c r="D4092" s="79">
        <v>332.9</v>
      </c>
      <c r="E4092" s="79">
        <v>14.44</v>
      </c>
      <c r="F4092" s="79">
        <v>347.34</v>
      </c>
      <c r="G4092" s="80">
        <v>9</v>
      </c>
    </row>
    <row r="4093" spans="1:7" ht="30">
      <c r="A4093" s="75" t="s">
        <v>16837</v>
      </c>
      <c r="B4093" s="76" t="s">
        <v>16838</v>
      </c>
      <c r="C4093" s="77" t="s">
        <v>79</v>
      </c>
      <c r="D4093" s="79">
        <v>244.03</v>
      </c>
      <c r="E4093" s="79">
        <v>13.33</v>
      </c>
      <c r="F4093" s="79">
        <v>257.36</v>
      </c>
      <c r="G4093" s="80">
        <v>9</v>
      </c>
    </row>
    <row r="4094" spans="1:7" ht="30">
      <c r="A4094" s="75" t="s">
        <v>16839</v>
      </c>
      <c r="B4094" s="76" t="s">
        <v>16840</v>
      </c>
      <c r="C4094" s="77" t="s">
        <v>79</v>
      </c>
      <c r="D4094" s="79">
        <v>245.64</v>
      </c>
      <c r="E4094" s="79">
        <v>13.42</v>
      </c>
      <c r="F4094" s="79">
        <v>259.06</v>
      </c>
      <c r="G4094" s="80">
        <v>9</v>
      </c>
    </row>
    <row r="4095" spans="1:7" ht="30">
      <c r="A4095" s="75" t="s">
        <v>16841</v>
      </c>
      <c r="B4095" s="76" t="s">
        <v>16842</v>
      </c>
      <c r="C4095" s="77" t="s">
        <v>88</v>
      </c>
      <c r="D4095" s="79">
        <v>8.4499999999999993</v>
      </c>
      <c r="E4095" s="79">
        <v>2.31</v>
      </c>
      <c r="F4095" s="79">
        <v>10.76</v>
      </c>
      <c r="G4095" s="80">
        <v>9</v>
      </c>
    </row>
    <row r="4096" spans="1:7">
      <c r="A4096" s="75" t="s">
        <v>16843</v>
      </c>
      <c r="B4096" s="76" t="s">
        <v>16844</v>
      </c>
      <c r="C4096" s="77" t="s">
        <v>16845</v>
      </c>
      <c r="D4096" s="79">
        <v>561.77</v>
      </c>
      <c r="E4096" s="79">
        <v>1427.12</v>
      </c>
      <c r="F4096" s="79">
        <v>1988.89</v>
      </c>
      <c r="G4096" s="80">
        <v>9</v>
      </c>
    </row>
    <row r="4097" spans="1:7">
      <c r="A4097" s="75" t="s">
        <v>16846</v>
      </c>
      <c r="B4097" s="76" t="s">
        <v>16847</v>
      </c>
      <c r="C4097" s="77"/>
      <c r="D4097" s="79"/>
      <c r="E4097" s="79"/>
      <c r="F4097" s="79"/>
      <c r="G4097" s="80">
        <v>2</v>
      </c>
    </row>
    <row r="4098" spans="1:7">
      <c r="A4098" s="75" t="s">
        <v>16848</v>
      </c>
      <c r="B4098" s="76" t="s">
        <v>16849</v>
      </c>
      <c r="C4098" s="77"/>
      <c r="D4098" s="79"/>
      <c r="E4098" s="79"/>
      <c r="F4098" s="79"/>
      <c r="G4098" s="80">
        <v>5</v>
      </c>
    </row>
    <row r="4099" spans="1:7">
      <c r="A4099" s="75" t="s">
        <v>16850</v>
      </c>
      <c r="B4099" s="76" t="s">
        <v>16851</v>
      </c>
      <c r="C4099" s="77" t="s">
        <v>79</v>
      </c>
      <c r="D4099" s="79">
        <v>9124.4500000000007</v>
      </c>
      <c r="E4099" s="79">
        <v>95.04</v>
      </c>
      <c r="F4099" s="79">
        <v>9219.49</v>
      </c>
      <c r="G4099" s="80">
        <v>9</v>
      </c>
    </row>
    <row r="4100" spans="1:7">
      <c r="A4100" s="75" t="s">
        <v>16852</v>
      </c>
      <c r="B4100" s="76" t="s">
        <v>16853</v>
      </c>
      <c r="C4100" s="77" t="s">
        <v>79</v>
      </c>
      <c r="D4100" s="79">
        <v>244.15</v>
      </c>
      <c r="E4100" s="79">
        <v>95.04</v>
      </c>
      <c r="F4100" s="79">
        <v>339.19</v>
      </c>
      <c r="G4100" s="80">
        <v>9</v>
      </c>
    </row>
    <row r="4101" spans="1:7">
      <c r="A4101" s="75" t="s">
        <v>16854</v>
      </c>
      <c r="B4101" s="76" t="s">
        <v>16855</v>
      </c>
      <c r="C4101" s="77" t="s">
        <v>79</v>
      </c>
      <c r="D4101" s="79">
        <v>4548.93</v>
      </c>
      <c r="E4101" s="79">
        <v>95.04</v>
      </c>
      <c r="F4101" s="79">
        <v>4643.97</v>
      </c>
      <c r="G4101" s="80">
        <v>9</v>
      </c>
    </row>
    <row r="4102" spans="1:7" ht="45">
      <c r="A4102" s="75" t="s">
        <v>16856</v>
      </c>
      <c r="B4102" s="76" t="s">
        <v>16857</v>
      </c>
      <c r="C4102" s="77" t="s">
        <v>80</v>
      </c>
      <c r="D4102" s="79">
        <v>14.51</v>
      </c>
      <c r="E4102" s="79">
        <v>6.9</v>
      </c>
      <c r="F4102" s="79">
        <v>21.41</v>
      </c>
      <c r="G4102" s="80">
        <v>9</v>
      </c>
    </row>
    <row r="4103" spans="1:7" ht="45">
      <c r="A4103" s="75" t="s">
        <v>16858</v>
      </c>
      <c r="B4103" s="76" t="s">
        <v>16859</v>
      </c>
      <c r="C4103" s="77" t="s">
        <v>80</v>
      </c>
      <c r="D4103" s="79">
        <v>10.7</v>
      </c>
      <c r="E4103" s="79">
        <v>6.9</v>
      </c>
      <c r="F4103" s="79">
        <v>17.600000000000001</v>
      </c>
      <c r="G4103" s="80">
        <v>9</v>
      </c>
    </row>
    <row r="4104" spans="1:7" ht="30">
      <c r="A4104" s="75" t="s">
        <v>16860</v>
      </c>
      <c r="B4104" s="76" t="s">
        <v>16861</v>
      </c>
      <c r="C4104" s="77" t="s">
        <v>80</v>
      </c>
      <c r="D4104" s="79">
        <v>15.94</v>
      </c>
      <c r="E4104" s="79">
        <v>6.9</v>
      </c>
      <c r="F4104" s="79">
        <v>22.84</v>
      </c>
      <c r="G4104" s="80">
        <v>9</v>
      </c>
    </row>
    <row r="4105" spans="1:7" ht="30">
      <c r="A4105" s="75" t="s">
        <v>16862</v>
      </c>
      <c r="B4105" s="76" t="s">
        <v>16863</v>
      </c>
      <c r="C4105" s="77" t="s">
        <v>80</v>
      </c>
      <c r="D4105" s="79">
        <v>10.79</v>
      </c>
      <c r="E4105" s="79">
        <v>6.9</v>
      </c>
      <c r="F4105" s="79">
        <v>17.690000000000001</v>
      </c>
      <c r="G4105" s="80">
        <v>9</v>
      </c>
    </row>
    <row r="4106" spans="1:7">
      <c r="A4106" s="75" t="s">
        <v>16864</v>
      </c>
      <c r="B4106" s="76" t="s">
        <v>16865</v>
      </c>
      <c r="C4106" s="77" t="s">
        <v>80</v>
      </c>
      <c r="D4106" s="79">
        <v>21.73</v>
      </c>
      <c r="E4106" s="79">
        <v>6.9</v>
      </c>
      <c r="F4106" s="79">
        <v>28.63</v>
      </c>
      <c r="G4106" s="80">
        <v>9</v>
      </c>
    </row>
    <row r="4107" spans="1:7" ht="30">
      <c r="A4107" s="75" t="s">
        <v>16866</v>
      </c>
      <c r="B4107" s="76" t="s">
        <v>16867</v>
      </c>
      <c r="C4107" s="77" t="s">
        <v>80</v>
      </c>
      <c r="D4107" s="79">
        <v>8.42</v>
      </c>
      <c r="E4107" s="79">
        <v>6.9</v>
      </c>
      <c r="F4107" s="79">
        <v>15.32</v>
      </c>
      <c r="G4107" s="80">
        <v>9</v>
      </c>
    </row>
    <row r="4108" spans="1:7">
      <c r="A4108" s="75" t="s">
        <v>16868</v>
      </c>
      <c r="B4108" s="76" t="s">
        <v>16869</v>
      </c>
      <c r="C4108" s="77" t="s">
        <v>80</v>
      </c>
      <c r="D4108" s="79">
        <v>215.9</v>
      </c>
      <c r="E4108" s="79">
        <v>3.91</v>
      </c>
      <c r="F4108" s="79">
        <v>219.81</v>
      </c>
      <c r="G4108" s="80">
        <v>9</v>
      </c>
    </row>
    <row r="4109" spans="1:7">
      <c r="A4109" s="75" t="s">
        <v>16870</v>
      </c>
      <c r="B4109" s="76" t="s">
        <v>16871</v>
      </c>
      <c r="C4109" s="77"/>
      <c r="D4109" s="79"/>
      <c r="E4109" s="79"/>
      <c r="F4109" s="79"/>
      <c r="G4109" s="80">
        <v>5</v>
      </c>
    </row>
    <row r="4110" spans="1:7">
      <c r="A4110" s="75" t="s">
        <v>16872</v>
      </c>
      <c r="B4110" s="76" t="s">
        <v>16873</v>
      </c>
      <c r="C4110" s="77" t="s">
        <v>80</v>
      </c>
      <c r="D4110" s="79">
        <v>11.16</v>
      </c>
      <c r="E4110" s="79">
        <v>60.08</v>
      </c>
      <c r="F4110" s="79">
        <v>71.239999999999995</v>
      </c>
      <c r="G4110" s="80">
        <v>9</v>
      </c>
    </row>
    <row r="4111" spans="1:7">
      <c r="A4111" s="75" t="s">
        <v>16874</v>
      </c>
      <c r="B4111" s="76" t="s">
        <v>16875</v>
      </c>
      <c r="C4111" s="77"/>
      <c r="D4111" s="79"/>
      <c r="E4111" s="79"/>
      <c r="F4111" s="79"/>
      <c r="G4111" s="80">
        <v>5</v>
      </c>
    </row>
    <row r="4112" spans="1:7" ht="45">
      <c r="A4112" s="75" t="s">
        <v>16876</v>
      </c>
      <c r="B4112" s="76" t="s">
        <v>16877</v>
      </c>
      <c r="C4112" s="77" t="s">
        <v>80</v>
      </c>
      <c r="D4112" s="79">
        <v>82.63</v>
      </c>
      <c r="E4112" s="79">
        <v>8.08</v>
      </c>
      <c r="F4112" s="79">
        <v>90.71</v>
      </c>
      <c r="G4112" s="80">
        <v>9</v>
      </c>
    </row>
    <row r="4113" spans="1:7" ht="30">
      <c r="A4113" s="75" t="s">
        <v>16878</v>
      </c>
      <c r="B4113" s="76" t="s">
        <v>16879</v>
      </c>
      <c r="C4113" s="77" t="s">
        <v>80</v>
      </c>
      <c r="D4113" s="79">
        <v>29.54</v>
      </c>
      <c r="E4113" s="79">
        <v>1.66</v>
      </c>
      <c r="F4113" s="79">
        <v>31.2</v>
      </c>
      <c r="G4113" s="80">
        <v>9</v>
      </c>
    </row>
    <row r="4114" spans="1:7">
      <c r="A4114" s="75" t="s">
        <v>16880</v>
      </c>
      <c r="B4114" s="76" t="s">
        <v>16881</v>
      </c>
      <c r="C4114" s="77" t="s">
        <v>79</v>
      </c>
      <c r="D4114" s="79">
        <v>72.599999999999994</v>
      </c>
      <c r="E4114" s="79"/>
      <c r="F4114" s="79">
        <v>72.599999999999994</v>
      </c>
      <c r="G4114" s="80">
        <v>9</v>
      </c>
    </row>
    <row r="4115" spans="1:7">
      <c r="A4115" s="75" t="s">
        <v>16882</v>
      </c>
      <c r="B4115" s="76" t="s">
        <v>16883</v>
      </c>
      <c r="C4115" s="77" t="s">
        <v>122</v>
      </c>
      <c r="D4115" s="79">
        <v>26.07</v>
      </c>
      <c r="E4115" s="79"/>
      <c r="F4115" s="79">
        <v>26.07</v>
      </c>
      <c r="G4115" s="80">
        <v>9</v>
      </c>
    </row>
    <row r="4116" spans="1:7">
      <c r="A4116" s="75" t="s">
        <v>16884</v>
      </c>
      <c r="B4116" s="76" t="s">
        <v>16885</v>
      </c>
      <c r="C4116" s="77"/>
      <c r="D4116" s="79"/>
      <c r="E4116" s="79"/>
      <c r="F4116" s="79"/>
      <c r="G4116" s="80">
        <v>2</v>
      </c>
    </row>
    <row r="4117" spans="1:7">
      <c r="A4117" s="75" t="s">
        <v>16886</v>
      </c>
      <c r="B4117" s="76" t="s">
        <v>16887</v>
      </c>
      <c r="C4117" s="77"/>
      <c r="D4117" s="79"/>
      <c r="E4117" s="79"/>
      <c r="F4117" s="79"/>
      <c r="G4117" s="80">
        <v>5</v>
      </c>
    </row>
    <row r="4118" spans="1:7" ht="30">
      <c r="A4118" s="75" t="s">
        <v>16888</v>
      </c>
      <c r="B4118" s="76" t="s">
        <v>16889</v>
      </c>
      <c r="C4118" s="77" t="s">
        <v>80</v>
      </c>
      <c r="D4118" s="79">
        <v>727.74</v>
      </c>
      <c r="E4118" s="79"/>
      <c r="F4118" s="79">
        <v>727.74</v>
      </c>
      <c r="G4118" s="80">
        <v>9</v>
      </c>
    </row>
  </sheetData>
  <sheetProtection algorithmName="SHA-512" hashValue="uTi1ednEijnEPT3ys+3/Aw3G8x8T6SlIa6JlnqDywNaBfMYR4X5D18Hn9qLiBBdd8eVX4pF6N3TYg2ZYvqC/UA==" saltValue="E/evyLqjW0g289dNb92/yg==" spinCount="100000" sheet="1" objects="1" scenarios="1"/>
  <mergeCells count="4">
    <mergeCell ref="B1:F1"/>
    <mergeCell ref="A2:F2"/>
    <mergeCell ref="A3:F3"/>
    <mergeCell ref="A4:F4"/>
  </mergeCells>
  <conditionalFormatting sqref="A9:A4118">
    <cfRule type="expression" dxfId="6" priority="6" stopIfTrue="1">
      <formula>G9&lt;6</formula>
    </cfRule>
  </conditionalFormatting>
  <conditionalFormatting sqref="A4119:A1048576 A1:A8">
    <cfRule type="duplicateValues" dxfId="5" priority="7"/>
  </conditionalFormatting>
  <conditionalFormatting sqref="B9:B4118">
    <cfRule type="expression" dxfId="4" priority="5" stopIfTrue="1">
      <formula>G9&lt;6</formula>
    </cfRule>
  </conditionalFormatting>
  <conditionalFormatting sqref="C9:C4118">
    <cfRule type="expression" dxfId="3" priority="4" stopIfTrue="1">
      <formula>G9&lt;6</formula>
    </cfRule>
  </conditionalFormatting>
  <conditionalFormatting sqref="D9:D4118">
    <cfRule type="expression" dxfId="2" priority="3" stopIfTrue="1">
      <formula>G9&lt;6</formula>
    </cfRule>
  </conditionalFormatting>
  <conditionalFormatting sqref="E9:E4118">
    <cfRule type="expression" dxfId="1" priority="2" stopIfTrue="1">
      <formula>G9&lt;6</formula>
    </cfRule>
  </conditionalFormatting>
  <conditionalFormatting sqref="F9:F4118">
    <cfRule type="expression" dxfId="0" priority="1" stopIfTrue="1">
      <formula>G9&lt;6</formula>
    </cfRule>
  </conditionalFormatting>
  <printOptions horizontalCentered="1"/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</vt:lpstr>
      <vt:lpstr>Itens de relevancia</vt:lpstr>
      <vt:lpstr>FDE</vt:lpstr>
      <vt:lpstr>CDHU</vt:lpstr>
      <vt:lpstr>PLANILHA!Area_de_impressao</vt:lpstr>
      <vt:lpstr>FDE</vt:lpstr>
      <vt:lpstr>CDHU!Titulos_de_impressao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Lawandovski</dc:creator>
  <cp:lastModifiedBy>Matheus Zeferino</cp:lastModifiedBy>
  <cp:lastPrinted>2024-09-10T18:03:30Z</cp:lastPrinted>
  <dcterms:created xsi:type="dcterms:W3CDTF">2021-01-18T19:36:30Z</dcterms:created>
  <dcterms:modified xsi:type="dcterms:W3CDTF">2024-09-10T18:57:29Z</dcterms:modified>
</cp:coreProperties>
</file>